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Default Extension="ti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tables/table1.xml" ContentType="application/vnd.openxmlformats-officedocument.spreadsheetml.table+xml"/>
  <Override PartName="/xl/queryTables/queryTable1.xml" ContentType="application/vnd.openxmlformats-officedocument.spreadsheetml.queryTable+xml"/>
  <Override PartName="/xl/tables/table2.xml" ContentType="application/vnd.openxmlformats-officedocument.spreadsheetml.table+xml"/>
  <Override PartName="/xl/queryTables/queryTable2.xml" ContentType="application/vnd.openxmlformats-officedocument.spreadsheetml.queryTable+xml"/>
  <Override PartName="/xl/tables/table3.xml" ContentType="application/vnd.openxmlformats-officedocument.spreadsheetml.table+xml"/>
  <Override PartName="/xl/queryTables/queryTable3.xml" ContentType="application/vnd.openxmlformats-officedocument.spreadsheetml.queryTabl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1012"/>
  <workbookPr defaultThemeVersion="124226"/>
  <mc:AlternateContent xmlns:mc="http://schemas.openxmlformats.org/markup-compatibility/2006">
    <mc:Choice Requires="x15">
      <x15ac:absPath xmlns:x15ac="http://schemas.microsoft.com/office/spreadsheetml/2010/11/ac" url="/Users/jackie/RPI/Postdoc/Project/p53-EGCG/Paper/NC/finals/"/>
    </mc:Choice>
  </mc:AlternateContent>
  <xr:revisionPtr revIDLastSave="0" documentId="13_ncr:1_{53EF839D-DB49-6B4C-A2C8-2AA6380646A6}" xr6:coauthVersionLast="36" xr6:coauthVersionMax="36" xr10:uidLastSave="{00000000-0000-0000-0000-000000000000}"/>
  <bookViews>
    <workbookView xWindow="5640" yWindow="460" windowWidth="20540" windowHeight="18740" activeTab="6" xr2:uid="{00000000-000D-0000-FFFF-FFFF00000000}"/>
  </bookViews>
  <sheets>
    <sheet name="Figure 1e" sheetId="5" r:id="rId1"/>
    <sheet name="Figure 2b" sheetId="2" r:id="rId2"/>
    <sheet name="Figure 2c" sheetId="9" r:id="rId3"/>
    <sheet name="Figure 4b" sheetId="10" r:id="rId4"/>
    <sheet name="Figure 5b" sheetId="8" r:id="rId5"/>
    <sheet name="Figure 6a" sheetId="11" r:id="rId6"/>
    <sheet name="Figure S13a" sheetId="12" r:id="rId7"/>
    <sheet name="Figure S13b" sheetId="13" r:id="rId8"/>
  </sheets>
  <definedNames>
    <definedName name="ExternalData_4" localSheetId="3" hidden="1">'Figure 4b'!$H$4:$I$67</definedName>
    <definedName name="ExternalData_5" localSheetId="3" hidden="1">'Figure 4b'!$E$4:$F$67</definedName>
    <definedName name="ExternalData_6" localSheetId="3" hidden="1">'Figure 4b'!$B$4:$C$67</definedName>
  </definedNames>
  <calcPr calcId="181029"/>
</workbook>
</file>

<file path=xl/calcChain.xml><?xml version="1.0" encoding="utf-8"?>
<calcChain xmlns="http://schemas.openxmlformats.org/spreadsheetml/2006/main">
  <c r="J10" i="8" l="1"/>
  <c r="H10" i="8"/>
  <c r="G10" i="8"/>
  <c r="F10" i="8"/>
  <c r="I10" i="8" s="1"/>
  <c r="H9" i="8"/>
  <c r="G9" i="8"/>
  <c r="I9" i="8" s="1"/>
  <c r="F9" i="8"/>
  <c r="H8" i="8"/>
  <c r="G8" i="8"/>
  <c r="F8" i="8"/>
  <c r="I8" i="8" s="1"/>
  <c r="J7" i="8"/>
  <c r="I7" i="8"/>
  <c r="H7" i="8"/>
  <c r="G7" i="8"/>
  <c r="F7" i="8"/>
  <c r="H6" i="8"/>
  <c r="G6" i="8"/>
  <c r="F6" i="8"/>
  <c r="I6" i="8" s="1"/>
  <c r="H5" i="8"/>
  <c r="G5" i="8"/>
  <c r="F5" i="8"/>
  <c r="J5" i="8" s="1"/>
  <c r="H4" i="8"/>
  <c r="I4" i="8" s="1"/>
  <c r="G4" i="8"/>
  <c r="F4" i="8"/>
  <c r="J4" i="8" l="1"/>
  <c r="J9" i="8"/>
  <c r="J6" i="8"/>
  <c r="J8" i="8"/>
  <c r="I5" i="8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CB5E2396-EDFF-9B4D-B719-217E973402C8}" keepAlive="1" name="Query - prod0-contact-prob-1o31" description="Connection to the 'prod0-contact-prob-1o3' query in the workbook." type="5" refreshedVersion="6" background="1" saveData="1">
    <dbPr connection="Provider=Microsoft.Mashup.OleDb.1;Data Source=$Workbook$;Location=prod0-contact-prob-1o3;Extended Properties=&quot;&quot;" command="SELECT * FROM [prod0-contact-prob-1o3]"/>
  </connection>
  <connection id="2" xr16:uid="{298147A8-DE5B-2B4D-AFA6-AABBA6345187}" keepAlive="1" name="Query - prod0-contact-prob-2o31" description="Connection to the 'prod0-contact-prob-2o3' query in the workbook." type="5" refreshedVersion="6" background="1" saveData="1">
    <dbPr connection="Provider=Microsoft.Mashup.OleDb.1;Data Source=$Workbook$;Location=prod0-contact-prob-2o3;Extended Properties=&quot;&quot;" command="SELECT * FROM [prod0-contact-prob-2o3]"/>
  </connection>
  <connection id="3" xr16:uid="{0A63F190-31E3-9C4B-8E96-67E8D7759500}" keepAlive="1" name="Query - prod0-contact-prob-3o31" description="Connection to the 'prod0-contact-prob-3o3' query in the workbook." type="5" refreshedVersion="6" background="1" saveData="1">
    <dbPr connection="Provider=Microsoft.Mashup.OleDb.1;Data Source=$Workbook$;Location=prod0-contact-prob-3o3;Extended Properties=&quot;&quot;" command="SELECT * FROM [prod0-contact-prob-3o3]"/>
  </connection>
</connections>
</file>

<file path=xl/sharedStrings.xml><?xml version="1.0" encoding="utf-8"?>
<sst xmlns="http://schemas.openxmlformats.org/spreadsheetml/2006/main" count="60" uniqueCount="40">
  <si>
    <t xml:space="preserve">ΔC </t>
  </si>
  <si>
    <t>NTD 1:0.5 EGCG</t>
    <phoneticPr fontId="1" type="noConversion"/>
  </si>
  <si>
    <t>NTD 1:1 EGCG</t>
    <phoneticPr fontId="1" type="noConversion"/>
  </si>
  <si>
    <t>NTD 1:2 EGCG</t>
    <phoneticPr fontId="1" type="noConversion"/>
  </si>
  <si>
    <t>NTD 1:4 EGCG</t>
    <phoneticPr fontId="1" type="noConversion"/>
  </si>
  <si>
    <t xml:space="preserve">ΔN </t>
    <phoneticPr fontId="1" type="noConversion"/>
  </si>
  <si>
    <t>Figure 2b</t>
  </si>
  <si>
    <t>SSP -r(no ha)</t>
  </si>
  <si>
    <t>2'',6''</t>
  </si>
  <si>
    <t>2',6'</t>
  </si>
  <si>
    <t>6,8</t>
  </si>
  <si>
    <t>4b</t>
  </si>
  <si>
    <t>4a</t>
  </si>
  <si>
    <t>NTD</t>
  </si>
  <si>
    <t>Full-length</t>
  </si>
  <si>
    <t>1st segment</t>
  </si>
  <si>
    <t>2nd segment</t>
  </si>
  <si>
    <t>3rd segment</t>
  </si>
  <si>
    <t>Probability</t>
  </si>
  <si>
    <t>ResInx</t>
  </si>
  <si>
    <t>ISTD/ISTR</t>
  </si>
  <si>
    <t>STDaf</t>
  </si>
  <si>
    <t>Normalized STDaf</t>
  </si>
  <si>
    <t>ECGD Conc.(nM)</t>
  </si>
  <si>
    <t>FC2</t>
  </si>
  <si>
    <t>FC3</t>
  </si>
  <si>
    <t>FC4</t>
  </si>
  <si>
    <t>AVE</t>
  </si>
  <si>
    <t>STD</t>
  </si>
  <si>
    <t>RU max</t>
  </si>
  <si>
    <t>Normalized Rumax</t>
  </si>
  <si>
    <t>Residue No.</t>
  </si>
  <si>
    <t>SD</t>
  </si>
  <si>
    <t>Figure 1e</t>
  </si>
  <si>
    <t>Figure 2c</t>
  </si>
  <si>
    <t>Figure 4b</t>
  </si>
  <si>
    <t>Figure 6a</t>
  </si>
  <si>
    <t>Figure 13a</t>
  </si>
  <si>
    <t>uncropeed gel</t>
  </si>
  <si>
    <t>unprocessed  gel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</si>
</sst>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7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2"/>
      <color rgb="FF006100"/>
      <name val="Calibri"/>
      <family val="2"/>
      <scheme val="minor"/>
    </font>
    <font>
      <sz val="12"/>
      <color rgb="FF9C0006"/>
      <name val="Calibri"/>
      <family val="2"/>
      <scheme val="minor"/>
    </font>
    <font>
      <sz val="14"/>
      <color theme="1"/>
      <name val="Calibri"/>
      <family val="3"/>
      <charset val="134"/>
      <scheme val="minor"/>
    </font>
    <font>
      <sz val="11"/>
      <name val="Calibri"/>
      <family val="2"/>
      <scheme val="minor"/>
    </font>
    <font>
      <sz val="14"/>
      <color theme="1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FF00"/>
        <bgColor indexed="64"/>
      </patternFill>
    </fill>
  </fills>
  <borders count="2">
    <border>
      <left/>
      <right/>
      <top/>
      <bottom/>
      <diagonal/>
    </border>
    <border>
      <left/>
      <right style="thin">
        <color indexed="64"/>
      </right>
      <top/>
      <bottom/>
      <diagonal/>
    </border>
  </borders>
  <cellStyleXfs count="3">
    <xf numFmtId="0" fontId="0" fillId="0" borderId="0"/>
    <xf numFmtId="0" fontId="2" fillId="2" borderId="0" applyNumberFormat="0" applyBorder="0" applyAlignment="0" applyProtection="0"/>
    <xf numFmtId="0" fontId="3" fillId="3" borderId="0" applyNumberFormat="0" applyBorder="0" applyAlignment="0" applyProtection="0"/>
  </cellStyleXfs>
  <cellXfs count="9">
    <xf numFmtId="0" fontId="0" fillId="0" borderId="0" xfId="0"/>
    <xf numFmtId="0" fontId="4" fillId="0" borderId="0" xfId="0" applyFont="1"/>
    <xf numFmtId="47" fontId="5" fillId="2" borderId="0" xfId="1" applyNumberFormat="1" applyFont="1" applyAlignment="1"/>
    <xf numFmtId="0" fontId="0" fillId="0" borderId="0" xfId="0" applyFill="1"/>
    <xf numFmtId="0" fontId="0" fillId="0" borderId="0" xfId="0" applyAlignment="1">
      <alignment vertical="center"/>
    </xf>
    <xf numFmtId="0" fontId="3" fillId="0" borderId="0" xfId="2" applyFill="1" applyAlignment="1"/>
    <xf numFmtId="0" fontId="0" fillId="4" borderId="0" xfId="0" applyFill="1"/>
    <xf numFmtId="0" fontId="0" fillId="0" borderId="1" xfId="0" applyBorder="1"/>
    <xf numFmtId="0" fontId="6" fillId="0" borderId="0" xfId="0" applyFont="1"/>
  </cellXfs>
  <cellStyles count="3">
    <cellStyle name="Bad" xfId="2" builtinId="27"/>
    <cellStyle name="Good" xfId="1" builtinId="26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connections" Target="connection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tif"/><Relationship Id="rId1" Type="http://schemas.openxmlformats.org/officeDocument/2006/relationships/image" Target="../media/image1.ti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tif"/><Relationship Id="rId1" Type="http://schemas.openxmlformats.org/officeDocument/2006/relationships/image" Target="../media/image3.tif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tif"/><Relationship Id="rId1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721233</xdr:colOff>
      <xdr:row>4</xdr:row>
      <xdr:rowOff>182974</xdr:rowOff>
    </xdr:from>
    <xdr:to>
      <xdr:col>7</xdr:col>
      <xdr:colOff>492163</xdr:colOff>
      <xdr:row>27</xdr:row>
      <xdr:rowOff>58326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677378D-BB27-5C4A-B476-FD17DEE2F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33" y="935567"/>
          <a:ext cx="6058214" cy="4202759"/>
        </a:xfrm>
        <a:prstGeom prst="rect">
          <a:avLst/>
        </a:prstGeom>
      </xdr:spPr>
    </xdr:pic>
    <xdr:clientData/>
  </xdr:twoCellAnchor>
  <xdr:twoCellAnchor editAs="oneCell">
    <xdr:from>
      <xdr:col>0</xdr:col>
      <xdr:colOff>768272</xdr:colOff>
      <xdr:row>33</xdr:row>
      <xdr:rowOff>62716</xdr:rowOff>
    </xdr:from>
    <xdr:to>
      <xdr:col>7</xdr:col>
      <xdr:colOff>475388</xdr:colOff>
      <xdr:row>55</xdr:row>
      <xdr:rowOff>165257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1F31531-C731-0844-93BF-FB3977658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8272" y="6365679"/>
          <a:ext cx="5994400" cy="42418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445187</xdr:colOff>
      <xdr:row>8</xdr:row>
      <xdr:rowOff>130776</xdr:rowOff>
    </xdr:from>
    <xdr:to>
      <xdr:col>8</xdr:col>
      <xdr:colOff>2403</xdr:colOff>
      <xdr:row>35</xdr:row>
      <xdr:rowOff>16476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10FF825-6B7E-FF4F-9176-AA9514505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187" y="1641046"/>
          <a:ext cx="6147486" cy="4982862"/>
        </a:xfrm>
        <a:prstGeom prst="rect">
          <a:avLst/>
        </a:prstGeom>
      </xdr:spPr>
    </xdr:pic>
    <xdr:clientData/>
  </xdr:twoCellAnchor>
  <xdr:twoCellAnchor editAs="oneCell">
    <xdr:from>
      <xdr:col>0</xdr:col>
      <xdr:colOff>506172</xdr:colOff>
      <xdr:row>41</xdr:row>
      <xdr:rowOff>32494</xdr:rowOff>
    </xdr:from>
    <xdr:to>
      <xdr:col>7</xdr:col>
      <xdr:colOff>686489</xdr:colOff>
      <xdr:row>67</xdr:row>
      <xdr:rowOff>40961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06FB0EE-26B9-EF4E-9793-21C79FE80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6172" y="7875602"/>
          <a:ext cx="5946803" cy="491684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553806</xdr:colOff>
      <xdr:row>5</xdr:row>
      <xdr:rowOff>62091</xdr:rowOff>
    </xdr:from>
    <xdr:to>
      <xdr:col>7</xdr:col>
      <xdr:colOff>285394</xdr:colOff>
      <xdr:row>32</xdr:row>
      <xdr:rowOff>135127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E04988D-9033-B44B-BB98-95643631B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3806" y="989619"/>
          <a:ext cx="5525071" cy="5081688"/>
        </a:xfrm>
        <a:prstGeom prst="rect">
          <a:avLst/>
        </a:prstGeom>
      </xdr:spPr>
    </xdr:pic>
    <xdr:clientData/>
  </xdr:twoCellAnchor>
  <xdr:twoCellAnchor editAs="oneCell">
    <xdr:from>
      <xdr:col>0</xdr:col>
      <xdr:colOff>551925</xdr:colOff>
      <xdr:row>34</xdr:row>
      <xdr:rowOff>148973</xdr:rowOff>
    </xdr:from>
    <xdr:to>
      <xdr:col>7</xdr:col>
      <xdr:colOff>460015</xdr:colOff>
      <xdr:row>55</xdr:row>
      <xdr:rowOff>79503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3C49D4A-8A3B-4342-96A6-E50326396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1925" y="6456164"/>
          <a:ext cx="5701573" cy="3826148"/>
        </a:xfrm>
        <a:prstGeom prst="rect">
          <a:avLst/>
        </a:prstGeom>
      </xdr:spPr>
    </xdr:pic>
    <xdr:clientData/>
  </xdr:twoCellAnchor>
</xdr:wsDr>
</file>

<file path=xl/queryTables/queryTable1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alData_6" connectionId="1" xr16:uid="{E117F345-5A84-3C4A-8924-9770999E4FE2}" autoFormatId="16" applyNumberFormats="0" applyBorderFormats="0" applyFontFormats="0" applyPatternFormats="0" applyAlignmentFormats="0" applyWidthHeightFormats="0">
  <queryTableRefresh nextId="3">
    <queryTableFields count="2">
      <queryTableField id="1" name="Column1" tableColumnId="1"/>
      <queryTableField id="2" name="Column2" tableColumnId="2"/>
    </queryTableFields>
  </queryTableRefresh>
</queryTable>
</file>

<file path=xl/queryTables/queryTable2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alData_5" connectionId="2" xr16:uid="{2542584B-81E1-AC41-8F2E-1C4E8DA94551}" autoFormatId="16" applyNumberFormats="0" applyBorderFormats="0" applyFontFormats="0" applyPatternFormats="0" applyAlignmentFormats="0" applyWidthHeightFormats="0">
  <queryTableRefresh nextId="3">
    <queryTableFields count="2">
      <queryTableField id="1" name="Column1" tableColumnId="1"/>
      <queryTableField id="2" name="Column2" tableColumnId="2"/>
    </queryTableFields>
  </queryTableRefresh>
</queryTable>
</file>

<file path=xl/queryTables/queryTable3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alData_4" connectionId="3" xr16:uid="{26CA1D8E-38D0-6E48-B0CA-F3F019483762}" autoFormatId="16" applyNumberFormats="0" applyBorderFormats="0" applyFontFormats="0" applyPatternFormats="0" applyAlignmentFormats="0" applyWidthHeightFormats="0">
  <queryTableRefresh nextId="3">
    <queryTableFields count="2">
      <queryTableField id="1" name="Column1" tableColumnId="1"/>
      <queryTableField id="2" name="Column2" tableColumnId="2"/>
    </queryTableFields>
  </queryTableRefresh>
</queryTable>
</file>

<file path=xl/tables/_rels/table1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1.xml"/></Relationships>
</file>

<file path=xl/tables/_rels/table2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2.xml"/></Relationships>
</file>

<file path=xl/tables/_rels/table3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3.xml"/></Relationship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0" xr:uid="{EAE5EEF3-EED8-9C46-8339-B51EF8D5F5A1}" name="prod0_contact_prob_1o311" displayName="prod0_contact_prob_1o311" ref="B4:C67" tableType="queryTable" totalsRowShown="0">
  <autoFilter ref="B4:C67" xr:uid="{9A45522C-7960-0741-96D8-AA9D1A0E73DC}"/>
  <tableColumns count="2">
    <tableColumn id="1" xr3:uid="{8ADAD458-C6B0-2B4D-8AD7-0323BF52A912}" uniqueName="1" name="ResInx" queryTableFieldId="1"/>
    <tableColumn id="2" xr3:uid="{378F49EA-E317-424B-9D4E-DFBCF492C349}" uniqueName="2" name="Probability" queryTableFieldId="2"/>
  </tableColumns>
  <tableStyleInfo name="TableStyleMedium7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1" xr:uid="{7DD2A7A2-5046-5E4C-91ED-6D20743DD462}" name="prod0_contact_prob_2o312" displayName="prod0_contact_prob_2o312" ref="E4:F67" tableType="queryTable" totalsRowShown="0">
  <autoFilter ref="E4:F67" xr:uid="{07D0F9F3-90BD-9D48-BCCE-DD5AA35C61DF}"/>
  <tableColumns count="2">
    <tableColumn id="1" xr3:uid="{35FC4527-F12D-A644-85AD-7535A3740044}" uniqueName="1" name="ResInx" queryTableFieldId="1"/>
    <tableColumn id="2" xr3:uid="{B56CF6D0-A9B8-6646-BB41-D823ACCBB9CB}" uniqueName="2" name="Probability" queryTableFieldId="2"/>
  </tableColumns>
  <tableStyleInfo name="TableStyleMedium7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2" xr:uid="{8918AD59-9980-1A47-909A-52C022085874}" name="prod0_contact_prob_3o313" displayName="prod0_contact_prob_3o313" ref="H4:I67" tableType="queryTable" totalsRowShown="0">
  <autoFilter ref="H4:I67" xr:uid="{963D75E8-F5EF-1941-B3AA-5E61E50827CC}"/>
  <tableColumns count="2">
    <tableColumn id="1" xr3:uid="{674D2E9E-F7AA-C040-9BEE-5F40C545902E}" uniqueName="1" name="ResInx" queryTableFieldId="1"/>
    <tableColumn id="2" xr3:uid="{C394E07D-F30C-5E4B-807B-CACA7825084E}" uniqueName="2" name="Probability" queryTableFieldId="2"/>
  </tableColumns>
  <tableStyleInfo name="TableStyleMedium7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table" Target="../tables/table2.xml"/><Relationship Id="rId1" Type="http://schemas.openxmlformats.org/officeDocument/2006/relationships/table" Target="../tables/table1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F8189C-7B1D-AB48-AA30-E6A12DD4F8F4}">
  <dimension ref="A1:I11"/>
  <sheetViews>
    <sheetView zoomScaleNormal="100" workbookViewId="0">
      <selection activeCell="C20" sqref="C20"/>
    </sheetView>
  </sheetViews>
  <sheetFormatPr baseColWidth="10" defaultRowHeight="15" x14ac:dyDescent="0.2"/>
  <sheetData>
    <row r="1" spans="1:9" x14ac:dyDescent="0.2">
      <c r="A1" s="6" t="s">
        <v>33</v>
      </c>
    </row>
    <row r="3" spans="1:9" x14ac:dyDescent="0.2">
      <c r="B3" t="s">
        <v>20</v>
      </c>
      <c r="D3" t="s">
        <v>21</v>
      </c>
      <c r="F3" t="s">
        <v>22</v>
      </c>
      <c r="H3" t="s">
        <v>32</v>
      </c>
    </row>
    <row r="4" spans="1:9" x14ac:dyDescent="0.2">
      <c r="B4" t="s">
        <v>13</v>
      </c>
      <c r="C4" t="s">
        <v>14</v>
      </c>
      <c r="D4" t="s">
        <v>13</v>
      </c>
      <c r="E4" t="s">
        <v>14</v>
      </c>
      <c r="F4" t="s">
        <v>13</v>
      </c>
      <c r="G4" t="s">
        <v>14</v>
      </c>
      <c r="H4" t="s">
        <v>13</v>
      </c>
      <c r="I4" t="s">
        <v>14</v>
      </c>
    </row>
    <row r="5" spans="1:9" x14ac:dyDescent="0.2">
      <c r="A5" t="s">
        <v>8</v>
      </c>
      <c r="B5">
        <v>1.0988907872549887E-2</v>
      </c>
      <c r="C5">
        <v>8.686122814926275E-3</v>
      </c>
      <c r="D5">
        <v>1.0988907872549887</v>
      </c>
      <c r="E5">
        <v>1.737224562985255</v>
      </c>
      <c r="F5">
        <v>81.036063712208744</v>
      </c>
      <c r="G5">
        <v>90.20580645083615</v>
      </c>
      <c r="H5">
        <v>2.6138525272784743</v>
      </c>
      <c r="I5">
        <v>4.6325352998311127</v>
      </c>
    </row>
    <row r="6" spans="1:9" x14ac:dyDescent="0.2">
      <c r="A6" t="s">
        <v>9</v>
      </c>
      <c r="B6">
        <v>7.4474486521181006E-3</v>
      </c>
      <c r="C6">
        <v>7.3234596443410849E-3</v>
      </c>
      <c r="D6">
        <v>0.74474486521181005</v>
      </c>
      <c r="E6">
        <v>1.464691928868217</v>
      </c>
      <c r="F6">
        <v>54.92010038358849</v>
      </c>
      <c r="G6">
        <v>76.054483375796977</v>
      </c>
      <c r="H6">
        <v>2.6599411832210831</v>
      </c>
      <c r="I6">
        <v>4.1918352958518312</v>
      </c>
    </row>
    <row r="7" spans="1:9" x14ac:dyDescent="0.2">
      <c r="A7" t="s">
        <v>10</v>
      </c>
      <c r="B7">
        <v>1.3560515367054184E-2</v>
      </c>
      <c r="C7">
        <v>9.6292280471550074E-3</v>
      </c>
      <c r="D7">
        <v>1.3560515367054184</v>
      </c>
      <c r="E7">
        <v>1.9258456094310015</v>
      </c>
      <c r="F7">
        <v>100</v>
      </c>
      <c r="G7">
        <v>100</v>
      </c>
      <c r="H7">
        <v>9.8436910337422283</v>
      </c>
      <c r="I7">
        <v>10.520837357089265</v>
      </c>
    </row>
    <row r="8" spans="1:9" x14ac:dyDescent="0.2">
      <c r="A8">
        <v>3</v>
      </c>
      <c r="B8">
        <v>6.5690936106983649E-3</v>
      </c>
      <c r="C8">
        <v>7.6369508427636254E-3</v>
      </c>
      <c r="D8">
        <v>0.65690936106983644</v>
      </c>
      <c r="E8">
        <v>1.0182601123684833</v>
      </c>
      <c r="F8">
        <v>48.442802009267588</v>
      </c>
      <c r="G8">
        <v>52.873403110923945</v>
      </c>
      <c r="H8">
        <v>32.336866950109872</v>
      </c>
      <c r="I8">
        <v>13.578038176403817</v>
      </c>
    </row>
    <row r="9" spans="1:9" x14ac:dyDescent="0.2">
      <c r="A9">
        <v>2</v>
      </c>
      <c r="B9">
        <v>7.4245396360776775E-3</v>
      </c>
      <c r="C9">
        <v>9.7230919084394345E-3</v>
      </c>
      <c r="D9">
        <v>0.74245396360776772</v>
      </c>
      <c r="E9">
        <v>1.2964122544585912</v>
      </c>
      <c r="F9">
        <v>54.751161258338996</v>
      </c>
      <c r="G9">
        <v>67.316520499357225</v>
      </c>
      <c r="H9">
        <v>44.633280135176093</v>
      </c>
      <c r="I9">
        <v>18.357639342252622</v>
      </c>
    </row>
    <row r="10" spans="1:9" x14ac:dyDescent="0.2">
      <c r="A10" t="s">
        <v>11</v>
      </c>
      <c r="B10">
        <v>5.4093809299090309E-3</v>
      </c>
      <c r="C10">
        <v>9.0892537775837563E-3</v>
      </c>
      <c r="D10">
        <v>0.54093809299090312</v>
      </c>
      <c r="E10">
        <v>1.2119005036778343</v>
      </c>
      <c r="F10">
        <v>39.890673646897959</v>
      </c>
      <c r="G10">
        <v>62.928227358572897</v>
      </c>
      <c r="H10">
        <v>27.386189633887344</v>
      </c>
      <c r="I10">
        <v>11.398889233469315</v>
      </c>
    </row>
    <row r="11" spans="1:9" x14ac:dyDescent="0.2">
      <c r="A11" t="s">
        <v>12</v>
      </c>
      <c r="B11">
        <v>7.2261515705346639E-3</v>
      </c>
      <c r="C11">
        <v>8.693090935081008E-3</v>
      </c>
      <c r="D11">
        <v>0.72261515705346635</v>
      </c>
      <c r="E11">
        <v>1.1590787913441345</v>
      </c>
      <c r="F11">
        <v>53.288178029655775</v>
      </c>
      <c r="G11">
        <v>60.185447144259342</v>
      </c>
      <c r="H11">
        <v>21.315724262265888</v>
      </c>
      <c r="I11">
        <v>9.5607561291375482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L69"/>
  <sheetViews>
    <sheetView zoomScale="99" workbookViewId="0">
      <selection activeCell="M1" sqref="M1:P1048576"/>
    </sheetView>
  </sheetViews>
  <sheetFormatPr baseColWidth="10" defaultColWidth="8.83203125" defaultRowHeight="15" x14ac:dyDescent="0.2"/>
  <sheetData>
    <row r="1" spans="1:12" x14ac:dyDescent="0.2">
      <c r="A1" s="6" t="s">
        <v>6</v>
      </c>
      <c r="L1" s="7"/>
    </row>
    <row r="2" spans="1:12" x14ac:dyDescent="0.2">
      <c r="L2" s="7"/>
    </row>
    <row r="3" spans="1:12" ht="19" x14ac:dyDescent="0.25">
      <c r="B3" s="1" t="s">
        <v>0</v>
      </c>
      <c r="C3" s="2" t="s">
        <v>1</v>
      </c>
      <c r="D3" s="2" t="s">
        <v>2</v>
      </c>
      <c r="E3" s="2" t="s">
        <v>3</v>
      </c>
      <c r="F3" s="2" t="s">
        <v>4</v>
      </c>
      <c r="G3" s="1" t="s">
        <v>5</v>
      </c>
      <c r="H3" s="2" t="s">
        <v>1</v>
      </c>
      <c r="I3" s="2" t="s">
        <v>2</v>
      </c>
      <c r="J3" s="2" t="s">
        <v>3</v>
      </c>
      <c r="K3" s="2" t="s">
        <v>4</v>
      </c>
      <c r="L3" s="7"/>
    </row>
    <row r="4" spans="1:12" x14ac:dyDescent="0.2">
      <c r="B4">
        <v>1</v>
      </c>
      <c r="C4">
        <v>-1.0000000000047748E-3</v>
      </c>
      <c r="D4">
        <v>3.9999999999906777E-3</v>
      </c>
      <c r="E4">
        <v>1.099999999999568E-2</v>
      </c>
      <c r="F4">
        <v>2.9999999999859028E-3</v>
      </c>
      <c r="G4" s="3">
        <v>1</v>
      </c>
      <c r="H4">
        <v>-6.9999999999907914E-3</v>
      </c>
      <c r="I4">
        <v>-9.0000000000003411E-3</v>
      </c>
      <c r="J4">
        <v>-3.9999999999906777E-3</v>
      </c>
      <c r="K4">
        <v>-2.199999999999136E-2</v>
      </c>
      <c r="L4" s="7"/>
    </row>
    <row r="5" spans="1:12" x14ac:dyDescent="0.2">
      <c r="B5">
        <v>2</v>
      </c>
      <c r="C5">
        <v>6.0000000000002274E-3</v>
      </c>
      <c r="D5">
        <v>1.999999999981128E-3</v>
      </c>
      <c r="E5">
        <v>3.9999999999906777E-3</v>
      </c>
      <c r="F5">
        <v>4.9999999999954525E-3</v>
      </c>
      <c r="G5" s="3">
        <v>3</v>
      </c>
      <c r="H5">
        <v>-3.0000000000001137E-3</v>
      </c>
      <c r="I5">
        <v>-6.0000000000002274E-3</v>
      </c>
      <c r="J5">
        <v>-2.4999999999991473E-2</v>
      </c>
      <c r="K5">
        <v>-6.1999999999997613E-2</v>
      </c>
      <c r="L5" s="7"/>
    </row>
    <row r="6" spans="1:12" x14ac:dyDescent="0.2">
      <c r="B6">
        <v>3</v>
      </c>
      <c r="C6">
        <v>1.0000000000047748E-3</v>
      </c>
      <c r="D6">
        <v>0</v>
      </c>
      <c r="E6">
        <v>1.0000000000047748E-3</v>
      </c>
      <c r="F6">
        <v>-2.9999999999859028E-3</v>
      </c>
      <c r="G6" s="3">
        <v>4</v>
      </c>
      <c r="H6">
        <v>-3.0000000000143245E-3</v>
      </c>
      <c r="I6">
        <v>2.9999999999859028E-3</v>
      </c>
      <c r="J6">
        <v>-3.0000000000143245E-3</v>
      </c>
      <c r="K6">
        <v>0</v>
      </c>
      <c r="L6" s="7"/>
    </row>
    <row r="7" spans="1:12" x14ac:dyDescent="0.2">
      <c r="B7">
        <v>4</v>
      </c>
      <c r="C7">
        <v>-4.9999999999954525E-3</v>
      </c>
      <c r="D7">
        <v>-1.300000000000523E-2</v>
      </c>
      <c r="E7">
        <v>1.2000000000000455E-2</v>
      </c>
      <c r="F7">
        <v>8.0000000000097771E-3</v>
      </c>
      <c r="G7" s="3">
        <v>5</v>
      </c>
      <c r="H7">
        <v>-3.0000000000001137E-3</v>
      </c>
      <c r="I7">
        <v>-2.2999999999996135E-2</v>
      </c>
      <c r="J7">
        <v>-0.15699999999999648</v>
      </c>
      <c r="K7">
        <v>-7.9000000000007731E-2</v>
      </c>
      <c r="L7" s="7"/>
    </row>
    <row r="8" spans="1:12" x14ac:dyDescent="0.2">
      <c r="B8">
        <v>5</v>
      </c>
      <c r="C8">
        <v>3.9999999999906777E-3</v>
      </c>
      <c r="D8">
        <v>2.0000000000095497E-3</v>
      </c>
      <c r="E8">
        <v>0</v>
      </c>
      <c r="F8">
        <v>-4.9999999999954525E-3</v>
      </c>
      <c r="G8" s="3">
        <v>6</v>
      </c>
      <c r="H8">
        <v>1.3999999999995794E-2</v>
      </c>
      <c r="I8">
        <v>-5.0000000000096634E-3</v>
      </c>
      <c r="J8">
        <v>1.5000000000000568E-2</v>
      </c>
      <c r="K8">
        <v>-3.1000000000005912E-2</v>
      </c>
      <c r="L8" s="7"/>
    </row>
    <row r="9" spans="1:12" x14ac:dyDescent="0.2">
      <c r="B9">
        <v>6</v>
      </c>
      <c r="C9">
        <v>7.0000000000050022E-3</v>
      </c>
      <c r="D9">
        <v>1.0000000000019327E-2</v>
      </c>
      <c r="E9">
        <v>2.0000000000095497E-3</v>
      </c>
      <c r="F9">
        <v>-4.9999999999954525E-3</v>
      </c>
      <c r="G9" s="3">
        <v>7</v>
      </c>
      <c r="H9">
        <v>-9.7999999999998977E-2</v>
      </c>
      <c r="I9">
        <v>-2.7000000000001023E-2</v>
      </c>
      <c r="J9">
        <v>-7.9999999999955662E-3</v>
      </c>
      <c r="K9">
        <v>-3.3000000000001251E-2</v>
      </c>
      <c r="L9" s="7"/>
    </row>
    <row r="10" spans="1:12" x14ac:dyDescent="0.2">
      <c r="B10">
        <v>7</v>
      </c>
      <c r="C10">
        <v>9.9999999997635314E-4</v>
      </c>
      <c r="D10">
        <v>2.9999999999859028E-3</v>
      </c>
      <c r="E10">
        <v>9.9999999997635314E-4</v>
      </c>
      <c r="F10">
        <v>3.9999999999906777E-3</v>
      </c>
      <c r="G10" s="3">
        <v>8</v>
      </c>
      <c r="H10">
        <v>-9.9999999999909051E-3</v>
      </c>
      <c r="I10">
        <v>-1.3999999999981583E-2</v>
      </c>
      <c r="J10">
        <v>-1.099999999999568E-2</v>
      </c>
      <c r="K10">
        <v>4.0000000000190994E-3</v>
      </c>
      <c r="L10" s="7"/>
    </row>
    <row r="11" spans="1:12" x14ac:dyDescent="0.2">
      <c r="B11">
        <v>8</v>
      </c>
      <c r="C11">
        <v>1.2000000000000455E-2</v>
      </c>
      <c r="D11">
        <v>6.0000000000002274E-3</v>
      </c>
      <c r="E11">
        <v>3.9999999999906777E-3</v>
      </c>
      <c r="F11">
        <v>1.0000000000047748E-3</v>
      </c>
      <c r="G11" s="3">
        <v>9</v>
      </c>
      <c r="H11">
        <v>-3.7000000000006139E-2</v>
      </c>
      <c r="I11">
        <v>-3.50000000000108E-2</v>
      </c>
      <c r="J11">
        <v>-4.0000000000006253E-2</v>
      </c>
      <c r="K11">
        <v>-6.0000000000002274E-2</v>
      </c>
      <c r="L11" s="7"/>
    </row>
    <row r="12" spans="1:12" x14ac:dyDescent="0.2">
      <c r="B12">
        <v>9</v>
      </c>
      <c r="C12">
        <v>-4.9999999999954525E-3</v>
      </c>
      <c r="D12">
        <v>-9.9999999999909051E-3</v>
      </c>
      <c r="E12">
        <v>-1.6999999999995907E-2</v>
      </c>
      <c r="F12">
        <v>-5.6999999999987949E-2</v>
      </c>
      <c r="G12" s="3">
        <v>10</v>
      </c>
      <c r="H12">
        <v>-1.8000000000000682E-2</v>
      </c>
      <c r="I12">
        <v>-5.1000000000001933E-2</v>
      </c>
      <c r="J12">
        <v>-5.5000000000006821E-2</v>
      </c>
      <c r="K12">
        <v>-8.2000000000007844E-2</v>
      </c>
      <c r="L12" s="7"/>
    </row>
    <row r="13" spans="1:12" x14ac:dyDescent="0.2">
      <c r="B13">
        <v>10</v>
      </c>
      <c r="C13">
        <v>3.9999999999906777E-3</v>
      </c>
      <c r="D13">
        <v>0</v>
      </c>
      <c r="E13">
        <v>-1.0000000000047748E-3</v>
      </c>
      <c r="F13">
        <v>-1.6999999999995907E-2</v>
      </c>
      <c r="G13" s="3">
        <v>11</v>
      </c>
      <c r="H13">
        <v>-1.0000000000005116E-2</v>
      </c>
      <c r="I13">
        <v>-3.0000000000001137E-3</v>
      </c>
      <c r="J13">
        <v>-3.0000000000001137E-3</v>
      </c>
      <c r="K13">
        <v>-5.2999999999997272E-2</v>
      </c>
      <c r="L13" s="7"/>
    </row>
    <row r="14" spans="1:12" x14ac:dyDescent="0.2">
      <c r="B14">
        <v>11</v>
      </c>
      <c r="C14">
        <v>2.0000000000095497E-3</v>
      </c>
      <c r="D14">
        <v>-1.0000000000047748E-3</v>
      </c>
      <c r="E14">
        <v>-6.0000000000002274E-3</v>
      </c>
      <c r="F14">
        <v>-1.4999999999986358E-2</v>
      </c>
      <c r="G14" s="3">
        <v>12</v>
      </c>
      <c r="H14">
        <v>-4.9999999999954525E-3</v>
      </c>
      <c r="I14">
        <v>-6.9999999999765805E-3</v>
      </c>
      <c r="J14">
        <v>-9.9999999999909051E-3</v>
      </c>
      <c r="K14">
        <v>-5.6999999999987949E-2</v>
      </c>
      <c r="L14" s="7"/>
    </row>
    <row r="15" spans="1:12" x14ac:dyDescent="0.2">
      <c r="B15">
        <v>13</v>
      </c>
      <c r="C15">
        <v>2.0000000000095497E-3</v>
      </c>
      <c r="D15">
        <v>-4.9999999999954525E-3</v>
      </c>
      <c r="E15">
        <v>-1.6999999999995907E-2</v>
      </c>
      <c r="F15">
        <v>-3.1999999999982265E-2</v>
      </c>
      <c r="G15" s="3">
        <v>14</v>
      </c>
      <c r="H15">
        <v>-2.3000000000010346E-2</v>
      </c>
      <c r="I15">
        <v>-4.4000000000011141E-2</v>
      </c>
      <c r="J15">
        <v>-6.0000000000002274E-2</v>
      </c>
      <c r="K15">
        <v>-0.10000000000000853</v>
      </c>
      <c r="L15" s="7"/>
    </row>
    <row r="16" spans="1:12" x14ac:dyDescent="0.2">
      <c r="B16">
        <v>14</v>
      </c>
      <c r="C16">
        <v>9.9999999997635314E-4</v>
      </c>
      <c r="D16">
        <v>-6.0000000000002274E-3</v>
      </c>
      <c r="E16">
        <v>-4.0000000000190994E-3</v>
      </c>
      <c r="F16">
        <v>-2.4000000000000909E-2</v>
      </c>
      <c r="G16" s="3">
        <v>15</v>
      </c>
      <c r="H16">
        <v>2.0000000000095497E-3</v>
      </c>
      <c r="I16">
        <v>-1.9999999999996021E-2</v>
      </c>
      <c r="J16">
        <v>-3.7999999999996703E-2</v>
      </c>
      <c r="K16">
        <v>-8.7999999999993861E-2</v>
      </c>
      <c r="L16" s="7"/>
    </row>
    <row r="17" spans="2:12" x14ac:dyDescent="0.2">
      <c r="B17">
        <v>15</v>
      </c>
      <c r="C17">
        <v>6.0000000000002274E-3</v>
      </c>
      <c r="D17">
        <v>1.099999999999568E-2</v>
      </c>
      <c r="E17">
        <v>8.9999999999861302E-3</v>
      </c>
      <c r="F17">
        <v>6.0000000000002274E-3</v>
      </c>
      <c r="G17" s="3">
        <v>16</v>
      </c>
      <c r="H17">
        <v>-3.4999999999996589E-2</v>
      </c>
      <c r="I17">
        <v>-4.2000000000001592E-2</v>
      </c>
      <c r="J17">
        <v>-5.6999999999987949E-2</v>
      </c>
      <c r="K17">
        <v>-6.4999999999997726E-2</v>
      </c>
      <c r="L17" s="7"/>
    </row>
    <row r="18" spans="2:12" x14ac:dyDescent="0.2">
      <c r="B18">
        <v>16</v>
      </c>
      <c r="C18">
        <v>4.9999999999954525E-3</v>
      </c>
      <c r="D18">
        <v>2.0000000000095497E-3</v>
      </c>
      <c r="E18">
        <v>4.0000000000190994E-3</v>
      </c>
      <c r="F18">
        <v>9.0000000000145519E-3</v>
      </c>
      <c r="G18" s="3">
        <v>17</v>
      </c>
      <c r="H18">
        <v>-6.0000000000002274E-3</v>
      </c>
      <c r="I18">
        <v>-7.0000000000050022E-3</v>
      </c>
      <c r="J18">
        <v>-2.0000000000010232E-2</v>
      </c>
      <c r="K18">
        <v>-9.7999999999998977E-2</v>
      </c>
      <c r="L18" s="7"/>
    </row>
    <row r="19" spans="2:12" x14ac:dyDescent="0.2">
      <c r="B19">
        <v>17</v>
      </c>
      <c r="C19">
        <v>1.0000000000047748E-3</v>
      </c>
      <c r="D19">
        <v>8.0000000000097771E-3</v>
      </c>
      <c r="E19">
        <v>1.2000000000000455E-2</v>
      </c>
      <c r="F19">
        <v>1.6999999999995907E-2</v>
      </c>
      <c r="G19" s="3">
        <v>18</v>
      </c>
      <c r="H19">
        <v>-2.1000000000000796E-2</v>
      </c>
      <c r="I19">
        <v>-9.0000000000003411E-3</v>
      </c>
      <c r="J19">
        <v>-2.1000000000000796E-2</v>
      </c>
      <c r="K19">
        <v>-6.9000000000002615E-2</v>
      </c>
      <c r="L19" s="7"/>
    </row>
    <row r="20" spans="2:12" x14ac:dyDescent="0.2">
      <c r="B20">
        <v>18</v>
      </c>
      <c r="C20">
        <v>-1.0000000000047748E-3</v>
      </c>
      <c r="D20">
        <v>6.0000000000002274E-3</v>
      </c>
      <c r="E20">
        <v>1.3999999999981583E-2</v>
      </c>
      <c r="F20">
        <v>2.6999999999986812E-2</v>
      </c>
      <c r="G20" s="3">
        <v>19</v>
      </c>
      <c r="H20">
        <v>-2.1000000000000796E-2</v>
      </c>
      <c r="I20">
        <v>-9.0000000000003411E-3</v>
      </c>
      <c r="J20">
        <v>-3.3999999999991815E-2</v>
      </c>
      <c r="K20">
        <v>-5.1999999999992497E-2</v>
      </c>
      <c r="L20" s="7"/>
    </row>
    <row r="21" spans="2:12" x14ac:dyDescent="0.2">
      <c r="B21">
        <v>19</v>
      </c>
      <c r="C21">
        <v>-1.5000000000014779E-2</v>
      </c>
      <c r="D21">
        <v>-8.0000000000097771E-3</v>
      </c>
      <c r="E21">
        <v>-9.0000000000145519E-3</v>
      </c>
      <c r="F21">
        <v>1.0000000000047748E-3</v>
      </c>
      <c r="G21" s="3">
        <v>20</v>
      </c>
      <c r="H21">
        <v>-3.0999999999991701E-2</v>
      </c>
      <c r="I21">
        <v>-3.7999999999996703E-2</v>
      </c>
      <c r="J21">
        <v>-9.2999999999989313E-2</v>
      </c>
      <c r="K21">
        <v>-0.15299999999999159</v>
      </c>
      <c r="L21" s="7"/>
    </row>
    <row r="22" spans="2:12" x14ac:dyDescent="0.2">
      <c r="B22">
        <v>20</v>
      </c>
      <c r="C22">
        <v>6.0000000000002274E-3</v>
      </c>
      <c r="D22">
        <v>1.6000000000019554E-2</v>
      </c>
      <c r="E22">
        <v>1.8000000000000682E-2</v>
      </c>
      <c r="F22">
        <v>3.9000000000015689E-2</v>
      </c>
      <c r="G22" s="3">
        <v>21</v>
      </c>
      <c r="H22">
        <v>-1.099999999999568E-2</v>
      </c>
      <c r="I22">
        <v>-1.5999999999991132E-2</v>
      </c>
      <c r="J22">
        <v>-6.0000000000002274E-3</v>
      </c>
      <c r="K22">
        <v>-5.1999999999992497E-2</v>
      </c>
      <c r="L22" s="7"/>
    </row>
    <row r="23" spans="2:12" x14ac:dyDescent="0.2">
      <c r="B23">
        <v>22</v>
      </c>
      <c r="C23">
        <v>-4.9999999999954525E-3</v>
      </c>
      <c r="D23">
        <v>0</v>
      </c>
      <c r="E23">
        <v>-7.0000000000050022E-3</v>
      </c>
      <c r="F23">
        <v>-2.8999999999996362E-2</v>
      </c>
      <c r="G23" s="3">
        <v>23</v>
      </c>
      <c r="H23">
        <v>-1.0000000000047748E-3</v>
      </c>
      <c r="I23">
        <v>-3.9000000000001478E-2</v>
      </c>
      <c r="J23">
        <v>-6.0000000000002274E-2</v>
      </c>
      <c r="K23">
        <v>-0.13000000000000966</v>
      </c>
      <c r="L23" s="7"/>
    </row>
    <row r="24" spans="2:12" x14ac:dyDescent="0.2">
      <c r="B24" s="3">
        <v>23</v>
      </c>
      <c r="C24" s="3">
        <v>1.9000000000005457E-2</v>
      </c>
      <c r="D24" s="3">
        <v>5.5999999999983174E-2</v>
      </c>
      <c r="E24" s="3">
        <v>0.10499999999998977</v>
      </c>
      <c r="F24" s="3">
        <v>0.1980000000000075</v>
      </c>
      <c r="G24" s="3">
        <v>24</v>
      </c>
      <c r="H24" s="3">
        <v>-5.499999999999261E-2</v>
      </c>
      <c r="I24" s="3">
        <v>-9.3000000000003524E-2</v>
      </c>
      <c r="J24" s="3">
        <v>-0.16100000000000136</v>
      </c>
      <c r="K24" s="3">
        <v>-0.31900000000000261</v>
      </c>
      <c r="L24" s="7"/>
    </row>
    <row r="25" spans="2:12" x14ac:dyDescent="0.2">
      <c r="B25">
        <v>25</v>
      </c>
      <c r="C25">
        <v>3.0000000000143245E-3</v>
      </c>
      <c r="D25">
        <v>-1.999999999981128E-3</v>
      </c>
      <c r="E25">
        <v>-6.0000000000002274E-3</v>
      </c>
      <c r="F25">
        <v>-1.4999999999986358E-2</v>
      </c>
      <c r="G25" s="3">
        <v>26</v>
      </c>
      <c r="H25">
        <v>8.0000000000097771E-3</v>
      </c>
      <c r="I25">
        <v>-1.4999999999986358E-2</v>
      </c>
      <c r="J25">
        <v>-4.6999999999997044E-2</v>
      </c>
      <c r="K25">
        <v>-0.14399999999999125</v>
      </c>
      <c r="L25" s="7"/>
    </row>
    <row r="26" spans="2:12" x14ac:dyDescent="0.2">
      <c r="B26">
        <v>28</v>
      </c>
      <c r="C26">
        <v>-3.0000000000143245E-3</v>
      </c>
      <c r="D26">
        <v>2.9999999999859028E-3</v>
      </c>
      <c r="E26">
        <v>2.9999999999859028E-3</v>
      </c>
      <c r="F26">
        <v>1.999999999981128E-3</v>
      </c>
      <c r="G26" s="3">
        <v>29</v>
      </c>
      <c r="H26">
        <v>-1.6000000000005343E-2</v>
      </c>
      <c r="I26">
        <v>-8.0000000000012506E-2</v>
      </c>
      <c r="J26">
        <v>-9.1999999999998749E-2</v>
      </c>
      <c r="K26">
        <v>-0.20500000000001251</v>
      </c>
      <c r="L26" s="7"/>
    </row>
    <row r="27" spans="2:12" x14ac:dyDescent="0.2">
      <c r="B27">
        <v>29</v>
      </c>
      <c r="C27">
        <v>4.9999999999954525E-3</v>
      </c>
      <c r="D27">
        <v>-4.0000000000190994E-3</v>
      </c>
      <c r="E27">
        <v>6.0000000000002274E-3</v>
      </c>
      <c r="F27">
        <v>-4.9999999999954525E-3</v>
      </c>
      <c r="G27" s="3">
        <v>30</v>
      </c>
      <c r="H27">
        <v>-2.1000000000000796E-2</v>
      </c>
      <c r="I27">
        <v>-4.1999999999987381E-2</v>
      </c>
      <c r="J27">
        <v>-6.799999999999784E-2</v>
      </c>
      <c r="K27">
        <v>-0.13799999999999102</v>
      </c>
      <c r="L27" s="7"/>
    </row>
    <row r="28" spans="2:12" x14ac:dyDescent="0.2">
      <c r="B28">
        <v>30</v>
      </c>
      <c r="C28">
        <v>1.0000000000047748E-3</v>
      </c>
      <c r="D28">
        <v>0</v>
      </c>
      <c r="E28">
        <v>3.9999999999906777E-3</v>
      </c>
      <c r="F28">
        <v>2.0000000000095497E-3</v>
      </c>
      <c r="G28" s="3">
        <v>31</v>
      </c>
      <c r="H28">
        <v>-1.6000000000005343E-2</v>
      </c>
      <c r="I28">
        <v>-4.4000000000011141E-2</v>
      </c>
      <c r="J28">
        <v>-5.5000000000006821E-2</v>
      </c>
      <c r="K28">
        <v>-0.22200000000000841</v>
      </c>
      <c r="L28" s="7"/>
    </row>
    <row r="29" spans="2:12" x14ac:dyDescent="0.2">
      <c r="B29">
        <v>31</v>
      </c>
      <c r="C29">
        <v>-4.9999999999954525E-3</v>
      </c>
      <c r="D29">
        <v>-1.2000000000000455E-2</v>
      </c>
      <c r="E29">
        <v>-8.9999999999861302E-3</v>
      </c>
      <c r="F29">
        <v>-1.9000000000005457E-2</v>
      </c>
      <c r="G29" s="3">
        <v>32</v>
      </c>
      <c r="H29">
        <v>-2.9000000000010573E-2</v>
      </c>
      <c r="I29">
        <v>-6.4000000000007162E-2</v>
      </c>
      <c r="J29">
        <v>-0.15000000000000568</v>
      </c>
      <c r="K29">
        <v>-0.32400000000001228</v>
      </c>
      <c r="L29" s="7"/>
    </row>
    <row r="30" spans="2:12" x14ac:dyDescent="0.2">
      <c r="B30">
        <v>32</v>
      </c>
      <c r="C30">
        <v>2.9999999999859028E-3</v>
      </c>
      <c r="D30">
        <v>6.0000000000002274E-3</v>
      </c>
      <c r="E30">
        <v>-1.5000000000014779E-2</v>
      </c>
      <c r="F30">
        <v>-3.4999999999996589E-2</v>
      </c>
      <c r="G30" s="3">
        <v>33</v>
      </c>
      <c r="H30">
        <v>-1.6000000000005343E-2</v>
      </c>
      <c r="I30">
        <v>-2.1000000000000796E-2</v>
      </c>
      <c r="J30">
        <v>-4.2000000000001592E-2</v>
      </c>
      <c r="K30">
        <v>-0.24800000000000466</v>
      </c>
      <c r="L30" s="7"/>
    </row>
    <row r="31" spans="2:12" x14ac:dyDescent="0.2">
      <c r="B31">
        <v>33</v>
      </c>
      <c r="C31">
        <v>-9.9999999997635314E-4</v>
      </c>
      <c r="D31">
        <v>0</v>
      </c>
      <c r="E31">
        <v>7.0000000000050022E-3</v>
      </c>
      <c r="F31">
        <v>6.0000000000002274E-3</v>
      </c>
      <c r="G31" s="3">
        <v>34</v>
      </c>
      <c r="H31">
        <v>-1.2000000000000455E-2</v>
      </c>
      <c r="I31">
        <v>-2.3000000000024556E-2</v>
      </c>
      <c r="J31">
        <v>-2.6000000000010459E-2</v>
      </c>
      <c r="K31">
        <v>-5.0000000000011369E-2</v>
      </c>
      <c r="L31" s="7"/>
    </row>
    <row r="32" spans="2:12" x14ac:dyDescent="0.2">
      <c r="B32">
        <v>34</v>
      </c>
      <c r="C32">
        <v>-1.2000000000000455E-2</v>
      </c>
      <c r="D32">
        <v>-1.2999999999976808E-2</v>
      </c>
      <c r="E32">
        <v>-2.4000000000000909E-2</v>
      </c>
      <c r="F32">
        <v>-5.4000000000002046E-2</v>
      </c>
      <c r="G32" s="3">
        <v>35</v>
      </c>
      <c r="H32">
        <v>-1.8999999999991246E-2</v>
      </c>
      <c r="I32">
        <v>-2.2999999999996135E-2</v>
      </c>
      <c r="J32">
        <v>-6.1999999999997613E-2</v>
      </c>
      <c r="K32">
        <v>-0.12899999999999068</v>
      </c>
      <c r="L32" s="7"/>
    </row>
    <row r="33" spans="2:12" x14ac:dyDescent="0.2">
      <c r="B33">
        <v>35</v>
      </c>
      <c r="C33">
        <v>-6.9999999999765805E-3</v>
      </c>
      <c r="D33">
        <v>7.0000000000050022E-3</v>
      </c>
      <c r="E33">
        <v>4.0000000000190994E-3</v>
      </c>
      <c r="F33">
        <v>-1.1999999999972033E-2</v>
      </c>
      <c r="G33" s="3">
        <v>36</v>
      </c>
      <c r="H33">
        <v>2.0000000000010232E-2</v>
      </c>
      <c r="I33">
        <v>-3.9999999999992042E-2</v>
      </c>
      <c r="J33">
        <v>-5.8999999999997499E-2</v>
      </c>
      <c r="K33">
        <v>-7.8999999999979309E-2</v>
      </c>
      <c r="L33" s="7"/>
    </row>
    <row r="34" spans="2:12" x14ac:dyDescent="0.2">
      <c r="B34" s="4">
        <v>36</v>
      </c>
      <c r="C34">
        <v>3.9999999999906777E-3</v>
      </c>
      <c r="D34">
        <v>2.9999999999859028E-3</v>
      </c>
      <c r="E34">
        <v>2.9999999999859028E-3</v>
      </c>
      <c r="F34">
        <v>-2.0000000000095497E-3</v>
      </c>
      <c r="G34" s="3">
        <v>37</v>
      </c>
      <c r="H34">
        <v>-6.0000000000002274E-3</v>
      </c>
      <c r="I34">
        <v>-2.1000000000000796E-2</v>
      </c>
      <c r="J34">
        <v>-5.5999999999997385E-2</v>
      </c>
      <c r="K34">
        <v>-9.9000000000003752E-2</v>
      </c>
      <c r="L34" s="7"/>
    </row>
    <row r="35" spans="2:12" x14ac:dyDescent="0.2">
      <c r="B35">
        <v>37</v>
      </c>
      <c r="C35">
        <v>1.2000000000000455E-2</v>
      </c>
      <c r="D35">
        <v>4.0000000000190994E-3</v>
      </c>
      <c r="E35">
        <v>1.099999999999568E-2</v>
      </c>
      <c r="F35">
        <v>5.6000000000011596E-2</v>
      </c>
      <c r="G35" s="3">
        <v>38</v>
      </c>
      <c r="H35">
        <v>-3.3000000000001251E-2</v>
      </c>
      <c r="I35">
        <v>-2.4000000000000909E-2</v>
      </c>
      <c r="J35">
        <v>-8.5999999999998522E-2</v>
      </c>
      <c r="K35">
        <v>-0.18500000000000227</v>
      </c>
      <c r="L35" s="7"/>
    </row>
    <row r="36" spans="2:12" ht="16" x14ac:dyDescent="0.2">
      <c r="B36">
        <v>38</v>
      </c>
      <c r="C36">
        <v>2.0000000000095497E-3</v>
      </c>
      <c r="D36">
        <v>2.0000000000095497E-3</v>
      </c>
      <c r="E36">
        <v>1.300000000000523E-2</v>
      </c>
      <c r="F36">
        <v>3.3000000000015461E-2</v>
      </c>
      <c r="G36" s="5">
        <v>39</v>
      </c>
      <c r="H36">
        <v>-1.9999999999996021E-2</v>
      </c>
      <c r="I36">
        <v>-5.700000000000216E-2</v>
      </c>
      <c r="J36">
        <v>-0.11700000000000443</v>
      </c>
      <c r="K36">
        <v>-0.29200000000000159</v>
      </c>
      <c r="L36" s="7"/>
    </row>
    <row r="37" spans="2:12" x14ac:dyDescent="0.2">
      <c r="B37">
        <v>39</v>
      </c>
      <c r="C37">
        <v>9.9999999999909051E-3</v>
      </c>
      <c r="D37">
        <v>1.9000000000005457E-2</v>
      </c>
      <c r="E37">
        <v>2.7999999999991587E-2</v>
      </c>
      <c r="F37">
        <v>3.7000000000006139E-2</v>
      </c>
      <c r="G37" s="3">
        <v>40</v>
      </c>
      <c r="H37">
        <v>-7.9999999999955662E-3</v>
      </c>
      <c r="I37">
        <v>-6.0000000000002274E-2</v>
      </c>
      <c r="J37">
        <v>-9.4999999999998863E-2</v>
      </c>
      <c r="K37">
        <v>-0.19899999999999807</v>
      </c>
      <c r="L37" s="7"/>
    </row>
    <row r="38" spans="2:12" x14ac:dyDescent="0.2">
      <c r="B38">
        <v>42</v>
      </c>
      <c r="C38">
        <v>2.9999999999859028E-3</v>
      </c>
      <c r="D38">
        <v>4.9999999999954525E-3</v>
      </c>
      <c r="E38">
        <v>8.0000000000097771E-3</v>
      </c>
      <c r="F38">
        <v>1.099999999999568E-2</v>
      </c>
      <c r="G38" s="3">
        <v>43</v>
      </c>
      <c r="H38">
        <v>-2.8999999999996362E-2</v>
      </c>
      <c r="I38">
        <v>-4.6999999999997044E-2</v>
      </c>
      <c r="J38">
        <v>-6.6999999999993065E-2</v>
      </c>
      <c r="K38">
        <v>-0.15800000000000125</v>
      </c>
      <c r="L38" s="7"/>
    </row>
    <row r="39" spans="2:12" ht="16" x14ac:dyDescent="0.2">
      <c r="B39">
        <v>44</v>
      </c>
      <c r="C39">
        <v>1.0000000000047748E-3</v>
      </c>
      <c r="D39">
        <v>2.0000000000095497E-3</v>
      </c>
      <c r="E39">
        <v>-1.999999999981128E-3</v>
      </c>
      <c r="F39">
        <v>-1.999999999998181E-2</v>
      </c>
      <c r="G39" s="5">
        <v>45</v>
      </c>
      <c r="H39">
        <v>-2.2000000000005571E-2</v>
      </c>
      <c r="I39">
        <v>-4.0000000000006253E-2</v>
      </c>
      <c r="J39">
        <v>-9.4000000000008299E-2</v>
      </c>
      <c r="K39">
        <v>-0.21600000000000819</v>
      </c>
      <c r="L39" s="7"/>
    </row>
    <row r="40" spans="2:12" x14ac:dyDescent="0.2">
      <c r="B40">
        <v>45</v>
      </c>
      <c r="C40">
        <v>-8.0000000000097771E-3</v>
      </c>
      <c r="D40">
        <v>-1.0000000000019327E-2</v>
      </c>
      <c r="E40">
        <v>-2.6000000000010459E-2</v>
      </c>
      <c r="F40">
        <v>-3.6000000000001364E-2</v>
      </c>
      <c r="G40" s="3">
        <v>46</v>
      </c>
      <c r="H40">
        <v>-4.4000000000011141E-2</v>
      </c>
      <c r="I40">
        <v>-4.9000000000006594E-2</v>
      </c>
      <c r="J40">
        <v>1.5000000000000568E-2</v>
      </c>
      <c r="K40">
        <v>-9.1999999999998749E-2</v>
      </c>
      <c r="L40" s="7"/>
    </row>
    <row r="41" spans="2:12" x14ac:dyDescent="0.2">
      <c r="B41">
        <v>46</v>
      </c>
      <c r="C41">
        <v>8.9999999999861302E-3</v>
      </c>
      <c r="D41">
        <v>1.3999999999981583E-2</v>
      </c>
      <c r="E41">
        <v>3.3999999999991815E-2</v>
      </c>
      <c r="F41">
        <v>6.0000000000002274E-2</v>
      </c>
      <c r="G41" s="3">
        <v>47</v>
      </c>
      <c r="H41">
        <v>-9.9999999999909051E-3</v>
      </c>
      <c r="I41">
        <v>-2.0000000000010232E-2</v>
      </c>
      <c r="J41">
        <v>-2.0999999999986585E-2</v>
      </c>
      <c r="K41">
        <v>-6.7000000000007276E-2</v>
      </c>
      <c r="L41" s="7"/>
    </row>
    <row r="42" spans="2:12" x14ac:dyDescent="0.2">
      <c r="B42">
        <v>47</v>
      </c>
      <c r="C42">
        <v>1.300000000000523E-2</v>
      </c>
      <c r="D42">
        <v>2.8000000000020009E-2</v>
      </c>
      <c r="E42">
        <v>5.1000000000016144E-2</v>
      </c>
      <c r="F42">
        <v>6.4999999999997726E-2</v>
      </c>
      <c r="G42" s="3">
        <v>48</v>
      </c>
      <c r="H42">
        <v>-4.3000000000006366E-2</v>
      </c>
      <c r="I42">
        <v>-0.11899999999999977</v>
      </c>
      <c r="J42">
        <v>-0.26699999999999591</v>
      </c>
      <c r="K42">
        <v>-0.42400000000000659</v>
      </c>
      <c r="L42" s="7"/>
    </row>
    <row r="43" spans="2:12" x14ac:dyDescent="0.2">
      <c r="B43">
        <v>49</v>
      </c>
      <c r="C43">
        <v>2.6000000000010459E-2</v>
      </c>
      <c r="D43">
        <v>3.1000000000005912E-2</v>
      </c>
      <c r="E43">
        <v>5.6000000000011596E-2</v>
      </c>
      <c r="F43">
        <v>0.125</v>
      </c>
      <c r="G43" s="3">
        <v>50</v>
      </c>
      <c r="H43">
        <v>-3.3000000000001251E-2</v>
      </c>
      <c r="I43">
        <v>-2.1000000000000796E-2</v>
      </c>
      <c r="J43">
        <v>-6.799999999999784E-2</v>
      </c>
      <c r="K43">
        <v>-0.11599999999999966</v>
      </c>
      <c r="L43" s="7"/>
    </row>
    <row r="44" spans="2:12" x14ac:dyDescent="0.2">
      <c r="B44">
        <v>50</v>
      </c>
      <c r="C44">
        <v>9.9999999997635314E-4</v>
      </c>
      <c r="D44">
        <v>2.9999999999859028E-3</v>
      </c>
      <c r="E44">
        <v>9.9999999999909051E-3</v>
      </c>
      <c r="F44">
        <v>4.9999999999954525E-3</v>
      </c>
      <c r="G44" s="3">
        <v>51</v>
      </c>
      <c r="H44">
        <v>-6.0000000000002274E-2</v>
      </c>
      <c r="I44">
        <v>-0.11499999999999488</v>
      </c>
      <c r="J44">
        <v>-0.22700000000000387</v>
      </c>
      <c r="K44">
        <v>-0.50900000000000034</v>
      </c>
      <c r="L44" s="7"/>
    </row>
    <row r="45" spans="2:12" x14ac:dyDescent="0.2">
      <c r="B45">
        <v>52</v>
      </c>
      <c r="C45">
        <v>1.9000000000005457E-2</v>
      </c>
      <c r="D45">
        <v>3.3999999999991815E-2</v>
      </c>
      <c r="E45">
        <v>6.9999999999993179E-2</v>
      </c>
      <c r="F45">
        <v>0.16199999999997772</v>
      </c>
      <c r="G45" s="3">
        <v>53</v>
      </c>
      <c r="H45">
        <v>-6.4999999999997726E-2</v>
      </c>
      <c r="I45">
        <v>-8.100000000000307E-2</v>
      </c>
      <c r="J45">
        <v>-0.12400000000000944</v>
      </c>
      <c r="K45">
        <v>-0.25200000000000955</v>
      </c>
      <c r="L45" s="7"/>
    </row>
    <row r="46" spans="2:12" x14ac:dyDescent="0.2">
      <c r="B46">
        <v>53</v>
      </c>
      <c r="C46">
        <v>2.0000000000010232E-2</v>
      </c>
      <c r="D46">
        <v>3.9000000000015689E-2</v>
      </c>
      <c r="E46">
        <v>7.5999999999993406E-2</v>
      </c>
      <c r="F46">
        <v>0.16300000000001091</v>
      </c>
      <c r="G46" s="3">
        <v>54</v>
      </c>
      <c r="H46">
        <v>-2.2999999999996135E-2</v>
      </c>
      <c r="I46">
        <v>-7.7999999999988745E-2</v>
      </c>
      <c r="J46">
        <v>-0.18199999999998795</v>
      </c>
      <c r="K46">
        <v>-0.45999999999999375</v>
      </c>
      <c r="L46" s="7"/>
    </row>
    <row r="47" spans="2:12" x14ac:dyDescent="0.2">
      <c r="B47">
        <v>54</v>
      </c>
      <c r="C47">
        <v>2.8000000000020009E-2</v>
      </c>
      <c r="D47">
        <v>4.6000000000020691E-2</v>
      </c>
      <c r="E47">
        <v>6.4000000000021373E-2</v>
      </c>
      <c r="F47">
        <v>0.13900000000001</v>
      </c>
      <c r="G47" s="3">
        <v>55</v>
      </c>
      <c r="H47">
        <v>-6.8999999999988404E-2</v>
      </c>
      <c r="I47">
        <v>-0.13700000000000045</v>
      </c>
      <c r="J47">
        <v>-0.23499999999999943</v>
      </c>
      <c r="K47">
        <v>-0.51699999999999591</v>
      </c>
      <c r="L47" s="7"/>
    </row>
    <row r="48" spans="2:12" x14ac:dyDescent="0.2">
      <c r="B48">
        <v>55</v>
      </c>
      <c r="C48">
        <v>1.0000000000047748E-3</v>
      </c>
      <c r="D48">
        <v>3.0000000000001137E-2</v>
      </c>
      <c r="E48">
        <v>3.9000000000015689E-2</v>
      </c>
      <c r="F48">
        <v>0.11099999999999</v>
      </c>
      <c r="G48" s="3">
        <v>56</v>
      </c>
      <c r="H48">
        <v>-4.5000000000001705E-2</v>
      </c>
      <c r="I48">
        <v>-0.1629999999999967</v>
      </c>
      <c r="J48">
        <v>-0.22499999999999432</v>
      </c>
      <c r="K48">
        <v>-0.43899999999999295</v>
      </c>
      <c r="L48" s="7"/>
    </row>
    <row r="49" spans="2:12" x14ac:dyDescent="0.2">
      <c r="B49">
        <v>56</v>
      </c>
      <c r="C49">
        <v>-1.0000000000047748E-3</v>
      </c>
      <c r="D49">
        <v>0</v>
      </c>
      <c r="E49">
        <v>-7.0000000000050022E-3</v>
      </c>
      <c r="F49">
        <v>-2.0999999999986585E-2</v>
      </c>
      <c r="G49" s="3">
        <v>57</v>
      </c>
      <c r="H49">
        <v>-3.0000000000001137E-2</v>
      </c>
      <c r="I49">
        <v>-7.3999999999998067E-2</v>
      </c>
      <c r="J49">
        <v>-9.0999999999993975E-2</v>
      </c>
      <c r="K49">
        <v>-0.17600000000000193</v>
      </c>
      <c r="L49" s="7"/>
    </row>
    <row r="50" spans="2:12" x14ac:dyDescent="0.2">
      <c r="B50">
        <v>57</v>
      </c>
      <c r="C50">
        <v>5.0000000000238742E-3</v>
      </c>
      <c r="D50">
        <v>1.0000000000047748E-3</v>
      </c>
      <c r="E50">
        <v>1.1000000000024102E-2</v>
      </c>
      <c r="F50">
        <v>1.300000000000523E-2</v>
      </c>
      <c r="G50" s="3">
        <v>58</v>
      </c>
      <c r="H50">
        <v>0</v>
      </c>
      <c r="I50">
        <v>-7.0000000000050022E-3</v>
      </c>
      <c r="J50">
        <v>-2.8999999999996362E-2</v>
      </c>
      <c r="K50">
        <v>-5.4000000000002046E-2</v>
      </c>
      <c r="L50" s="7"/>
    </row>
    <row r="51" spans="2:12" x14ac:dyDescent="0.2">
      <c r="B51">
        <v>58</v>
      </c>
      <c r="C51">
        <v>-5.0000000000238742E-3</v>
      </c>
      <c r="D51">
        <v>-1.4000000000010004E-2</v>
      </c>
      <c r="E51">
        <v>-2.2000000000019782E-2</v>
      </c>
      <c r="F51">
        <v>-4.7000000000025466E-2</v>
      </c>
      <c r="G51" s="3">
        <v>59</v>
      </c>
      <c r="H51">
        <v>-1.1000000000009891E-2</v>
      </c>
      <c r="I51">
        <v>-1.7000000000010118E-2</v>
      </c>
      <c r="J51">
        <v>3.9999999999906777E-3</v>
      </c>
      <c r="K51">
        <v>-3.3000000000001251E-2</v>
      </c>
      <c r="L51" s="7"/>
    </row>
    <row r="52" spans="2:12" x14ac:dyDescent="0.2">
      <c r="B52">
        <v>59</v>
      </c>
      <c r="C52">
        <v>-9.9999999999909051E-3</v>
      </c>
      <c r="D52">
        <v>-1.2000000000000455E-2</v>
      </c>
      <c r="E52">
        <v>-2.6000000000010459E-2</v>
      </c>
      <c r="F52">
        <v>-5.2999999999997272E-2</v>
      </c>
      <c r="G52" s="3">
        <v>60</v>
      </c>
      <c r="H52">
        <v>-3.0000000000001137E-2</v>
      </c>
      <c r="I52">
        <v>-4.4999999999987494E-2</v>
      </c>
      <c r="J52">
        <v>-0.11599999999998545</v>
      </c>
      <c r="K52">
        <v>-0.26800000000000068</v>
      </c>
      <c r="L52" s="7"/>
    </row>
    <row r="53" spans="2:12" x14ac:dyDescent="0.2">
      <c r="B53">
        <v>60</v>
      </c>
      <c r="C53">
        <v>9.9999999997635314E-4</v>
      </c>
      <c r="D53">
        <v>-1.0000000000047748E-3</v>
      </c>
      <c r="E53">
        <v>0</v>
      </c>
      <c r="F53">
        <v>9.9999999997635314E-4</v>
      </c>
      <c r="G53" s="3">
        <v>61</v>
      </c>
      <c r="H53">
        <v>-9.0000000000003411E-3</v>
      </c>
      <c r="I53">
        <v>-1.8000000000000682E-2</v>
      </c>
      <c r="J53">
        <v>-4.5000000000001705E-2</v>
      </c>
      <c r="K53">
        <v>-0.11599999999999966</v>
      </c>
      <c r="L53" s="7"/>
    </row>
    <row r="54" spans="2:12" x14ac:dyDescent="0.2">
      <c r="B54">
        <v>62</v>
      </c>
      <c r="C54">
        <v>-5.0000000000238742E-3</v>
      </c>
      <c r="D54">
        <v>-7.0000000000050022E-3</v>
      </c>
      <c r="E54">
        <v>-1.5000000000014779E-2</v>
      </c>
      <c r="F54">
        <v>-3.0000000000001137E-2</v>
      </c>
      <c r="G54" s="3">
        <v>63</v>
      </c>
      <c r="H54">
        <v>-4.0000000000006253E-2</v>
      </c>
      <c r="I54">
        <v>-0.11500000000000909</v>
      </c>
      <c r="J54">
        <v>-0.12300000000000466</v>
      </c>
      <c r="K54">
        <v>-0.28400000000000603</v>
      </c>
      <c r="L54" s="7"/>
    </row>
    <row r="55" spans="2:12" x14ac:dyDescent="0.2">
      <c r="B55">
        <v>64</v>
      </c>
      <c r="C55">
        <v>-2.0000000000095497E-3</v>
      </c>
      <c r="D55">
        <v>0</v>
      </c>
      <c r="E55">
        <v>-6.0000000000002274E-3</v>
      </c>
      <c r="F55">
        <v>-3.3000000000015461E-2</v>
      </c>
      <c r="G55" s="3">
        <v>65</v>
      </c>
      <c r="H55">
        <v>-2.4000000000000909E-2</v>
      </c>
      <c r="I55">
        <v>-2.0000000000010232E-2</v>
      </c>
      <c r="J55">
        <v>-4.0000000000006253E-2</v>
      </c>
      <c r="K55">
        <v>-9.0000000000003411E-2</v>
      </c>
      <c r="L55" s="7"/>
    </row>
    <row r="56" spans="2:12" x14ac:dyDescent="0.2">
      <c r="B56">
        <v>65</v>
      </c>
      <c r="C56">
        <v>-1.6999999999995907E-2</v>
      </c>
      <c r="D56">
        <v>-2.5999999999982037E-2</v>
      </c>
      <c r="E56">
        <v>-5.2999999999997272E-2</v>
      </c>
      <c r="F56">
        <v>-7.6999999999998181E-2</v>
      </c>
      <c r="G56" s="3">
        <v>66</v>
      </c>
      <c r="H56">
        <v>-1.6000000000005343E-2</v>
      </c>
      <c r="I56">
        <v>-2.5000000000005684E-2</v>
      </c>
      <c r="J56">
        <v>-1.0000000000005116E-2</v>
      </c>
      <c r="K56">
        <v>-0.16200000000000614</v>
      </c>
      <c r="L56" s="7"/>
    </row>
    <row r="57" spans="2:12" x14ac:dyDescent="0.2">
      <c r="B57">
        <v>67</v>
      </c>
      <c r="C57">
        <v>-3.0000000000143245E-3</v>
      </c>
      <c r="D57">
        <v>-3.0000000000143245E-3</v>
      </c>
      <c r="E57">
        <v>-3.0000000000143245E-3</v>
      </c>
      <c r="F57">
        <v>1.300000000000523E-2</v>
      </c>
      <c r="G57" s="3">
        <v>68</v>
      </c>
      <c r="H57">
        <v>-1.2000000000000455E-2</v>
      </c>
      <c r="I57">
        <v>-2.5999999999996248E-2</v>
      </c>
      <c r="J57">
        <v>-6.0999999999992838E-2</v>
      </c>
      <c r="K57">
        <v>-0.17900000000000205</v>
      </c>
      <c r="L57" s="7"/>
    </row>
    <row r="58" spans="2:12" x14ac:dyDescent="0.2">
      <c r="B58">
        <v>68</v>
      </c>
      <c r="C58">
        <v>-5.0000000000238742E-3</v>
      </c>
      <c r="D58">
        <v>-1.5000000000014779E-2</v>
      </c>
      <c r="E58">
        <v>-8.0000000000097771E-3</v>
      </c>
      <c r="F58">
        <v>-2.6000000000010459E-2</v>
      </c>
      <c r="G58" s="3">
        <v>69</v>
      </c>
      <c r="H58">
        <v>-4.9000000000006594E-2</v>
      </c>
      <c r="I58">
        <v>-7.000000000000739E-2</v>
      </c>
      <c r="J58">
        <v>-0.14100000000000534</v>
      </c>
      <c r="K58">
        <v>-0.33500000000000796</v>
      </c>
      <c r="L58" s="7"/>
    </row>
    <row r="59" spans="2:12" x14ac:dyDescent="0.2">
      <c r="B59">
        <v>69</v>
      </c>
      <c r="C59">
        <v>-9.9999999997635314E-4</v>
      </c>
      <c r="D59">
        <v>-1.099999999999568E-2</v>
      </c>
      <c r="E59">
        <v>-1.8999999999977035E-2</v>
      </c>
      <c r="F59">
        <v>-5.49999999999784E-2</v>
      </c>
      <c r="G59" s="3">
        <v>70</v>
      </c>
      <c r="H59">
        <v>-3.0000000000001137E-3</v>
      </c>
      <c r="I59">
        <v>-2.9000000000010573E-2</v>
      </c>
      <c r="J59">
        <v>-7.8000000000002956E-2</v>
      </c>
      <c r="K59">
        <v>-0.17500000000001137</v>
      </c>
      <c r="L59" s="7"/>
    </row>
    <row r="60" spans="2:12" x14ac:dyDescent="0.2">
      <c r="B60">
        <v>70</v>
      </c>
      <c r="C60">
        <v>-4.9999999999954525E-3</v>
      </c>
      <c r="D60">
        <v>-1.300000000000523E-2</v>
      </c>
      <c r="E60">
        <v>-2.6999999999986812E-2</v>
      </c>
      <c r="F60">
        <v>-6.8999999999988404E-2</v>
      </c>
      <c r="G60" s="3">
        <v>71</v>
      </c>
      <c r="H60">
        <v>-1.2000000000000455E-2</v>
      </c>
      <c r="I60">
        <v>-2.4000000000000909E-2</v>
      </c>
      <c r="J60">
        <v>-2.8999999999996362E-2</v>
      </c>
      <c r="K60">
        <v>-0.13199999999997658</v>
      </c>
      <c r="L60" s="7"/>
    </row>
    <row r="61" spans="2:12" x14ac:dyDescent="0.2">
      <c r="B61">
        <v>71</v>
      </c>
      <c r="C61">
        <v>-3.0000000000143245E-3</v>
      </c>
      <c r="D61">
        <v>-3.9999999999906777E-3</v>
      </c>
      <c r="E61">
        <v>-7.0000000000050022E-3</v>
      </c>
      <c r="F61">
        <v>-2.7999999999991587E-2</v>
      </c>
      <c r="G61" s="3">
        <v>72</v>
      </c>
      <c r="H61">
        <v>0</v>
      </c>
      <c r="I61">
        <v>-5.0000000000238742E-3</v>
      </c>
      <c r="J61">
        <v>-1.2000000000000455E-2</v>
      </c>
      <c r="K61">
        <v>-8.2999999999998408E-2</v>
      </c>
      <c r="L61" s="7"/>
    </row>
    <row r="62" spans="2:12" x14ac:dyDescent="0.2">
      <c r="B62">
        <v>72</v>
      </c>
      <c r="C62">
        <v>-6.0000000000002274E-3</v>
      </c>
      <c r="D62">
        <v>-1.4000000000010004E-2</v>
      </c>
      <c r="E62">
        <v>-2.8000000000020009E-2</v>
      </c>
      <c r="F62">
        <v>-8.2999999999998408E-2</v>
      </c>
      <c r="G62" s="3">
        <v>73</v>
      </c>
      <c r="H62">
        <v>-2.3000000000010346E-2</v>
      </c>
      <c r="I62">
        <v>-9.3000000000003524E-2</v>
      </c>
      <c r="J62">
        <v>-0.13800000000000523</v>
      </c>
      <c r="K62">
        <v>-0.32900000000000773</v>
      </c>
      <c r="L62" s="7"/>
    </row>
    <row r="63" spans="2:12" x14ac:dyDescent="0.2">
      <c r="B63">
        <v>73</v>
      </c>
      <c r="C63">
        <v>-3.0000000000143245E-3</v>
      </c>
      <c r="D63">
        <v>-1.099999999999568E-2</v>
      </c>
      <c r="E63">
        <v>-1.6999999999995907E-2</v>
      </c>
      <c r="F63">
        <v>-5.0000000000011369E-2</v>
      </c>
      <c r="G63" s="3">
        <v>74</v>
      </c>
      <c r="H63">
        <v>-3.4999999999996589E-2</v>
      </c>
      <c r="I63">
        <v>-4.9000000000006594E-2</v>
      </c>
      <c r="J63">
        <v>-0.11899999999999977</v>
      </c>
      <c r="K63">
        <v>-0.28100000000000591</v>
      </c>
      <c r="L63" s="7"/>
    </row>
    <row r="64" spans="2:12" x14ac:dyDescent="0.2">
      <c r="B64">
        <v>78</v>
      </c>
      <c r="C64">
        <v>0</v>
      </c>
      <c r="D64">
        <v>-1.300000000000523E-2</v>
      </c>
      <c r="E64">
        <v>-2.7999999999991587E-2</v>
      </c>
      <c r="F64">
        <v>-7.8999999999979309E-2</v>
      </c>
      <c r="G64" s="3">
        <v>79</v>
      </c>
      <c r="H64">
        <v>-4.9999999999954525E-3</v>
      </c>
      <c r="I64">
        <v>-2.4000000000000909E-2</v>
      </c>
      <c r="J64">
        <v>-6.3999999999992951E-2</v>
      </c>
      <c r="K64">
        <v>-0.15099999999999625</v>
      </c>
      <c r="L64" s="7"/>
    </row>
    <row r="65" spans="2:12" x14ac:dyDescent="0.2">
      <c r="B65">
        <v>80</v>
      </c>
      <c r="C65">
        <v>-6.0000000000002274E-3</v>
      </c>
      <c r="D65">
        <v>-6.0000000000002274E-3</v>
      </c>
      <c r="E65">
        <v>-2.0000000000010232E-2</v>
      </c>
      <c r="F65">
        <v>-5.0000000000011369E-2</v>
      </c>
      <c r="G65" s="3">
        <v>81</v>
      </c>
      <c r="H65">
        <v>-4.7000000000011255E-2</v>
      </c>
      <c r="I65">
        <v>-9.1999999999998749E-2</v>
      </c>
      <c r="J65">
        <v>-0.1530000000000058</v>
      </c>
      <c r="K65">
        <v>-0.37000000000000455</v>
      </c>
      <c r="L65" s="7"/>
    </row>
    <row r="66" spans="2:12" x14ac:dyDescent="0.2">
      <c r="B66">
        <v>81</v>
      </c>
      <c r="C66">
        <v>4.0000000000190994E-3</v>
      </c>
      <c r="D66">
        <v>4.9999999999954525E-3</v>
      </c>
      <c r="E66">
        <v>6.0000000000002274E-3</v>
      </c>
      <c r="F66">
        <v>9.0000000000145519E-3</v>
      </c>
      <c r="G66" s="3">
        <v>82</v>
      </c>
      <c r="H66">
        <v>-4.0999999999996817E-2</v>
      </c>
      <c r="I66">
        <v>-8.2999999999998408E-2</v>
      </c>
      <c r="J66">
        <v>-0.1279999999999859</v>
      </c>
      <c r="K66">
        <v>-0.34899999999998954</v>
      </c>
      <c r="L66" s="7"/>
    </row>
    <row r="67" spans="2:12" x14ac:dyDescent="0.2">
      <c r="B67">
        <v>83</v>
      </c>
      <c r="C67">
        <v>0</v>
      </c>
      <c r="D67">
        <v>0</v>
      </c>
      <c r="E67">
        <v>0</v>
      </c>
      <c r="F67">
        <v>-1.9000000000005457E-2</v>
      </c>
      <c r="G67" s="3">
        <v>84</v>
      </c>
      <c r="H67">
        <v>-9.0000000000003411E-3</v>
      </c>
      <c r="I67">
        <v>-2.7999999999991587E-2</v>
      </c>
      <c r="J67">
        <v>-9.5999999999989427E-2</v>
      </c>
      <c r="K67">
        <v>-0.25699999999999079</v>
      </c>
      <c r="L67" s="7"/>
    </row>
    <row r="68" spans="2:12" x14ac:dyDescent="0.2">
      <c r="B68">
        <v>89</v>
      </c>
      <c r="C68">
        <v>1.0000000000047748E-3</v>
      </c>
      <c r="D68">
        <v>-9.0000000000145519E-3</v>
      </c>
      <c r="E68">
        <v>-1.8000000000000682E-2</v>
      </c>
      <c r="F68">
        <v>-3.7000000000006139E-2</v>
      </c>
      <c r="G68" s="3">
        <v>90</v>
      </c>
      <c r="H68">
        <v>-9.0000000000003411E-3</v>
      </c>
      <c r="I68">
        <v>-1.9000000000005457E-2</v>
      </c>
      <c r="J68">
        <v>-7.000000000000739E-2</v>
      </c>
      <c r="K68">
        <v>-0.19899999999999807</v>
      </c>
      <c r="L68" s="7"/>
    </row>
    <row r="69" spans="2:12" x14ac:dyDescent="0.2">
      <c r="B69">
        <v>91</v>
      </c>
      <c r="C69">
        <v>4.9999999999954525E-3</v>
      </c>
      <c r="D69">
        <v>2.0000000000095497E-3</v>
      </c>
      <c r="E69">
        <v>1.0000000000047748E-3</v>
      </c>
      <c r="F69">
        <v>-1.300000000000523E-2</v>
      </c>
      <c r="G69" s="3">
        <v>92</v>
      </c>
      <c r="H69">
        <v>-2.2000000000019782E-2</v>
      </c>
      <c r="I69">
        <v>3.9999999999906777E-3</v>
      </c>
      <c r="J69">
        <v>2.8999999999996362E-2</v>
      </c>
      <c r="K69">
        <v>0</v>
      </c>
      <c r="L69" s="7"/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A4AC1-44E5-4045-B400-DED4B60E455F}">
  <dimension ref="A1:B64"/>
  <sheetViews>
    <sheetView workbookViewId="0">
      <selection activeCell="E13" sqref="E13"/>
    </sheetView>
  </sheetViews>
  <sheetFormatPr baseColWidth="10" defaultRowHeight="15" x14ac:dyDescent="0.2"/>
  <sheetData>
    <row r="1" spans="1:2" x14ac:dyDescent="0.2">
      <c r="A1" s="6" t="s">
        <v>34</v>
      </c>
    </row>
    <row r="3" spans="1:2" x14ac:dyDescent="0.2">
      <c r="A3" t="s">
        <v>31</v>
      </c>
      <c r="B3" t="s">
        <v>7</v>
      </c>
    </row>
    <row r="4" spans="1:2" x14ac:dyDescent="0.2">
      <c r="A4">
        <v>2</v>
      </c>
      <c r="B4">
        <v>-0.81699999999999995</v>
      </c>
    </row>
    <row r="5" spans="1:2" x14ac:dyDescent="0.2">
      <c r="A5">
        <v>4</v>
      </c>
      <c r="B5">
        <v>-0.46899999999999997</v>
      </c>
    </row>
    <row r="6" spans="1:2" x14ac:dyDescent="0.2">
      <c r="A6">
        <v>5</v>
      </c>
      <c r="B6">
        <v>-0.186</v>
      </c>
    </row>
    <row r="7" spans="1:2" x14ac:dyDescent="0.2">
      <c r="A7">
        <v>6</v>
      </c>
      <c r="B7">
        <v>-0.19900000000000001</v>
      </c>
    </row>
    <row r="8" spans="1:2" x14ac:dyDescent="0.2">
      <c r="A8">
        <v>8</v>
      </c>
      <c r="B8">
        <v>2.9000000000000001E-2</v>
      </c>
    </row>
    <row r="9" spans="1:2" x14ac:dyDescent="0.2">
      <c r="A9">
        <v>9</v>
      </c>
      <c r="B9">
        <v>5.5E-2</v>
      </c>
    </row>
    <row r="10" spans="1:2" x14ac:dyDescent="0.2">
      <c r="A10">
        <v>10</v>
      </c>
      <c r="B10">
        <v>5.5E-2</v>
      </c>
    </row>
    <row r="11" spans="1:2" x14ac:dyDescent="0.2">
      <c r="A11">
        <v>13</v>
      </c>
      <c r="B11">
        <v>-1.6E-2</v>
      </c>
    </row>
    <row r="12" spans="1:2" x14ac:dyDescent="0.2">
      <c r="A12">
        <v>14</v>
      </c>
      <c r="B12">
        <v>-2.1999999999999999E-2</v>
      </c>
    </row>
    <row r="13" spans="1:2" x14ac:dyDescent="0.2">
      <c r="A13">
        <v>15</v>
      </c>
      <c r="B13">
        <v>-3.5000000000000003E-2</v>
      </c>
    </row>
    <row r="14" spans="1:2" x14ac:dyDescent="0.2">
      <c r="A14">
        <v>16</v>
      </c>
      <c r="B14">
        <v>0.04</v>
      </c>
    </row>
    <row r="15" spans="1:2" x14ac:dyDescent="0.2">
      <c r="A15">
        <v>17</v>
      </c>
      <c r="B15">
        <v>1.7999999999999999E-2</v>
      </c>
    </row>
    <row r="16" spans="1:2" x14ac:dyDescent="0.2">
      <c r="A16">
        <v>18</v>
      </c>
      <c r="B16">
        <v>4.5999999999999999E-2</v>
      </c>
    </row>
    <row r="17" spans="1:2" x14ac:dyDescent="0.2">
      <c r="A17">
        <v>19</v>
      </c>
      <c r="B17">
        <v>5.8000000000000003E-2</v>
      </c>
    </row>
    <row r="18" spans="1:2" x14ac:dyDescent="0.2">
      <c r="A18">
        <v>20</v>
      </c>
      <c r="B18">
        <v>0.218</v>
      </c>
    </row>
    <row r="19" spans="1:2" x14ac:dyDescent="0.2">
      <c r="A19">
        <v>21</v>
      </c>
      <c r="B19">
        <v>0.24299999999999999</v>
      </c>
    </row>
    <row r="20" spans="1:2" x14ac:dyDescent="0.2">
      <c r="A20">
        <v>22</v>
      </c>
      <c r="B20">
        <v>0.25900000000000001</v>
      </c>
    </row>
    <row r="21" spans="1:2" x14ac:dyDescent="0.2">
      <c r="A21">
        <v>23</v>
      </c>
      <c r="B21">
        <v>0.23799999999999999</v>
      </c>
    </row>
    <row r="22" spans="1:2" x14ac:dyDescent="0.2">
      <c r="A22">
        <v>24</v>
      </c>
      <c r="B22">
        <v>0.29599999999999999</v>
      </c>
    </row>
    <row r="23" spans="1:2" x14ac:dyDescent="0.2">
      <c r="A23">
        <v>25</v>
      </c>
      <c r="B23">
        <v>0.15</v>
      </c>
    </row>
    <row r="24" spans="1:2" x14ac:dyDescent="0.2">
      <c r="A24">
        <v>27</v>
      </c>
      <c r="B24">
        <v>0.161</v>
      </c>
    </row>
    <row r="25" spans="1:2" x14ac:dyDescent="0.2">
      <c r="A25">
        <v>28</v>
      </c>
      <c r="B25">
        <v>0.189</v>
      </c>
    </row>
    <row r="26" spans="1:2" x14ac:dyDescent="0.2">
      <c r="A26">
        <v>29</v>
      </c>
      <c r="B26">
        <v>0.17100000000000001</v>
      </c>
    </row>
    <row r="27" spans="1:2" x14ac:dyDescent="0.2">
      <c r="A27">
        <v>30</v>
      </c>
      <c r="B27">
        <v>0.14099999999999999</v>
      </c>
    </row>
    <row r="28" spans="1:2" x14ac:dyDescent="0.2">
      <c r="A28">
        <v>31</v>
      </c>
      <c r="B28">
        <v>0.11</v>
      </c>
    </row>
    <row r="29" spans="1:2" x14ac:dyDescent="0.2">
      <c r="A29">
        <v>32</v>
      </c>
      <c r="B29">
        <v>7.0999999999999994E-2</v>
      </c>
    </row>
    <row r="30" spans="1:2" x14ac:dyDescent="0.2">
      <c r="A30">
        <v>34</v>
      </c>
      <c r="B30">
        <v>-8.6999999999999994E-2</v>
      </c>
    </row>
    <row r="31" spans="1:2" x14ac:dyDescent="0.2">
      <c r="A31">
        <v>36</v>
      </c>
      <c r="B31">
        <v>-9.0999999999999998E-2</v>
      </c>
    </row>
    <row r="32" spans="1:2" x14ac:dyDescent="0.2">
      <c r="A32">
        <v>37</v>
      </c>
      <c r="B32">
        <v>-5.5E-2</v>
      </c>
    </row>
    <row r="33" spans="1:2" x14ac:dyDescent="0.2">
      <c r="A33">
        <v>38</v>
      </c>
      <c r="B33">
        <v>-2E-3</v>
      </c>
    </row>
    <row r="34" spans="1:2" x14ac:dyDescent="0.2">
      <c r="A34">
        <v>39</v>
      </c>
      <c r="B34">
        <v>0.20399999999999999</v>
      </c>
    </row>
    <row r="35" spans="1:2" x14ac:dyDescent="0.2">
      <c r="A35">
        <v>40</v>
      </c>
      <c r="B35">
        <v>0.3</v>
      </c>
    </row>
    <row r="36" spans="1:2" x14ac:dyDescent="0.2">
      <c r="A36">
        <v>41</v>
      </c>
      <c r="B36">
        <v>0.25800000000000001</v>
      </c>
    </row>
    <row r="37" spans="1:2" x14ac:dyDescent="0.2">
      <c r="A37">
        <v>42</v>
      </c>
      <c r="B37">
        <v>0.32</v>
      </c>
    </row>
    <row r="38" spans="1:2" x14ac:dyDescent="0.2">
      <c r="A38">
        <v>43</v>
      </c>
      <c r="B38">
        <v>0.45600000000000002</v>
      </c>
    </row>
    <row r="39" spans="1:2" x14ac:dyDescent="0.2">
      <c r="A39">
        <v>44</v>
      </c>
      <c r="B39">
        <v>0.30099999999999999</v>
      </c>
    </row>
    <row r="40" spans="1:2" x14ac:dyDescent="0.2">
      <c r="A40">
        <v>45</v>
      </c>
      <c r="B40">
        <v>0.219</v>
      </c>
    </row>
    <row r="41" spans="1:2" x14ac:dyDescent="0.2">
      <c r="A41">
        <v>47</v>
      </c>
      <c r="B41">
        <v>9.4E-2</v>
      </c>
    </row>
    <row r="42" spans="1:2" x14ac:dyDescent="0.2">
      <c r="A42">
        <v>48</v>
      </c>
      <c r="B42">
        <v>0.14000000000000001</v>
      </c>
    </row>
    <row r="43" spans="1:2" x14ac:dyDescent="0.2">
      <c r="A43">
        <v>49</v>
      </c>
      <c r="B43">
        <v>0.159</v>
      </c>
    </row>
    <row r="44" spans="1:2" x14ac:dyDescent="0.2">
      <c r="A44">
        <v>50</v>
      </c>
      <c r="B44">
        <v>0.13800000000000001</v>
      </c>
    </row>
    <row r="45" spans="1:2" x14ac:dyDescent="0.2">
      <c r="A45">
        <v>51</v>
      </c>
      <c r="B45">
        <v>3.1E-2</v>
      </c>
    </row>
    <row r="46" spans="1:2" x14ac:dyDescent="0.2">
      <c r="A46">
        <v>53</v>
      </c>
      <c r="B46">
        <v>-0.104</v>
      </c>
    </row>
    <row r="47" spans="1:2" x14ac:dyDescent="0.2">
      <c r="A47">
        <v>54</v>
      </c>
      <c r="B47">
        <v>-0.28599999999999998</v>
      </c>
    </row>
    <row r="48" spans="1:2" x14ac:dyDescent="0.2">
      <c r="A48">
        <v>55</v>
      </c>
      <c r="B48">
        <v>-0.28599999999999998</v>
      </c>
    </row>
    <row r="49" spans="1:2" x14ac:dyDescent="0.2">
      <c r="A49">
        <v>56</v>
      </c>
      <c r="B49">
        <v>-0.16</v>
      </c>
    </row>
    <row r="50" spans="1:2" x14ac:dyDescent="0.2">
      <c r="A50">
        <v>58</v>
      </c>
      <c r="B50">
        <v>-0.113</v>
      </c>
    </row>
    <row r="51" spans="1:2" x14ac:dyDescent="0.2">
      <c r="A51">
        <v>60</v>
      </c>
      <c r="B51">
        <v>-7.3999999999999996E-2</v>
      </c>
    </row>
    <row r="52" spans="1:2" x14ac:dyDescent="0.2">
      <c r="A52">
        <v>61</v>
      </c>
      <c r="B52">
        <v>-7.0000000000000007E-2</v>
      </c>
    </row>
    <row r="53" spans="1:2" x14ac:dyDescent="0.2">
      <c r="A53">
        <v>62</v>
      </c>
      <c r="B53">
        <v>8.9999999999999993E-3</v>
      </c>
    </row>
    <row r="54" spans="1:2" x14ac:dyDescent="0.2">
      <c r="A54">
        <v>64</v>
      </c>
      <c r="B54">
        <v>-0.25800000000000001</v>
      </c>
    </row>
    <row r="55" spans="1:2" x14ac:dyDescent="0.2">
      <c r="A55">
        <v>65</v>
      </c>
      <c r="B55">
        <v>-0.14399999999999999</v>
      </c>
    </row>
    <row r="56" spans="1:2" x14ac:dyDescent="0.2">
      <c r="A56">
        <v>67</v>
      </c>
      <c r="B56">
        <v>-0.27800000000000002</v>
      </c>
    </row>
    <row r="57" spans="1:2" x14ac:dyDescent="0.2">
      <c r="A57">
        <v>68</v>
      </c>
      <c r="B57">
        <v>-0.161</v>
      </c>
    </row>
    <row r="58" spans="1:2" x14ac:dyDescent="0.2">
      <c r="A58">
        <v>69</v>
      </c>
      <c r="B58">
        <v>-0.161</v>
      </c>
    </row>
    <row r="59" spans="1:2" x14ac:dyDescent="0.2">
      <c r="A59">
        <v>72</v>
      </c>
      <c r="B59">
        <v>-6.6000000000000003E-2</v>
      </c>
    </row>
    <row r="60" spans="1:2" x14ac:dyDescent="0.2">
      <c r="A60">
        <v>73</v>
      </c>
      <c r="B60">
        <v>-6.6000000000000003E-2</v>
      </c>
    </row>
    <row r="61" spans="1:2" x14ac:dyDescent="0.2">
      <c r="A61">
        <v>80</v>
      </c>
      <c r="B61">
        <v>-0.32</v>
      </c>
    </row>
    <row r="62" spans="1:2" x14ac:dyDescent="0.2">
      <c r="A62">
        <v>82</v>
      </c>
      <c r="B62">
        <v>-0.46100000000000002</v>
      </c>
    </row>
    <row r="63" spans="1:2" x14ac:dyDescent="0.2">
      <c r="A63">
        <v>83</v>
      </c>
      <c r="B63">
        <v>-0.26</v>
      </c>
    </row>
    <row r="64" spans="1:2" x14ac:dyDescent="0.2">
      <c r="A64">
        <v>90</v>
      </c>
      <c r="B64">
        <v>-0.19900000000000001</v>
      </c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D712E0-4C1A-6E40-A503-BF8F3F53A35C}">
  <dimension ref="B1:I67"/>
  <sheetViews>
    <sheetView workbookViewId="0">
      <selection activeCell="B1" sqref="B1"/>
    </sheetView>
  </sheetViews>
  <sheetFormatPr baseColWidth="10" defaultRowHeight="15" x14ac:dyDescent="0.2"/>
  <cols>
    <col min="1" max="1" width="8.83203125"/>
    <col min="2" max="3" width="11.1640625" bestFit="1" customWidth="1"/>
    <col min="4" max="4" width="8.83203125"/>
    <col min="5" max="6" width="11.1640625" bestFit="1" customWidth="1"/>
    <col min="7" max="7" width="8.83203125"/>
    <col min="8" max="8" width="11.1640625" bestFit="1" customWidth="1"/>
    <col min="9" max="9" width="12" bestFit="1" customWidth="1"/>
  </cols>
  <sheetData>
    <row r="1" spans="2:9" x14ac:dyDescent="0.2">
      <c r="B1" s="6" t="s">
        <v>35</v>
      </c>
    </row>
    <row r="3" spans="2:9" x14ac:dyDescent="0.2">
      <c r="B3" t="s">
        <v>15</v>
      </c>
      <c r="E3" t="s">
        <v>16</v>
      </c>
      <c r="H3" t="s">
        <v>17</v>
      </c>
    </row>
    <row r="4" spans="2:9" x14ac:dyDescent="0.2">
      <c r="B4" t="s">
        <v>19</v>
      </c>
      <c r="C4" t="s">
        <v>18</v>
      </c>
      <c r="E4" t="s">
        <v>19</v>
      </c>
      <c r="F4" t="s">
        <v>18</v>
      </c>
      <c r="H4" t="s">
        <v>19</v>
      </c>
      <c r="I4" t="s">
        <v>18</v>
      </c>
    </row>
    <row r="5" spans="2:9" x14ac:dyDescent="0.2">
      <c r="B5">
        <v>0</v>
      </c>
      <c r="C5">
        <v>2.5293900000000001E-2</v>
      </c>
      <c r="E5">
        <v>0</v>
      </c>
      <c r="F5">
        <v>9.7942499999999991E-3</v>
      </c>
      <c r="H5">
        <v>0</v>
      </c>
      <c r="I5">
        <v>1.26181E-2</v>
      </c>
    </row>
    <row r="6" spans="2:9" x14ac:dyDescent="0.2">
      <c r="B6">
        <v>1</v>
      </c>
      <c r="C6">
        <v>0.119972</v>
      </c>
      <c r="E6">
        <v>1</v>
      </c>
      <c r="F6">
        <v>1.87224E-2</v>
      </c>
      <c r="H6">
        <v>1</v>
      </c>
      <c r="I6">
        <v>4.6572500000000003E-2</v>
      </c>
    </row>
    <row r="7" spans="2:9" x14ac:dyDescent="0.2">
      <c r="B7">
        <v>2</v>
      </c>
      <c r="C7">
        <v>0.11222799999999999</v>
      </c>
      <c r="E7">
        <v>2</v>
      </c>
      <c r="F7">
        <v>1.01739E-2</v>
      </c>
      <c r="H7">
        <v>2</v>
      </c>
      <c r="I7">
        <v>9.0672900000000001E-2</v>
      </c>
    </row>
    <row r="8" spans="2:9" x14ac:dyDescent="0.2">
      <c r="B8">
        <v>3</v>
      </c>
      <c r="C8">
        <v>0.13195499999999999</v>
      </c>
      <c r="E8">
        <v>3</v>
      </c>
      <c r="F8">
        <v>1.6148800000000001E-2</v>
      </c>
      <c r="H8">
        <v>3</v>
      </c>
      <c r="I8">
        <v>8.41224E-2</v>
      </c>
    </row>
    <row r="9" spans="2:9" x14ac:dyDescent="0.2">
      <c r="B9">
        <v>4</v>
      </c>
      <c r="C9">
        <v>0.15785199999999999</v>
      </c>
      <c r="E9">
        <v>4</v>
      </c>
      <c r="F9">
        <v>2.4774299999999999E-2</v>
      </c>
      <c r="H9">
        <v>4</v>
      </c>
      <c r="I9">
        <v>0.108157</v>
      </c>
    </row>
    <row r="10" spans="2:9" x14ac:dyDescent="0.2">
      <c r="B10">
        <v>5</v>
      </c>
      <c r="C10">
        <v>8.41084E-2</v>
      </c>
      <c r="E10">
        <v>5</v>
      </c>
      <c r="F10">
        <v>4.5027600000000001E-2</v>
      </c>
      <c r="H10">
        <v>5</v>
      </c>
      <c r="I10">
        <v>0.120488</v>
      </c>
    </row>
    <row r="11" spans="2:9" x14ac:dyDescent="0.2">
      <c r="B11">
        <v>6</v>
      </c>
      <c r="C11">
        <v>6.6983299999999996E-2</v>
      </c>
      <c r="E11">
        <v>6</v>
      </c>
      <c r="F11">
        <v>4.4877199999999999E-2</v>
      </c>
      <c r="H11">
        <v>6</v>
      </c>
      <c r="I11">
        <v>7.4461100000000002E-2</v>
      </c>
    </row>
    <row r="12" spans="2:9" x14ac:dyDescent="0.2">
      <c r="B12">
        <v>7</v>
      </c>
      <c r="C12">
        <v>4.5827199999999998E-2</v>
      </c>
      <c r="E12">
        <v>7</v>
      </c>
      <c r="F12">
        <v>4.4205300000000003E-2</v>
      </c>
      <c r="H12">
        <v>7</v>
      </c>
      <c r="I12">
        <v>0.12332600000000001</v>
      </c>
    </row>
    <row r="13" spans="2:9" x14ac:dyDescent="0.2">
      <c r="B13">
        <v>8</v>
      </c>
      <c r="C13">
        <v>6.2052999999999997E-2</v>
      </c>
      <c r="E13">
        <v>8</v>
      </c>
      <c r="F13">
        <v>7.7104800000000001E-2</v>
      </c>
      <c r="H13">
        <v>8</v>
      </c>
      <c r="I13">
        <v>0.114105</v>
      </c>
    </row>
    <row r="14" spans="2:9" x14ac:dyDescent="0.2">
      <c r="B14">
        <v>9</v>
      </c>
      <c r="C14">
        <v>7.5426900000000005E-2</v>
      </c>
      <c r="E14">
        <v>9</v>
      </c>
      <c r="F14">
        <v>6.2605900000000006E-2</v>
      </c>
      <c r="H14">
        <v>9</v>
      </c>
      <c r="I14">
        <v>0.123179</v>
      </c>
    </row>
    <row r="15" spans="2:9" x14ac:dyDescent="0.2">
      <c r="B15">
        <v>10</v>
      </c>
      <c r="C15">
        <v>0.19812099999999999</v>
      </c>
      <c r="E15">
        <v>10</v>
      </c>
      <c r="F15">
        <v>5.4664400000000002E-2</v>
      </c>
      <c r="H15">
        <v>10</v>
      </c>
      <c r="I15">
        <v>0.15542600000000001</v>
      </c>
    </row>
    <row r="16" spans="2:9" x14ac:dyDescent="0.2">
      <c r="B16">
        <v>11</v>
      </c>
      <c r="C16">
        <v>0.25377</v>
      </c>
      <c r="E16">
        <v>11</v>
      </c>
      <c r="F16">
        <v>7.2727299999999995E-2</v>
      </c>
      <c r="H16">
        <v>11</v>
      </c>
      <c r="I16">
        <v>5.6496299999999999E-2</v>
      </c>
    </row>
    <row r="17" spans="2:9" x14ac:dyDescent="0.2">
      <c r="B17">
        <v>12</v>
      </c>
      <c r="C17">
        <v>0.31984899999999999</v>
      </c>
      <c r="E17">
        <v>12</v>
      </c>
      <c r="F17">
        <v>7.0368799999999995E-2</v>
      </c>
      <c r="H17">
        <v>12</v>
      </c>
      <c r="I17">
        <v>8.1564499999999998E-2</v>
      </c>
    </row>
    <row r="18" spans="2:9" x14ac:dyDescent="0.2">
      <c r="B18">
        <v>13</v>
      </c>
      <c r="C18">
        <v>0.35423100000000002</v>
      </c>
      <c r="E18">
        <v>13</v>
      </c>
      <c r="F18">
        <v>6.1669799999999997E-2</v>
      </c>
      <c r="H18">
        <v>13</v>
      </c>
      <c r="I18">
        <v>7.4536400000000003E-2</v>
      </c>
    </row>
    <row r="19" spans="2:9" x14ac:dyDescent="0.2">
      <c r="B19">
        <v>14</v>
      </c>
      <c r="C19">
        <v>0.34761900000000001</v>
      </c>
      <c r="E19">
        <v>14</v>
      </c>
      <c r="F19">
        <v>9.1612399999999997E-2</v>
      </c>
      <c r="H19">
        <v>14</v>
      </c>
      <c r="I19">
        <v>5.5344999999999998E-2</v>
      </c>
    </row>
    <row r="20" spans="2:9" x14ac:dyDescent="0.2">
      <c r="B20">
        <v>15</v>
      </c>
      <c r="C20">
        <v>0.22186500000000001</v>
      </c>
      <c r="E20">
        <v>15</v>
      </c>
      <c r="F20">
        <v>6.7991099999999999E-2</v>
      </c>
      <c r="H20">
        <v>15</v>
      </c>
      <c r="I20">
        <v>4.0751599999999999E-2</v>
      </c>
    </row>
    <row r="21" spans="2:9" x14ac:dyDescent="0.2">
      <c r="B21">
        <v>16</v>
      </c>
      <c r="C21">
        <v>0.15271000000000001</v>
      </c>
      <c r="E21">
        <v>16</v>
      </c>
      <c r="F21">
        <v>0.34150700000000001</v>
      </c>
      <c r="H21">
        <v>16</v>
      </c>
      <c r="I21">
        <v>0.13128100000000001</v>
      </c>
    </row>
    <row r="22" spans="2:9" x14ac:dyDescent="0.2">
      <c r="B22">
        <v>17</v>
      </c>
      <c r="C22">
        <v>9.4389000000000001E-2</v>
      </c>
      <c r="E22">
        <v>17</v>
      </c>
      <c r="F22">
        <v>0.12031600000000001</v>
      </c>
      <c r="H22">
        <v>17</v>
      </c>
      <c r="I22">
        <v>5.5646000000000001E-2</v>
      </c>
    </row>
    <row r="23" spans="2:9" x14ac:dyDescent="0.2">
      <c r="B23">
        <v>18</v>
      </c>
      <c r="C23">
        <v>2.5969300000000001E-2</v>
      </c>
      <c r="E23">
        <v>18</v>
      </c>
      <c r="F23">
        <v>0.112606</v>
      </c>
      <c r="H23">
        <v>18</v>
      </c>
      <c r="I23">
        <v>6.4792799999999998E-2</v>
      </c>
    </row>
    <row r="24" spans="2:9" x14ac:dyDescent="0.2">
      <c r="B24">
        <v>19</v>
      </c>
      <c r="C24">
        <v>0.26406499999999999</v>
      </c>
      <c r="E24">
        <v>19</v>
      </c>
      <c r="F24">
        <v>0.47009600000000001</v>
      </c>
      <c r="H24">
        <v>19</v>
      </c>
      <c r="I24">
        <v>0.33310099999999998</v>
      </c>
    </row>
    <row r="25" spans="2:9" x14ac:dyDescent="0.2">
      <c r="B25">
        <v>20</v>
      </c>
      <c r="C25">
        <v>0.16266900000000001</v>
      </c>
      <c r="E25">
        <v>20</v>
      </c>
      <c r="F25">
        <v>0.49956400000000001</v>
      </c>
      <c r="H25">
        <v>20</v>
      </c>
      <c r="I25">
        <v>0.34534799999999999</v>
      </c>
    </row>
    <row r="26" spans="2:9" x14ac:dyDescent="0.2">
      <c r="B26">
        <v>21</v>
      </c>
      <c r="C26">
        <v>0.12482</v>
      </c>
      <c r="E26">
        <v>21</v>
      </c>
      <c r="F26">
        <v>0.14760300000000001</v>
      </c>
      <c r="H26">
        <v>21</v>
      </c>
      <c r="I26">
        <v>0.178781</v>
      </c>
    </row>
    <row r="27" spans="2:9" x14ac:dyDescent="0.2">
      <c r="B27">
        <v>22</v>
      </c>
      <c r="C27">
        <v>0.41234900000000002</v>
      </c>
      <c r="E27">
        <v>22</v>
      </c>
      <c r="F27">
        <v>0.48988399999999999</v>
      </c>
      <c r="H27">
        <v>22</v>
      </c>
      <c r="I27">
        <v>0.38964900000000002</v>
      </c>
    </row>
    <row r="28" spans="2:9" x14ac:dyDescent="0.2">
      <c r="B28">
        <v>23</v>
      </c>
      <c r="C28">
        <v>0.558979</v>
      </c>
      <c r="E28">
        <v>23</v>
      </c>
      <c r="F28">
        <v>0.71356299999999995</v>
      </c>
      <c r="H28">
        <v>23</v>
      </c>
      <c r="I28">
        <v>0.36432900000000001</v>
      </c>
    </row>
    <row r="29" spans="2:9" x14ac:dyDescent="0.2">
      <c r="B29">
        <v>24</v>
      </c>
      <c r="C29">
        <v>0.27831699999999998</v>
      </c>
      <c r="E29">
        <v>24</v>
      </c>
      <c r="F29">
        <v>6.4262700000000006E-2</v>
      </c>
      <c r="H29">
        <v>24</v>
      </c>
      <c r="I29">
        <v>4.63468E-2</v>
      </c>
    </row>
    <row r="30" spans="2:9" x14ac:dyDescent="0.2">
      <c r="B30">
        <v>25</v>
      </c>
      <c r="C30">
        <v>0.35889700000000002</v>
      </c>
      <c r="E30">
        <v>25</v>
      </c>
      <c r="F30">
        <v>0.336225</v>
      </c>
      <c r="H30">
        <v>25</v>
      </c>
      <c r="I30">
        <v>0.34633799999999998</v>
      </c>
    </row>
    <row r="31" spans="2:9" x14ac:dyDescent="0.2">
      <c r="B31">
        <v>26</v>
      </c>
      <c r="C31">
        <v>0.463148</v>
      </c>
      <c r="E31">
        <v>26</v>
      </c>
      <c r="F31">
        <v>0.63114999999999999</v>
      </c>
      <c r="H31">
        <v>26</v>
      </c>
      <c r="I31">
        <v>0.33023000000000002</v>
      </c>
    </row>
    <row r="32" spans="2:9" x14ac:dyDescent="0.2">
      <c r="B32">
        <v>27</v>
      </c>
      <c r="C32">
        <v>0.32250899999999999</v>
      </c>
      <c r="E32">
        <v>27</v>
      </c>
      <c r="F32">
        <v>0.27784999999999999</v>
      </c>
      <c r="H32">
        <v>27</v>
      </c>
      <c r="I32">
        <v>8.2607299999999995E-2</v>
      </c>
    </row>
    <row r="33" spans="2:9" x14ac:dyDescent="0.2">
      <c r="B33">
        <v>28</v>
      </c>
      <c r="C33">
        <v>0.217391</v>
      </c>
      <c r="E33">
        <v>28</v>
      </c>
      <c r="F33">
        <v>0.13500400000000001</v>
      </c>
      <c r="H33">
        <v>28</v>
      </c>
      <c r="I33">
        <v>4.9882799999999998E-2</v>
      </c>
    </row>
    <row r="34" spans="2:9" x14ac:dyDescent="0.2">
      <c r="B34">
        <v>29</v>
      </c>
      <c r="C34">
        <v>0.176762</v>
      </c>
      <c r="E34">
        <v>29</v>
      </c>
      <c r="F34">
        <v>0.15784500000000001</v>
      </c>
      <c r="H34">
        <v>29</v>
      </c>
      <c r="I34">
        <v>6.8771399999999996E-2</v>
      </c>
    </row>
    <row r="35" spans="2:9" x14ac:dyDescent="0.2">
      <c r="B35">
        <v>30</v>
      </c>
      <c r="C35">
        <v>0.160694</v>
      </c>
      <c r="E35">
        <v>30</v>
      </c>
      <c r="F35">
        <v>0.35081699999999999</v>
      </c>
      <c r="H35">
        <v>30</v>
      </c>
      <c r="I35">
        <v>7.7036499999999994E-2</v>
      </c>
    </row>
    <row r="36" spans="2:9" x14ac:dyDescent="0.2">
      <c r="B36">
        <v>31</v>
      </c>
      <c r="C36">
        <v>0.203072</v>
      </c>
      <c r="E36">
        <v>31</v>
      </c>
      <c r="F36">
        <v>7.0608500000000005E-2</v>
      </c>
      <c r="H36">
        <v>31</v>
      </c>
      <c r="I36">
        <v>0.137931</v>
      </c>
    </row>
    <row r="37" spans="2:9" x14ac:dyDescent="0.2">
      <c r="B37">
        <v>32</v>
      </c>
      <c r="C37">
        <v>0.224857</v>
      </c>
      <c r="E37">
        <v>32</v>
      </c>
      <c r="F37">
        <v>0.23955499999999999</v>
      </c>
      <c r="H37">
        <v>32</v>
      </c>
      <c r="I37">
        <v>0.17183999999999999</v>
      </c>
    </row>
    <row r="38" spans="2:9" x14ac:dyDescent="0.2">
      <c r="B38">
        <v>33</v>
      </c>
      <c r="C38">
        <v>0.35150300000000001</v>
      </c>
      <c r="E38">
        <v>33</v>
      </c>
      <c r="F38">
        <v>0.376384</v>
      </c>
      <c r="H38">
        <v>33</v>
      </c>
      <c r="I38">
        <v>0.25655699999999998</v>
      </c>
    </row>
    <row r="39" spans="2:9" x14ac:dyDescent="0.2">
      <c r="B39">
        <v>34</v>
      </c>
      <c r="C39">
        <v>0.42985699999999999</v>
      </c>
      <c r="E39">
        <v>34</v>
      </c>
      <c r="F39">
        <v>0.56046099999999999</v>
      </c>
      <c r="H39">
        <v>34</v>
      </c>
      <c r="I39">
        <v>0.36827100000000002</v>
      </c>
    </row>
    <row r="40" spans="2:9" x14ac:dyDescent="0.2">
      <c r="B40">
        <v>35</v>
      </c>
      <c r="C40">
        <v>0.41538900000000001</v>
      </c>
      <c r="E40">
        <v>35</v>
      </c>
      <c r="F40">
        <v>0.53763000000000005</v>
      </c>
      <c r="H40">
        <v>35</v>
      </c>
      <c r="I40">
        <v>0.37365300000000001</v>
      </c>
    </row>
    <row r="41" spans="2:9" x14ac:dyDescent="0.2">
      <c r="B41">
        <v>36</v>
      </c>
      <c r="C41">
        <v>0.24104</v>
      </c>
      <c r="E41">
        <v>36</v>
      </c>
      <c r="F41">
        <v>0.44889099999999998</v>
      </c>
      <c r="H41">
        <v>36</v>
      </c>
      <c r="I41">
        <v>0.28850500000000001</v>
      </c>
    </row>
    <row r="42" spans="2:9" x14ac:dyDescent="0.2">
      <c r="B42">
        <v>37</v>
      </c>
      <c r="C42">
        <v>0.13911399999999999</v>
      </c>
      <c r="E42">
        <v>37</v>
      </c>
      <c r="F42">
        <v>7.8389E-2</v>
      </c>
      <c r="H42">
        <v>37</v>
      </c>
      <c r="I42">
        <v>3.8683599999999999E-2</v>
      </c>
    </row>
    <row r="43" spans="2:9" x14ac:dyDescent="0.2">
      <c r="B43">
        <v>38</v>
      </c>
      <c r="C43">
        <v>0.17834900000000001</v>
      </c>
      <c r="E43">
        <v>38</v>
      </c>
      <c r="F43">
        <v>0.50356900000000004</v>
      </c>
      <c r="H43">
        <v>38</v>
      </c>
      <c r="I43">
        <v>0.26018599999999997</v>
      </c>
    </row>
    <row r="44" spans="2:9" x14ac:dyDescent="0.2">
      <c r="B44">
        <v>39</v>
      </c>
      <c r="C44">
        <v>0.14158799999999999</v>
      </c>
      <c r="E44">
        <v>39</v>
      </c>
      <c r="F44">
        <v>0.45074399999999998</v>
      </c>
      <c r="H44">
        <v>39</v>
      </c>
      <c r="I44">
        <v>0.274395</v>
      </c>
    </row>
    <row r="45" spans="2:9" x14ac:dyDescent="0.2">
      <c r="B45">
        <v>40</v>
      </c>
      <c r="C45">
        <v>0.29742499999999999</v>
      </c>
      <c r="E45">
        <v>40</v>
      </c>
      <c r="F45">
        <v>0.50466599999999995</v>
      </c>
      <c r="H45">
        <v>40</v>
      </c>
      <c r="I45">
        <v>0.31618000000000002</v>
      </c>
    </row>
    <row r="46" spans="2:9" x14ac:dyDescent="0.2">
      <c r="B46">
        <v>41</v>
      </c>
      <c r="C46">
        <v>9.8491800000000004E-2</v>
      </c>
      <c r="E46">
        <v>41</v>
      </c>
      <c r="F46">
        <v>0.12601499999999999</v>
      </c>
      <c r="H46">
        <v>41</v>
      </c>
      <c r="I46">
        <v>3.17097E-2</v>
      </c>
    </row>
    <row r="47" spans="2:9" x14ac:dyDescent="0.2">
      <c r="B47">
        <v>42</v>
      </c>
      <c r="C47">
        <v>8.3863499999999994E-2</v>
      </c>
      <c r="E47">
        <v>42</v>
      </c>
      <c r="F47">
        <v>0.28592099999999998</v>
      </c>
      <c r="H47">
        <v>42</v>
      </c>
      <c r="I47">
        <v>9.8012500000000002E-2</v>
      </c>
    </row>
    <row r="48" spans="2:9" x14ac:dyDescent="0.2">
      <c r="B48">
        <v>43</v>
      </c>
      <c r="C48">
        <v>0.156363</v>
      </c>
      <c r="E48">
        <v>43</v>
      </c>
      <c r="F48">
        <v>0.35181800000000002</v>
      </c>
      <c r="H48">
        <v>43</v>
      </c>
      <c r="I48">
        <v>0.37547399999999997</v>
      </c>
    </row>
    <row r="49" spans="2:9" x14ac:dyDescent="0.2">
      <c r="B49">
        <v>44</v>
      </c>
      <c r="C49">
        <v>0.16778599999999999</v>
      </c>
      <c r="E49">
        <v>44</v>
      </c>
      <c r="F49">
        <v>0.44173499999999999</v>
      </c>
      <c r="H49">
        <v>44</v>
      </c>
      <c r="I49">
        <v>0.35902800000000001</v>
      </c>
    </row>
    <row r="50" spans="2:9" x14ac:dyDescent="0.2">
      <c r="B50">
        <v>45</v>
      </c>
      <c r="C50">
        <v>0.25885799999999998</v>
      </c>
      <c r="E50">
        <v>45</v>
      </c>
      <c r="F50">
        <v>0.27316600000000002</v>
      </c>
      <c r="H50">
        <v>45</v>
      </c>
      <c r="I50">
        <v>0.37551299999999999</v>
      </c>
    </row>
    <row r="51" spans="2:9" x14ac:dyDescent="0.2">
      <c r="B51">
        <v>46</v>
      </c>
      <c r="C51">
        <v>2.82857E-2</v>
      </c>
      <c r="E51">
        <v>46</v>
      </c>
      <c r="F51">
        <v>7.1646000000000001E-2</v>
      </c>
      <c r="H51">
        <v>46</v>
      </c>
      <c r="I51">
        <v>8.9705400000000005E-2</v>
      </c>
    </row>
    <row r="52" spans="2:9" x14ac:dyDescent="0.2">
      <c r="B52">
        <v>47</v>
      </c>
      <c r="C52">
        <v>9.5965400000000006E-3</v>
      </c>
      <c r="E52">
        <v>47</v>
      </c>
      <c r="F52">
        <v>3.8300399999999998E-2</v>
      </c>
      <c r="H52">
        <v>47</v>
      </c>
      <c r="I52">
        <v>6.8437300000000006E-2</v>
      </c>
    </row>
    <row r="53" spans="2:9" x14ac:dyDescent="0.2">
      <c r="B53">
        <v>48</v>
      </c>
      <c r="C53">
        <v>3.70215E-3</v>
      </c>
      <c r="E53">
        <v>48</v>
      </c>
      <c r="F53">
        <v>5.4324999999999998E-3</v>
      </c>
      <c r="H53">
        <v>48</v>
      </c>
      <c r="I53">
        <v>0.117104</v>
      </c>
    </row>
    <row r="54" spans="2:9" x14ac:dyDescent="0.2">
      <c r="B54">
        <v>49</v>
      </c>
      <c r="C54">
        <v>0.104061</v>
      </c>
      <c r="E54">
        <v>49</v>
      </c>
      <c r="F54">
        <v>3.3137399999999997E-2</v>
      </c>
      <c r="H54">
        <v>49</v>
      </c>
      <c r="I54">
        <v>8.5030399999999997E-4</v>
      </c>
    </row>
    <row r="55" spans="2:9" x14ac:dyDescent="0.2">
      <c r="B55">
        <v>50</v>
      </c>
      <c r="C55">
        <v>0.214896</v>
      </c>
      <c r="E55">
        <v>50</v>
      </c>
      <c r="F55">
        <v>5.2540400000000001E-2</v>
      </c>
      <c r="H55">
        <v>50</v>
      </c>
      <c r="I55">
        <v>0.13190399999999999</v>
      </c>
    </row>
    <row r="56" spans="2:9" x14ac:dyDescent="0.2">
      <c r="B56">
        <v>51</v>
      </c>
      <c r="C56">
        <v>5.8454099999999997E-3</v>
      </c>
      <c r="E56">
        <v>51</v>
      </c>
      <c r="F56">
        <v>5.4377499999999999E-3</v>
      </c>
      <c r="H56">
        <v>51</v>
      </c>
      <c r="I56">
        <v>0.17056099999999999</v>
      </c>
    </row>
    <row r="57" spans="2:9" x14ac:dyDescent="0.2">
      <c r="B57">
        <v>52</v>
      </c>
      <c r="C57">
        <v>8.3438300000000007E-2</v>
      </c>
      <c r="E57">
        <v>52</v>
      </c>
      <c r="F57">
        <v>1.70551E-2</v>
      </c>
      <c r="H57">
        <v>52</v>
      </c>
      <c r="I57">
        <v>0.34234900000000001</v>
      </c>
    </row>
    <row r="58" spans="2:9" x14ac:dyDescent="0.2">
      <c r="B58">
        <v>53</v>
      </c>
      <c r="C58">
        <v>0.35036899999999999</v>
      </c>
      <c r="E58">
        <v>53</v>
      </c>
      <c r="F58">
        <v>0.117827</v>
      </c>
      <c r="H58">
        <v>53</v>
      </c>
      <c r="I58">
        <v>0.414634</v>
      </c>
    </row>
    <row r="59" spans="2:9" x14ac:dyDescent="0.2">
      <c r="B59">
        <v>54</v>
      </c>
      <c r="C59">
        <v>0.21378900000000001</v>
      </c>
      <c r="E59">
        <v>54</v>
      </c>
      <c r="F59">
        <v>6.43677E-2</v>
      </c>
      <c r="H59">
        <v>54</v>
      </c>
      <c r="I59">
        <v>0.135211</v>
      </c>
    </row>
    <row r="60" spans="2:9" x14ac:dyDescent="0.2">
      <c r="B60">
        <v>55</v>
      </c>
      <c r="C60">
        <v>5.9943000000000003E-2</v>
      </c>
      <c r="E60">
        <v>55</v>
      </c>
      <c r="F60">
        <v>3.50549E-2</v>
      </c>
      <c r="H60">
        <v>55</v>
      </c>
      <c r="I60">
        <v>4.7991499999999999E-2</v>
      </c>
    </row>
    <row r="61" spans="2:9" x14ac:dyDescent="0.2">
      <c r="B61">
        <v>56</v>
      </c>
      <c r="C61">
        <v>4.7781499999999998E-2</v>
      </c>
      <c r="E61">
        <v>56</v>
      </c>
      <c r="F61">
        <v>3.2962400000000003E-2</v>
      </c>
      <c r="H61">
        <v>56</v>
      </c>
      <c r="I61">
        <v>3.8011799999999998E-2</v>
      </c>
    </row>
    <row r="62" spans="2:9" x14ac:dyDescent="0.2">
      <c r="B62">
        <v>57</v>
      </c>
      <c r="C62">
        <v>4.6105399999999998E-2</v>
      </c>
      <c r="E62">
        <v>57</v>
      </c>
      <c r="F62">
        <v>3.4783700000000001E-2</v>
      </c>
      <c r="H62">
        <v>57</v>
      </c>
      <c r="I62">
        <v>5.9129399999999999E-2</v>
      </c>
    </row>
    <row r="63" spans="2:9" x14ac:dyDescent="0.2">
      <c r="B63">
        <v>58</v>
      </c>
      <c r="C63">
        <v>5.1674400000000002E-2</v>
      </c>
      <c r="E63">
        <v>58</v>
      </c>
      <c r="F63">
        <v>3.5180900000000001E-2</v>
      </c>
      <c r="H63">
        <v>58</v>
      </c>
      <c r="I63">
        <v>0.195409</v>
      </c>
    </row>
    <row r="64" spans="2:9" x14ac:dyDescent="0.2">
      <c r="B64">
        <v>59</v>
      </c>
      <c r="C64">
        <v>4.4730199999999998E-2</v>
      </c>
      <c r="E64">
        <v>59</v>
      </c>
      <c r="F64">
        <v>1.4554900000000001E-2</v>
      </c>
      <c r="H64">
        <v>59</v>
      </c>
      <c r="I64">
        <v>0.25507000000000002</v>
      </c>
    </row>
    <row r="65" spans="2:9" x14ac:dyDescent="0.2">
      <c r="B65">
        <v>60</v>
      </c>
      <c r="C65">
        <v>5.5826199999999999E-2</v>
      </c>
      <c r="E65">
        <v>60</v>
      </c>
      <c r="F65">
        <v>1.2898E-2</v>
      </c>
      <c r="H65">
        <v>60</v>
      </c>
      <c r="I65">
        <v>0.270119</v>
      </c>
    </row>
    <row r="66" spans="2:9" x14ac:dyDescent="0.2">
      <c r="B66">
        <v>61</v>
      </c>
      <c r="C66">
        <v>2.9905899999999999E-2</v>
      </c>
      <c r="E66">
        <v>61</v>
      </c>
      <c r="F66">
        <v>9.0314200000000001E-3</v>
      </c>
      <c r="H66">
        <v>61</v>
      </c>
      <c r="I66">
        <v>0.15693699999999999</v>
      </c>
    </row>
    <row r="67" spans="2:9" x14ac:dyDescent="0.2">
      <c r="B67">
        <v>62</v>
      </c>
      <c r="C67">
        <v>3.33578E-2</v>
      </c>
      <c r="E67">
        <v>62</v>
      </c>
      <c r="F67">
        <v>5.0983299999999999E-3</v>
      </c>
      <c r="H67">
        <v>62</v>
      </c>
      <c r="I67">
        <v>0.102519</v>
      </c>
    </row>
  </sheetData>
  <pageMargins left="0.7" right="0.7" top="0.75" bottom="0.75" header="0.3" footer="0.3"/>
  <tableParts count="3">
    <tablePart r:id="rId1"/>
    <tablePart r:id="rId2"/>
    <tablePart r:id="rId3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59AAE8-7DE6-F64E-9AF9-E80340C5818F}">
  <dimension ref="B2:J10"/>
  <sheetViews>
    <sheetView workbookViewId="0">
      <selection activeCell="G23" sqref="G23"/>
    </sheetView>
  </sheetViews>
  <sheetFormatPr baseColWidth="10" defaultRowHeight="15" x14ac:dyDescent="0.2"/>
  <cols>
    <col min="2" max="2" width="17.1640625" customWidth="1"/>
  </cols>
  <sheetData>
    <row r="2" spans="2:10" x14ac:dyDescent="0.2">
      <c r="B2" t="s">
        <v>23</v>
      </c>
      <c r="C2" t="s">
        <v>29</v>
      </c>
      <c r="F2" t="s">
        <v>30</v>
      </c>
      <c r="I2" t="s">
        <v>27</v>
      </c>
      <c r="J2" t="s">
        <v>28</v>
      </c>
    </row>
    <row r="3" spans="2:10" x14ac:dyDescent="0.2">
      <c r="C3" t="s">
        <v>24</v>
      </c>
      <c r="D3" t="s">
        <v>25</v>
      </c>
      <c r="E3" t="s">
        <v>26</v>
      </c>
      <c r="F3" t="s">
        <v>24</v>
      </c>
      <c r="G3" t="s">
        <v>25</v>
      </c>
      <c r="H3" t="s">
        <v>26</v>
      </c>
    </row>
    <row r="4" spans="2:10" x14ac:dyDescent="0.2">
      <c r="B4">
        <v>0</v>
      </c>
      <c r="C4">
        <v>190</v>
      </c>
      <c r="D4">
        <v>177</v>
      </c>
      <c r="E4">
        <v>140</v>
      </c>
      <c r="F4">
        <f>C4/190*100</f>
        <v>100</v>
      </c>
      <c r="G4">
        <f>D4/177*100</f>
        <v>100</v>
      </c>
      <c r="H4">
        <f>E4/140*100</f>
        <v>100</v>
      </c>
      <c r="I4">
        <f>AVERAGE(F4:H4)</f>
        <v>100</v>
      </c>
      <c r="J4">
        <f>STDEV(F4:H4)</f>
        <v>0</v>
      </c>
    </row>
    <row r="5" spans="2:10" x14ac:dyDescent="0.2">
      <c r="B5">
        <v>31.25</v>
      </c>
      <c r="C5">
        <v>154</v>
      </c>
      <c r="D5">
        <v>142</v>
      </c>
      <c r="E5">
        <v>110</v>
      </c>
      <c r="F5">
        <f t="shared" ref="F5:F10" si="0">C5/190*100</f>
        <v>81.05263157894737</v>
      </c>
      <c r="G5">
        <f t="shared" ref="G5:G10" si="1">D5/177*100</f>
        <v>80.225988700564983</v>
      </c>
      <c r="H5">
        <f t="shared" ref="H5:H10" si="2">E5/140*100</f>
        <v>78.571428571428569</v>
      </c>
      <c r="I5">
        <f t="shared" ref="I5:I10" si="3">AVERAGE(F5:H5)</f>
        <v>79.950016283646974</v>
      </c>
      <c r="J5">
        <f t="shared" ref="J5:J10" si="4">STDEV(F5:H5)</f>
        <v>1.2634131043743217</v>
      </c>
    </row>
    <row r="6" spans="2:10" x14ac:dyDescent="0.2">
      <c r="B6">
        <v>62.5</v>
      </c>
      <c r="C6">
        <v>140</v>
      </c>
      <c r="D6">
        <v>125</v>
      </c>
      <c r="E6">
        <v>99</v>
      </c>
      <c r="F6">
        <f t="shared" si="0"/>
        <v>73.68421052631578</v>
      </c>
      <c r="G6">
        <f t="shared" si="1"/>
        <v>70.621468926553675</v>
      </c>
      <c r="H6">
        <f t="shared" si="2"/>
        <v>70.714285714285722</v>
      </c>
      <c r="I6">
        <f t="shared" si="3"/>
        <v>71.673321722385069</v>
      </c>
      <c r="J6">
        <f t="shared" si="4"/>
        <v>1.7420990429225511</v>
      </c>
    </row>
    <row r="7" spans="2:10" x14ac:dyDescent="0.2">
      <c r="B7">
        <v>125</v>
      </c>
      <c r="C7">
        <v>121</v>
      </c>
      <c r="D7">
        <v>108</v>
      </c>
      <c r="E7">
        <v>85</v>
      </c>
      <c r="F7">
        <f t="shared" si="0"/>
        <v>63.684210526315788</v>
      </c>
      <c r="G7">
        <f t="shared" si="1"/>
        <v>61.016949152542374</v>
      </c>
      <c r="H7">
        <f t="shared" si="2"/>
        <v>60.714285714285708</v>
      </c>
      <c r="I7">
        <f t="shared" si="3"/>
        <v>61.80514846438129</v>
      </c>
      <c r="J7">
        <f t="shared" si="4"/>
        <v>1.6343368574640544</v>
      </c>
    </row>
    <row r="8" spans="2:10" x14ac:dyDescent="0.2">
      <c r="B8">
        <v>150</v>
      </c>
      <c r="C8">
        <v>109</v>
      </c>
      <c r="D8">
        <v>97</v>
      </c>
      <c r="E8">
        <v>75</v>
      </c>
      <c r="F8">
        <f t="shared" si="0"/>
        <v>57.368421052631582</v>
      </c>
      <c r="G8">
        <f t="shared" si="1"/>
        <v>54.802259887005647</v>
      </c>
      <c r="H8">
        <f t="shared" si="2"/>
        <v>53.571428571428569</v>
      </c>
      <c r="I8">
        <f t="shared" si="3"/>
        <v>55.247369837021928</v>
      </c>
      <c r="J8">
        <f t="shared" si="4"/>
        <v>1.9372351757803383</v>
      </c>
    </row>
    <row r="9" spans="2:10" x14ac:dyDescent="0.2">
      <c r="B9">
        <v>300</v>
      </c>
      <c r="C9">
        <v>66</v>
      </c>
      <c r="D9">
        <v>58</v>
      </c>
      <c r="E9">
        <v>49</v>
      </c>
      <c r="F9">
        <f t="shared" si="0"/>
        <v>34.736842105263158</v>
      </c>
      <c r="G9">
        <f t="shared" si="1"/>
        <v>32.7683615819209</v>
      </c>
      <c r="H9">
        <f t="shared" si="2"/>
        <v>35</v>
      </c>
      <c r="I9">
        <f t="shared" si="3"/>
        <v>34.168401229061352</v>
      </c>
      <c r="J9">
        <f t="shared" si="4"/>
        <v>1.2195885697908351</v>
      </c>
    </row>
    <row r="10" spans="2:10" x14ac:dyDescent="0.2">
      <c r="B10">
        <v>500</v>
      </c>
      <c r="C10">
        <v>49</v>
      </c>
      <c r="D10">
        <v>43</v>
      </c>
      <c r="E10">
        <v>35</v>
      </c>
      <c r="F10">
        <f t="shared" si="0"/>
        <v>25.789473684210527</v>
      </c>
      <c r="G10">
        <f t="shared" si="1"/>
        <v>24.293785310734464</v>
      </c>
      <c r="H10">
        <f t="shared" si="2"/>
        <v>25</v>
      </c>
      <c r="I10">
        <f t="shared" si="3"/>
        <v>25.027752998314998</v>
      </c>
      <c r="J10">
        <f t="shared" si="4"/>
        <v>0.74823031168516052</v>
      </c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07A30F-23D4-F44F-80CF-FA2403418756}">
  <dimension ref="A2:B32"/>
  <sheetViews>
    <sheetView zoomScale="81" workbookViewId="0">
      <selection activeCell="B32" sqref="B32"/>
    </sheetView>
  </sheetViews>
  <sheetFormatPr baseColWidth="10" defaultRowHeight="15" x14ac:dyDescent="0.2"/>
  <cols>
    <col min="2" max="2" width="17.1640625" customWidth="1"/>
  </cols>
  <sheetData>
    <row r="2" spans="1:2" x14ac:dyDescent="0.2">
      <c r="A2" s="6" t="s">
        <v>36</v>
      </c>
    </row>
    <row r="4" spans="1:2" ht="19" x14ac:dyDescent="0.25">
      <c r="B4" s="8" t="s">
        <v>38</v>
      </c>
    </row>
    <row r="32" spans="2:2" ht="19" x14ac:dyDescent="0.25">
      <c r="B32" s="8" t="s">
        <v>39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34E7EB-E7AD-B844-91C6-4C95298FBEA4}">
  <dimension ref="A2:B40"/>
  <sheetViews>
    <sheetView tabSelected="1" zoomScale="74" workbookViewId="0">
      <selection activeCell="P48" sqref="P48"/>
    </sheetView>
  </sheetViews>
  <sheetFormatPr baseColWidth="10" defaultRowHeight="15" x14ac:dyDescent="0.2"/>
  <sheetData>
    <row r="2" spans="1:2" x14ac:dyDescent="0.2">
      <c r="A2" s="6" t="s">
        <v>37</v>
      </c>
    </row>
    <row r="7" spans="1:2" ht="19" x14ac:dyDescent="0.25">
      <c r="B7" s="8" t="s">
        <v>38</v>
      </c>
    </row>
    <row r="40" spans="2:2" ht="19" x14ac:dyDescent="0.25">
      <c r="B40" s="8" t="s">
        <v>39</v>
      </c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C0EBFE-782B-014E-A9D0-963EF87AB583}">
  <dimension ref="A3"/>
  <sheetViews>
    <sheetView zoomScale="75" workbookViewId="0">
      <selection activeCell="M42" sqref="M42"/>
    </sheetView>
  </sheetViews>
  <sheetFormatPr baseColWidth="10" defaultRowHeight="15" x14ac:dyDescent="0.2"/>
  <sheetData>
    <row r="3" spans="1:1" x14ac:dyDescent="0.2">
      <c r="A3" s="6" t="s">
        <v>37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8</vt:i4>
      </vt:variant>
    </vt:vector>
  </HeadingPairs>
  <TitlesOfParts>
    <vt:vector size="8" baseType="lpstr">
      <vt:lpstr>Figure 1e</vt:lpstr>
      <vt:lpstr>Figure 2b</vt:lpstr>
      <vt:lpstr>Figure 2c</vt:lpstr>
      <vt:lpstr>Figure 4b</vt:lpstr>
      <vt:lpstr>Figure 5b</vt:lpstr>
      <vt:lpstr>Figure 6a</vt:lpstr>
      <vt:lpstr>Figure S13a</vt:lpstr>
      <vt:lpstr>Figure S13b</vt:lpstr>
    </vt:vector>
  </TitlesOfParts>
  <Company>Springer-SBM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Fiona Gillespie</dc:creator>
  <cp:lastModifiedBy>Microsoft Office User</cp:lastModifiedBy>
  <dcterms:created xsi:type="dcterms:W3CDTF">2017-11-15T12:34:53Z</dcterms:created>
  <dcterms:modified xsi:type="dcterms:W3CDTF">2020-12-16T14:36:27Z</dcterms:modified>
</cp:coreProperties>
</file>