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60" yWindow="885" windowWidth="29040" windowHeight="15315" tabRatio="500"/>
  </bookViews>
  <sheets>
    <sheet name="Sheet1" sheetId="3" r:id="rId1"/>
  </sheets>
  <definedNames>
    <definedName name="_xlnm._FilterDatabase" localSheetId="0" hidden="1">Sheet1!$A$3:$Q$115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83" i="3" l="1"/>
  <c r="O83" i="3" s="1"/>
  <c r="N84" i="3"/>
  <c r="O84" i="3" s="1"/>
  <c r="N87" i="3"/>
  <c r="O87" i="3" s="1"/>
  <c r="N4" i="3" l="1"/>
  <c r="O4" i="3" s="1"/>
  <c r="N5" i="3"/>
  <c r="O5" i="3" s="1"/>
  <c r="N6" i="3"/>
  <c r="O6" i="3" s="1"/>
  <c r="N7" i="3"/>
  <c r="O7" i="3" s="1"/>
  <c r="N9" i="3"/>
  <c r="O9" i="3" s="1"/>
  <c r="N10" i="3"/>
  <c r="O10" i="3" s="1"/>
  <c r="N13" i="3"/>
  <c r="O13" i="3" s="1"/>
  <c r="N14" i="3"/>
  <c r="O14" i="3" s="1"/>
  <c r="N15" i="3"/>
  <c r="O15" i="3" s="1"/>
  <c r="N16" i="3"/>
  <c r="O16" i="3" s="1"/>
  <c r="N17" i="3"/>
  <c r="O17" i="3" s="1"/>
  <c r="N18" i="3"/>
  <c r="O18" i="3" s="1"/>
  <c r="N20" i="3"/>
  <c r="O20" i="3" s="1"/>
  <c r="N22" i="3"/>
  <c r="O22" i="3" s="1"/>
  <c r="N24" i="3"/>
  <c r="O24" i="3" s="1"/>
  <c r="N25" i="3"/>
  <c r="O25" i="3" s="1"/>
  <c r="N27" i="3"/>
  <c r="O27" i="3" s="1"/>
  <c r="N31" i="3"/>
  <c r="O31" i="3" s="1"/>
  <c r="N33" i="3"/>
  <c r="O33" i="3" s="1"/>
  <c r="N35" i="3"/>
  <c r="O35" i="3" s="1"/>
  <c r="N36" i="3"/>
  <c r="O36" i="3" s="1"/>
  <c r="N38" i="3"/>
  <c r="O38" i="3" s="1"/>
  <c r="N39" i="3"/>
  <c r="O39" i="3" s="1"/>
  <c r="N40" i="3"/>
  <c r="O40" i="3" s="1"/>
  <c r="N42" i="3"/>
  <c r="O42" i="3" s="1"/>
  <c r="N43" i="3"/>
  <c r="O43" i="3" s="1"/>
  <c r="N44" i="3"/>
  <c r="O44" i="3" s="1"/>
  <c r="N45" i="3"/>
  <c r="O45" i="3" s="1"/>
  <c r="N54" i="3"/>
  <c r="O54" i="3" s="1"/>
  <c r="N57" i="3"/>
  <c r="O57" i="3" s="1"/>
  <c r="N59" i="3"/>
  <c r="O59" i="3" s="1"/>
  <c r="N61" i="3"/>
  <c r="O61" i="3" s="1"/>
  <c r="N62" i="3"/>
  <c r="O62" i="3" s="1"/>
  <c r="N63" i="3"/>
  <c r="O63" i="3" s="1"/>
  <c r="N64" i="3"/>
  <c r="O64" i="3" s="1"/>
  <c r="N70" i="3"/>
  <c r="O70" i="3" s="1"/>
  <c r="N75" i="3"/>
  <c r="O75" i="3" s="1"/>
  <c r="N81" i="3"/>
  <c r="O81" i="3" s="1"/>
  <c r="N82" i="3"/>
  <c r="O82" i="3" s="1"/>
  <c r="N85" i="3"/>
  <c r="O85" i="3" s="1"/>
  <c r="N88" i="3"/>
  <c r="O88" i="3" s="1"/>
  <c r="N90" i="3"/>
  <c r="O90" i="3" s="1"/>
  <c r="N91" i="3"/>
  <c r="O91" i="3" s="1"/>
  <c r="N92" i="3"/>
  <c r="O92" i="3" s="1"/>
  <c r="N93" i="3"/>
  <c r="O93" i="3" s="1"/>
  <c r="N94" i="3"/>
  <c r="O94" i="3" s="1"/>
  <c r="N96" i="3"/>
  <c r="O96" i="3" s="1"/>
  <c r="N97" i="3"/>
  <c r="O97" i="3" s="1"/>
  <c r="N99" i="3"/>
  <c r="O99" i="3" s="1"/>
  <c r="N100" i="3"/>
  <c r="O100" i="3" s="1"/>
  <c r="N101" i="3"/>
  <c r="O101" i="3" s="1"/>
  <c r="N102" i="3"/>
  <c r="O102" i="3" s="1"/>
  <c r="N103" i="3"/>
  <c r="O103" i="3" s="1"/>
  <c r="N105" i="3"/>
  <c r="O105" i="3" s="1"/>
  <c r="N108" i="3"/>
  <c r="O108" i="3" s="1"/>
  <c r="N109" i="3"/>
  <c r="O109" i="3" s="1"/>
  <c r="N111" i="3"/>
  <c r="O111" i="3" s="1"/>
  <c r="N112" i="3"/>
  <c r="O112" i="3" s="1"/>
  <c r="N114" i="3"/>
  <c r="O114" i="3" s="1"/>
  <c r="G114" i="3"/>
  <c r="H114" i="3" s="1"/>
  <c r="G113" i="3"/>
  <c r="H113" i="3" s="1"/>
  <c r="G112" i="3"/>
  <c r="H112" i="3" s="1"/>
  <c r="G111" i="3"/>
  <c r="H111" i="3" s="1"/>
  <c r="G110" i="3"/>
  <c r="H110" i="3" s="1"/>
  <c r="G109" i="3"/>
  <c r="H109" i="3" s="1"/>
  <c r="G108" i="3"/>
  <c r="H108" i="3" s="1"/>
  <c r="G107" i="3"/>
  <c r="H107" i="3" s="1"/>
  <c r="G105" i="3"/>
  <c r="H105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G94" i="3"/>
  <c r="H94" i="3" s="1"/>
  <c r="G93" i="3"/>
  <c r="H93" i="3" s="1"/>
  <c r="G92" i="3"/>
  <c r="H92" i="3" s="1"/>
  <c r="G91" i="3"/>
  <c r="H91" i="3" s="1"/>
  <c r="G90" i="3"/>
  <c r="H90" i="3" s="1"/>
  <c r="G88" i="3"/>
  <c r="H88" i="3" s="1"/>
  <c r="G87" i="3"/>
  <c r="H87" i="3" s="1"/>
  <c r="G85" i="3"/>
  <c r="H85" i="3" s="1"/>
  <c r="G84" i="3"/>
  <c r="H84" i="3" s="1"/>
  <c r="G83" i="3"/>
  <c r="H83" i="3" s="1"/>
  <c r="G82" i="3"/>
  <c r="H82" i="3" s="1"/>
  <c r="G81" i="3"/>
  <c r="H81" i="3" s="1"/>
  <c r="G79" i="3"/>
  <c r="H79" i="3" s="1"/>
  <c r="G78" i="3"/>
  <c r="H78" i="3" s="1"/>
  <c r="G75" i="3"/>
  <c r="H75" i="3" s="1"/>
  <c r="G73" i="3"/>
  <c r="H73" i="3" s="1"/>
  <c r="G72" i="3"/>
  <c r="H72" i="3" s="1"/>
  <c r="G71" i="3"/>
  <c r="H71" i="3" s="1"/>
  <c r="G70" i="3"/>
  <c r="H70" i="3" s="1"/>
  <c r="G69" i="3"/>
  <c r="H69" i="3" s="1"/>
  <c r="G67" i="3"/>
  <c r="H67" i="3" s="1"/>
  <c r="G66" i="3"/>
  <c r="H66" i="3" s="1"/>
  <c r="G64" i="3"/>
  <c r="H64" i="3" s="1"/>
  <c r="G63" i="3"/>
  <c r="H63" i="3" s="1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4" i="3"/>
  <c r="H54" i="3" s="1"/>
  <c r="G52" i="3"/>
  <c r="H52" i="3" s="1"/>
  <c r="G51" i="3"/>
  <c r="H51" i="3" s="1"/>
  <c r="G48" i="3"/>
  <c r="H48" i="3" s="1"/>
  <c r="G47" i="3"/>
  <c r="H47" i="3" s="1"/>
  <c r="G45" i="3"/>
  <c r="H45" i="3" s="1"/>
  <c r="G44" i="3"/>
  <c r="H44" i="3" s="1"/>
  <c r="G43" i="3"/>
  <c r="H43" i="3" s="1"/>
  <c r="G42" i="3"/>
  <c r="H42" i="3" s="1"/>
  <c r="G41" i="3"/>
  <c r="H41" i="3" s="1"/>
  <c r="G40" i="3"/>
  <c r="H40" i="3" s="1"/>
  <c r="G39" i="3"/>
  <c r="H39" i="3" s="1"/>
  <c r="G38" i="3"/>
  <c r="H38" i="3" s="1"/>
  <c r="G36" i="3"/>
  <c r="H36" i="3" s="1"/>
  <c r="G35" i="3"/>
  <c r="H35" i="3" s="1"/>
  <c r="G33" i="3"/>
  <c r="H33" i="3" s="1"/>
  <c r="G31" i="3"/>
  <c r="H31" i="3" s="1"/>
  <c r="G30" i="3"/>
  <c r="H30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0" i="3"/>
  <c r="H20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</calcChain>
</file>

<file path=xl/sharedStrings.xml><?xml version="1.0" encoding="utf-8"?>
<sst xmlns="http://schemas.openxmlformats.org/spreadsheetml/2006/main" count="231" uniqueCount="98">
  <si>
    <t>EVM0017152</t>
    <phoneticPr fontId="1" type="noConversion"/>
  </si>
  <si>
    <t>Pn</t>
  </si>
  <si>
    <t>Ps</t>
  </si>
  <si>
    <t>Dn</t>
  </si>
  <si>
    <t>Ds</t>
  </si>
  <si>
    <t>Canonical MK test</t>
    <phoneticPr fontId="1" type="noConversion"/>
  </si>
  <si>
    <t>EVM0008783</t>
    <phoneticPr fontId="1" type="noConversion"/>
  </si>
  <si>
    <t>EVM0005776</t>
    <phoneticPr fontId="1" type="noConversion"/>
  </si>
  <si>
    <t>EVM0013130</t>
    <phoneticPr fontId="1" type="noConversion"/>
  </si>
  <si>
    <t>EVM0011461</t>
    <phoneticPr fontId="1" type="noConversion"/>
  </si>
  <si>
    <t>EVM0015632</t>
    <phoneticPr fontId="1" type="noConversion"/>
  </si>
  <si>
    <t>EVM0019912</t>
    <phoneticPr fontId="1" type="noConversion"/>
  </si>
  <si>
    <t>EVM0001409</t>
    <phoneticPr fontId="1" type="noConversion"/>
  </si>
  <si>
    <t>EVM0011913</t>
    <phoneticPr fontId="1" type="noConversion"/>
  </si>
  <si>
    <t>EVM0012733</t>
    <phoneticPr fontId="1" type="noConversion"/>
  </si>
  <si>
    <t>EVM0019116</t>
    <phoneticPr fontId="1" type="noConversion"/>
  </si>
  <si>
    <t>EVM0005548</t>
    <phoneticPr fontId="1" type="noConversion"/>
  </si>
  <si>
    <t>EVM0016431</t>
    <phoneticPr fontId="1" type="noConversion"/>
  </si>
  <si>
    <t>EVM0014170</t>
    <phoneticPr fontId="1" type="noConversion"/>
  </si>
  <si>
    <t>Gene ID</t>
    <phoneticPr fontId="1" type="noConversion"/>
  </si>
  <si>
    <t>EVM0018791</t>
    <phoneticPr fontId="1" type="noConversion"/>
  </si>
  <si>
    <t>EVM0018546</t>
    <phoneticPr fontId="1" type="noConversion"/>
  </si>
  <si>
    <t>EVM0018261</t>
    <phoneticPr fontId="1" type="noConversion"/>
  </si>
  <si>
    <t>EVM0005869</t>
    <phoneticPr fontId="1" type="noConversion"/>
  </si>
  <si>
    <t>EVM0011401</t>
    <phoneticPr fontId="1" type="noConversion"/>
  </si>
  <si>
    <t>EVM0007162</t>
    <phoneticPr fontId="1" type="noConversion"/>
  </si>
  <si>
    <t>EVM0012852</t>
    <phoneticPr fontId="1" type="noConversion"/>
  </si>
  <si>
    <t>EVM0007862</t>
    <phoneticPr fontId="1" type="noConversion"/>
  </si>
  <si>
    <t>EVM0018816</t>
    <phoneticPr fontId="1" type="noConversion"/>
  </si>
  <si>
    <t>EVM0009389</t>
    <phoneticPr fontId="1" type="noConversion"/>
  </si>
  <si>
    <t>EVM0011456</t>
    <phoneticPr fontId="1" type="noConversion"/>
  </si>
  <si>
    <t>EVM0013731</t>
    <phoneticPr fontId="1" type="noConversion"/>
  </si>
  <si>
    <t>EVM0002397</t>
    <phoneticPr fontId="1" type="noConversion"/>
  </si>
  <si>
    <t>EVM0015447</t>
    <phoneticPr fontId="1" type="noConversion"/>
  </si>
  <si>
    <t>EVM0008550</t>
    <phoneticPr fontId="1" type="noConversion"/>
  </si>
  <si>
    <t>EVM0007913</t>
    <phoneticPr fontId="1" type="noConversion"/>
  </si>
  <si>
    <t>EVM0007008</t>
    <phoneticPr fontId="1" type="noConversion"/>
  </si>
  <si>
    <t>EVM0019617</t>
    <phoneticPr fontId="1" type="noConversion"/>
  </si>
  <si>
    <t>EVM0001883</t>
    <phoneticPr fontId="1" type="noConversion"/>
  </si>
  <si>
    <t>EVM0013826</t>
    <phoneticPr fontId="1" type="noConversion"/>
  </si>
  <si>
    <t>EVM0001756</t>
    <phoneticPr fontId="1" type="noConversion"/>
  </si>
  <si>
    <t>EVM0001363</t>
    <phoneticPr fontId="1" type="noConversion"/>
  </si>
  <si>
    <t>EVM0000404</t>
    <phoneticPr fontId="1" type="noConversion"/>
  </si>
  <si>
    <r>
      <t xml:space="preserve">Chi-square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>-value</t>
    </r>
    <phoneticPr fontId="1" type="noConversion"/>
  </si>
  <si>
    <t>Extended MK test</t>
    <phoneticPr fontId="1" type="noConversion"/>
  </si>
  <si>
    <r>
      <t xml:space="preserve">H. kuda, (H. kelloggi, </t>
    </r>
    <r>
      <rPr>
        <i/>
        <sz val="12"/>
        <color rgb="FFFF0000"/>
        <rFont val="Times New Roman"/>
        <family val="1"/>
      </rPr>
      <t>H. spinosissimus</t>
    </r>
    <r>
      <rPr>
        <i/>
        <sz val="12"/>
        <color theme="1"/>
        <rFont val="Times New Roman"/>
        <family val="1"/>
      </rPr>
      <t>)</t>
    </r>
    <phoneticPr fontId="1" type="noConversion"/>
  </si>
  <si>
    <r>
      <t xml:space="preserve">H. kuda, (H. mohnikei, </t>
    </r>
    <r>
      <rPr>
        <i/>
        <sz val="12"/>
        <color rgb="FFFF0000"/>
        <rFont val="Times New Roman"/>
        <family val="1"/>
      </rPr>
      <t>H. jayakari</t>
    </r>
    <r>
      <rPr>
        <i/>
        <sz val="12"/>
        <color theme="1"/>
        <rFont val="Times New Roman"/>
        <family val="1"/>
      </rPr>
      <t>)</t>
    </r>
    <phoneticPr fontId="1" type="noConversion"/>
  </si>
  <si>
    <r>
      <rPr>
        <i/>
        <sz val="12"/>
        <color rgb="FFFF0000"/>
        <rFont val="Times New Roman"/>
        <family val="1"/>
      </rPr>
      <t>H. histrix</t>
    </r>
    <r>
      <rPr>
        <i/>
        <sz val="12"/>
        <color theme="1"/>
        <rFont val="Times New Roman"/>
        <family val="1"/>
      </rPr>
      <t xml:space="preserve">, (H. comes, </t>
    </r>
    <r>
      <rPr>
        <i/>
        <sz val="12"/>
        <color rgb="FFFF0000"/>
        <rFont val="Times New Roman"/>
        <family val="1"/>
      </rPr>
      <t>H. barbouri</t>
    </r>
    <r>
      <rPr>
        <i/>
        <sz val="12"/>
        <color theme="1"/>
        <rFont val="Times New Roman"/>
        <family val="1"/>
      </rPr>
      <t>)</t>
    </r>
    <phoneticPr fontId="1" type="noConversion"/>
  </si>
  <si>
    <t>Phylogenetic tree *</t>
    <phoneticPr fontId="1" type="noConversion"/>
  </si>
  <si>
    <t xml:space="preserve">* Spiny seahorses are marked with red font. </t>
    <phoneticPr fontId="1" type="noConversion"/>
  </si>
  <si>
    <r>
      <t xml:space="preserve">The neutrality index (NI) </t>
    </r>
    <r>
      <rPr>
        <vertAlign val="superscript"/>
        <sz val="12"/>
        <rFont val="Times New Roman"/>
        <family val="1"/>
      </rPr>
      <t>$</t>
    </r>
    <phoneticPr fontId="1" type="noConversion"/>
  </si>
  <si>
    <r>
      <t xml:space="preserve">The proportion of adaptive substitutions (α) </t>
    </r>
    <r>
      <rPr>
        <vertAlign val="superscript"/>
        <sz val="12"/>
        <rFont val="Times New Roman"/>
        <family val="1"/>
      </rPr>
      <t>#</t>
    </r>
    <phoneticPr fontId="1" type="noConversion"/>
  </si>
  <si>
    <t>Gene annotation</t>
    <phoneticPr fontId="1" type="noConversion"/>
  </si>
  <si>
    <t>titin-like</t>
    <phoneticPr fontId="1" type="noConversion"/>
  </si>
  <si>
    <t>palmitoyltransferase ZDHHC5-like</t>
    <phoneticPr fontId="1" type="noConversion"/>
  </si>
  <si>
    <t>nesprin-1-like</t>
    <phoneticPr fontId="1" type="noConversion"/>
  </si>
  <si>
    <t>SET domain containing 5 (setd5)</t>
    <phoneticPr fontId="1" type="noConversion"/>
  </si>
  <si>
    <t>gastrula zinc finger protein XlCGF52.1-like</t>
    <phoneticPr fontId="1" type="noConversion"/>
  </si>
  <si>
    <t>tubby-related protein 4-like</t>
    <phoneticPr fontId="1" type="noConversion"/>
  </si>
  <si>
    <t>transmembrane protein 121-like</t>
    <phoneticPr fontId="1" type="noConversion"/>
  </si>
  <si>
    <t>bone morphogenetic protein 3 (bmp3)</t>
    <phoneticPr fontId="1" type="noConversion"/>
  </si>
  <si>
    <t>nuclear receptor subfamily 1 group H member 4 (nr1h4)</t>
    <phoneticPr fontId="1" type="noConversion"/>
  </si>
  <si>
    <t>Golgi apparatus protein 1-like (LOC109507925)</t>
    <phoneticPr fontId="1" type="noConversion"/>
  </si>
  <si>
    <t>uncharacterized LOC109528953</t>
    <phoneticPr fontId="1" type="noConversion"/>
  </si>
  <si>
    <t>transmembrane protein 200A (tmem200a)</t>
    <phoneticPr fontId="1" type="noConversion"/>
  </si>
  <si>
    <t>probable E3 ubiquitin-protein ligase HERC1</t>
    <phoneticPr fontId="1" type="noConversion"/>
  </si>
  <si>
    <t>ring finger protein 152 (rnf152)</t>
    <phoneticPr fontId="1" type="noConversion"/>
  </si>
  <si>
    <t>protein phosphatase 1 regulatory subunit 14A-like</t>
    <phoneticPr fontId="1" type="noConversion"/>
  </si>
  <si>
    <t>phenylalanyl-tRNA synthetase alpha subunit (farsa)</t>
    <phoneticPr fontId="1" type="noConversion"/>
  </si>
  <si>
    <t>germ cell-less, spermatogenesis associated 1 (gmcl1)</t>
    <phoneticPr fontId="1" type="noConversion"/>
  </si>
  <si>
    <t>mothers against decapentaplegic homolog 4-like</t>
    <phoneticPr fontId="1" type="noConversion"/>
  </si>
  <si>
    <t>chromodomain helicase DNA binding protein 6 (chd6)</t>
    <phoneticPr fontId="1" type="noConversion"/>
  </si>
  <si>
    <t>tousled like kinase 1 (tlk1)</t>
    <phoneticPr fontId="1" type="noConversion"/>
  </si>
  <si>
    <t>interleukin-11 receptor subunit alpha-1-like</t>
    <phoneticPr fontId="1" type="noConversion"/>
  </si>
  <si>
    <t>TNF receptor superfamily member 9 (tnfrsf9)</t>
    <phoneticPr fontId="1" type="noConversion"/>
  </si>
  <si>
    <t>solute carrier organic anion transporter family member 3A1-like</t>
    <phoneticPr fontId="1" type="noConversion"/>
  </si>
  <si>
    <t>KDEL endoplasmic reticulum protein retention receptor 3 (kdelr3)</t>
    <phoneticPr fontId="1" type="noConversion"/>
  </si>
  <si>
    <t>protein SSUH2 homolog</t>
    <phoneticPr fontId="1" type="noConversion"/>
  </si>
  <si>
    <t>titin (ttn</t>
    <phoneticPr fontId="1" type="noConversion"/>
  </si>
  <si>
    <t>AF4/FMR2 family member 4 (aff4)</t>
    <phoneticPr fontId="1" type="noConversion"/>
  </si>
  <si>
    <t>mitogen-activated protein kinase kinase 1 (map2k1)</t>
    <phoneticPr fontId="1" type="noConversion"/>
  </si>
  <si>
    <t>protein Shroom4-like</t>
    <phoneticPr fontId="1" type="noConversion"/>
  </si>
  <si>
    <t>proline-rich protein 12-like</t>
    <phoneticPr fontId="1" type="noConversion"/>
  </si>
  <si>
    <t>rho guanine nucleotide exchange factor 19-like</t>
    <phoneticPr fontId="1" type="noConversion"/>
  </si>
  <si>
    <t>RAD50 double strand break repair protein (rad50)</t>
    <phoneticPr fontId="1" type="noConversion"/>
  </si>
  <si>
    <t>SKI like proto-oncogene (skil)</t>
    <phoneticPr fontId="1" type="noConversion"/>
  </si>
  <si>
    <t>protein-lysine methyltransferase METTL21E-like</t>
    <phoneticPr fontId="1" type="noConversion"/>
  </si>
  <si>
    <t>leucine-rich repeat and immunoglobulin-like domain-containing nogo receptor-interacting protein 1-B</t>
    <phoneticPr fontId="1" type="noConversion"/>
  </si>
  <si>
    <t>patatin-like phospholipase domain-containing protein 2</t>
    <phoneticPr fontId="1" type="noConversion"/>
  </si>
  <si>
    <t>serine/threonine-protein kinase LMTK1-like</t>
    <phoneticPr fontId="1" type="noConversion"/>
  </si>
  <si>
    <t>&lt;1</t>
    <phoneticPr fontId="1" type="noConversion"/>
  </si>
  <si>
    <t>&lt;1</t>
    <phoneticPr fontId="1" type="noConversion"/>
  </si>
  <si>
    <r>
      <t xml:space="preserve">The neutrality index (NI) </t>
    </r>
    <r>
      <rPr>
        <vertAlign val="superscript"/>
        <sz val="12"/>
        <rFont val="Times New Roman"/>
        <family val="1"/>
      </rPr>
      <t>$</t>
    </r>
    <phoneticPr fontId="1" type="noConversion"/>
  </si>
  <si>
    <r>
      <t xml:space="preserve">The proportion of adaptive substitutions (α) </t>
    </r>
    <r>
      <rPr>
        <vertAlign val="superscript"/>
        <sz val="12"/>
        <rFont val="Times New Roman"/>
        <family val="1"/>
      </rPr>
      <t>#</t>
    </r>
    <phoneticPr fontId="1" type="noConversion"/>
  </si>
  <si>
    <r>
      <t xml:space="preserve">Chi-square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>-value</t>
    </r>
    <phoneticPr fontId="1" type="noConversion"/>
  </si>
  <si>
    <t>Supplementary Data 4 McDonald and Kreitman test (MKT) for 3 pairwise spiny and non-spiny sister seahorse species.</t>
    <phoneticPr fontId="1" type="noConversion"/>
  </si>
  <si>
    <r>
      <rPr>
        <vertAlign val="superscript"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α</t>
    </r>
    <r>
      <rPr>
        <vertAlign val="superscript"/>
        <sz val="12"/>
        <color rgb="FF000000"/>
        <rFont val="Times New Roman"/>
        <family val="1"/>
      </rPr>
      <t>#</t>
    </r>
    <r>
      <rPr>
        <sz val="12"/>
        <color rgb="FF000000"/>
        <rFont val="Times New Roman"/>
        <family val="1"/>
      </rPr>
      <t xml:space="preserve"> = 1 − NI; Under neutrality, α= 0; α&lt;0 is interpreted as an excess of polymorphic variation compared to the neutral region due to negative selection, whereas α&gt;0 is interpreted as an excess of variation between species due to positive selection.</t>
    </r>
    <phoneticPr fontId="1" type="noConversion"/>
  </si>
  <si>
    <r>
      <t xml:space="preserve"> (NI)</t>
    </r>
    <r>
      <rPr>
        <vertAlign val="superscript"/>
        <sz val="12"/>
        <color rgb="FF000000"/>
        <rFont val="Times New Roman"/>
        <family val="1"/>
      </rPr>
      <t>$</t>
    </r>
    <r>
      <rPr>
        <sz val="12"/>
        <color rgb="FF000000"/>
        <rFont val="Times New Roman"/>
        <family val="1"/>
      </rPr>
      <t>(the neutrality index) = (Pn/Ps)/(Dn/Ds); Under neutrality, Pn/Ps equals Dn/Ds and thus NI = 1. NI &gt; 1 is interpreted as an excess of polymorphic variation compared to the neutral region due to negative selection, whereas NI &lt; 1 is interpreted as an excess of variation between species due to positive selection.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</si>
</sst>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00_);[Red]\(0.0000\)"/>
    <numFmt numFmtId="177" formatCode="0.0000_ "/>
    <numFmt numFmtId="178" formatCode="0_ "/>
    <numFmt numFmtId="179" formatCode="0_);[Red]\(0\)"/>
  </numFmts>
  <fonts count="12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rgb="FFFF0000"/>
      <name val="Times New Roman"/>
      <family val="1"/>
    </font>
    <font>
      <vertAlign val="superscript"/>
      <sz val="12"/>
      <name val="Times New Roman"/>
      <family val="1"/>
    </font>
    <font>
      <vertAlign val="superscript"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0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76" fontId="3" fillId="0" borderId="0" xfId="0" applyNumberFormat="1" applyFont="1" applyBorder="1"/>
    <xf numFmtId="0" fontId="3" fillId="5" borderId="1" xfId="0" applyFont="1" applyFill="1" applyBorder="1"/>
    <xf numFmtId="0" fontId="3" fillId="5" borderId="0" xfId="0" applyFont="1" applyFill="1" applyBorder="1"/>
    <xf numFmtId="0" fontId="3" fillId="5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176" fontId="5" fillId="2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/>
    </xf>
    <xf numFmtId="176" fontId="5" fillId="2" borderId="2" xfId="0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/>
    </xf>
    <xf numFmtId="177" fontId="5" fillId="3" borderId="2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76" fontId="5" fillId="2" borderId="0" xfId="0" applyNumberFormat="1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  <xf numFmtId="177" fontId="5" fillId="3" borderId="0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76" fontId="5" fillId="2" borderId="3" xfId="0" applyNumberFormat="1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/>
    </xf>
    <xf numFmtId="177" fontId="5" fillId="3" borderId="3" xfId="0" applyNumberFormat="1" applyFont="1" applyFill="1" applyBorder="1" applyAlignment="1">
      <alignment horizontal="center"/>
    </xf>
    <xf numFmtId="177" fontId="5" fillId="2" borderId="0" xfId="0" applyNumberFormat="1" applyFont="1" applyFill="1" applyBorder="1" applyAlignment="1">
      <alignment horizontal="center" wrapText="1"/>
    </xf>
    <xf numFmtId="177" fontId="5" fillId="2" borderId="2" xfId="0" applyNumberFormat="1" applyFont="1" applyFill="1" applyBorder="1" applyAlignment="1">
      <alignment horizontal="center" wrapText="1"/>
    </xf>
    <xf numFmtId="177" fontId="5" fillId="2" borderId="3" xfId="0" applyNumberFormat="1" applyFont="1" applyFill="1" applyBorder="1" applyAlignment="1">
      <alignment horizontal="center" wrapText="1"/>
    </xf>
    <xf numFmtId="178" fontId="5" fillId="3" borderId="0" xfId="0" applyNumberFormat="1" applyFont="1" applyFill="1" applyBorder="1" applyAlignment="1">
      <alignment horizontal="center"/>
    </xf>
    <xf numFmtId="178" fontId="5" fillId="3" borderId="2" xfId="0" applyNumberFormat="1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178" fontId="5" fillId="3" borderId="3" xfId="0" applyNumberFormat="1" applyFont="1" applyFill="1" applyBorder="1" applyAlignment="1">
      <alignment horizontal="center"/>
    </xf>
    <xf numFmtId="178" fontId="5" fillId="4" borderId="0" xfId="0" applyNumberFormat="1" applyFont="1" applyFill="1" applyBorder="1" applyAlignment="1">
      <alignment horizontal="center"/>
    </xf>
    <xf numFmtId="179" fontId="5" fillId="3" borderId="0" xfId="0" applyNumberFormat="1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176" fontId="5" fillId="5" borderId="0" xfId="0" applyNumberFormat="1" applyFont="1" applyFill="1" applyBorder="1" applyAlignment="1">
      <alignment horizontal="center" wrapText="1"/>
    </xf>
    <xf numFmtId="177" fontId="5" fillId="5" borderId="0" xfId="0" applyNumberFormat="1" applyFont="1" applyFill="1" applyBorder="1" applyAlignment="1">
      <alignment horizontal="center" wrapText="1"/>
    </xf>
    <xf numFmtId="177" fontId="5" fillId="5" borderId="0" xfId="0" applyNumberFormat="1" applyFont="1" applyFill="1" applyBorder="1" applyAlignment="1">
      <alignment horizontal="center"/>
    </xf>
    <xf numFmtId="176" fontId="4" fillId="5" borderId="0" xfId="0" applyNumberFormat="1" applyFont="1" applyFill="1" applyBorder="1" applyAlignment="1">
      <alignment horizontal="left" vertical="center"/>
    </xf>
    <xf numFmtId="176" fontId="3" fillId="5" borderId="0" xfId="0" applyNumberFormat="1" applyFont="1" applyFill="1" applyBorder="1"/>
    <xf numFmtId="176" fontId="3" fillId="5" borderId="0" xfId="0" applyNumberFormat="1" applyFont="1" applyFill="1" applyBorder="1" applyAlignment="1">
      <alignment wrapText="1"/>
    </xf>
    <xf numFmtId="0" fontId="7" fillId="5" borderId="2" xfId="0" applyFont="1" applyFill="1" applyBorder="1"/>
    <xf numFmtId="0" fontId="7" fillId="5" borderId="3" xfId="0" applyFont="1" applyFill="1" applyBorder="1"/>
    <xf numFmtId="0" fontId="7" fillId="5" borderId="0" xfId="0" applyFont="1" applyFill="1" applyBorder="1"/>
    <xf numFmtId="0" fontId="4" fillId="5" borderId="0" xfId="0" applyFont="1" applyFill="1" applyBorder="1" applyAlignment="1">
      <alignment horizontal="center" vertical="center" wrapText="1"/>
    </xf>
    <xf numFmtId="177" fontId="5" fillId="3" borderId="0" xfId="0" applyNumberFormat="1" applyFont="1" applyFill="1" applyBorder="1" applyAlignment="1">
      <alignment horizontal="center" wrapText="1"/>
    </xf>
    <xf numFmtId="176" fontId="5" fillId="3" borderId="0" xfId="0" applyNumberFormat="1" applyFont="1" applyFill="1" applyBorder="1" applyAlignment="1">
      <alignment horizontal="center" wrapText="1"/>
    </xf>
    <xf numFmtId="176" fontId="3" fillId="2" borderId="2" xfId="0" applyNumberFormat="1" applyFont="1" applyFill="1" applyBorder="1" applyAlignment="1">
      <alignment horizontal="center" wrapText="1"/>
    </xf>
    <xf numFmtId="176" fontId="3" fillId="2" borderId="0" xfId="0" applyNumberFormat="1" applyFont="1" applyFill="1" applyBorder="1" applyAlignment="1">
      <alignment horizontal="center" wrapText="1"/>
    </xf>
    <xf numFmtId="176" fontId="3" fillId="2" borderId="3" xfId="0" applyNumberFormat="1" applyFont="1" applyFill="1" applyBorder="1" applyAlignment="1">
      <alignment horizontal="center" wrapText="1"/>
    </xf>
    <xf numFmtId="177" fontId="5" fillId="2" borderId="0" xfId="0" applyNumberFormat="1" applyFont="1" applyFill="1" applyBorder="1" applyAlignment="1">
      <alignment horizontal="center"/>
    </xf>
    <xf numFmtId="176" fontId="5" fillId="2" borderId="0" xfId="0" applyNumberFormat="1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176" fontId="5" fillId="3" borderId="0" xfId="0" applyNumberFormat="1" applyFont="1" applyFill="1" applyBorder="1" applyAlignment="1">
      <alignment horizontal="left" vertical="center" wrapText="1"/>
    </xf>
    <xf numFmtId="176" fontId="5" fillId="3" borderId="0" xfId="0" applyNumberFormat="1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176" fontId="5" fillId="2" borderId="4" xfId="0" applyNumberFormat="1" applyFont="1" applyFill="1" applyBorder="1" applyAlignment="1">
      <alignment horizontal="center" wrapText="1"/>
    </xf>
    <xf numFmtId="177" fontId="5" fillId="2" borderId="4" xfId="0" applyNumberFormat="1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/>
    </xf>
    <xf numFmtId="177" fontId="5" fillId="3" borderId="4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 readingOrder="1"/>
    </xf>
    <xf numFmtId="0" fontId="3" fillId="5" borderId="2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</cellXfs>
  <cellStyles count="100">
    <cellStyle name="常规" xfId="0" builtinId="0"/>
    <cellStyle name="已访问的超链接" xfId="1" builtinId="9" hidden="1"/>
    <cellStyle name="已访问的超链接" xfId="2" builtinId="9" hidden="1"/>
    <cellStyle name="已访问的超链接" xfId="3" builtinId="9" hidden="1"/>
    <cellStyle name="已访问的超链接" xfId="4" builtinId="9" hidden="1"/>
    <cellStyle name="已访问的超链接" xfId="5" builtinId="9" hidden="1"/>
    <cellStyle name="已访问的超链接" xfId="6" builtinId="9" hidden="1"/>
    <cellStyle name="已访问的超链接" xfId="7" builtinId="9" hidden="1"/>
    <cellStyle name="已访问的超链接" xfId="8" builtinId="9" hidden="1"/>
    <cellStyle name="已访问的超链接" xfId="9" builtinId="9" hidden="1"/>
    <cellStyle name="已访问的超链接" xfId="10" builtinId="9" hidden="1"/>
    <cellStyle name="已访问的超链接" xfId="11" builtinId="9" hidden="1"/>
    <cellStyle name="已访问的超链接" xfId="12" builtinId="9" hidden="1"/>
    <cellStyle name="已访问的超链接" xfId="13" builtinId="9" hidden="1"/>
    <cellStyle name="已访问的超链接" xfId="14" builtinId="9" hidden="1"/>
    <cellStyle name="已访问的超链接" xfId="15" builtinId="9" hidden="1"/>
    <cellStyle name="已访问的超链接" xfId="16" builtinId="9" hidden="1"/>
    <cellStyle name="已访问的超链接" xfId="17" builtinId="9" hidden="1"/>
    <cellStyle name="已访问的超链接" xfId="18" builtinId="9" hidden="1"/>
    <cellStyle name="已访问的超链接" xfId="19" builtinId="9" hidden="1"/>
    <cellStyle name="已访问的超链接" xfId="20" builtinId="9" hidden="1"/>
    <cellStyle name="已访问的超链接" xfId="21" builtinId="9" hidden="1"/>
    <cellStyle name="已访问的超链接" xfId="22" builtinId="9" hidden="1"/>
    <cellStyle name="已访问的超链接" xfId="23" builtinId="9" hidden="1"/>
    <cellStyle name="已访问的超链接" xfId="24" builtinId="9" hidden="1"/>
    <cellStyle name="已访问的超链接" xfId="25" builtinId="9" hidden="1"/>
    <cellStyle name="已访问的超链接" xfId="26" builtinId="9" hidden="1"/>
    <cellStyle name="已访问的超链接" xfId="27" builtinId="9" hidden="1"/>
    <cellStyle name="已访问的超链接" xfId="28" builtinId="9" hidden="1"/>
    <cellStyle name="已访问的超链接" xfId="29" builtinId="9" hidden="1"/>
    <cellStyle name="已访问的超链接" xfId="30" builtinId="9" hidden="1"/>
    <cellStyle name="已访问的超链接" xfId="31" builtinId="9" hidden="1"/>
    <cellStyle name="已访问的超链接" xfId="32" builtinId="9" hidden="1"/>
    <cellStyle name="已访问的超链接" xfId="33" builtinId="9" hidden="1"/>
    <cellStyle name="已访问的超链接" xfId="34" builtinId="9" hidden="1"/>
    <cellStyle name="已访问的超链接" xfId="35" builtinId="9" hidden="1"/>
    <cellStyle name="已访问的超链接" xfId="36" builtinId="9" hidden="1"/>
    <cellStyle name="已访问的超链接" xfId="37" builtinId="9" hidden="1"/>
    <cellStyle name="已访问的超链接" xfId="38" builtinId="9" hidden="1"/>
    <cellStyle name="已访问的超链接" xfId="39" builtinId="9" hidden="1"/>
    <cellStyle name="已访问的超链接" xfId="40" builtinId="9" hidden="1"/>
    <cellStyle name="已访问的超链接" xfId="41" builtinId="9" hidden="1"/>
    <cellStyle name="已访问的超链接" xfId="42" builtinId="9" hidden="1"/>
    <cellStyle name="已访问的超链接" xfId="43" builtinId="9" hidden="1"/>
    <cellStyle name="已访问的超链接" xfId="44" builtinId="9" hidden="1"/>
    <cellStyle name="已访问的超链接" xfId="45" builtinId="9" hidden="1"/>
    <cellStyle name="已访问的超链接" xfId="46" builtinId="9" hidden="1"/>
    <cellStyle name="已访问的超链接" xfId="47" builtinId="9" hidden="1"/>
    <cellStyle name="已访问的超链接" xfId="48" builtinId="9" hidden="1"/>
    <cellStyle name="已访问的超链接" xfId="49" builtinId="9" hidden="1"/>
    <cellStyle name="已访问的超链接" xfId="50" builtinId="9" hidden="1"/>
    <cellStyle name="已访问的超链接" xfId="51" builtinId="9" hidden="1"/>
    <cellStyle name="已访问的超链接" xfId="52" builtinId="9" hidden="1"/>
    <cellStyle name="已访问的超链接" xfId="53" builtinId="9" hidden="1"/>
    <cellStyle name="已访问的超链接" xfId="54" builtinId="9" hidden="1"/>
    <cellStyle name="已访问的超链接" xfId="55" builtinId="9" hidden="1"/>
    <cellStyle name="已访问的超链接" xfId="56" builtinId="9" hidden="1"/>
    <cellStyle name="已访问的超链接" xfId="57" builtinId="9" hidden="1"/>
    <cellStyle name="已访问的超链接" xfId="58" builtinId="9" hidden="1"/>
    <cellStyle name="已访问的超链接" xfId="59" builtinId="9" hidden="1"/>
    <cellStyle name="已访问的超链接" xfId="60" builtinId="9" hidden="1"/>
    <cellStyle name="已访问的超链接" xfId="61" builtinId="9" hidden="1"/>
    <cellStyle name="已访问的超链接" xfId="62" builtinId="9" hidden="1"/>
    <cellStyle name="已访问的超链接" xfId="63" builtinId="9" hidden="1"/>
    <cellStyle name="已访问的超链接" xfId="64" builtinId="9" hidden="1"/>
    <cellStyle name="已访问的超链接" xfId="65" builtinId="9" hidden="1"/>
    <cellStyle name="已访问的超链接" xfId="66" builtinId="9" hidden="1"/>
    <cellStyle name="已访问的超链接" xfId="67" builtinId="9" hidden="1"/>
    <cellStyle name="已访问的超链接" xfId="68" builtinId="9" hidden="1"/>
    <cellStyle name="已访问的超链接" xfId="69" builtinId="9" hidden="1"/>
    <cellStyle name="已访问的超链接" xfId="70" builtinId="9" hidden="1"/>
    <cellStyle name="已访问的超链接" xfId="71" builtinId="9" hidden="1"/>
    <cellStyle name="已访问的超链接" xfId="72" builtinId="9" hidden="1"/>
    <cellStyle name="已访问的超链接" xfId="73" builtinId="9" hidden="1"/>
    <cellStyle name="已访问的超链接" xfId="74" builtinId="9" hidden="1"/>
    <cellStyle name="已访问的超链接" xfId="75" builtinId="9" hidden="1"/>
    <cellStyle name="已访问的超链接" xfId="76" builtinId="9" hidden="1"/>
    <cellStyle name="已访问的超链接" xfId="77" builtinId="9" hidden="1"/>
    <cellStyle name="已访问的超链接" xfId="78" builtinId="9" hidden="1"/>
    <cellStyle name="已访问的超链接" xfId="79" builtinId="9" hidden="1"/>
    <cellStyle name="已访问的超链接" xfId="80" builtinId="9" hidden="1"/>
    <cellStyle name="已访问的超链接" xfId="81" builtinId="9" hidden="1"/>
    <cellStyle name="已访问的超链接" xfId="82" builtinId="9" hidden="1"/>
    <cellStyle name="已访问的超链接" xfId="83" builtinId="9" hidden="1"/>
    <cellStyle name="已访问的超链接" xfId="84" builtinId="9" hidden="1"/>
    <cellStyle name="已访问的超链接" xfId="85" builtinId="9" hidden="1"/>
    <cellStyle name="已访问的超链接" xfId="86" builtinId="9" hidden="1"/>
    <cellStyle name="已访问的超链接" xfId="87" builtinId="9" hidden="1"/>
    <cellStyle name="已访问的超链接" xfId="88" builtinId="9" hidden="1"/>
    <cellStyle name="已访问的超链接" xfId="89" builtinId="9" hidden="1"/>
    <cellStyle name="已访问的超链接" xfId="90" builtinId="9" hidden="1"/>
    <cellStyle name="已访问的超链接" xfId="91" builtinId="9" hidden="1"/>
    <cellStyle name="已访问的超链接" xfId="92" builtinId="9" hidden="1"/>
    <cellStyle name="已访问的超链接" xfId="93" builtinId="9" hidden="1"/>
    <cellStyle name="已访问的超链接" xfId="94" builtinId="9" hidden="1"/>
    <cellStyle name="已访问的超链接" xfId="95" builtinId="9" hidden="1"/>
    <cellStyle name="已访问的超链接" xfId="96" builtinId="9" hidden="1"/>
    <cellStyle name="已访问的超链接" xfId="97" builtinId="9" hidden="1"/>
    <cellStyle name="已访问的超链接" xfId="98" builtinId="9" hidden="1"/>
    <cellStyle name="已访问的超链接" xfId="99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tabSelected="1" topLeftCell="A101" zoomScaleNormal="100" workbookViewId="0">
      <selection activeCell="B120" sqref="B120"/>
    </sheetView>
  </sheetViews>
  <sheetFormatPr defaultColWidth="10.875" defaultRowHeight="15.75"/>
  <cols>
    <col min="1" max="1" width="14.375" style="51" customWidth="1"/>
    <col min="2" max="2" width="37.125" style="1" bestFit="1" customWidth="1"/>
    <col min="3" max="6" width="5.625" style="2" customWidth="1"/>
    <col min="7" max="7" width="13" style="3" customWidth="1"/>
    <col min="8" max="8" width="22.125" style="3" customWidth="1"/>
    <col min="9" max="9" width="10.625" style="3" customWidth="1"/>
    <col min="10" max="13" width="5.625" style="2" customWidth="1"/>
    <col min="14" max="14" width="11.875" style="2" customWidth="1"/>
    <col min="15" max="15" width="22.375" style="2" customWidth="1"/>
    <col min="16" max="16" width="10.625" style="2" customWidth="1"/>
    <col min="17" max="17" width="158" style="2" bestFit="1" customWidth="1"/>
    <col min="18" max="16384" width="10.875" style="2"/>
  </cols>
  <sheetData>
    <row r="1" spans="1:17" ht="27" customHeight="1" thickBot="1">
      <c r="A1" s="66" t="s">
        <v>95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20.100000000000001" customHeight="1" thickTop="1" thickBot="1">
      <c r="A2" s="49"/>
      <c r="B2" s="4"/>
      <c r="C2" s="61" t="s">
        <v>5</v>
      </c>
      <c r="D2" s="61"/>
      <c r="E2" s="61"/>
      <c r="F2" s="61"/>
      <c r="G2" s="61"/>
      <c r="H2" s="61"/>
      <c r="I2" s="61"/>
      <c r="J2" s="62" t="s">
        <v>44</v>
      </c>
      <c r="K2" s="62"/>
      <c r="L2" s="62"/>
      <c r="M2" s="62"/>
      <c r="N2" s="62"/>
      <c r="O2" s="62"/>
      <c r="P2" s="62"/>
      <c r="Q2" s="4"/>
    </row>
    <row r="3" spans="1:17" ht="36.950000000000003" customHeight="1">
      <c r="A3" s="50" t="s">
        <v>19</v>
      </c>
      <c r="B3" s="41" t="s">
        <v>48</v>
      </c>
      <c r="C3" s="7" t="s">
        <v>1</v>
      </c>
      <c r="D3" s="7" t="s">
        <v>2</v>
      </c>
      <c r="E3" s="7" t="s">
        <v>3</v>
      </c>
      <c r="F3" s="7" t="s">
        <v>4</v>
      </c>
      <c r="G3" s="48" t="s">
        <v>92</v>
      </c>
      <c r="H3" s="8" t="s">
        <v>93</v>
      </c>
      <c r="I3" s="8" t="s">
        <v>94</v>
      </c>
      <c r="J3" s="9" t="s">
        <v>1</v>
      </c>
      <c r="K3" s="9" t="s">
        <v>2</v>
      </c>
      <c r="L3" s="9" t="s">
        <v>3</v>
      </c>
      <c r="M3" s="9" t="s">
        <v>4</v>
      </c>
      <c r="N3" s="52" t="s">
        <v>50</v>
      </c>
      <c r="O3" s="53" t="s">
        <v>51</v>
      </c>
      <c r="P3" s="53" t="s">
        <v>43</v>
      </c>
      <c r="Q3" s="50" t="s">
        <v>52</v>
      </c>
    </row>
    <row r="4" spans="1:17" ht="15.6" customHeight="1">
      <c r="A4" s="63" t="s">
        <v>0</v>
      </c>
      <c r="B4" s="38" t="s">
        <v>45</v>
      </c>
      <c r="C4" s="10">
        <v>10</v>
      </c>
      <c r="D4" s="10">
        <v>18</v>
      </c>
      <c r="E4" s="10">
        <v>6</v>
      </c>
      <c r="F4" s="10">
        <v>9</v>
      </c>
      <c r="G4" s="11">
        <f t="shared" ref="G4:G67" si="0">(C4/D4)/(E4/F4)</f>
        <v>0.83333333333333337</v>
      </c>
      <c r="H4" s="11">
        <f t="shared" ref="H4:H67" si="1">1-G4</f>
        <v>0.16666666666666663</v>
      </c>
      <c r="I4" s="11">
        <v>6.2199999999999998E-2</v>
      </c>
      <c r="J4" s="12">
        <v>7</v>
      </c>
      <c r="K4" s="12">
        <v>14</v>
      </c>
      <c r="L4" s="12">
        <v>3</v>
      </c>
      <c r="M4" s="12">
        <v>5</v>
      </c>
      <c r="N4" s="13">
        <f t="shared" ref="N4:N64" si="2">(J4/K4)/(L4/M4)</f>
        <v>0.83333333333333337</v>
      </c>
      <c r="O4" s="13">
        <f t="shared" ref="O4:O64" si="3">1-N4</f>
        <v>0.16666666666666663</v>
      </c>
      <c r="P4" s="13">
        <v>6.2199999999999998E-2</v>
      </c>
      <c r="Q4" s="67" t="s">
        <v>89</v>
      </c>
    </row>
    <row r="5" spans="1:17" ht="15.6" customHeight="1">
      <c r="A5" s="64"/>
      <c r="B5" s="40" t="s">
        <v>47</v>
      </c>
      <c r="C5" s="14">
        <v>21</v>
      </c>
      <c r="D5" s="14">
        <v>25</v>
      </c>
      <c r="E5" s="14">
        <v>12</v>
      </c>
      <c r="F5" s="14">
        <v>12</v>
      </c>
      <c r="G5" s="15">
        <f t="shared" si="0"/>
        <v>0.84</v>
      </c>
      <c r="H5" s="15">
        <f t="shared" si="1"/>
        <v>0.16000000000000003</v>
      </c>
      <c r="I5" s="15">
        <v>6.0999999999999999E-2</v>
      </c>
      <c r="J5" s="16">
        <v>11</v>
      </c>
      <c r="K5" s="16">
        <v>17</v>
      </c>
      <c r="L5" s="16">
        <v>1</v>
      </c>
      <c r="M5" s="16">
        <v>4</v>
      </c>
      <c r="N5" s="17">
        <f t="shared" si="2"/>
        <v>2.5882352941176472</v>
      </c>
      <c r="O5" s="17">
        <f t="shared" si="3"/>
        <v>-1.5882352941176472</v>
      </c>
      <c r="P5" s="17">
        <v>3.0679999999999998E-4</v>
      </c>
      <c r="Q5" s="68"/>
    </row>
    <row r="6" spans="1:17" ht="15.6" customHeight="1">
      <c r="A6" s="65"/>
      <c r="B6" s="39" t="s">
        <v>46</v>
      </c>
      <c r="C6" s="18">
        <v>30</v>
      </c>
      <c r="D6" s="18">
        <v>51</v>
      </c>
      <c r="E6" s="18">
        <v>46</v>
      </c>
      <c r="F6" s="18">
        <v>24</v>
      </c>
      <c r="G6" s="19">
        <f t="shared" si="0"/>
        <v>0.30690537084398978</v>
      </c>
      <c r="H6" s="19">
        <f t="shared" si="1"/>
        <v>0.69309462915601028</v>
      </c>
      <c r="I6" s="19">
        <v>4.4999999999999997E-3</v>
      </c>
      <c r="J6" s="20">
        <v>16</v>
      </c>
      <c r="K6" s="20">
        <v>30</v>
      </c>
      <c r="L6" s="20">
        <v>7</v>
      </c>
      <c r="M6" s="20">
        <v>10</v>
      </c>
      <c r="N6" s="21">
        <f t="shared" si="2"/>
        <v>0.76190476190476197</v>
      </c>
      <c r="O6" s="21">
        <f t="shared" si="3"/>
        <v>0.23809523809523803</v>
      </c>
      <c r="P6" s="21">
        <v>1.8000000000000001E-4</v>
      </c>
      <c r="Q6" s="69"/>
    </row>
    <row r="7" spans="1:17" ht="15.6" customHeight="1">
      <c r="A7" s="64" t="s">
        <v>6</v>
      </c>
      <c r="B7" s="38" t="s">
        <v>45</v>
      </c>
      <c r="C7" s="14">
        <v>74</v>
      </c>
      <c r="D7" s="14">
        <v>59</v>
      </c>
      <c r="E7" s="14">
        <v>56</v>
      </c>
      <c r="F7" s="14">
        <v>47</v>
      </c>
      <c r="G7" s="15">
        <f t="shared" si="0"/>
        <v>1.0526634382566586</v>
      </c>
      <c r="H7" s="22">
        <f t="shared" si="1"/>
        <v>-5.2663438256658646E-2</v>
      </c>
      <c r="I7" s="15">
        <v>4.4999999999999997E-3</v>
      </c>
      <c r="J7" s="16">
        <v>47</v>
      </c>
      <c r="K7" s="16">
        <v>35</v>
      </c>
      <c r="L7" s="16">
        <v>21</v>
      </c>
      <c r="M7" s="16">
        <v>19</v>
      </c>
      <c r="N7" s="17">
        <f t="shared" si="2"/>
        <v>1.2149659863945577</v>
      </c>
      <c r="O7" s="17">
        <f t="shared" si="3"/>
        <v>-0.21496598639455766</v>
      </c>
      <c r="P7" s="16">
        <v>6.9999999999999999E-4</v>
      </c>
      <c r="Q7" s="67" t="s">
        <v>53</v>
      </c>
    </row>
    <row r="8" spans="1:17" ht="15.6" customHeight="1">
      <c r="A8" s="64" t="s">
        <v>6</v>
      </c>
      <c r="B8" s="40" t="s">
        <v>47</v>
      </c>
      <c r="C8" s="14">
        <v>120</v>
      </c>
      <c r="D8" s="14">
        <v>111</v>
      </c>
      <c r="E8" s="14">
        <v>4</v>
      </c>
      <c r="F8" s="14">
        <v>3</v>
      </c>
      <c r="G8" s="15">
        <f t="shared" si="0"/>
        <v>0.81081081081081086</v>
      </c>
      <c r="H8" s="22">
        <f t="shared" si="1"/>
        <v>0.18918918918918914</v>
      </c>
      <c r="I8" s="15">
        <v>2.2E-16</v>
      </c>
      <c r="J8" s="16">
        <v>59</v>
      </c>
      <c r="K8" s="16">
        <v>59</v>
      </c>
      <c r="L8" s="16">
        <v>0</v>
      </c>
      <c r="M8" s="16">
        <v>0</v>
      </c>
      <c r="N8" s="17"/>
      <c r="O8" s="17"/>
      <c r="P8" s="16">
        <v>1</v>
      </c>
      <c r="Q8" s="68"/>
    </row>
    <row r="9" spans="1:17" ht="15.6" customHeight="1">
      <c r="A9" s="64" t="s">
        <v>6</v>
      </c>
      <c r="B9" s="39" t="s">
        <v>46</v>
      </c>
      <c r="C9" s="14">
        <v>67</v>
      </c>
      <c r="D9" s="14">
        <v>48</v>
      </c>
      <c r="E9" s="14">
        <v>142</v>
      </c>
      <c r="F9" s="14">
        <v>131</v>
      </c>
      <c r="G9" s="15">
        <f t="shared" si="0"/>
        <v>1.2877053990610328</v>
      </c>
      <c r="H9" s="22">
        <f t="shared" si="1"/>
        <v>-0.28770539906103276</v>
      </c>
      <c r="I9" s="15">
        <v>2.042E-14</v>
      </c>
      <c r="J9" s="16">
        <v>26</v>
      </c>
      <c r="K9" s="16">
        <v>19</v>
      </c>
      <c r="L9" s="16">
        <v>66</v>
      </c>
      <c r="M9" s="16">
        <v>76</v>
      </c>
      <c r="N9" s="17">
        <f t="shared" si="2"/>
        <v>1.5757575757575757</v>
      </c>
      <c r="O9" s="17">
        <f t="shared" si="3"/>
        <v>-0.57575757575757569</v>
      </c>
      <c r="P9" s="21">
        <v>3.1320000000000001E-11</v>
      </c>
      <c r="Q9" s="69"/>
    </row>
    <row r="10" spans="1:17" ht="15.6" customHeight="1">
      <c r="A10" s="63" t="s">
        <v>7</v>
      </c>
      <c r="B10" s="38" t="s">
        <v>45</v>
      </c>
      <c r="C10" s="10">
        <v>7</v>
      </c>
      <c r="D10" s="10">
        <v>10</v>
      </c>
      <c r="E10" s="10">
        <v>2</v>
      </c>
      <c r="F10" s="10">
        <v>1</v>
      </c>
      <c r="G10" s="11">
        <f t="shared" si="0"/>
        <v>0.35</v>
      </c>
      <c r="H10" s="23">
        <f t="shared" si="1"/>
        <v>0.65</v>
      </c>
      <c r="I10" s="11">
        <v>1.286E-2</v>
      </c>
      <c r="J10" s="12">
        <v>5</v>
      </c>
      <c r="K10" s="12">
        <v>8</v>
      </c>
      <c r="L10" s="12">
        <v>2</v>
      </c>
      <c r="M10" s="12">
        <v>1</v>
      </c>
      <c r="N10" s="13">
        <f t="shared" si="2"/>
        <v>0.3125</v>
      </c>
      <c r="O10" s="13">
        <f t="shared" si="3"/>
        <v>0.6875</v>
      </c>
      <c r="P10" s="13">
        <v>5.756E-2</v>
      </c>
      <c r="Q10" s="67" t="s">
        <v>54</v>
      </c>
    </row>
    <row r="11" spans="1:17" ht="15.6" customHeight="1">
      <c r="A11" s="64" t="s">
        <v>7</v>
      </c>
      <c r="B11" s="40" t="s">
        <v>47</v>
      </c>
      <c r="C11" s="14">
        <v>5</v>
      </c>
      <c r="D11" s="14">
        <v>12</v>
      </c>
      <c r="E11" s="14">
        <v>1</v>
      </c>
      <c r="F11" s="14">
        <v>2</v>
      </c>
      <c r="G11" s="15">
        <f t="shared" si="0"/>
        <v>0.83333333333333337</v>
      </c>
      <c r="H11" s="22">
        <f t="shared" si="1"/>
        <v>0.16666666666666663</v>
      </c>
      <c r="I11" s="15">
        <v>1.9959999999999999E-3</v>
      </c>
      <c r="J11" s="16">
        <v>1</v>
      </c>
      <c r="K11" s="16">
        <v>9</v>
      </c>
      <c r="L11" s="16">
        <v>0</v>
      </c>
      <c r="M11" s="16">
        <v>0</v>
      </c>
      <c r="N11" s="17"/>
      <c r="O11" s="17"/>
      <c r="P11" s="17">
        <v>4.4450000000000003E-5</v>
      </c>
      <c r="Q11" s="68"/>
    </row>
    <row r="12" spans="1:17" ht="15.6" customHeight="1">
      <c r="A12" s="65" t="s">
        <v>7</v>
      </c>
      <c r="B12" s="39" t="s">
        <v>46</v>
      </c>
      <c r="C12" s="18">
        <v>23</v>
      </c>
      <c r="D12" s="18">
        <v>18</v>
      </c>
      <c r="E12" s="18">
        <v>12</v>
      </c>
      <c r="F12" s="18">
        <v>7</v>
      </c>
      <c r="G12" s="19">
        <f t="shared" si="0"/>
        <v>0.74537037037037035</v>
      </c>
      <c r="H12" s="24">
        <f t="shared" si="1"/>
        <v>0.25462962962962965</v>
      </c>
      <c r="I12" s="19">
        <v>2.0969999999999999E-2</v>
      </c>
      <c r="J12" s="20">
        <v>14</v>
      </c>
      <c r="K12" s="20">
        <v>16</v>
      </c>
      <c r="L12" s="20">
        <v>0</v>
      </c>
      <c r="M12" s="20">
        <v>3</v>
      </c>
      <c r="N12" s="21"/>
      <c r="O12" s="21"/>
      <c r="P12" s="21">
        <v>4.2799999999999997E-5</v>
      </c>
      <c r="Q12" s="69"/>
    </row>
    <row r="13" spans="1:17" ht="15.6" customHeight="1">
      <c r="A13" s="64" t="s">
        <v>8</v>
      </c>
      <c r="B13" s="38" t="s">
        <v>45</v>
      </c>
      <c r="C13" s="14">
        <v>86</v>
      </c>
      <c r="D13" s="14">
        <v>86</v>
      </c>
      <c r="E13" s="14">
        <v>41</v>
      </c>
      <c r="F13" s="14">
        <v>66</v>
      </c>
      <c r="G13" s="15">
        <f t="shared" si="0"/>
        <v>1.6097560975609757</v>
      </c>
      <c r="H13" s="22">
        <f t="shared" si="1"/>
        <v>-0.60975609756097571</v>
      </c>
      <c r="I13" s="15">
        <v>2.031E-4</v>
      </c>
      <c r="J13" s="16">
        <v>53</v>
      </c>
      <c r="K13" s="16">
        <v>42</v>
      </c>
      <c r="L13" s="16">
        <v>24</v>
      </c>
      <c r="M13" s="16">
        <v>32</v>
      </c>
      <c r="N13" s="17">
        <f t="shared" si="2"/>
        <v>1.6825396825396826</v>
      </c>
      <c r="O13" s="17">
        <f t="shared" si="3"/>
        <v>-0.68253968253968256</v>
      </c>
      <c r="P13" s="17">
        <v>5.79E-3</v>
      </c>
      <c r="Q13" s="67" t="s">
        <v>55</v>
      </c>
    </row>
    <row r="14" spans="1:17" ht="15.6" customHeight="1">
      <c r="A14" s="64" t="s">
        <v>8</v>
      </c>
      <c r="B14" s="40" t="s">
        <v>47</v>
      </c>
      <c r="C14" s="14">
        <v>134</v>
      </c>
      <c r="D14" s="14">
        <v>209</v>
      </c>
      <c r="E14" s="14">
        <v>4</v>
      </c>
      <c r="F14" s="14">
        <v>11</v>
      </c>
      <c r="G14" s="15">
        <f t="shared" si="0"/>
        <v>1.763157894736842</v>
      </c>
      <c r="H14" s="22">
        <f t="shared" si="1"/>
        <v>-0.76315789473684204</v>
      </c>
      <c r="I14" s="15">
        <v>2.2E-16</v>
      </c>
      <c r="J14" s="16">
        <v>71</v>
      </c>
      <c r="K14" s="16">
        <v>103</v>
      </c>
      <c r="L14" s="16">
        <v>3</v>
      </c>
      <c r="M14" s="16">
        <v>3</v>
      </c>
      <c r="N14" s="17">
        <f t="shared" si="2"/>
        <v>0.68932038834951459</v>
      </c>
      <c r="O14" s="17">
        <f t="shared" si="3"/>
        <v>0.31067961165048541</v>
      </c>
      <c r="P14" s="17">
        <v>2.2E-16</v>
      </c>
      <c r="Q14" s="68"/>
    </row>
    <row r="15" spans="1:17" ht="15.6" customHeight="1">
      <c r="A15" s="64" t="s">
        <v>8</v>
      </c>
      <c r="B15" s="39" t="s">
        <v>46</v>
      </c>
      <c r="C15" s="14">
        <v>280</v>
      </c>
      <c r="D15" s="14">
        <v>384</v>
      </c>
      <c r="E15" s="14">
        <v>81</v>
      </c>
      <c r="F15" s="14">
        <v>95</v>
      </c>
      <c r="G15" s="15">
        <f t="shared" si="0"/>
        <v>0.85519547325102874</v>
      </c>
      <c r="H15" s="22">
        <f t="shared" si="1"/>
        <v>0.14480452674897126</v>
      </c>
      <c r="I15" s="15">
        <v>2.2E-16</v>
      </c>
      <c r="J15" s="16">
        <v>205</v>
      </c>
      <c r="K15" s="16">
        <v>332</v>
      </c>
      <c r="L15" s="16">
        <v>26</v>
      </c>
      <c r="M15" s="16">
        <v>35</v>
      </c>
      <c r="N15" s="17">
        <f t="shared" si="2"/>
        <v>0.83120945319740502</v>
      </c>
      <c r="O15" s="17">
        <f t="shared" si="3"/>
        <v>0.16879054680259498</v>
      </c>
      <c r="P15" s="17">
        <v>2.2E-16</v>
      </c>
      <c r="Q15" s="69"/>
    </row>
    <row r="16" spans="1:17" ht="15.6" customHeight="1">
      <c r="A16" s="63" t="s">
        <v>9</v>
      </c>
      <c r="B16" s="38" t="s">
        <v>45</v>
      </c>
      <c r="C16" s="10">
        <v>10</v>
      </c>
      <c r="D16" s="10">
        <v>8</v>
      </c>
      <c r="E16" s="10">
        <v>10</v>
      </c>
      <c r="F16" s="10">
        <v>9</v>
      </c>
      <c r="G16" s="11">
        <f t="shared" si="0"/>
        <v>1.125</v>
      </c>
      <c r="H16" s="23">
        <f t="shared" si="1"/>
        <v>-0.125</v>
      </c>
      <c r="I16" s="11">
        <v>0.96050000000000002</v>
      </c>
      <c r="J16" s="12">
        <v>7</v>
      </c>
      <c r="K16" s="12">
        <v>5</v>
      </c>
      <c r="L16" s="12">
        <v>4</v>
      </c>
      <c r="M16" s="12">
        <v>3</v>
      </c>
      <c r="N16" s="13">
        <f t="shared" si="2"/>
        <v>1.05</v>
      </c>
      <c r="O16" s="13">
        <f t="shared" si="3"/>
        <v>-5.0000000000000044E-2</v>
      </c>
      <c r="P16" s="13">
        <v>0.60580000000000001</v>
      </c>
      <c r="Q16" s="67" t="s">
        <v>56</v>
      </c>
    </row>
    <row r="17" spans="1:17" ht="15.6" customHeight="1">
      <c r="A17" s="64" t="s">
        <v>9</v>
      </c>
      <c r="B17" s="40" t="s">
        <v>47</v>
      </c>
      <c r="C17" s="14">
        <v>11</v>
      </c>
      <c r="D17" s="14">
        <v>10</v>
      </c>
      <c r="E17" s="14">
        <v>11</v>
      </c>
      <c r="F17" s="14">
        <v>10</v>
      </c>
      <c r="G17" s="15">
        <f t="shared" si="0"/>
        <v>1</v>
      </c>
      <c r="H17" s="22">
        <f t="shared" si="1"/>
        <v>0</v>
      </c>
      <c r="I17" s="15">
        <v>0.99239999999999995</v>
      </c>
      <c r="J17" s="16">
        <v>3</v>
      </c>
      <c r="K17" s="16">
        <v>9</v>
      </c>
      <c r="L17" s="16">
        <v>1</v>
      </c>
      <c r="M17" s="16">
        <v>5</v>
      </c>
      <c r="N17" s="17">
        <f t="shared" si="2"/>
        <v>1.6666666666666665</v>
      </c>
      <c r="O17" s="17">
        <f t="shared" si="3"/>
        <v>-0.66666666666666652</v>
      </c>
      <c r="P17" s="17">
        <v>5.083E-2</v>
      </c>
      <c r="Q17" s="68"/>
    </row>
    <row r="18" spans="1:17" ht="15.6" customHeight="1">
      <c r="A18" s="65" t="s">
        <v>9</v>
      </c>
      <c r="B18" s="39" t="s">
        <v>46</v>
      </c>
      <c r="C18" s="18">
        <v>11</v>
      </c>
      <c r="D18" s="18">
        <v>20</v>
      </c>
      <c r="E18" s="18">
        <v>21</v>
      </c>
      <c r="F18" s="18">
        <v>30</v>
      </c>
      <c r="G18" s="19">
        <f t="shared" si="0"/>
        <v>0.78571428571428581</v>
      </c>
      <c r="H18" s="24">
        <f t="shared" si="1"/>
        <v>0.21428571428571419</v>
      </c>
      <c r="I18" s="19">
        <v>3.1649999999999998E-2</v>
      </c>
      <c r="J18" s="20">
        <v>9</v>
      </c>
      <c r="K18" s="20">
        <v>16</v>
      </c>
      <c r="L18" s="20">
        <v>5</v>
      </c>
      <c r="M18" s="20">
        <v>18</v>
      </c>
      <c r="N18" s="21">
        <f t="shared" si="2"/>
        <v>2.0249999999999999</v>
      </c>
      <c r="O18" s="21">
        <f t="shared" si="3"/>
        <v>-1.0249999999999999</v>
      </c>
      <c r="P18" s="21">
        <v>2.716E-2</v>
      </c>
      <c r="Q18" s="69"/>
    </row>
    <row r="19" spans="1:17" ht="15.6" customHeight="1">
      <c r="A19" s="64" t="s">
        <v>10</v>
      </c>
      <c r="B19" s="38" t="s">
        <v>45</v>
      </c>
      <c r="C19" s="14">
        <v>27</v>
      </c>
      <c r="D19" s="14">
        <v>9</v>
      </c>
      <c r="E19" s="14">
        <v>1</v>
      </c>
      <c r="F19" s="14">
        <v>0</v>
      </c>
      <c r="G19" s="15"/>
      <c r="H19" s="22"/>
      <c r="I19" s="15"/>
      <c r="J19" s="16">
        <v>12</v>
      </c>
      <c r="K19" s="16">
        <v>4</v>
      </c>
      <c r="L19" s="25">
        <v>1</v>
      </c>
      <c r="M19" s="25">
        <v>0</v>
      </c>
      <c r="N19" s="17"/>
      <c r="O19" s="17"/>
      <c r="P19" s="17"/>
      <c r="Q19" s="67" t="s">
        <v>57</v>
      </c>
    </row>
    <row r="20" spans="1:17" ht="15.6" customHeight="1">
      <c r="A20" s="64" t="s">
        <v>10</v>
      </c>
      <c r="B20" s="40" t="s">
        <v>47</v>
      </c>
      <c r="C20" s="14">
        <v>13</v>
      </c>
      <c r="D20" s="14">
        <v>9</v>
      </c>
      <c r="E20" s="14">
        <v>3</v>
      </c>
      <c r="F20" s="14">
        <v>2</v>
      </c>
      <c r="G20" s="15">
        <f t="shared" si="0"/>
        <v>0.96296296296296291</v>
      </c>
      <c r="H20" s="22">
        <f t="shared" si="1"/>
        <v>3.703703703703709E-2</v>
      </c>
      <c r="I20" s="15">
        <v>7.5110000000000003E-3</v>
      </c>
      <c r="J20" s="16">
        <v>5</v>
      </c>
      <c r="K20" s="16">
        <v>7</v>
      </c>
      <c r="L20" s="25">
        <v>3</v>
      </c>
      <c r="M20" s="25">
        <v>1</v>
      </c>
      <c r="N20" s="17">
        <f t="shared" si="2"/>
        <v>0.23809523809523811</v>
      </c>
      <c r="O20" s="17">
        <f t="shared" si="3"/>
        <v>0.76190476190476186</v>
      </c>
      <c r="P20" s="16">
        <v>0.17180000000000001</v>
      </c>
      <c r="Q20" s="68"/>
    </row>
    <row r="21" spans="1:17" ht="15.6" customHeight="1">
      <c r="A21" s="64" t="s">
        <v>10</v>
      </c>
      <c r="B21" s="39" t="s">
        <v>46</v>
      </c>
      <c r="C21" s="14">
        <v>0</v>
      </c>
      <c r="D21" s="14">
        <v>0</v>
      </c>
      <c r="E21" s="14">
        <v>0</v>
      </c>
      <c r="F21" s="14">
        <v>0</v>
      </c>
      <c r="G21" s="15"/>
      <c r="H21" s="22"/>
      <c r="I21" s="15"/>
      <c r="J21" s="16">
        <v>0</v>
      </c>
      <c r="K21" s="16">
        <v>0</v>
      </c>
      <c r="L21" s="25">
        <v>0</v>
      </c>
      <c r="M21" s="25">
        <v>0</v>
      </c>
      <c r="N21" s="17"/>
      <c r="O21" s="17"/>
      <c r="P21" s="16"/>
      <c r="Q21" s="69"/>
    </row>
    <row r="22" spans="1:17" ht="15.6" customHeight="1">
      <c r="A22" s="63" t="s">
        <v>20</v>
      </c>
      <c r="B22" s="38" t="s">
        <v>45</v>
      </c>
      <c r="C22" s="10">
        <v>14</v>
      </c>
      <c r="D22" s="10">
        <v>32</v>
      </c>
      <c r="E22" s="10">
        <v>1</v>
      </c>
      <c r="F22" s="10">
        <v>9</v>
      </c>
      <c r="G22" s="11">
        <f t="shared" si="0"/>
        <v>3.9375</v>
      </c>
      <c r="H22" s="23">
        <f t="shared" si="1"/>
        <v>-2.9375</v>
      </c>
      <c r="I22" s="11">
        <v>4.601E-8</v>
      </c>
      <c r="J22" s="12">
        <v>8</v>
      </c>
      <c r="K22" s="12">
        <v>25</v>
      </c>
      <c r="L22" s="26">
        <v>1</v>
      </c>
      <c r="M22" s="26">
        <v>7</v>
      </c>
      <c r="N22" s="13">
        <f t="shared" si="2"/>
        <v>2.2400000000000002</v>
      </c>
      <c r="O22" s="13">
        <f t="shared" si="3"/>
        <v>-1.2400000000000002</v>
      </c>
      <c r="P22" s="13">
        <v>8.1080000000000003E-7</v>
      </c>
      <c r="Q22" s="67" t="s">
        <v>58</v>
      </c>
    </row>
    <row r="23" spans="1:17" ht="15.6" customHeight="1">
      <c r="A23" s="64" t="s">
        <v>20</v>
      </c>
      <c r="B23" s="40" t="s">
        <v>47</v>
      </c>
      <c r="C23" s="14">
        <v>7</v>
      </c>
      <c r="D23" s="14">
        <v>65</v>
      </c>
      <c r="E23" s="14">
        <v>1</v>
      </c>
      <c r="F23" s="14">
        <v>2</v>
      </c>
      <c r="G23" s="15">
        <f t="shared" si="0"/>
        <v>0.2153846153846154</v>
      </c>
      <c r="H23" s="22">
        <f t="shared" si="1"/>
        <v>0.7846153846153846</v>
      </c>
      <c r="I23" s="15">
        <v>2.2E-16</v>
      </c>
      <c r="J23" s="16">
        <v>0</v>
      </c>
      <c r="K23" s="16">
        <v>32</v>
      </c>
      <c r="L23" s="16">
        <v>0</v>
      </c>
      <c r="M23" s="27">
        <v>0</v>
      </c>
      <c r="N23" s="17"/>
      <c r="O23" s="17"/>
      <c r="P23" s="16"/>
      <c r="Q23" s="68"/>
    </row>
    <row r="24" spans="1:17" ht="15.6" customHeight="1">
      <c r="A24" s="65" t="s">
        <v>20</v>
      </c>
      <c r="B24" s="39" t="s">
        <v>46</v>
      </c>
      <c r="C24" s="18">
        <v>39</v>
      </c>
      <c r="D24" s="18">
        <v>78</v>
      </c>
      <c r="E24" s="18">
        <v>11</v>
      </c>
      <c r="F24" s="18">
        <v>30</v>
      </c>
      <c r="G24" s="19">
        <f t="shared" si="0"/>
        <v>1.3636363636363638</v>
      </c>
      <c r="H24" s="24">
        <f t="shared" si="1"/>
        <v>-0.36363636363636376</v>
      </c>
      <c r="I24" s="19">
        <v>4.8770000000000003E-13</v>
      </c>
      <c r="J24" s="20">
        <v>25</v>
      </c>
      <c r="K24" s="20">
        <v>68</v>
      </c>
      <c r="L24" s="28">
        <v>5</v>
      </c>
      <c r="M24" s="28">
        <v>12</v>
      </c>
      <c r="N24" s="21">
        <f t="shared" si="2"/>
        <v>0.88235294117647056</v>
      </c>
      <c r="O24" s="21">
        <f t="shared" si="3"/>
        <v>0.11764705882352944</v>
      </c>
      <c r="P24" s="21">
        <v>2.2E-16</v>
      </c>
      <c r="Q24" s="69"/>
    </row>
    <row r="25" spans="1:17" ht="15.6" customHeight="1">
      <c r="A25" s="64" t="s">
        <v>11</v>
      </c>
      <c r="B25" s="38" t="s">
        <v>45</v>
      </c>
      <c r="C25" s="14">
        <v>1</v>
      </c>
      <c r="D25" s="14">
        <v>9</v>
      </c>
      <c r="E25" s="14">
        <v>3</v>
      </c>
      <c r="F25" s="14">
        <v>4</v>
      </c>
      <c r="G25" s="15">
        <f t="shared" si="0"/>
        <v>0.14814814814814814</v>
      </c>
      <c r="H25" s="22">
        <f t="shared" si="1"/>
        <v>0.85185185185185186</v>
      </c>
      <c r="I25" s="15">
        <v>4.2500000000000003E-2</v>
      </c>
      <c r="J25" s="16">
        <v>1</v>
      </c>
      <c r="K25" s="16">
        <v>6</v>
      </c>
      <c r="L25" s="25">
        <v>2</v>
      </c>
      <c r="M25" s="25">
        <v>1</v>
      </c>
      <c r="N25" s="17">
        <f t="shared" si="2"/>
        <v>8.3333333333333329E-2</v>
      </c>
      <c r="O25" s="17">
        <f t="shared" si="3"/>
        <v>0.91666666666666663</v>
      </c>
      <c r="P25" s="17">
        <v>7.8549999999999995E-2</v>
      </c>
      <c r="Q25" s="67" t="s">
        <v>59</v>
      </c>
    </row>
    <row r="26" spans="1:17" ht="15.6" customHeight="1">
      <c r="A26" s="64" t="s">
        <v>11</v>
      </c>
      <c r="B26" s="40" t="s">
        <v>47</v>
      </c>
      <c r="C26" s="14">
        <v>6</v>
      </c>
      <c r="D26" s="14">
        <v>9</v>
      </c>
      <c r="E26" s="14">
        <v>2</v>
      </c>
      <c r="F26" s="14">
        <v>2</v>
      </c>
      <c r="G26" s="15">
        <f t="shared" si="0"/>
        <v>0.66666666666666663</v>
      </c>
      <c r="H26" s="22">
        <f t="shared" si="1"/>
        <v>0.33333333333333337</v>
      </c>
      <c r="I26" s="15">
        <v>6.2489999999999997E-2</v>
      </c>
      <c r="J26" s="16">
        <v>4</v>
      </c>
      <c r="K26" s="16">
        <v>2</v>
      </c>
      <c r="L26" s="25">
        <v>1.0000000000000001E-5</v>
      </c>
      <c r="M26" s="25">
        <v>1.0000000000000001E-5</v>
      </c>
      <c r="N26" s="17"/>
      <c r="O26" s="17"/>
      <c r="P26" s="16">
        <v>6.2E-2</v>
      </c>
      <c r="Q26" s="68"/>
    </row>
    <row r="27" spans="1:17" ht="15.6" customHeight="1">
      <c r="A27" s="64" t="s">
        <v>11</v>
      </c>
      <c r="B27" s="39" t="s">
        <v>46</v>
      </c>
      <c r="C27" s="14">
        <v>6</v>
      </c>
      <c r="D27" s="14">
        <v>10</v>
      </c>
      <c r="E27" s="14">
        <v>7</v>
      </c>
      <c r="F27" s="14">
        <v>4</v>
      </c>
      <c r="G27" s="15">
        <f t="shared" si="0"/>
        <v>0.34285714285714286</v>
      </c>
      <c r="H27" s="22">
        <f t="shared" si="1"/>
        <v>0.65714285714285714</v>
      </c>
      <c r="I27" s="15">
        <v>0.42720000000000002</v>
      </c>
      <c r="J27" s="16">
        <v>3</v>
      </c>
      <c r="K27" s="16">
        <v>5</v>
      </c>
      <c r="L27" s="25">
        <v>1</v>
      </c>
      <c r="M27" s="25">
        <v>3</v>
      </c>
      <c r="N27" s="21">
        <f t="shared" si="2"/>
        <v>1.8</v>
      </c>
      <c r="O27" s="21">
        <f t="shared" si="3"/>
        <v>-0.8</v>
      </c>
      <c r="P27" s="16">
        <v>0.42720000000000002</v>
      </c>
      <c r="Q27" s="69"/>
    </row>
    <row r="28" spans="1:17" ht="15.6" customHeight="1">
      <c r="A28" s="63" t="s">
        <v>21</v>
      </c>
      <c r="B28" s="38" t="s">
        <v>45</v>
      </c>
      <c r="C28" s="10">
        <v>3</v>
      </c>
      <c r="D28" s="10">
        <v>7</v>
      </c>
      <c r="E28" s="10">
        <v>1</v>
      </c>
      <c r="F28" s="10">
        <v>3</v>
      </c>
      <c r="G28" s="11">
        <f t="shared" si="0"/>
        <v>1.2857142857142858</v>
      </c>
      <c r="H28" s="23">
        <f t="shared" si="1"/>
        <v>-0.28571428571428581</v>
      </c>
      <c r="I28" s="11">
        <v>0.14299999999999999</v>
      </c>
      <c r="J28" s="12">
        <v>3</v>
      </c>
      <c r="K28" s="12">
        <v>4</v>
      </c>
      <c r="L28" s="26">
        <v>1</v>
      </c>
      <c r="M28" s="26">
        <v>1.0000000000000001E-5</v>
      </c>
      <c r="N28" s="17" t="s">
        <v>90</v>
      </c>
      <c r="O28" s="17"/>
      <c r="P28" s="13">
        <v>0.17180000000000001</v>
      </c>
      <c r="Q28" s="67" t="s">
        <v>60</v>
      </c>
    </row>
    <row r="29" spans="1:17" ht="15.6" customHeight="1">
      <c r="A29" s="64" t="s">
        <v>21</v>
      </c>
      <c r="B29" s="40" t="s">
        <v>47</v>
      </c>
      <c r="C29" s="14">
        <v>16</v>
      </c>
      <c r="D29" s="14">
        <v>9</v>
      </c>
      <c r="E29" s="14">
        <v>1</v>
      </c>
      <c r="F29" s="14">
        <v>0</v>
      </c>
      <c r="G29" s="15" t="s">
        <v>91</v>
      </c>
      <c r="H29" s="22"/>
      <c r="I29" s="15">
        <v>9.5370000000000003E-6</v>
      </c>
      <c r="J29" s="16">
        <v>8</v>
      </c>
      <c r="K29" s="16">
        <v>4</v>
      </c>
      <c r="L29" s="25">
        <v>1E-4</v>
      </c>
      <c r="M29" s="25">
        <v>1E-4</v>
      </c>
      <c r="N29" s="17"/>
      <c r="O29" s="17"/>
      <c r="P29" s="17">
        <v>2.1250000000000002E-3</v>
      </c>
      <c r="Q29" s="68"/>
    </row>
    <row r="30" spans="1:17" ht="15.6" customHeight="1">
      <c r="A30" s="65" t="s">
        <v>21</v>
      </c>
      <c r="B30" s="39" t="s">
        <v>46</v>
      </c>
      <c r="C30" s="18">
        <v>13</v>
      </c>
      <c r="D30" s="18">
        <v>14</v>
      </c>
      <c r="E30" s="18">
        <v>7</v>
      </c>
      <c r="F30" s="18">
        <v>1</v>
      </c>
      <c r="G30" s="19">
        <f t="shared" si="0"/>
        <v>0.1326530612244898</v>
      </c>
      <c r="H30" s="24">
        <f t="shared" si="1"/>
        <v>0.86734693877551017</v>
      </c>
      <c r="I30" s="19">
        <v>6.0499999999999998E-3</v>
      </c>
      <c r="J30" s="20">
        <v>8</v>
      </c>
      <c r="K30" s="20">
        <v>12</v>
      </c>
      <c r="L30" s="28">
        <v>1</v>
      </c>
      <c r="M30" s="28">
        <v>1.0000000000000001E-5</v>
      </c>
      <c r="N30" s="21" t="s">
        <v>91</v>
      </c>
      <c r="O30" s="21"/>
      <c r="P30" s="21">
        <v>2.9930000000000001E-4</v>
      </c>
      <c r="Q30" s="69"/>
    </row>
    <row r="31" spans="1:17" ht="15.6" customHeight="1">
      <c r="A31" s="64" t="s">
        <v>22</v>
      </c>
      <c r="B31" s="38" t="s">
        <v>45</v>
      </c>
      <c r="C31" s="14">
        <v>2</v>
      </c>
      <c r="D31" s="14">
        <v>5</v>
      </c>
      <c r="E31" s="14">
        <v>5</v>
      </c>
      <c r="F31" s="14">
        <v>2</v>
      </c>
      <c r="G31" s="15">
        <f t="shared" si="0"/>
        <v>0.16</v>
      </c>
      <c r="H31" s="22">
        <f t="shared" si="1"/>
        <v>0.84</v>
      </c>
      <c r="I31" s="15">
        <v>0.46250000000000002</v>
      </c>
      <c r="J31" s="16">
        <v>2</v>
      </c>
      <c r="K31" s="16">
        <v>5</v>
      </c>
      <c r="L31" s="25">
        <v>4</v>
      </c>
      <c r="M31" s="25">
        <v>1</v>
      </c>
      <c r="N31" s="17">
        <f t="shared" si="2"/>
        <v>0.1</v>
      </c>
      <c r="O31" s="17">
        <f t="shared" si="3"/>
        <v>0.9</v>
      </c>
      <c r="P31" s="17">
        <v>0.34300000000000003</v>
      </c>
      <c r="Q31" s="67" t="s">
        <v>61</v>
      </c>
    </row>
    <row r="32" spans="1:17" ht="15.6" customHeight="1">
      <c r="A32" s="64" t="s">
        <v>22</v>
      </c>
      <c r="B32" s="40" t="s">
        <v>47</v>
      </c>
      <c r="C32" s="14">
        <v>5</v>
      </c>
      <c r="D32" s="14">
        <v>5</v>
      </c>
      <c r="E32" s="14">
        <v>0</v>
      </c>
      <c r="F32" s="14">
        <v>3</v>
      </c>
      <c r="G32" s="15"/>
      <c r="H32" s="22"/>
      <c r="I32" s="15">
        <v>0.16089999999999999</v>
      </c>
      <c r="J32" s="16">
        <v>2</v>
      </c>
      <c r="K32" s="16">
        <v>3</v>
      </c>
      <c r="L32" s="25">
        <v>1.0000000000000001E-5</v>
      </c>
      <c r="M32" s="25">
        <v>3</v>
      </c>
      <c r="N32" s="25"/>
      <c r="O32" s="25"/>
      <c r="P32" s="17">
        <v>0.3916</v>
      </c>
      <c r="Q32" s="68"/>
    </row>
    <row r="33" spans="1:17" ht="15.6" customHeight="1">
      <c r="A33" s="64" t="s">
        <v>22</v>
      </c>
      <c r="B33" s="39" t="s">
        <v>46</v>
      </c>
      <c r="C33" s="14">
        <v>3</v>
      </c>
      <c r="D33" s="14">
        <v>7</v>
      </c>
      <c r="E33" s="14">
        <v>4</v>
      </c>
      <c r="F33" s="14">
        <v>6</v>
      </c>
      <c r="G33" s="15">
        <f t="shared" si="0"/>
        <v>0.6428571428571429</v>
      </c>
      <c r="H33" s="22">
        <f t="shared" si="1"/>
        <v>0.3571428571428571</v>
      </c>
      <c r="I33" s="15">
        <v>0.57240000000000002</v>
      </c>
      <c r="J33" s="16">
        <v>2</v>
      </c>
      <c r="K33" s="16">
        <v>3</v>
      </c>
      <c r="L33" s="16">
        <v>1</v>
      </c>
      <c r="M33" s="16">
        <v>4</v>
      </c>
      <c r="N33" s="17">
        <f t="shared" si="2"/>
        <v>2.6666666666666665</v>
      </c>
      <c r="O33" s="17">
        <f t="shared" si="3"/>
        <v>-1.6666666666666665</v>
      </c>
      <c r="P33" s="17">
        <v>0.57240000000000002</v>
      </c>
      <c r="Q33" s="69"/>
    </row>
    <row r="34" spans="1:17" ht="15.6" customHeight="1">
      <c r="A34" s="63" t="s">
        <v>23</v>
      </c>
      <c r="B34" s="38" t="s">
        <v>45</v>
      </c>
      <c r="C34" s="10">
        <v>26</v>
      </c>
      <c r="D34" s="10">
        <v>27</v>
      </c>
      <c r="E34" s="10">
        <v>0</v>
      </c>
      <c r="F34" s="10">
        <v>0</v>
      </c>
      <c r="G34" s="11"/>
      <c r="H34" s="23"/>
      <c r="I34" s="11"/>
      <c r="J34" s="12">
        <v>9</v>
      </c>
      <c r="K34" s="12">
        <v>15</v>
      </c>
      <c r="L34" s="12">
        <v>0</v>
      </c>
      <c r="M34" s="12">
        <v>0</v>
      </c>
      <c r="N34" s="13"/>
      <c r="O34" s="13"/>
      <c r="P34" s="12"/>
      <c r="Q34" s="67" t="s">
        <v>62</v>
      </c>
    </row>
    <row r="35" spans="1:17" ht="15.6" customHeight="1">
      <c r="A35" s="64" t="s">
        <v>23</v>
      </c>
      <c r="B35" s="40" t="s">
        <v>47</v>
      </c>
      <c r="C35" s="14">
        <v>10</v>
      </c>
      <c r="D35" s="14">
        <v>26</v>
      </c>
      <c r="E35" s="14">
        <v>2</v>
      </c>
      <c r="F35" s="14">
        <v>5</v>
      </c>
      <c r="G35" s="15">
        <f t="shared" si="0"/>
        <v>0.96153846153846156</v>
      </c>
      <c r="H35" s="22">
        <f t="shared" si="1"/>
        <v>3.8461538461538436E-2</v>
      </c>
      <c r="I35" s="15">
        <v>5.5369999999999999E-7</v>
      </c>
      <c r="J35" s="16">
        <v>4</v>
      </c>
      <c r="K35" s="16">
        <v>12</v>
      </c>
      <c r="L35" s="16">
        <v>1</v>
      </c>
      <c r="M35" s="16">
        <v>2</v>
      </c>
      <c r="N35" s="17">
        <f t="shared" si="2"/>
        <v>0.66666666666666663</v>
      </c>
      <c r="O35" s="17">
        <f t="shared" si="3"/>
        <v>0.33333333333333337</v>
      </c>
      <c r="P35" s="17">
        <v>1.284E-3</v>
      </c>
      <c r="Q35" s="68"/>
    </row>
    <row r="36" spans="1:17" ht="15.6" customHeight="1">
      <c r="A36" s="65" t="s">
        <v>23</v>
      </c>
      <c r="B36" s="39" t="s">
        <v>46</v>
      </c>
      <c r="C36" s="18">
        <v>14</v>
      </c>
      <c r="D36" s="18">
        <v>44</v>
      </c>
      <c r="E36" s="18">
        <v>12</v>
      </c>
      <c r="F36" s="18">
        <v>14</v>
      </c>
      <c r="G36" s="19">
        <f t="shared" si="0"/>
        <v>0.37121212121212122</v>
      </c>
      <c r="H36" s="24">
        <f t="shared" si="1"/>
        <v>0.62878787878787878</v>
      </c>
      <c r="I36" s="19">
        <v>2.276E-7</v>
      </c>
      <c r="J36" s="20">
        <v>5</v>
      </c>
      <c r="K36" s="20">
        <v>33</v>
      </c>
      <c r="L36" s="20">
        <v>1</v>
      </c>
      <c r="M36" s="20">
        <v>3</v>
      </c>
      <c r="N36" s="21">
        <f t="shared" si="2"/>
        <v>0.45454545454545459</v>
      </c>
      <c r="O36" s="21">
        <f t="shared" si="3"/>
        <v>0.54545454545454541</v>
      </c>
      <c r="P36" s="21">
        <v>4.8999999999999999E-14</v>
      </c>
      <c r="Q36" s="69"/>
    </row>
    <row r="37" spans="1:17" ht="15.6" customHeight="1">
      <c r="A37" s="64" t="s">
        <v>24</v>
      </c>
      <c r="B37" s="38" t="s">
        <v>45</v>
      </c>
      <c r="C37" s="14">
        <v>4</v>
      </c>
      <c r="D37" s="14">
        <v>4</v>
      </c>
      <c r="E37" s="14">
        <v>0</v>
      </c>
      <c r="F37" s="14">
        <v>1</v>
      </c>
      <c r="G37" s="15"/>
      <c r="H37" s="22"/>
      <c r="I37" s="22">
        <v>0.129</v>
      </c>
      <c r="J37" s="16">
        <v>4</v>
      </c>
      <c r="K37" s="16">
        <v>2</v>
      </c>
      <c r="L37" s="16">
        <v>0</v>
      </c>
      <c r="M37" s="16">
        <v>0</v>
      </c>
      <c r="N37" s="17"/>
      <c r="O37" s="17"/>
      <c r="P37" s="17">
        <v>6.2E-2</v>
      </c>
      <c r="Q37" s="67" t="s">
        <v>63</v>
      </c>
    </row>
    <row r="38" spans="1:17" ht="15.6" customHeight="1">
      <c r="A38" s="64"/>
      <c r="B38" s="40" t="s">
        <v>47</v>
      </c>
      <c r="C38" s="14">
        <v>1</v>
      </c>
      <c r="D38" s="14">
        <v>3</v>
      </c>
      <c r="E38" s="14">
        <v>3</v>
      </c>
      <c r="F38" s="14">
        <v>2</v>
      </c>
      <c r="G38" s="22">
        <f t="shared" si="0"/>
        <v>0.22222222222222221</v>
      </c>
      <c r="H38" s="22">
        <f t="shared" si="1"/>
        <v>0.77777777777777779</v>
      </c>
      <c r="I38" s="22">
        <v>0.74770000000000003</v>
      </c>
      <c r="J38" s="16">
        <v>1</v>
      </c>
      <c r="K38" s="16">
        <v>3</v>
      </c>
      <c r="L38" s="16">
        <v>1</v>
      </c>
      <c r="M38" s="16">
        <v>1</v>
      </c>
      <c r="N38" s="17">
        <f t="shared" si="2"/>
        <v>0.33333333333333331</v>
      </c>
      <c r="O38" s="17">
        <f t="shared" si="3"/>
        <v>0.66666666666666674</v>
      </c>
      <c r="P38" s="16">
        <v>0.57240000000000002</v>
      </c>
      <c r="Q38" s="68"/>
    </row>
    <row r="39" spans="1:17" ht="15.6" customHeight="1">
      <c r="A39" s="64"/>
      <c r="B39" s="39" t="s">
        <v>46</v>
      </c>
      <c r="C39" s="14">
        <v>4</v>
      </c>
      <c r="D39" s="14">
        <v>3</v>
      </c>
      <c r="E39" s="14">
        <v>8</v>
      </c>
      <c r="F39" s="14">
        <v>8</v>
      </c>
      <c r="G39" s="22">
        <f t="shared" si="0"/>
        <v>1.3333333333333333</v>
      </c>
      <c r="H39" s="22">
        <f t="shared" si="1"/>
        <v>-0.33333333333333326</v>
      </c>
      <c r="I39" s="22">
        <v>0.30690000000000001</v>
      </c>
      <c r="J39" s="16">
        <v>2</v>
      </c>
      <c r="K39" s="16">
        <v>3</v>
      </c>
      <c r="L39" s="16">
        <v>2</v>
      </c>
      <c r="M39" s="16">
        <v>5</v>
      </c>
      <c r="N39" s="17">
        <f t="shared" si="2"/>
        <v>1.6666666666666665</v>
      </c>
      <c r="O39" s="17">
        <f t="shared" si="3"/>
        <v>-0.66666666666666652</v>
      </c>
      <c r="P39" s="16">
        <v>0.57240000000000002</v>
      </c>
      <c r="Q39" s="69"/>
    </row>
    <row r="40" spans="1:17" ht="15.6" customHeight="1">
      <c r="A40" s="63" t="s">
        <v>12</v>
      </c>
      <c r="B40" s="38" t="s">
        <v>45</v>
      </c>
      <c r="C40" s="10">
        <v>11</v>
      </c>
      <c r="D40" s="10">
        <v>6</v>
      </c>
      <c r="E40" s="10">
        <v>4</v>
      </c>
      <c r="F40" s="10">
        <v>5</v>
      </c>
      <c r="G40" s="11">
        <f t="shared" si="0"/>
        <v>2.2916666666666665</v>
      </c>
      <c r="H40" s="23">
        <f t="shared" si="1"/>
        <v>-1.2916666666666665</v>
      </c>
      <c r="I40" s="11">
        <v>0.2157</v>
      </c>
      <c r="J40" s="12">
        <v>9</v>
      </c>
      <c r="K40" s="12">
        <v>4</v>
      </c>
      <c r="L40" s="12">
        <v>1</v>
      </c>
      <c r="M40" s="12">
        <v>3</v>
      </c>
      <c r="N40" s="12">
        <f t="shared" si="2"/>
        <v>6.75</v>
      </c>
      <c r="O40" s="12">
        <f t="shared" si="3"/>
        <v>-5.75</v>
      </c>
      <c r="P40" s="12">
        <v>4.2500000000000003E-2</v>
      </c>
      <c r="Q40" s="67" t="s">
        <v>64</v>
      </c>
    </row>
    <row r="41" spans="1:17" ht="15.6" customHeight="1">
      <c r="A41" s="64"/>
      <c r="B41" s="40" t="s">
        <v>47</v>
      </c>
      <c r="C41" s="14">
        <v>9</v>
      </c>
      <c r="D41" s="14">
        <v>14</v>
      </c>
      <c r="E41" s="14">
        <v>1</v>
      </c>
      <c r="F41" s="14">
        <v>5</v>
      </c>
      <c r="G41" s="22">
        <f t="shared" si="0"/>
        <v>3.2142857142857144</v>
      </c>
      <c r="H41" s="22">
        <f t="shared" si="1"/>
        <v>-2.2142857142857144</v>
      </c>
      <c r="I41" s="15">
        <v>5.1000000000000004E-3</v>
      </c>
      <c r="J41" s="16">
        <v>6</v>
      </c>
      <c r="K41" s="16">
        <v>11</v>
      </c>
      <c r="L41" s="25">
        <v>0</v>
      </c>
      <c r="M41" s="16">
        <v>3</v>
      </c>
      <c r="N41" s="25"/>
      <c r="O41" s="25"/>
      <c r="P41" s="16">
        <v>4.1999999999999997E-3</v>
      </c>
      <c r="Q41" s="68"/>
    </row>
    <row r="42" spans="1:17" ht="15.6" customHeight="1">
      <c r="A42" s="65"/>
      <c r="B42" s="39" t="s">
        <v>46</v>
      </c>
      <c r="C42" s="18">
        <v>15</v>
      </c>
      <c r="D42" s="18">
        <v>15</v>
      </c>
      <c r="E42" s="18">
        <v>6</v>
      </c>
      <c r="F42" s="18">
        <v>7</v>
      </c>
      <c r="G42" s="24">
        <f t="shared" si="0"/>
        <v>1.1666666666666667</v>
      </c>
      <c r="H42" s="24">
        <f t="shared" si="1"/>
        <v>-0.16666666666666674</v>
      </c>
      <c r="I42" s="19">
        <v>7.9699999999999993E-2</v>
      </c>
      <c r="J42" s="20">
        <v>10</v>
      </c>
      <c r="K42" s="20">
        <v>12</v>
      </c>
      <c r="L42" s="20">
        <v>1</v>
      </c>
      <c r="M42" s="20">
        <v>3</v>
      </c>
      <c r="N42" s="21">
        <f t="shared" si="2"/>
        <v>2.5000000000000004</v>
      </c>
      <c r="O42" s="21">
        <f t="shared" si="3"/>
        <v>-1.5000000000000004</v>
      </c>
      <c r="P42" s="20">
        <v>4.4999999999999997E-3</v>
      </c>
      <c r="Q42" s="69"/>
    </row>
    <row r="43" spans="1:17" ht="15.6" customHeight="1">
      <c r="A43" s="64" t="s">
        <v>25</v>
      </c>
      <c r="B43" s="38" t="s">
        <v>45</v>
      </c>
      <c r="C43" s="14">
        <v>39</v>
      </c>
      <c r="D43" s="14">
        <v>84</v>
      </c>
      <c r="E43" s="14">
        <v>12</v>
      </c>
      <c r="F43" s="14">
        <v>30</v>
      </c>
      <c r="G43" s="15">
        <f t="shared" si="0"/>
        <v>1.1607142857142856</v>
      </c>
      <c r="H43" s="22">
        <f t="shared" si="1"/>
        <v>-0.16071428571428559</v>
      </c>
      <c r="I43" s="11">
        <v>1.018216E-14</v>
      </c>
      <c r="J43" s="16">
        <v>26</v>
      </c>
      <c r="K43" s="16">
        <v>66</v>
      </c>
      <c r="L43" s="16">
        <v>5</v>
      </c>
      <c r="M43" s="16">
        <v>13</v>
      </c>
      <c r="N43" s="17">
        <f t="shared" si="2"/>
        <v>1.0242424242424242</v>
      </c>
      <c r="O43" s="17">
        <f t="shared" si="3"/>
        <v>-2.4242424242424176E-2</v>
      </c>
      <c r="P43" s="13">
        <v>3.0146449999999999E-17</v>
      </c>
      <c r="Q43" s="67" t="s">
        <v>65</v>
      </c>
    </row>
    <row r="44" spans="1:17" ht="15.6" customHeight="1">
      <c r="A44" s="64"/>
      <c r="B44" s="40" t="s">
        <v>47</v>
      </c>
      <c r="C44" s="14">
        <v>52</v>
      </c>
      <c r="D44" s="14">
        <v>99</v>
      </c>
      <c r="E44" s="14">
        <v>14</v>
      </c>
      <c r="F44" s="14">
        <v>22</v>
      </c>
      <c r="G44" s="22">
        <f t="shared" si="0"/>
        <v>0.82539682539682546</v>
      </c>
      <c r="H44" s="22">
        <f t="shared" si="1"/>
        <v>0.17460317460317454</v>
      </c>
      <c r="I44" s="15">
        <v>1.817272E-20</v>
      </c>
      <c r="J44" s="16">
        <v>41</v>
      </c>
      <c r="K44" s="16">
        <v>64</v>
      </c>
      <c r="L44" s="16">
        <v>2</v>
      </c>
      <c r="M44" s="16">
        <v>7</v>
      </c>
      <c r="N44" s="17">
        <f t="shared" si="2"/>
        <v>2.2421875</v>
      </c>
      <c r="O44" s="17">
        <f t="shared" si="3"/>
        <v>-1.2421875</v>
      </c>
      <c r="P44" s="17">
        <v>1.659477E-19</v>
      </c>
      <c r="Q44" s="68"/>
    </row>
    <row r="45" spans="1:17" ht="15.6" customHeight="1">
      <c r="A45" s="64"/>
      <c r="B45" s="39" t="s">
        <v>46</v>
      </c>
      <c r="C45" s="14">
        <v>77</v>
      </c>
      <c r="D45" s="14">
        <v>106</v>
      </c>
      <c r="E45" s="14">
        <v>45</v>
      </c>
      <c r="F45" s="14">
        <v>114</v>
      </c>
      <c r="G45" s="22">
        <f t="shared" si="0"/>
        <v>1.8402515723270438</v>
      </c>
      <c r="H45" s="22">
        <f t="shared" si="1"/>
        <v>-0.84025157232704384</v>
      </c>
      <c r="I45" s="15">
        <v>1.5961880000000001E-7</v>
      </c>
      <c r="J45" s="16">
        <v>40</v>
      </c>
      <c r="K45" s="16">
        <v>70</v>
      </c>
      <c r="L45" s="16">
        <v>15</v>
      </c>
      <c r="M45" s="16">
        <v>71</v>
      </c>
      <c r="N45" s="17">
        <f t="shared" si="2"/>
        <v>2.7047619047619045</v>
      </c>
      <c r="O45" s="17">
        <f t="shared" si="3"/>
        <v>-1.7047619047619045</v>
      </c>
      <c r="P45" s="21">
        <v>1.4214449999999999E-9</v>
      </c>
      <c r="Q45" s="69"/>
    </row>
    <row r="46" spans="1:17" ht="15.6" customHeight="1">
      <c r="A46" s="63" t="s">
        <v>26</v>
      </c>
      <c r="B46" s="38" t="s">
        <v>45</v>
      </c>
      <c r="C46" s="10">
        <v>2</v>
      </c>
      <c r="D46" s="10">
        <v>10</v>
      </c>
      <c r="E46" s="10">
        <v>0</v>
      </c>
      <c r="F46" s="10">
        <v>2</v>
      </c>
      <c r="G46" s="11"/>
      <c r="H46" s="23"/>
      <c r="I46" s="11">
        <v>7.5619999999999995E-4</v>
      </c>
      <c r="J46" s="12">
        <v>1</v>
      </c>
      <c r="K46" s="12">
        <v>7</v>
      </c>
      <c r="L46" s="12">
        <v>0</v>
      </c>
      <c r="M46" s="12">
        <v>1</v>
      </c>
      <c r="N46" s="13"/>
      <c r="O46" s="13"/>
      <c r="P46" s="12">
        <v>3.3960000000000001E-3</v>
      </c>
      <c r="Q46" s="67" t="s">
        <v>66</v>
      </c>
    </row>
    <row r="47" spans="1:17" ht="15.6" customHeight="1">
      <c r="A47" s="64"/>
      <c r="B47" s="40" t="s">
        <v>47</v>
      </c>
      <c r="C47" s="14">
        <v>5</v>
      </c>
      <c r="D47" s="14">
        <v>7</v>
      </c>
      <c r="E47" s="14">
        <v>1</v>
      </c>
      <c r="F47" s="14">
        <v>1</v>
      </c>
      <c r="G47" s="22">
        <f t="shared" si="0"/>
        <v>0.7142857142857143</v>
      </c>
      <c r="H47" s="22">
        <f t="shared" si="1"/>
        <v>0.2857142857142857</v>
      </c>
      <c r="I47" s="15">
        <v>5.2299999999999999E-2</v>
      </c>
      <c r="J47" s="16">
        <v>4</v>
      </c>
      <c r="K47" s="16">
        <v>5</v>
      </c>
      <c r="L47" s="16">
        <v>0</v>
      </c>
      <c r="M47" s="16">
        <v>0</v>
      </c>
      <c r="N47" s="17"/>
      <c r="O47" s="17"/>
      <c r="P47" s="17">
        <v>2.648E-2</v>
      </c>
      <c r="Q47" s="68"/>
    </row>
    <row r="48" spans="1:17" ht="15.6" customHeight="1">
      <c r="A48" s="65"/>
      <c r="B48" s="39" t="s">
        <v>46</v>
      </c>
      <c r="C48" s="18">
        <v>7</v>
      </c>
      <c r="D48" s="18">
        <v>12</v>
      </c>
      <c r="E48" s="18">
        <v>2</v>
      </c>
      <c r="F48" s="18">
        <v>2</v>
      </c>
      <c r="G48" s="24">
        <f t="shared" si="0"/>
        <v>0.58333333333333337</v>
      </c>
      <c r="H48" s="24">
        <f t="shared" si="1"/>
        <v>0.41666666666666663</v>
      </c>
      <c r="I48" s="19">
        <v>7.5339999999999999E-3</v>
      </c>
      <c r="J48" s="20">
        <v>2</v>
      </c>
      <c r="K48" s="20">
        <v>10</v>
      </c>
      <c r="L48" s="20">
        <v>1</v>
      </c>
      <c r="M48" s="20">
        <v>0</v>
      </c>
      <c r="N48" s="21"/>
      <c r="O48" s="21"/>
      <c r="P48" s="21">
        <v>2.3609999999999999E-4</v>
      </c>
      <c r="Q48" s="69"/>
    </row>
    <row r="49" spans="1:17" ht="15.6" customHeight="1">
      <c r="A49" s="64" t="s">
        <v>27</v>
      </c>
      <c r="B49" s="38" t="s">
        <v>45</v>
      </c>
      <c r="C49" s="14">
        <v>2</v>
      </c>
      <c r="D49" s="14">
        <v>4</v>
      </c>
      <c r="E49" s="14">
        <v>0</v>
      </c>
      <c r="F49" s="14">
        <v>2</v>
      </c>
      <c r="G49" s="15"/>
      <c r="H49" s="22"/>
      <c r="I49" s="15">
        <v>0.26150000000000001</v>
      </c>
      <c r="J49" s="16">
        <v>2</v>
      </c>
      <c r="K49" s="16">
        <v>2</v>
      </c>
      <c r="L49" s="16">
        <v>0</v>
      </c>
      <c r="M49" s="16">
        <v>1</v>
      </c>
      <c r="N49" s="17"/>
      <c r="O49" s="17"/>
      <c r="P49" s="17">
        <v>0.53190000000000004</v>
      </c>
      <c r="Q49" s="67" t="s">
        <v>67</v>
      </c>
    </row>
    <row r="50" spans="1:17" ht="15.6" customHeight="1">
      <c r="A50" s="64"/>
      <c r="B50" s="40" t="s">
        <v>47</v>
      </c>
      <c r="C50" s="14">
        <v>0</v>
      </c>
      <c r="D50" s="14">
        <v>2</v>
      </c>
      <c r="E50" s="14">
        <v>0</v>
      </c>
      <c r="F50" s="14">
        <v>0</v>
      </c>
      <c r="G50" s="15"/>
      <c r="H50" s="22"/>
      <c r="I50" s="15">
        <v>0.1116</v>
      </c>
      <c r="J50" s="16">
        <v>0</v>
      </c>
      <c r="K50" s="16">
        <v>1</v>
      </c>
      <c r="L50" s="16">
        <v>0</v>
      </c>
      <c r="M50" s="16">
        <v>0</v>
      </c>
      <c r="N50" s="17"/>
      <c r="O50" s="17"/>
      <c r="P50" s="17">
        <v>0.3916</v>
      </c>
      <c r="Q50" s="68"/>
    </row>
    <row r="51" spans="1:17" ht="15.6" customHeight="1">
      <c r="A51" s="64"/>
      <c r="B51" s="39" t="s">
        <v>46</v>
      </c>
      <c r="C51" s="14">
        <v>1</v>
      </c>
      <c r="D51" s="14">
        <v>2</v>
      </c>
      <c r="E51" s="14">
        <v>1</v>
      </c>
      <c r="F51" s="14">
        <v>4</v>
      </c>
      <c r="G51" s="22">
        <f t="shared" si="0"/>
        <v>2</v>
      </c>
      <c r="H51" s="22">
        <f t="shared" si="1"/>
        <v>-1</v>
      </c>
      <c r="I51" s="15">
        <v>0.3916</v>
      </c>
      <c r="J51" s="16">
        <v>0</v>
      </c>
      <c r="K51" s="16">
        <v>1</v>
      </c>
      <c r="L51" s="16">
        <v>0</v>
      </c>
      <c r="M51" s="16">
        <v>0</v>
      </c>
      <c r="N51" s="17"/>
      <c r="O51" s="17"/>
      <c r="P51" s="17">
        <v>0.3916</v>
      </c>
      <c r="Q51" s="69"/>
    </row>
    <row r="52" spans="1:17" ht="15.6" customHeight="1">
      <c r="A52" s="63" t="s">
        <v>28</v>
      </c>
      <c r="B52" s="38" t="s">
        <v>45</v>
      </c>
      <c r="C52" s="10">
        <v>8</v>
      </c>
      <c r="D52" s="10">
        <v>5</v>
      </c>
      <c r="E52" s="10">
        <v>1</v>
      </c>
      <c r="F52" s="10">
        <v>1</v>
      </c>
      <c r="G52" s="23">
        <f t="shared" si="0"/>
        <v>1.6</v>
      </c>
      <c r="H52" s="23">
        <f t="shared" si="1"/>
        <v>-0.60000000000000009</v>
      </c>
      <c r="I52" s="11">
        <v>2.5899999999999999E-2</v>
      </c>
      <c r="J52" s="12">
        <v>6</v>
      </c>
      <c r="K52" s="12">
        <v>3</v>
      </c>
      <c r="L52" s="12">
        <v>0</v>
      </c>
      <c r="M52" s="12">
        <v>0</v>
      </c>
      <c r="N52" s="13"/>
      <c r="O52" s="13"/>
      <c r="P52" s="13">
        <v>1.17E-2</v>
      </c>
      <c r="Q52" s="67" t="s">
        <v>68</v>
      </c>
    </row>
    <row r="53" spans="1:17" ht="15.6" customHeight="1">
      <c r="A53" s="64"/>
      <c r="B53" s="40" t="s">
        <v>47</v>
      </c>
      <c r="C53" s="14">
        <v>5</v>
      </c>
      <c r="D53" s="14">
        <v>15</v>
      </c>
      <c r="E53" s="14">
        <v>1</v>
      </c>
      <c r="F53" s="14">
        <v>0</v>
      </c>
      <c r="G53" s="15"/>
      <c r="H53" s="22"/>
      <c r="I53" s="15">
        <v>6.4542760000000004E-6</v>
      </c>
      <c r="J53" s="16">
        <v>4</v>
      </c>
      <c r="K53" s="16">
        <v>6</v>
      </c>
      <c r="L53" s="16">
        <v>0</v>
      </c>
      <c r="M53" s="16">
        <v>0</v>
      </c>
      <c r="N53" s="17"/>
      <c r="O53" s="17"/>
      <c r="P53" s="17">
        <v>1.285E-2</v>
      </c>
      <c r="Q53" s="68"/>
    </row>
    <row r="54" spans="1:17" ht="15.6" customHeight="1">
      <c r="A54" s="65"/>
      <c r="B54" s="39" t="s">
        <v>46</v>
      </c>
      <c r="C54" s="18">
        <v>1</v>
      </c>
      <c r="D54" s="18">
        <v>18</v>
      </c>
      <c r="E54" s="18">
        <v>7</v>
      </c>
      <c r="F54" s="18">
        <v>10</v>
      </c>
      <c r="G54" s="24">
        <f t="shared" si="0"/>
        <v>7.9365079365079361E-2</v>
      </c>
      <c r="H54" s="24">
        <f t="shared" si="1"/>
        <v>0.92063492063492069</v>
      </c>
      <c r="I54" s="19">
        <v>8.275E-4</v>
      </c>
      <c r="J54" s="20">
        <v>1</v>
      </c>
      <c r="K54" s="20">
        <v>11</v>
      </c>
      <c r="L54" s="20">
        <v>2</v>
      </c>
      <c r="M54" s="20">
        <v>7</v>
      </c>
      <c r="N54" s="21">
        <f t="shared" si="2"/>
        <v>0.31818181818181823</v>
      </c>
      <c r="O54" s="21">
        <f t="shared" si="3"/>
        <v>0.68181818181818177</v>
      </c>
      <c r="P54" s="21">
        <v>6.3239999999999998E-3</v>
      </c>
      <c r="Q54" s="69"/>
    </row>
    <row r="55" spans="1:17" ht="15.6" customHeight="1">
      <c r="A55" s="64" t="s">
        <v>29</v>
      </c>
      <c r="B55" s="38" t="s">
        <v>45</v>
      </c>
      <c r="C55" s="14">
        <v>5</v>
      </c>
      <c r="D55" s="14">
        <v>5</v>
      </c>
      <c r="E55" s="14">
        <v>0</v>
      </c>
      <c r="F55" s="14">
        <v>3</v>
      </c>
      <c r="G55" s="15"/>
      <c r="H55" s="22"/>
      <c r="I55" s="15">
        <v>0.16089999999999999</v>
      </c>
      <c r="J55" s="16">
        <v>5</v>
      </c>
      <c r="K55" s="16">
        <v>4</v>
      </c>
      <c r="L55" s="16">
        <v>0</v>
      </c>
      <c r="M55" s="16">
        <v>1</v>
      </c>
      <c r="N55" s="17"/>
      <c r="O55" s="17"/>
      <c r="P55" s="16">
        <v>7.8600000000000003E-2</v>
      </c>
      <c r="Q55" s="67" t="s">
        <v>69</v>
      </c>
    </row>
    <row r="56" spans="1:17" ht="15.6" customHeight="1">
      <c r="A56" s="64"/>
      <c r="B56" s="40" t="s">
        <v>47</v>
      </c>
      <c r="C56" s="14">
        <v>4</v>
      </c>
      <c r="D56" s="14">
        <v>13</v>
      </c>
      <c r="E56" s="14">
        <v>0</v>
      </c>
      <c r="F56" s="14">
        <v>0</v>
      </c>
      <c r="G56" s="15"/>
      <c r="H56" s="22"/>
      <c r="I56" s="15">
        <v>7.3883379999999998E-6</v>
      </c>
      <c r="J56" s="16">
        <v>4</v>
      </c>
      <c r="K56" s="16">
        <v>13</v>
      </c>
      <c r="L56" s="16">
        <v>0</v>
      </c>
      <c r="M56" s="16">
        <v>0</v>
      </c>
      <c r="N56" s="17"/>
      <c r="O56" s="17"/>
      <c r="P56" s="17">
        <v>7.3883379999999998E-6</v>
      </c>
      <c r="Q56" s="68"/>
    </row>
    <row r="57" spans="1:17" ht="15.6" customHeight="1">
      <c r="A57" s="64"/>
      <c r="B57" s="39" t="s">
        <v>46</v>
      </c>
      <c r="C57" s="14">
        <v>4</v>
      </c>
      <c r="D57" s="14">
        <v>8</v>
      </c>
      <c r="E57" s="14">
        <v>3</v>
      </c>
      <c r="F57" s="14">
        <v>6</v>
      </c>
      <c r="G57" s="22">
        <f t="shared" si="0"/>
        <v>1</v>
      </c>
      <c r="H57" s="22">
        <f t="shared" si="1"/>
        <v>0</v>
      </c>
      <c r="I57" s="15">
        <v>0.4219</v>
      </c>
      <c r="J57" s="16">
        <v>1</v>
      </c>
      <c r="K57" s="16">
        <v>4</v>
      </c>
      <c r="L57" s="16">
        <v>1</v>
      </c>
      <c r="M57" s="16">
        <v>1</v>
      </c>
      <c r="N57" s="17">
        <f t="shared" si="2"/>
        <v>0.25</v>
      </c>
      <c r="O57" s="17">
        <f t="shared" si="3"/>
        <v>0.75</v>
      </c>
      <c r="P57" s="17">
        <v>0.27729999999999999</v>
      </c>
      <c r="Q57" s="69"/>
    </row>
    <row r="58" spans="1:17" ht="15.6" customHeight="1">
      <c r="A58" s="63" t="s">
        <v>13</v>
      </c>
      <c r="B58" s="38" t="s">
        <v>45</v>
      </c>
      <c r="C58" s="10">
        <v>3</v>
      </c>
      <c r="D58" s="10">
        <v>19</v>
      </c>
      <c r="E58" s="10">
        <v>2</v>
      </c>
      <c r="F58" s="10">
        <v>3</v>
      </c>
      <c r="G58" s="23">
        <f t="shared" si="0"/>
        <v>0.23684210526315788</v>
      </c>
      <c r="H58" s="23">
        <f t="shared" si="1"/>
        <v>0.76315789473684215</v>
      </c>
      <c r="I58" s="23">
        <v>1.5650000000000001E-6</v>
      </c>
      <c r="J58" s="12">
        <v>3</v>
      </c>
      <c r="K58" s="12">
        <v>16</v>
      </c>
      <c r="L58" s="12">
        <v>0</v>
      </c>
      <c r="M58" s="12">
        <v>2</v>
      </c>
      <c r="N58" s="13"/>
      <c r="O58" s="13"/>
      <c r="P58" s="13">
        <v>1.2300000000000001E-6</v>
      </c>
      <c r="Q58" s="67" t="s">
        <v>70</v>
      </c>
    </row>
    <row r="59" spans="1:17" ht="15.6" customHeight="1">
      <c r="A59" s="64"/>
      <c r="B59" s="40" t="s">
        <v>47</v>
      </c>
      <c r="C59" s="14">
        <v>7</v>
      </c>
      <c r="D59" s="14">
        <v>10</v>
      </c>
      <c r="E59" s="14">
        <v>1</v>
      </c>
      <c r="F59" s="14">
        <v>2</v>
      </c>
      <c r="G59" s="22">
        <f t="shared" si="0"/>
        <v>1.4</v>
      </c>
      <c r="H59" s="22">
        <f t="shared" si="1"/>
        <v>-0.39999999999999991</v>
      </c>
      <c r="I59" s="22">
        <v>1.29E-2</v>
      </c>
      <c r="J59" s="16">
        <v>0</v>
      </c>
      <c r="K59" s="16">
        <v>5</v>
      </c>
      <c r="L59" s="16">
        <v>1</v>
      </c>
      <c r="M59" s="16">
        <v>2</v>
      </c>
      <c r="N59" s="17">
        <f t="shared" si="2"/>
        <v>0</v>
      </c>
      <c r="O59" s="17">
        <f t="shared" si="3"/>
        <v>1</v>
      </c>
      <c r="P59" s="16">
        <v>7.1900000000000006E-2</v>
      </c>
      <c r="Q59" s="68"/>
    </row>
    <row r="60" spans="1:17" ht="15.6" customHeight="1">
      <c r="A60" s="65"/>
      <c r="B60" s="39" t="s">
        <v>46</v>
      </c>
      <c r="C60" s="18">
        <v>5</v>
      </c>
      <c r="D60" s="18">
        <v>18</v>
      </c>
      <c r="E60" s="18">
        <v>12</v>
      </c>
      <c r="F60" s="18">
        <v>6</v>
      </c>
      <c r="G60" s="24">
        <f t="shared" si="0"/>
        <v>0.1388888888888889</v>
      </c>
      <c r="H60" s="24">
        <f t="shared" si="1"/>
        <v>0.86111111111111116</v>
      </c>
      <c r="I60" s="24">
        <v>1.4030000000000001E-2</v>
      </c>
      <c r="J60" s="20">
        <v>3</v>
      </c>
      <c r="K60" s="20">
        <v>13</v>
      </c>
      <c r="L60" s="20">
        <v>0</v>
      </c>
      <c r="M60" s="20">
        <v>3</v>
      </c>
      <c r="N60" s="21"/>
      <c r="O60" s="21"/>
      <c r="P60" s="17">
        <v>1.4239999999999999E-4</v>
      </c>
      <c r="Q60" s="69"/>
    </row>
    <row r="61" spans="1:17" ht="15.6" customHeight="1">
      <c r="A61" s="64" t="s">
        <v>30</v>
      </c>
      <c r="B61" s="38" t="s">
        <v>45</v>
      </c>
      <c r="C61" s="14">
        <v>13</v>
      </c>
      <c r="D61" s="14">
        <v>38</v>
      </c>
      <c r="E61" s="14">
        <v>8</v>
      </c>
      <c r="F61" s="14">
        <v>15</v>
      </c>
      <c r="G61" s="15">
        <f t="shared" si="0"/>
        <v>0.64144736842105265</v>
      </c>
      <c r="H61" s="22">
        <f t="shared" si="1"/>
        <v>0.35855263157894735</v>
      </c>
      <c r="I61" s="15">
        <v>2.4540000000000001E-6</v>
      </c>
      <c r="J61" s="16">
        <v>12</v>
      </c>
      <c r="K61" s="16">
        <v>31</v>
      </c>
      <c r="L61" s="16">
        <v>4</v>
      </c>
      <c r="M61" s="16">
        <v>10</v>
      </c>
      <c r="N61" s="17">
        <f t="shared" si="2"/>
        <v>0.96774193548387089</v>
      </c>
      <c r="O61" s="17">
        <f t="shared" si="3"/>
        <v>3.2258064516129115E-2</v>
      </c>
      <c r="P61" s="13">
        <v>2.6089999999999999E-6</v>
      </c>
      <c r="Q61" s="67" t="s">
        <v>71</v>
      </c>
    </row>
    <row r="62" spans="1:17" ht="15.6" customHeight="1">
      <c r="A62" s="64"/>
      <c r="B62" s="40" t="s">
        <v>47</v>
      </c>
      <c r="C62" s="14">
        <v>23</v>
      </c>
      <c r="D62" s="14">
        <v>54</v>
      </c>
      <c r="E62" s="14">
        <v>2</v>
      </c>
      <c r="F62" s="14">
        <v>10</v>
      </c>
      <c r="G62" s="22">
        <f t="shared" si="0"/>
        <v>2.1296296296296293</v>
      </c>
      <c r="H62" s="22">
        <f t="shared" si="1"/>
        <v>-1.1296296296296293</v>
      </c>
      <c r="I62" s="15">
        <v>3.326E-15</v>
      </c>
      <c r="J62" s="16">
        <v>14</v>
      </c>
      <c r="K62" s="16">
        <v>30</v>
      </c>
      <c r="L62" s="16">
        <v>1</v>
      </c>
      <c r="M62" s="16">
        <v>5</v>
      </c>
      <c r="N62" s="17">
        <f t="shared" si="2"/>
        <v>2.333333333333333</v>
      </c>
      <c r="O62" s="17">
        <f t="shared" si="3"/>
        <v>-1.333333333333333</v>
      </c>
      <c r="P62" s="17">
        <v>1.198E-8</v>
      </c>
      <c r="Q62" s="68"/>
    </row>
    <row r="63" spans="1:17" ht="15.6" customHeight="1">
      <c r="A63" s="64"/>
      <c r="B63" s="39" t="s">
        <v>46</v>
      </c>
      <c r="C63" s="14">
        <v>40</v>
      </c>
      <c r="D63" s="14">
        <v>89</v>
      </c>
      <c r="E63" s="14">
        <v>36</v>
      </c>
      <c r="F63" s="14">
        <v>57</v>
      </c>
      <c r="G63" s="15">
        <f t="shared" si="0"/>
        <v>0.71161048689138584</v>
      </c>
      <c r="H63" s="22">
        <f t="shared" si="1"/>
        <v>0.28838951310861416</v>
      </c>
      <c r="I63" s="15">
        <v>6.8619999999999999E-7</v>
      </c>
      <c r="J63" s="16">
        <v>22</v>
      </c>
      <c r="K63" s="16">
        <v>77</v>
      </c>
      <c r="L63" s="27">
        <v>16</v>
      </c>
      <c r="M63" s="27">
        <v>24</v>
      </c>
      <c r="N63" s="17">
        <f t="shared" si="2"/>
        <v>0.42857142857142855</v>
      </c>
      <c r="O63" s="17">
        <f t="shared" si="3"/>
        <v>0.5714285714285714</v>
      </c>
      <c r="P63" s="17">
        <v>5.4910000000000003E-15</v>
      </c>
      <c r="Q63" s="69"/>
    </row>
    <row r="64" spans="1:17" ht="15.6" customHeight="1">
      <c r="A64" s="63" t="s">
        <v>14</v>
      </c>
      <c r="B64" s="38" t="s">
        <v>45</v>
      </c>
      <c r="C64" s="10">
        <v>1</v>
      </c>
      <c r="D64" s="10">
        <v>10</v>
      </c>
      <c r="E64" s="10">
        <v>3</v>
      </c>
      <c r="F64" s="10">
        <v>2</v>
      </c>
      <c r="G64" s="23">
        <f t="shared" si="0"/>
        <v>6.6666666666666666E-2</v>
      </c>
      <c r="H64" s="23">
        <f t="shared" si="1"/>
        <v>0.93333333333333335</v>
      </c>
      <c r="I64" s="11">
        <v>5.8529999999999997E-3</v>
      </c>
      <c r="J64" s="12">
        <v>1</v>
      </c>
      <c r="K64" s="12">
        <v>5</v>
      </c>
      <c r="L64" s="12">
        <v>3</v>
      </c>
      <c r="M64" s="12">
        <v>1</v>
      </c>
      <c r="N64" s="13">
        <f t="shared" si="2"/>
        <v>6.6666666666666666E-2</v>
      </c>
      <c r="O64" s="13">
        <f t="shared" si="3"/>
        <v>0.93333333333333335</v>
      </c>
      <c r="P64" s="13">
        <v>0.22140000000000001</v>
      </c>
      <c r="Q64" s="67" t="s">
        <v>72</v>
      </c>
    </row>
    <row r="65" spans="1:17" ht="15.6" customHeight="1">
      <c r="A65" s="64"/>
      <c r="B65" s="40" t="s">
        <v>47</v>
      </c>
      <c r="C65" s="14">
        <v>1</v>
      </c>
      <c r="D65" s="14">
        <v>13</v>
      </c>
      <c r="E65" s="14">
        <v>0</v>
      </c>
      <c r="F65" s="14">
        <v>2</v>
      </c>
      <c r="G65" s="15"/>
      <c r="H65" s="22"/>
      <c r="I65" s="15">
        <v>4.6249999999999998E-6</v>
      </c>
      <c r="J65" s="16">
        <v>0</v>
      </c>
      <c r="K65" s="16">
        <v>9</v>
      </c>
      <c r="L65" s="16">
        <v>0</v>
      </c>
      <c r="M65" s="16">
        <v>1</v>
      </c>
      <c r="N65" s="17"/>
      <c r="O65" s="17"/>
      <c r="P65" s="17">
        <v>4.4450000000000003E-5</v>
      </c>
      <c r="Q65" s="68"/>
    </row>
    <row r="66" spans="1:17" ht="15.6" customHeight="1">
      <c r="A66" s="65"/>
      <c r="B66" s="39" t="s">
        <v>46</v>
      </c>
      <c r="C66" s="18">
        <v>3</v>
      </c>
      <c r="D66" s="18">
        <v>28</v>
      </c>
      <c r="E66" s="18">
        <v>2</v>
      </c>
      <c r="F66" s="18">
        <v>11</v>
      </c>
      <c r="G66" s="24">
        <f t="shared" si="0"/>
        <v>0.58928571428571419</v>
      </c>
      <c r="H66" s="24">
        <f t="shared" si="1"/>
        <v>0.41071428571428581</v>
      </c>
      <c r="I66" s="19">
        <v>1.39E-8</v>
      </c>
      <c r="J66" s="20">
        <v>0</v>
      </c>
      <c r="K66" s="20">
        <v>24</v>
      </c>
      <c r="L66" s="20">
        <v>0</v>
      </c>
      <c r="M66" s="20">
        <v>4</v>
      </c>
      <c r="N66" s="21"/>
      <c r="O66" s="21"/>
      <c r="P66" s="21">
        <v>3.1719999999999998E-12</v>
      </c>
      <c r="Q66" s="69"/>
    </row>
    <row r="67" spans="1:17" ht="15.6" customHeight="1">
      <c r="A67" s="64" t="s">
        <v>31</v>
      </c>
      <c r="B67" s="38" t="s">
        <v>45</v>
      </c>
      <c r="C67" s="14">
        <v>2</v>
      </c>
      <c r="D67" s="14">
        <v>5</v>
      </c>
      <c r="E67" s="14">
        <v>2</v>
      </c>
      <c r="F67" s="14">
        <v>1</v>
      </c>
      <c r="G67" s="15">
        <f t="shared" si="0"/>
        <v>0.2</v>
      </c>
      <c r="H67" s="22">
        <f t="shared" si="1"/>
        <v>0.8</v>
      </c>
      <c r="I67" s="15">
        <v>0.308</v>
      </c>
      <c r="J67" s="16">
        <v>1</v>
      </c>
      <c r="K67" s="16">
        <v>3</v>
      </c>
      <c r="L67" s="16">
        <v>2</v>
      </c>
      <c r="M67" s="16">
        <v>0</v>
      </c>
      <c r="N67" s="17"/>
      <c r="O67" s="17"/>
      <c r="P67" s="17">
        <v>0.34300000000000003</v>
      </c>
      <c r="Q67" s="67" t="s">
        <v>73</v>
      </c>
    </row>
    <row r="68" spans="1:17" ht="15.6" customHeight="1">
      <c r="A68" s="64"/>
      <c r="B68" s="40" t="s">
        <v>47</v>
      </c>
      <c r="C68" s="14">
        <v>7</v>
      </c>
      <c r="D68" s="14">
        <v>7</v>
      </c>
      <c r="E68" s="14">
        <v>0</v>
      </c>
      <c r="F68" s="14">
        <v>0</v>
      </c>
      <c r="G68" s="15"/>
      <c r="H68" s="22"/>
      <c r="I68" s="15">
        <v>2.905E-3</v>
      </c>
      <c r="J68" s="16">
        <v>3</v>
      </c>
      <c r="K68" s="16">
        <v>4</v>
      </c>
      <c r="L68" s="16">
        <v>0</v>
      </c>
      <c r="M68" s="16">
        <v>0</v>
      </c>
      <c r="N68" s="17"/>
      <c r="O68" s="17"/>
      <c r="P68" s="17">
        <v>6.3329999999999997E-2</v>
      </c>
      <c r="Q68" s="68"/>
    </row>
    <row r="69" spans="1:17" ht="15.6" customHeight="1">
      <c r="A69" s="64"/>
      <c r="B69" s="39" t="s">
        <v>46</v>
      </c>
      <c r="C69" s="14">
        <v>5</v>
      </c>
      <c r="D69" s="14">
        <v>10</v>
      </c>
      <c r="E69" s="14">
        <v>8</v>
      </c>
      <c r="F69" s="14">
        <v>8</v>
      </c>
      <c r="G69" s="15">
        <f t="shared" ref="G69:G114" si="4">(C69/D69)/(E69/F69)</f>
        <v>0.5</v>
      </c>
      <c r="H69" s="22">
        <f t="shared" ref="H69:H114" si="5">1-G69</f>
        <v>0.5</v>
      </c>
      <c r="I69" s="15">
        <v>0.6492</v>
      </c>
      <c r="J69" s="16">
        <v>0</v>
      </c>
      <c r="K69" s="16">
        <v>8</v>
      </c>
      <c r="L69" s="16">
        <v>0</v>
      </c>
      <c r="M69" s="16">
        <v>4</v>
      </c>
      <c r="N69" s="17"/>
      <c r="O69" s="17"/>
      <c r="P69" s="17">
        <v>2.1250000000000002E-3</v>
      </c>
      <c r="Q69" s="69"/>
    </row>
    <row r="70" spans="1:17" ht="15.6" customHeight="1">
      <c r="A70" s="63" t="s">
        <v>32</v>
      </c>
      <c r="B70" s="38" t="s">
        <v>45</v>
      </c>
      <c r="C70" s="10">
        <v>2</v>
      </c>
      <c r="D70" s="10">
        <v>3</v>
      </c>
      <c r="E70" s="10">
        <v>4</v>
      </c>
      <c r="F70" s="10">
        <v>4</v>
      </c>
      <c r="G70" s="23">
        <f t="shared" si="4"/>
        <v>0.66666666666666663</v>
      </c>
      <c r="H70" s="23">
        <f t="shared" si="5"/>
        <v>0.33333333333333337</v>
      </c>
      <c r="I70" s="11">
        <v>0.83840000000000003</v>
      </c>
      <c r="J70" s="12">
        <v>2</v>
      </c>
      <c r="K70" s="12">
        <v>3</v>
      </c>
      <c r="L70" s="12">
        <v>3</v>
      </c>
      <c r="M70" s="12">
        <v>2</v>
      </c>
      <c r="N70" s="13">
        <f t="shared" ref="N70:N114" si="6">(J70/K70)/(L70/M70)</f>
        <v>0.44444444444444442</v>
      </c>
      <c r="O70" s="13">
        <f t="shared" ref="O70:O114" si="7">1-N70</f>
        <v>0.55555555555555558</v>
      </c>
      <c r="P70" s="12">
        <v>0.94020000000000004</v>
      </c>
      <c r="Q70" s="67" t="s">
        <v>74</v>
      </c>
    </row>
    <row r="71" spans="1:17" ht="15.6" customHeight="1">
      <c r="A71" s="64"/>
      <c r="B71" s="40" t="s">
        <v>47</v>
      </c>
      <c r="C71" s="14">
        <v>5</v>
      </c>
      <c r="D71" s="14">
        <v>2</v>
      </c>
      <c r="E71" s="14">
        <v>6</v>
      </c>
      <c r="F71" s="14">
        <v>1</v>
      </c>
      <c r="G71" s="15">
        <f t="shared" si="4"/>
        <v>0.41666666666666669</v>
      </c>
      <c r="H71" s="22">
        <f t="shared" si="5"/>
        <v>0.58333333333333326</v>
      </c>
      <c r="I71" s="15">
        <v>0.18260000000000001</v>
      </c>
      <c r="J71" s="16">
        <v>4</v>
      </c>
      <c r="K71" s="16">
        <v>1</v>
      </c>
      <c r="L71" s="16">
        <v>0</v>
      </c>
      <c r="M71" s="29">
        <v>1</v>
      </c>
      <c r="N71" s="30"/>
      <c r="O71" s="30"/>
      <c r="P71" s="16">
        <v>0.1116</v>
      </c>
      <c r="Q71" s="68"/>
    </row>
    <row r="72" spans="1:17" ht="15.6" customHeight="1">
      <c r="A72" s="65"/>
      <c r="B72" s="39" t="s">
        <v>46</v>
      </c>
      <c r="C72" s="18">
        <v>15</v>
      </c>
      <c r="D72" s="18">
        <v>7</v>
      </c>
      <c r="E72" s="18">
        <v>7</v>
      </c>
      <c r="F72" s="18">
        <v>1</v>
      </c>
      <c r="G72" s="24">
        <f t="shared" si="4"/>
        <v>0.30612244897959184</v>
      </c>
      <c r="H72" s="24">
        <f t="shared" si="5"/>
        <v>0.69387755102040816</v>
      </c>
      <c r="I72" s="19">
        <v>4.2230000000000002E-3</v>
      </c>
      <c r="J72" s="20">
        <v>13</v>
      </c>
      <c r="K72" s="20">
        <v>4</v>
      </c>
      <c r="L72" s="28">
        <v>2</v>
      </c>
      <c r="M72" s="28">
        <v>0</v>
      </c>
      <c r="N72" s="21"/>
      <c r="O72" s="21"/>
      <c r="P72" s="21">
        <v>1.164E-4</v>
      </c>
      <c r="Q72" s="69"/>
    </row>
    <row r="73" spans="1:17" ht="15.6" customHeight="1">
      <c r="A73" s="64" t="s">
        <v>33</v>
      </c>
      <c r="B73" s="38" t="s">
        <v>45</v>
      </c>
      <c r="C73" s="14">
        <v>7</v>
      </c>
      <c r="D73" s="14">
        <v>14</v>
      </c>
      <c r="E73" s="14">
        <v>1</v>
      </c>
      <c r="F73" s="14">
        <v>1</v>
      </c>
      <c r="G73" s="15">
        <f t="shared" si="4"/>
        <v>0.5</v>
      </c>
      <c r="H73" s="22">
        <f t="shared" si="5"/>
        <v>0.5</v>
      </c>
      <c r="I73" s="15">
        <v>2.0000000000000001E-4</v>
      </c>
      <c r="J73" s="16">
        <v>6</v>
      </c>
      <c r="K73" s="16">
        <v>12</v>
      </c>
      <c r="L73" s="25">
        <v>1</v>
      </c>
      <c r="M73" s="25">
        <v>0</v>
      </c>
      <c r="N73" s="17"/>
      <c r="O73" s="17"/>
      <c r="P73" s="17">
        <v>2.9999999999999997E-4</v>
      </c>
      <c r="Q73" s="67" t="s">
        <v>75</v>
      </c>
    </row>
    <row r="74" spans="1:17" ht="15.6" customHeight="1">
      <c r="A74" s="64"/>
      <c r="B74" s="40" t="s">
        <v>47</v>
      </c>
      <c r="C74" s="14">
        <v>3</v>
      </c>
      <c r="D74" s="14">
        <v>14</v>
      </c>
      <c r="E74" s="14">
        <v>2</v>
      </c>
      <c r="F74" s="14">
        <v>0</v>
      </c>
      <c r="G74" s="15"/>
      <c r="H74" s="22"/>
      <c r="I74" s="15">
        <v>1.5440499999999999E-5</v>
      </c>
      <c r="J74" s="16">
        <v>0</v>
      </c>
      <c r="K74" s="16">
        <v>3</v>
      </c>
      <c r="L74" s="25">
        <v>2</v>
      </c>
      <c r="M74" s="25">
        <v>0</v>
      </c>
      <c r="N74" s="17"/>
      <c r="O74" s="17"/>
      <c r="P74" s="16">
        <v>0.1447</v>
      </c>
      <c r="Q74" s="68"/>
    </row>
    <row r="75" spans="1:17" ht="15.6" customHeight="1">
      <c r="A75" s="64"/>
      <c r="B75" s="39" t="s">
        <v>46</v>
      </c>
      <c r="C75" s="14">
        <v>8</v>
      </c>
      <c r="D75" s="14">
        <v>21</v>
      </c>
      <c r="E75" s="14">
        <v>4</v>
      </c>
      <c r="F75" s="14">
        <v>17</v>
      </c>
      <c r="G75" s="15">
        <f t="shared" si="4"/>
        <v>1.6190476190476191</v>
      </c>
      <c r="H75" s="22">
        <f t="shared" si="5"/>
        <v>-0.61904761904761907</v>
      </c>
      <c r="I75" s="15">
        <v>2E-3</v>
      </c>
      <c r="J75" s="16">
        <v>6</v>
      </c>
      <c r="K75" s="16">
        <v>14</v>
      </c>
      <c r="L75" s="25">
        <v>1</v>
      </c>
      <c r="M75" s="25">
        <v>12</v>
      </c>
      <c r="N75" s="17">
        <f t="shared" si="6"/>
        <v>5.1428571428571432</v>
      </c>
      <c r="O75" s="17">
        <f t="shared" si="7"/>
        <v>-4.1428571428571432</v>
      </c>
      <c r="P75" s="16">
        <v>5.3E-3</v>
      </c>
      <c r="Q75" s="69"/>
    </row>
    <row r="76" spans="1:17" ht="15.6" customHeight="1">
      <c r="A76" s="63" t="s">
        <v>15</v>
      </c>
      <c r="B76" s="38" t="s">
        <v>45</v>
      </c>
      <c r="C76" s="10">
        <v>0</v>
      </c>
      <c r="D76" s="10">
        <v>3</v>
      </c>
      <c r="E76" s="10">
        <v>0</v>
      </c>
      <c r="F76" s="10">
        <v>1</v>
      </c>
      <c r="G76" s="11"/>
      <c r="H76" s="23"/>
      <c r="I76" s="11">
        <v>0.1116</v>
      </c>
      <c r="J76" s="12">
        <v>0</v>
      </c>
      <c r="K76" s="12">
        <v>2</v>
      </c>
      <c r="L76" s="26">
        <v>0</v>
      </c>
      <c r="M76" s="26">
        <v>0</v>
      </c>
      <c r="N76" s="13"/>
      <c r="O76" s="13"/>
      <c r="P76" s="12">
        <v>0.1116</v>
      </c>
      <c r="Q76" s="67" t="s">
        <v>76</v>
      </c>
    </row>
    <row r="77" spans="1:17" ht="15.6" customHeight="1">
      <c r="A77" s="64"/>
      <c r="B77" s="40" t="s">
        <v>47</v>
      </c>
      <c r="C77" s="14">
        <v>1</v>
      </c>
      <c r="D77" s="14">
        <v>3</v>
      </c>
      <c r="E77" s="14">
        <v>0</v>
      </c>
      <c r="F77" s="14">
        <v>0</v>
      </c>
      <c r="G77" s="15"/>
      <c r="H77" s="22"/>
      <c r="I77" s="15">
        <v>0.1116</v>
      </c>
      <c r="J77" s="16">
        <v>1</v>
      </c>
      <c r="K77" s="16">
        <v>1</v>
      </c>
      <c r="L77" s="25">
        <v>0</v>
      </c>
      <c r="M77" s="25">
        <v>0</v>
      </c>
      <c r="N77" s="17"/>
      <c r="O77" s="17"/>
      <c r="P77" s="16">
        <v>0.57240000000000002</v>
      </c>
      <c r="Q77" s="68"/>
    </row>
    <row r="78" spans="1:17" ht="15.6" customHeight="1">
      <c r="A78" s="65"/>
      <c r="B78" s="39" t="s">
        <v>46</v>
      </c>
      <c r="C78" s="18">
        <v>2</v>
      </c>
      <c r="D78" s="18">
        <v>13</v>
      </c>
      <c r="E78" s="18">
        <v>3</v>
      </c>
      <c r="F78" s="18">
        <v>4</v>
      </c>
      <c r="G78" s="24">
        <f t="shared" si="4"/>
        <v>0.20512820512820515</v>
      </c>
      <c r="H78" s="24">
        <f t="shared" si="5"/>
        <v>0.79487179487179482</v>
      </c>
      <c r="I78" s="19">
        <v>2.8999999999999998E-3</v>
      </c>
      <c r="J78" s="20">
        <v>1</v>
      </c>
      <c r="K78" s="20">
        <v>9</v>
      </c>
      <c r="L78" s="28">
        <v>0</v>
      </c>
      <c r="M78" s="28">
        <v>2</v>
      </c>
      <c r="N78" s="21"/>
      <c r="O78" s="21"/>
      <c r="P78" s="20">
        <v>8.0000000000000004E-4</v>
      </c>
      <c r="Q78" s="69"/>
    </row>
    <row r="79" spans="1:17" ht="15.6" customHeight="1">
      <c r="A79" s="64" t="s">
        <v>16</v>
      </c>
      <c r="B79" s="38" t="s">
        <v>45</v>
      </c>
      <c r="C79" s="14">
        <v>3</v>
      </c>
      <c r="D79" s="14">
        <v>8</v>
      </c>
      <c r="E79" s="14">
        <v>1</v>
      </c>
      <c r="F79" s="14">
        <v>1</v>
      </c>
      <c r="G79" s="15">
        <f t="shared" si="4"/>
        <v>0.375</v>
      </c>
      <c r="H79" s="22">
        <f t="shared" si="5"/>
        <v>0.625</v>
      </c>
      <c r="I79" s="15">
        <v>1.7919999999999998E-2</v>
      </c>
      <c r="J79" s="16">
        <v>3</v>
      </c>
      <c r="K79" s="16">
        <v>5</v>
      </c>
      <c r="L79" s="25">
        <v>0</v>
      </c>
      <c r="M79" s="25">
        <v>0</v>
      </c>
      <c r="N79" s="17"/>
      <c r="O79" s="17"/>
      <c r="P79" s="16">
        <v>2.93E-2</v>
      </c>
      <c r="Q79" s="67" t="s">
        <v>77</v>
      </c>
    </row>
    <row r="80" spans="1:17" ht="15.6" customHeight="1">
      <c r="A80" s="64"/>
      <c r="B80" s="40" t="s">
        <v>47</v>
      </c>
      <c r="C80" s="14">
        <v>7</v>
      </c>
      <c r="D80" s="14">
        <v>6</v>
      </c>
      <c r="E80" s="14">
        <v>0</v>
      </c>
      <c r="F80" s="14">
        <v>0</v>
      </c>
      <c r="G80" s="15"/>
      <c r="H80" s="22"/>
      <c r="I80" s="15">
        <v>4.3150000000000003E-3</v>
      </c>
      <c r="J80" s="16">
        <v>6</v>
      </c>
      <c r="K80" s="16">
        <v>3</v>
      </c>
      <c r="L80" s="25">
        <v>0</v>
      </c>
      <c r="M80" s="25">
        <v>0</v>
      </c>
      <c r="N80" s="17"/>
      <c r="O80" s="17"/>
      <c r="P80" s="17">
        <v>1.1730000000000001E-2</v>
      </c>
      <c r="Q80" s="68"/>
    </row>
    <row r="81" spans="1:17" ht="15.6" customHeight="1">
      <c r="A81" s="64"/>
      <c r="B81" s="39" t="s">
        <v>46</v>
      </c>
      <c r="C81" s="14">
        <v>6</v>
      </c>
      <c r="D81" s="14">
        <v>14</v>
      </c>
      <c r="E81" s="14">
        <v>9</v>
      </c>
      <c r="F81" s="14">
        <v>6</v>
      </c>
      <c r="G81" s="15">
        <f t="shared" si="4"/>
        <v>0.2857142857142857</v>
      </c>
      <c r="H81" s="22">
        <f t="shared" si="5"/>
        <v>0.7142857142857143</v>
      </c>
      <c r="I81" s="15">
        <v>0.1804</v>
      </c>
      <c r="J81" s="16">
        <v>4</v>
      </c>
      <c r="K81" s="16">
        <v>12</v>
      </c>
      <c r="L81" s="25">
        <v>1</v>
      </c>
      <c r="M81" s="25">
        <v>3</v>
      </c>
      <c r="N81" s="17">
        <f t="shared" si="6"/>
        <v>1</v>
      </c>
      <c r="O81" s="17">
        <f t="shared" si="7"/>
        <v>0</v>
      </c>
      <c r="P81" s="17">
        <v>2.8999999999999998E-3</v>
      </c>
      <c r="Q81" s="69"/>
    </row>
    <row r="82" spans="1:17" ht="15.6" customHeight="1">
      <c r="A82" s="63" t="s">
        <v>34</v>
      </c>
      <c r="B82" s="38" t="s">
        <v>45</v>
      </c>
      <c r="C82" s="10">
        <v>162</v>
      </c>
      <c r="D82" s="10">
        <v>238</v>
      </c>
      <c r="E82" s="10">
        <v>129</v>
      </c>
      <c r="F82" s="10">
        <v>228</v>
      </c>
      <c r="G82" s="23">
        <f t="shared" si="4"/>
        <v>1.2030486613249951</v>
      </c>
      <c r="H82" s="23">
        <f t="shared" si="5"/>
        <v>-0.20304866132499511</v>
      </c>
      <c r="I82" s="44">
        <v>0.23150000000000001</v>
      </c>
      <c r="J82" s="12">
        <v>86</v>
      </c>
      <c r="K82" s="12">
        <v>164</v>
      </c>
      <c r="L82" s="26">
        <v>72</v>
      </c>
      <c r="M82" s="26">
        <v>106</v>
      </c>
      <c r="N82" s="13">
        <f t="shared" si="6"/>
        <v>0.772018970189702</v>
      </c>
      <c r="O82" s="13">
        <f t="shared" si="7"/>
        <v>0.227981029810298</v>
      </c>
      <c r="P82" s="13">
        <v>0.223</v>
      </c>
      <c r="Q82" s="67" t="s">
        <v>78</v>
      </c>
    </row>
    <row r="83" spans="1:17" ht="15.6" customHeight="1">
      <c r="A83" s="64"/>
      <c r="B83" s="40" t="s">
        <v>47</v>
      </c>
      <c r="C83" s="14">
        <v>269</v>
      </c>
      <c r="D83" s="14">
        <v>555</v>
      </c>
      <c r="E83" s="14">
        <v>23</v>
      </c>
      <c r="F83" s="14">
        <v>41</v>
      </c>
      <c r="G83" s="15">
        <f t="shared" si="4"/>
        <v>0.8640031335683509</v>
      </c>
      <c r="H83" s="22">
        <f t="shared" si="5"/>
        <v>0.1359968664316491</v>
      </c>
      <c r="I83" s="45">
        <v>0.58320000000000005</v>
      </c>
      <c r="J83" s="16">
        <v>158</v>
      </c>
      <c r="K83" s="16">
        <v>350</v>
      </c>
      <c r="L83" s="25">
        <v>2</v>
      </c>
      <c r="M83" s="25">
        <v>3</v>
      </c>
      <c r="N83" s="17">
        <f t="shared" ref="N83" si="8">(J83/K83)/(L83/M83)</f>
        <v>0.67714285714285716</v>
      </c>
      <c r="O83" s="17">
        <f t="shared" ref="O83" si="9">1-N83</f>
        <v>0.32285714285714284</v>
      </c>
      <c r="P83" s="17">
        <v>0.64949999999999997</v>
      </c>
      <c r="Q83" s="68"/>
    </row>
    <row r="84" spans="1:17" ht="15.6" customHeight="1">
      <c r="A84" s="65"/>
      <c r="B84" s="39" t="s">
        <v>46</v>
      </c>
      <c r="C84" s="18">
        <v>186</v>
      </c>
      <c r="D84" s="18">
        <v>230</v>
      </c>
      <c r="E84" s="18">
        <v>350</v>
      </c>
      <c r="F84" s="18">
        <v>592</v>
      </c>
      <c r="G84" s="24">
        <f t="shared" si="4"/>
        <v>1.3678509316770187</v>
      </c>
      <c r="H84" s="24">
        <f t="shared" si="5"/>
        <v>-0.36785093167701866</v>
      </c>
      <c r="I84" s="46">
        <v>9.5999999999999992E-3</v>
      </c>
      <c r="J84" s="20">
        <v>74</v>
      </c>
      <c r="K84" s="20">
        <v>85</v>
      </c>
      <c r="L84" s="28">
        <v>185</v>
      </c>
      <c r="M84" s="28">
        <v>319</v>
      </c>
      <c r="N84" s="21">
        <f t="shared" ref="N84" si="10">(J84/K84)/(L84/M84)</f>
        <v>1.5011764705882353</v>
      </c>
      <c r="O84" s="21">
        <f t="shared" ref="O84" si="11">1-N84</f>
        <v>-0.50117647058823533</v>
      </c>
      <c r="P84" s="21">
        <v>3.1899999999999998E-2</v>
      </c>
      <c r="Q84" s="69"/>
    </row>
    <row r="85" spans="1:17" ht="15.6" customHeight="1">
      <c r="A85" s="64" t="s">
        <v>35</v>
      </c>
      <c r="B85" s="38" t="s">
        <v>45</v>
      </c>
      <c r="C85" s="14">
        <v>4</v>
      </c>
      <c r="D85" s="14">
        <v>16</v>
      </c>
      <c r="E85" s="14">
        <v>1</v>
      </c>
      <c r="F85" s="14">
        <v>6</v>
      </c>
      <c r="G85" s="15">
        <f t="shared" si="4"/>
        <v>1.5</v>
      </c>
      <c r="H85" s="22">
        <f t="shared" si="5"/>
        <v>-0.5</v>
      </c>
      <c r="I85" s="45">
        <v>2.9999999999999997E-4</v>
      </c>
      <c r="J85" s="16">
        <v>2</v>
      </c>
      <c r="K85" s="16">
        <v>9</v>
      </c>
      <c r="L85" s="16">
        <v>1</v>
      </c>
      <c r="M85" s="16">
        <v>2</v>
      </c>
      <c r="N85" s="17">
        <f t="shared" si="6"/>
        <v>0.44444444444444442</v>
      </c>
      <c r="O85" s="17">
        <f t="shared" si="7"/>
        <v>0.55555555555555558</v>
      </c>
      <c r="P85" s="17">
        <v>8.3999999999999995E-3</v>
      </c>
      <c r="Q85" s="67" t="s">
        <v>79</v>
      </c>
    </row>
    <row r="86" spans="1:17" ht="15.6" customHeight="1">
      <c r="A86" s="64"/>
      <c r="B86" s="40" t="s">
        <v>47</v>
      </c>
      <c r="C86" s="14">
        <v>4</v>
      </c>
      <c r="D86" s="14">
        <v>28</v>
      </c>
      <c r="E86" s="14">
        <v>0</v>
      </c>
      <c r="F86" s="14">
        <v>6</v>
      </c>
      <c r="G86" s="15"/>
      <c r="H86" s="22"/>
      <c r="I86" s="45">
        <v>7.9891789999999994E-11</v>
      </c>
      <c r="J86" s="16">
        <v>0</v>
      </c>
      <c r="K86" s="16">
        <v>16</v>
      </c>
      <c r="L86" s="16">
        <v>0</v>
      </c>
      <c r="M86" s="16">
        <v>1</v>
      </c>
      <c r="N86" s="17"/>
      <c r="O86" s="17"/>
      <c r="P86" s="17">
        <v>1.9551770000000001E-9</v>
      </c>
      <c r="Q86" s="68"/>
    </row>
    <row r="87" spans="1:17" ht="15.6" customHeight="1">
      <c r="A87" s="64"/>
      <c r="B87" s="39" t="s">
        <v>46</v>
      </c>
      <c r="C87" s="14">
        <v>8</v>
      </c>
      <c r="D87" s="14">
        <v>17</v>
      </c>
      <c r="E87" s="14">
        <v>7</v>
      </c>
      <c r="F87" s="14">
        <v>26</v>
      </c>
      <c r="G87" s="15">
        <f t="shared" si="4"/>
        <v>1.7478991596638656</v>
      </c>
      <c r="H87" s="22">
        <f t="shared" si="5"/>
        <v>-0.74789915966386555</v>
      </c>
      <c r="I87" s="45">
        <v>1E-3</v>
      </c>
      <c r="J87" s="16">
        <v>1</v>
      </c>
      <c r="K87" s="16">
        <v>9</v>
      </c>
      <c r="L87" s="16">
        <v>2</v>
      </c>
      <c r="M87" s="16">
        <v>16</v>
      </c>
      <c r="N87" s="21">
        <f t="shared" ref="N87" si="12">(J87/K87)/(L87/M87)</f>
        <v>0.88888888888888884</v>
      </c>
      <c r="O87" s="21">
        <f t="shared" ref="O87" si="13">1-N87</f>
        <v>0.11111111111111116</v>
      </c>
      <c r="P87" s="17">
        <v>1E-4</v>
      </c>
      <c r="Q87" s="69"/>
    </row>
    <row r="88" spans="1:17" ht="15.6" customHeight="1">
      <c r="A88" s="63" t="s">
        <v>36</v>
      </c>
      <c r="B88" s="38" t="s">
        <v>45</v>
      </c>
      <c r="C88" s="10">
        <v>1</v>
      </c>
      <c r="D88" s="10">
        <v>5</v>
      </c>
      <c r="E88" s="10">
        <v>1</v>
      </c>
      <c r="F88" s="10">
        <v>3</v>
      </c>
      <c r="G88" s="23">
        <f t="shared" si="4"/>
        <v>0.60000000000000009</v>
      </c>
      <c r="H88" s="23">
        <f t="shared" si="5"/>
        <v>0.39999999999999991</v>
      </c>
      <c r="I88" s="11">
        <v>0.22140000000000001</v>
      </c>
      <c r="J88" s="12">
        <v>1</v>
      </c>
      <c r="K88" s="12">
        <v>4</v>
      </c>
      <c r="L88" s="12">
        <v>1</v>
      </c>
      <c r="M88" s="12">
        <v>1</v>
      </c>
      <c r="N88" s="13">
        <f t="shared" si="6"/>
        <v>0.25</v>
      </c>
      <c r="O88" s="13">
        <f t="shared" si="7"/>
        <v>0.75</v>
      </c>
      <c r="P88" s="13">
        <v>0.27729999999999999</v>
      </c>
      <c r="Q88" s="67" t="s">
        <v>80</v>
      </c>
    </row>
    <row r="89" spans="1:17" ht="15.6" customHeight="1">
      <c r="A89" s="64"/>
      <c r="B89" s="40" t="s">
        <v>47</v>
      </c>
      <c r="C89" s="14">
        <v>1</v>
      </c>
      <c r="D89" s="14">
        <v>12</v>
      </c>
      <c r="E89" s="14">
        <v>1</v>
      </c>
      <c r="F89" s="14">
        <v>0</v>
      </c>
      <c r="G89" s="15"/>
      <c r="H89" s="22"/>
      <c r="I89" s="22">
        <v>4.1699999999999999E-6</v>
      </c>
      <c r="J89" s="16">
        <v>1</v>
      </c>
      <c r="K89" s="16">
        <v>3</v>
      </c>
      <c r="L89" s="16">
        <v>0</v>
      </c>
      <c r="M89" s="16">
        <v>0</v>
      </c>
      <c r="N89" s="17"/>
      <c r="O89" s="17"/>
      <c r="P89" s="16">
        <v>0.1116</v>
      </c>
      <c r="Q89" s="68"/>
    </row>
    <row r="90" spans="1:17" ht="15.6" customHeight="1">
      <c r="A90" s="65"/>
      <c r="B90" s="39" t="s">
        <v>46</v>
      </c>
      <c r="C90" s="18">
        <v>3</v>
      </c>
      <c r="D90" s="18">
        <v>14</v>
      </c>
      <c r="E90" s="18">
        <v>5</v>
      </c>
      <c r="F90" s="18">
        <v>7</v>
      </c>
      <c r="G90" s="24">
        <f t="shared" si="4"/>
        <v>0.3</v>
      </c>
      <c r="H90" s="24">
        <f t="shared" si="5"/>
        <v>0.7</v>
      </c>
      <c r="I90" s="24">
        <v>2.3519999999999999E-2</v>
      </c>
      <c r="J90" s="20">
        <v>3</v>
      </c>
      <c r="K90" s="20">
        <v>9</v>
      </c>
      <c r="L90" s="20">
        <v>1</v>
      </c>
      <c r="M90" s="20">
        <v>6</v>
      </c>
      <c r="N90" s="21">
        <f t="shared" si="6"/>
        <v>2</v>
      </c>
      <c r="O90" s="21">
        <f t="shared" si="7"/>
        <v>-1</v>
      </c>
      <c r="P90" s="20">
        <v>5.1799999999999999E-2</v>
      </c>
      <c r="Q90" s="69"/>
    </row>
    <row r="91" spans="1:17" ht="15.6" customHeight="1">
      <c r="A91" s="64" t="s">
        <v>17</v>
      </c>
      <c r="B91" s="38" t="s">
        <v>45</v>
      </c>
      <c r="C91" s="14">
        <v>19</v>
      </c>
      <c r="D91" s="14">
        <v>15</v>
      </c>
      <c r="E91" s="14">
        <v>12</v>
      </c>
      <c r="F91" s="14">
        <v>7</v>
      </c>
      <c r="G91" s="15">
        <f t="shared" si="4"/>
        <v>0.73888888888888893</v>
      </c>
      <c r="H91" s="22">
        <f t="shared" si="5"/>
        <v>0.26111111111111107</v>
      </c>
      <c r="I91" s="22">
        <v>0.1222</v>
      </c>
      <c r="J91" s="16">
        <v>13</v>
      </c>
      <c r="K91" s="16">
        <v>7</v>
      </c>
      <c r="L91" s="16">
        <v>7</v>
      </c>
      <c r="M91" s="16">
        <v>4</v>
      </c>
      <c r="N91" s="17">
        <f t="shared" si="6"/>
        <v>1.0612244897959184</v>
      </c>
      <c r="O91" s="17">
        <f t="shared" si="7"/>
        <v>-6.1224489795918435E-2</v>
      </c>
      <c r="P91" s="17">
        <v>0.13769999999999999</v>
      </c>
      <c r="Q91" s="67" t="s">
        <v>81</v>
      </c>
    </row>
    <row r="92" spans="1:17" ht="15.6" customHeight="1">
      <c r="A92" s="64"/>
      <c r="B92" s="40" t="s">
        <v>47</v>
      </c>
      <c r="C92" s="14">
        <v>32</v>
      </c>
      <c r="D92" s="14">
        <v>34</v>
      </c>
      <c r="E92" s="14">
        <v>2</v>
      </c>
      <c r="F92" s="14">
        <v>2</v>
      </c>
      <c r="G92" s="22">
        <f t="shared" si="4"/>
        <v>0.94117647058823528</v>
      </c>
      <c r="H92" s="22">
        <f t="shared" si="5"/>
        <v>5.8823529411764719E-2</v>
      </c>
      <c r="I92" s="47">
        <v>1</v>
      </c>
      <c r="J92" s="16">
        <v>7</v>
      </c>
      <c r="K92" s="16">
        <v>12</v>
      </c>
      <c r="L92" s="16">
        <v>1</v>
      </c>
      <c r="M92" s="16">
        <v>1</v>
      </c>
      <c r="N92" s="17">
        <f t="shared" si="6"/>
        <v>0.58333333333333337</v>
      </c>
      <c r="O92" s="17">
        <f t="shared" si="7"/>
        <v>0.41666666666666663</v>
      </c>
      <c r="P92" s="16">
        <v>1.1000000000000001E-3</v>
      </c>
      <c r="Q92" s="68"/>
    </row>
    <row r="93" spans="1:17" ht="15.6" customHeight="1">
      <c r="A93" s="64"/>
      <c r="B93" s="39" t="s">
        <v>46</v>
      </c>
      <c r="C93" s="14">
        <v>51</v>
      </c>
      <c r="D93" s="14">
        <v>42</v>
      </c>
      <c r="E93" s="14">
        <v>23</v>
      </c>
      <c r="F93" s="14">
        <v>24</v>
      </c>
      <c r="G93" s="15">
        <f t="shared" si="4"/>
        <v>1.2670807453416149</v>
      </c>
      <c r="H93" s="22">
        <f t="shared" si="5"/>
        <v>-0.26708074534161486</v>
      </c>
      <c r="I93" s="15">
        <v>1E-3</v>
      </c>
      <c r="J93" s="16">
        <v>38</v>
      </c>
      <c r="K93" s="16">
        <v>29</v>
      </c>
      <c r="L93" s="25">
        <v>10</v>
      </c>
      <c r="M93" s="16">
        <v>10</v>
      </c>
      <c r="N93" s="17">
        <f t="shared" si="6"/>
        <v>1.3103448275862069</v>
      </c>
      <c r="O93" s="17">
        <f t="shared" si="7"/>
        <v>-0.31034482758620685</v>
      </c>
      <c r="P93" s="21">
        <v>5.2107330000000002E-6</v>
      </c>
      <c r="Q93" s="69"/>
    </row>
    <row r="94" spans="1:17" ht="15.6" customHeight="1">
      <c r="A94" s="63" t="s">
        <v>37</v>
      </c>
      <c r="B94" s="38" t="s">
        <v>45</v>
      </c>
      <c r="C94" s="10">
        <v>24</v>
      </c>
      <c r="D94" s="10">
        <v>22</v>
      </c>
      <c r="E94" s="10">
        <v>13</v>
      </c>
      <c r="F94" s="10">
        <v>10</v>
      </c>
      <c r="G94" s="23">
        <f t="shared" si="4"/>
        <v>0.83916083916083906</v>
      </c>
      <c r="H94" s="23">
        <f t="shared" si="5"/>
        <v>0.16083916083916094</v>
      </c>
      <c r="I94" s="11">
        <v>4.512E-2</v>
      </c>
      <c r="J94" s="12">
        <v>19</v>
      </c>
      <c r="K94" s="12">
        <v>14</v>
      </c>
      <c r="L94" s="12">
        <v>10</v>
      </c>
      <c r="M94" s="12">
        <v>7</v>
      </c>
      <c r="N94" s="13">
        <f t="shared" si="6"/>
        <v>0.95000000000000007</v>
      </c>
      <c r="O94" s="13">
        <f t="shared" si="7"/>
        <v>4.9999999999999933E-2</v>
      </c>
      <c r="P94" s="13">
        <v>9.0450000000000003E-2</v>
      </c>
      <c r="Q94" s="67" t="s">
        <v>82</v>
      </c>
    </row>
    <row r="95" spans="1:17" ht="15.6" customHeight="1">
      <c r="A95" s="64"/>
      <c r="B95" s="40" t="s">
        <v>47</v>
      </c>
      <c r="C95" s="14">
        <v>35</v>
      </c>
      <c r="D95" s="14">
        <v>37</v>
      </c>
      <c r="E95" s="14">
        <v>3</v>
      </c>
      <c r="F95" s="14">
        <v>0</v>
      </c>
      <c r="G95" s="15"/>
      <c r="H95" s="22"/>
      <c r="I95" s="22">
        <v>8.9389999999999998E-14</v>
      </c>
      <c r="J95" s="16">
        <v>19</v>
      </c>
      <c r="K95" s="16">
        <v>19</v>
      </c>
      <c r="L95" s="16">
        <v>0</v>
      </c>
      <c r="M95" s="16">
        <v>0</v>
      </c>
      <c r="N95" s="17"/>
      <c r="O95" s="17"/>
      <c r="P95" s="17">
        <v>2.826E-8</v>
      </c>
      <c r="Q95" s="68"/>
    </row>
    <row r="96" spans="1:17" ht="15.6" customHeight="1">
      <c r="A96" s="65"/>
      <c r="B96" s="39" t="s">
        <v>46</v>
      </c>
      <c r="C96" s="18">
        <v>48</v>
      </c>
      <c r="D96" s="18">
        <v>48</v>
      </c>
      <c r="E96" s="18">
        <v>41</v>
      </c>
      <c r="F96" s="18">
        <v>33</v>
      </c>
      <c r="G96" s="24">
        <f t="shared" si="4"/>
        <v>0.80487804878048785</v>
      </c>
      <c r="H96" s="24">
        <f t="shared" si="5"/>
        <v>0.19512195121951215</v>
      </c>
      <c r="I96" s="19">
        <v>0.308</v>
      </c>
      <c r="J96" s="20">
        <v>26</v>
      </c>
      <c r="K96" s="20">
        <v>37</v>
      </c>
      <c r="L96" s="20">
        <v>17</v>
      </c>
      <c r="M96" s="20">
        <v>20</v>
      </c>
      <c r="N96" s="21">
        <f t="shared" si="6"/>
        <v>0.82670906200317973</v>
      </c>
      <c r="O96" s="21">
        <f t="shared" si="7"/>
        <v>0.17329093799682027</v>
      </c>
      <c r="P96" s="21">
        <v>2.487E-2</v>
      </c>
      <c r="Q96" s="69"/>
    </row>
    <row r="97" spans="1:17" ht="15.6" customHeight="1">
      <c r="A97" s="64" t="s">
        <v>38</v>
      </c>
      <c r="B97" s="38" t="s">
        <v>45</v>
      </c>
      <c r="C97" s="14">
        <v>9</v>
      </c>
      <c r="D97" s="14">
        <v>5</v>
      </c>
      <c r="E97" s="14">
        <v>10</v>
      </c>
      <c r="F97" s="14">
        <v>8</v>
      </c>
      <c r="G97" s="15">
        <f t="shared" si="4"/>
        <v>1.44</v>
      </c>
      <c r="H97" s="22">
        <f t="shared" si="5"/>
        <v>-0.43999999999999995</v>
      </c>
      <c r="I97" s="15">
        <v>0.62590000000000001</v>
      </c>
      <c r="J97" s="16">
        <v>5</v>
      </c>
      <c r="K97" s="16">
        <v>1</v>
      </c>
      <c r="L97" s="16">
        <v>7</v>
      </c>
      <c r="M97" s="16">
        <v>1</v>
      </c>
      <c r="N97" s="17">
        <f t="shared" si="6"/>
        <v>0.7142857142857143</v>
      </c>
      <c r="O97" s="17">
        <f t="shared" si="7"/>
        <v>0.2857142857142857</v>
      </c>
      <c r="P97" s="17">
        <v>5.2299999999999999E-2</v>
      </c>
      <c r="Q97" s="67" t="s">
        <v>83</v>
      </c>
    </row>
    <row r="98" spans="1:17" ht="15.6" customHeight="1">
      <c r="A98" s="64"/>
      <c r="B98" s="40" t="s">
        <v>47</v>
      </c>
      <c r="C98" s="14">
        <v>13</v>
      </c>
      <c r="D98" s="14">
        <v>12</v>
      </c>
      <c r="E98" s="14">
        <v>5</v>
      </c>
      <c r="F98" s="14">
        <v>6</v>
      </c>
      <c r="G98" s="22">
        <f t="shared" si="4"/>
        <v>1.2999999999999998</v>
      </c>
      <c r="H98" s="22">
        <f t="shared" si="5"/>
        <v>-0.29999999999999982</v>
      </c>
      <c r="I98" s="15">
        <v>0.13539999999999999</v>
      </c>
      <c r="J98" s="16">
        <v>9</v>
      </c>
      <c r="K98" s="16">
        <v>8</v>
      </c>
      <c r="L98" s="16">
        <v>0</v>
      </c>
      <c r="M98" s="16">
        <v>1</v>
      </c>
      <c r="N98" s="17"/>
      <c r="O98" s="17"/>
      <c r="P98" s="43">
        <v>2.3999999999999998E-3</v>
      </c>
      <c r="Q98" s="68"/>
    </row>
    <row r="99" spans="1:17" ht="15.6" customHeight="1">
      <c r="A99" s="64"/>
      <c r="B99" s="39" t="s">
        <v>46</v>
      </c>
      <c r="C99" s="14">
        <v>20</v>
      </c>
      <c r="D99" s="14">
        <v>26</v>
      </c>
      <c r="E99" s="14">
        <v>21</v>
      </c>
      <c r="F99" s="14">
        <v>12</v>
      </c>
      <c r="G99" s="15">
        <f t="shared" si="4"/>
        <v>0.43956043956043961</v>
      </c>
      <c r="H99" s="22">
        <f t="shared" si="5"/>
        <v>0.56043956043956045</v>
      </c>
      <c r="I99" s="15">
        <v>0.16450000000000001</v>
      </c>
      <c r="J99" s="16">
        <v>13</v>
      </c>
      <c r="K99" s="16">
        <v>19</v>
      </c>
      <c r="L99" s="16">
        <v>5</v>
      </c>
      <c r="M99" s="16">
        <v>6</v>
      </c>
      <c r="N99" s="17">
        <f t="shared" si="6"/>
        <v>0.82105263157894737</v>
      </c>
      <c r="O99" s="17">
        <f t="shared" si="7"/>
        <v>0.17894736842105263</v>
      </c>
      <c r="P99" s="16">
        <v>7.4999999999999997E-3</v>
      </c>
      <c r="Q99" s="69"/>
    </row>
    <row r="100" spans="1:17" ht="15.6" customHeight="1">
      <c r="A100" s="63" t="s">
        <v>39</v>
      </c>
      <c r="B100" s="38" t="s">
        <v>45</v>
      </c>
      <c r="C100" s="10">
        <v>5</v>
      </c>
      <c r="D100" s="10">
        <v>30</v>
      </c>
      <c r="E100" s="10">
        <v>2</v>
      </c>
      <c r="F100" s="10">
        <v>7</v>
      </c>
      <c r="G100" s="23">
        <f t="shared" si="4"/>
        <v>0.58333333333333337</v>
      </c>
      <c r="H100" s="23">
        <f t="shared" si="5"/>
        <v>0.41666666666666663</v>
      </c>
      <c r="I100" s="11">
        <v>9.6736070000000008E-10</v>
      </c>
      <c r="J100" s="12">
        <v>3</v>
      </c>
      <c r="K100" s="12">
        <v>21</v>
      </c>
      <c r="L100" s="12">
        <v>2</v>
      </c>
      <c r="M100" s="12">
        <v>2</v>
      </c>
      <c r="N100" s="13">
        <f t="shared" si="6"/>
        <v>0.14285714285714285</v>
      </c>
      <c r="O100" s="13">
        <f t="shared" si="7"/>
        <v>0.85714285714285721</v>
      </c>
      <c r="P100" s="13">
        <v>3.7342300000000001E-8</v>
      </c>
      <c r="Q100" s="67" t="s">
        <v>84</v>
      </c>
    </row>
    <row r="101" spans="1:17" ht="15.6" customHeight="1">
      <c r="A101" s="64"/>
      <c r="B101" s="40" t="s">
        <v>47</v>
      </c>
      <c r="C101" s="14">
        <v>10</v>
      </c>
      <c r="D101" s="14">
        <v>19</v>
      </c>
      <c r="E101" s="14">
        <v>1</v>
      </c>
      <c r="F101" s="14">
        <v>6</v>
      </c>
      <c r="G101" s="15">
        <f t="shared" si="4"/>
        <v>3.1578947368421053</v>
      </c>
      <c r="H101" s="22">
        <f t="shared" si="5"/>
        <v>-2.1578947368421053</v>
      </c>
      <c r="I101" s="15">
        <v>2.0000000000000001E-4</v>
      </c>
      <c r="J101" s="16">
        <v>6</v>
      </c>
      <c r="K101" s="16">
        <v>11</v>
      </c>
      <c r="L101" s="16">
        <v>1</v>
      </c>
      <c r="M101" s="16">
        <v>5</v>
      </c>
      <c r="N101" s="17">
        <f t="shared" si="6"/>
        <v>2.7272727272727271</v>
      </c>
      <c r="O101" s="17">
        <f t="shared" si="7"/>
        <v>-1.7272727272727271</v>
      </c>
      <c r="P101" s="17">
        <v>3.1699999999999999E-2</v>
      </c>
      <c r="Q101" s="68"/>
    </row>
    <row r="102" spans="1:17" ht="15.6" customHeight="1">
      <c r="A102" s="65"/>
      <c r="B102" s="39" t="s">
        <v>46</v>
      </c>
      <c r="C102" s="18">
        <v>19</v>
      </c>
      <c r="D102" s="18">
        <v>21</v>
      </c>
      <c r="E102" s="18">
        <v>25</v>
      </c>
      <c r="F102" s="18">
        <v>29</v>
      </c>
      <c r="G102" s="24">
        <f t="shared" si="4"/>
        <v>1.0495238095238095</v>
      </c>
      <c r="H102" s="24">
        <f t="shared" si="5"/>
        <v>-4.9523809523809526E-2</v>
      </c>
      <c r="I102" s="19">
        <v>0.47339999999999999</v>
      </c>
      <c r="J102" s="20">
        <v>5</v>
      </c>
      <c r="K102" s="20">
        <v>10</v>
      </c>
      <c r="L102" s="20">
        <v>7</v>
      </c>
      <c r="M102" s="20">
        <v>15</v>
      </c>
      <c r="N102" s="21">
        <f t="shared" si="6"/>
        <v>1.0714285714285714</v>
      </c>
      <c r="O102" s="21">
        <f t="shared" si="7"/>
        <v>-7.1428571428571397E-2</v>
      </c>
      <c r="P102" s="21">
        <v>0.1052</v>
      </c>
      <c r="Q102" s="69"/>
    </row>
    <row r="103" spans="1:17" ht="15.6" customHeight="1">
      <c r="A103" s="64" t="s">
        <v>40</v>
      </c>
      <c r="B103" s="38" t="s">
        <v>45</v>
      </c>
      <c r="C103" s="14">
        <v>6</v>
      </c>
      <c r="D103" s="14">
        <v>4</v>
      </c>
      <c r="E103" s="14">
        <v>5</v>
      </c>
      <c r="F103" s="14">
        <v>2</v>
      </c>
      <c r="G103" s="15">
        <f t="shared" si="4"/>
        <v>0.6</v>
      </c>
      <c r="H103" s="22">
        <f t="shared" si="5"/>
        <v>0.4</v>
      </c>
      <c r="I103" s="15">
        <v>0.56030000000000002</v>
      </c>
      <c r="J103" s="16">
        <v>2</v>
      </c>
      <c r="K103" s="16">
        <v>3</v>
      </c>
      <c r="L103" s="16">
        <v>4</v>
      </c>
      <c r="M103" s="16">
        <v>2</v>
      </c>
      <c r="N103" s="17">
        <f t="shared" si="6"/>
        <v>0.33333333333333331</v>
      </c>
      <c r="O103" s="17">
        <f t="shared" si="7"/>
        <v>0.66666666666666674</v>
      </c>
      <c r="P103" s="17">
        <v>0.80130000000000001</v>
      </c>
      <c r="Q103" s="67" t="s">
        <v>85</v>
      </c>
    </row>
    <row r="104" spans="1:17" ht="15.6" customHeight="1">
      <c r="A104" s="64"/>
      <c r="B104" s="40" t="s">
        <v>47</v>
      </c>
      <c r="C104" s="14">
        <v>14</v>
      </c>
      <c r="D104" s="14">
        <v>11</v>
      </c>
      <c r="E104" s="14">
        <v>0</v>
      </c>
      <c r="F104" s="14">
        <v>0</v>
      </c>
      <c r="G104" s="15"/>
      <c r="H104" s="22"/>
      <c r="I104" s="15">
        <v>1.092E-5</v>
      </c>
      <c r="J104" s="16">
        <v>9</v>
      </c>
      <c r="K104" s="16">
        <v>5</v>
      </c>
      <c r="L104" s="16">
        <v>0</v>
      </c>
      <c r="M104" s="16">
        <v>0</v>
      </c>
      <c r="N104" s="17"/>
      <c r="O104" s="17"/>
      <c r="P104" s="17">
        <v>9.9080000000000001E-4</v>
      </c>
      <c r="Q104" s="68"/>
    </row>
    <row r="105" spans="1:17" ht="15.6" customHeight="1">
      <c r="A105" s="64"/>
      <c r="B105" s="39" t="s">
        <v>46</v>
      </c>
      <c r="C105" s="14">
        <v>9</v>
      </c>
      <c r="D105" s="14">
        <v>21</v>
      </c>
      <c r="E105" s="14">
        <v>15</v>
      </c>
      <c r="F105" s="14">
        <v>8</v>
      </c>
      <c r="G105" s="15">
        <f t="shared" si="4"/>
        <v>0.22857142857142856</v>
      </c>
      <c r="H105" s="22">
        <f t="shared" si="5"/>
        <v>0.77142857142857146</v>
      </c>
      <c r="I105" s="15">
        <v>4.1910000000000003E-2</v>
      </c>
      <c r="J105" s="16">
        <v>4</v>
      </c>
      <c r="K105" s="16">
        <v>19</v>
      </c>
      <c r="L105" s="16">
        <v>2</v>
      </c>
      <c r="M105" s="16">
        <v>4</v>
      </c>
      <c r="N105" s="17">
        <f t="shared" si="6"/>
        <v>0.42105263157894735</v>
      </c>
      <c r="O105" s="17">
        <f t="shared" si="7"/>
        <v>0.57894736842105265</v>
      </c>
      <c r="P105" s="17">
        <v>1.0710000000000001E-5</v>
      </c>
      <c r="Q105" s="69"/>
    </row>
    <row r="106" spans="1:17" ht="15.6" customHeight="1">
      <c r="A106" s="63" t="s">
        <v>41</v>
      </c>
      <c r="B106" s="38" t="s">
        <v>45</v>
      </c>
      <c r="C106" s="10">
        <v>5</v>
      </c>
      <c r="D106" s="10">
        <v>0</v>
      </c>
      <c r="E106" s="10">
        <v>1</v>
      </c>
      <c r="F106" s="10">
        <v>2</v>
      </c>
      <c r="G106" s="11"/>
      <c r="H106" s="23"/>
      <c r="I106" s="11">
        <v>7.1900000000000006E-2</v>
      </c>
      <c r="J106" s="12">
        <v>4</v>
      </c>
      <c r="K106" s="12">
        <v>0</v>
      </c>
      <c r="L106" s="12">
        <v>1</v>
      </c>
      <c r="M106" s="12">
        <v>1</v>
      </c>
      <c r="N106" s="13"/>
      <c r="O106" s="13"/>
      <c r="P106" s="13">
        <v>0.1116</v>
      </c>
      <c r="Q106" s="67" t="s">
        <v>86</v>
      </c>
    </row>
    <row r="107" spans="1:17" ht="15.6" customHeight="1">
      <c r="A107" s="64"/>
      <c r="B107" s="40" t="s">
        <v>47</v>
      </c>
      <c r="C107" s="14">
        <v>2</v>
      </c>
      <c r="D107" s="14">
        <v>7</v>
      </c>
      <c r="E107" s="14">
        <v>2</v>
      </c>
      <c r="F107" s="14">
        <v>1</v>
      </c>
      <c r="G107" s="15">
        <f t="shared" si="4"/>
        <v>0.14285714285714285</v>
      </c>
      <c r="H107" s="22">
        <f t="shared" si="5"/>
        <v>0.85714285714285721</v>
      </c>
      <c r="I107" s="15">
        <v>6.2E-2</v>
      </c>
      <c r="J107" s="16">
        <v>1</v>
      </c>
      <c r="K107" s="16">
        <v>5</v>
      </c>
      <c r="L107" s="16">
        <v>0</v>
      </c>
      <c r="M107" s="16">
        <v>0</v>
      </c>
      <c r="N107" s="17"/>
      <c r="O107" s="17"/>
      <c r="P107" s="16">
        <v>1</v>
      </c>
      <c r="Q107" s="68"/>
    </row>
    <row r="108" spans="1:17" ht="15.6" customHeight="1">
      <c r="A108" s="65"/>
      <c r="B108" s="39" t="s">
        <v>46</v>
      </c>
      <c r="C108" s="18">
        <v>5</v>
      </c>
      <c r="D108" s="18">
        <v>7</v>
      </c>
      <c r="E108" s="18">
        <v>3</v>
      </c>
      <c r="F108" s="18">
        <v>5</v>
      </c>
      <c r="G108" s="24">
        <f t="shared" si="4"/>
        <v>1.1904761904761905</v>
      </c>
      <c r="H108" s="24">
        <f t="shared" si="5"/>
        <v>-0.19047619047619047</v>
      </c>
      <c r="I108" s="19">
        <v>0.65939999999999999</v>
      </c>
      <c r="J108" s="20">
        <v>3</v>
      </c>
      <c r="K108" s="20">
        <v>5</v>
      </c>
      <c r="L108" s="20">
        <v>2</v>
      </c>
      <c r="M108" s="20">
        <v>4</v>
      </c>
      <c r="N108" s="21">
        <f t="shared" si="6"/>
        <v>1.2</v>
      </c>
      <c r="O108" s="21">
        <f t="shared" si="7"/>
        <v>-0.19999999999999996</v>
      </c>
      <c r="P108" s="21">
        <v>0.69889999999999997</v>
      </c>
      <c r="Q108" s="69"/>
    </row>
    <row r="109" spans="1:17" ht="15.6" customHeight="1">
      <c r="A109" s="64" t="s">
        <v>42</v>
      </c>
      <c r="B109" s="38" t="s">
        <v>45</v>
      </c>
      <c r="C109" s="14">
        <v>4</v>
      </c>
      <c r="D109" s="14">
        <v>12</v>
      </c>
      <c r="E109" s="14">
        <v>2</v>
      </c>
      <c r="F109" s="14">
        <v>7</v>
      </c>
      <c r="G109" s="15">
        <f t="shared" si="4"/>
        <v>1.1666666666666667</v>
      </c>
      <c r="H109" s="22">
        <f t="shared" si="5"/>
        <v>-0.16666666666666674</v>
      </c>
      <c r="I109" s="15">
        <v>2.8199999999999999E-2</v>
      </c>
      <c r="J109" s="16">
        <v>3</v>
      </c>
      <c r="K109" s="16">
        <v>9</v>
      </c>
      <c r="L109" s="16">
        <v>2</v>
      </c>
      <c r="M109" s="16">
        <v>3</v>
      </c>
      <c r="N109" s="17">
        <f t="shared" si="6"/>
        <v>0.5</v>
      </c>
      <c r="O109" s="17">
        <f t="shared" si="7"/>
        <v>0.5</v>
      </c>
      <c r="P109" s="17">
        <v>6.4799999999999996E-2</v>
      </c>
      <c r="Q109" s="67" t="s">
        <v>87</v>
      </c>
    </row>
    <row r="110" spans="1:17" ht="15.6" customHeight="1">
      <c r="A110" s="64"/>
      <c r="B110" s="40" t="s">
        <v>47</v>
      </c>
      <c r="C110" s="14">
        <v>3</v>
      </c>
      <c r="D110" s="14">
        <v>8</v>
      </c>
      <c r="E110" s="14">
        <v>2</v>
      </c>
      <c r="F110" s="14">
        <v>2</v>
      </c>
      <c r="G110" s="22">
        <f t="shared" si="4"/>
        <v>0.375</v>
      </c>
      <c r="H110" s="22">
        <f t="shared" si="5"/>
        <v>0.625</v>
      </c>
      <c r="I110" s="22">
        <v>8.5800000000000001E-2</v>
      </c>
      <c r="J110" s="16">
        <v>1</v>
      </c>
      <c r="K110" s="16">
        <v>7</v>
      </c>
      <c r="L110" s="16">
        <v>0</v>
      </c>
      <c r="M110" s="16">
        <v>2</v>
      </c>
      <c r="N110" s="17"/>
      <c r="O110" s="17"/>
      <c r="P110" s="42">
        <v>8.8999999999999999E-3</v>
      </c>
      <c r="Q110" s="68"/>
    </row>
    <row r="111" spans="1:17" ht="15.6" customHeight="1">
      <c r="A111" s="64"/>
      <c r="B111" s="39" t="s">
        <v>46</v>
      </c>
      <c r="C111" s="14">
        <v>18</v>
      </c>
      <c r="D111" s="14">
        <v>29</v>
      </c>
      <c r="E111" s="14">
        <v>4</v>
      </c>
      <c r="F111" s="14">
        <v>8</v>
      </c>
      <c r="G111" s="15">
        <f t="shared" si="4"/>
        <v>1.2413793103448276</v>
      </c>
      <c r="H111" s="22">
        <f t="shared" si="5"/>
        <v>-0.24137931034482762</v>
      </c>
      <c r="I111" s="22">
        <v>1.269362E-5</v>
      </c>
      <c r="J111" s="16">
        <v>15</v>
      </c>
      <c r="K111" s="16">
        <v>26</v>
      </c>
      <c r="L111" s="16">
        <v>1</v>
      </c>
      <c r="M111" s="16">
        <v>4</v>
      </c>
      <c r="N111" s="17">
        <f t="shared" si="6"/>
        <v>2.3076923076923075</v>
      </c>
      <c r="O111" s="17">
        <f t="shared" si="7"/>
        <v>-1.3076923076923075</v>
      </c>
      <c r="P111" s="21">
        <v>2.1559429999999999E-7</v>
      </c>
      <c r="Q111" s="69"/>
    </row>
    <row r="112" spans="1:17" ht="15.6" customHeight="1">
      <c r="A112" s="63" t="s">
        <v>18</v>
      </c>
      <c r="B112" s="38" t="s">
        <v>45</v>
      </c>
      <c r="C112" s="10">
        <v>2</v>
      </c>
      <c r="D112" s="10">
        <v>4</v>
      </c>
      <c r="E112" s="10">
        <v>2</v>
      </c>
      <c r="F112" s="10">
        <v>5</v>
      </c>
      <c r="G112" s="23">
        <f t="shared" si="4"/>
        <v>1.25</v>
      </c>
      <c r="H112" s="23">
        <f t="shared" si="5"/>
        <v>-0.25</v>
      </c>
      <c r="I112" s="23">
        <v>0.55600000000000005</v>
      </c>
      <c r="J112" s="12">
        <v>2</v>
      </c>
      <c r="K112" s="12">
        <v>3</v>
      </c>
      <c r="L112" s="12">
        <v>2</v>
      </c>
      <c r="M112" s="12">
        <v>3</v>
      </c>
      <c r="N112" s="13">
        <f t="shared" si="6"/>
        <v>1</v>
      </c>
      <c r="O112" s="13">
        <f t="shared" si="7"/>
        <v>0</v>
      </c>
      <c r="P112" s="12">
        <v>0.94020000000000004</v>
      </c>
      <c r="Q112" s="63" t="s">
        <v>88</v>
      </c>
    </row>
    <row r="113" spans="1:17" ht="15.6" customHeight="1">
      <c r="A113" s="64"/>
      <c r="B113" s="40" t="s">
        <v>47</v>
      </c>
      <c r="C113" s="14">
        <v>11</v>
      </c>
      <c r="D113" s="14">
        <v>9</v>
      </c>
      <c r="E113" s="14">
        <v>2</v>
      </c>
      <c r="F113" s="14">
        <v>1</v>
      </c>
      <c r="G113" s="22">
        <f t="shared" si="4"/>
        <v>0.61111111111111116</v>
      </c>
      <c r="H113" s="22">
        <f t="shared" si="5"/>
        <v>0.38888888888888884</v>
      </c>
      <c r="I113" s="22">
        <v>4.5999999999999999E-3</v>
      </c>
      <c r="J113" s="16">
        <v>5</v>
      </c>
      <c r="K113" s="16">
        <v>4</v>
      </c>
      <c r="L113" s="16">
        <v>0</v>
      </c>
      <c r="M113" s="16">
        <v>1</v>
      </c>
      <c r="N113" s="17"/>
      <c r="O113" s="17"/>
      <c r="P113" s="16">
        <v>7.8600000000000003E-2</v>
      </c>
      <c r="Q113" s="64"/>
    </row>
    <row r="114" spans="1:17" ht="15.6" customHeight="1" thickBot="1">
      <c r="A114" s="70"/>
      <c r="B114" s="55" t="s">
        <v>46</v>
      </c>
      <c r="C114" s="56">
        <v>9</v>
      </c>
      <c r="D114" s="56">
        <v>4</v>
      </c>
      <c r="E114" s="56">
        <v>7</v>
      </c>
      <c r="F114" s="56">
        <v>6</v>
      </c>
      <c r="G114" s="57">
        <f t="shared" si="4"/>
        <v>1.9285714285714284</v>
      </c>
      <c r="H114" s="58">
        <f t="shared" si="5"/>
        <v>-0.92857142857142838</v>
      </c>
      <c r="I114" s="57">
        <v>0.57240000000000002</v>
      </c>
      <c r="J114" s="59">
        <v>3</v>
      </c>
      <c r="K114" s="59">
        <v>3</v>
      </c>
      <c r="L114" s="59">
        <v>3</v>
      </c>
      <c r="M114" s="59">
        <v>3</v>
      </c>
      <c r="N114" s="60">
        <f t="shared" si="6"/>
        <v>1</v>
      </c>
      <c r="O114" s="60">
        <f t="shared" si="7"/>
        <v>0</v>
      </c>
      <c r="P114" s="59">
        <v>1</v>
      </c>
      <c r="Q114" s="70"/>
    </row>
    <row r="115" spans="1:17" customFormat="1">
      <c r="A115" s="54" t="s">
        <v>49</v>
      </c>
      <c r="B115" s="5"/>
      <c r="C115" s="32"/>
      <c r="D115" s="33"/>
      <c r="E115" s="32"/>
      <c r="F115" s="34"/>
      <c r="G115" s="34"/>
      <c r="H115" s="31"/>
      <c r="I115" s="2"/>
    </row>
    <row r="116" spans="1:17" customFormat="1" ht="18.75">
      <c r="A116" s="35" t="s">
        <v>97</v>
      </c>
      <c r="B116" s="6"/>
      <c r="C116" s="36"/>
      <c r="D116" s="36"/>
      <c r="E116" s="37"/>
      <c r="F116" s="5"/>
      <c r="G116" s="5"/>
      <c r="H116" s="5"/>
      <c r="I116" s="2"/>
    </row>
    <row r="117" spans="1:17" customFormat="1" ht="18.75">
      <c r="A117" s="35" t="s">
        <v>96</v>
      </c>
      <c r="B117" s="6"/>
      <c r="C117" s="36"/>
      <c r="D117" s="36"/>
      <c r="E117" s="36"/>
      <c r="F117" s="5"/>
      <c r="G117" s="5"/>
      <c r="H117" s="5"/>
      <c r="I117" s="2"/>
    </row>
  </sheetData>
  <mergeCells count="77">
    <mergeCell ref="Q103:Q105"/>
    <mergeCell ref="Q106:Q108"/>
    <mergeCell ref="Q109:Q111"/>
    <mergeCell ref="Q112:Q114"/>
    <mergeCell ref="Q88:Q90"/>
    <mergeCell ref="Q91:Q93"/>
    <mergeCell ref="Q94:Q96"/>
    <mergeCell ref="Q97:Q99"/>
    <mergeCell ref="Q100:Q102"/>
    <mergeCell ref="Q73:Q75"/>
    <mergeCell ref="Q76:Q78"/>
    <mergeCell ref="Q79:Q81"/>
    <mergeCell ref="Q82:Q84"/>
    <mergeCell ref="Q85:Q87"/>
    <mergeCell ref="Q58:Q60"/>
    <mergeCell ref="Q61:Q63"/>
    <mergeCell ref="Q64:Q66"/>
    <mergeCell ref="Q67:Q69"/>
    <mergeCell ref="Q70:Q72"/>
    <mergeCell ref="Q43:Q45"/>
    <mergeCell ref="Q46:Q48"/>
    <mergeCell ref="Q49:Q51"/>
    <mergeCell ref="Q52:Q54"/>
    <mergeCell ref="Q55:Q57"/>
    <mergeCell ref="Q28:Q30"/>
    <mergeCell ref="Q31:Q33"/>
    <mergeCell ref="Q34:Q36"/>
    <mergeCell ref="Q37:Q39"/>
    <mergeCell ref="Q40:Q42"/>
    <mergeCell ref="Q13:Q15"/>
    <mergeCell ref="Q16:Q18"/>
    <mergeCell ref="Q19:Q21"/>
    <mergeCell ref="Q22:Q24"/>
    <mergeCell ref="Q25:Q27"/>
    <mergeCell ref="A112:A114"/>
    <mergeCell ref="A88:A90"/>
    <mergeCell ref="A91:A93"/>
    <mergeCell ref="A94:A96"/>
    <mergeCell ref="A97:A99"/>
    <mergeCell ref="A100:A102"/>
    <mergeCell ref="A103:A105"/>
    <mergeCell ref="A76:A78"/>
    <mergeCell ref="A79:A81"/>
    <mergeCell ref="A106:A108"/>
    <mergeCell ref="A109:A111"/>
    <mergeCell ref="A85:A87"/>
    <mergeCell ref="A1:Q1"/>
    <mergeCell ref="Q4:Q6"/>
    <mergeCell ref="Q7:Q9"/>
    <mergeCell ref="Q10:Q12"/>
    <mergeCell ref="A82:A84"/>
    <mergeCell ref="A49:A51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67:A69"/>
    <mergeCell ref="A70:A72"/>
    <mergeCell ref="A73:A75"/>
    <mergeCell ref="A13:A15"/>
    <mergeCell ref="A52:A54"/>
    <mergeCell ref="A55:A57"/>
    <mergeCell ref="A58:A60"/>
    <mergeCell ref="A61:A63"/>
    <mergeCell ref="A64:A66"/>
    <mergeCell ref="C2:I2"/>
    <mergeCell ref="J2:P2"/>
    <mergeCell ref="A4:A6"/>
    <mergeCell ref="A7:A9"/>
    <mergeCell ref="A10:A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Chunyan Li</cp:lastModifiedBy>
  <dcterms:created xsi:type="dcterms:W3CDTF">2019-10-15T07:10:19Z</dcterms:created>
  <dcterms:modified xsi:type="dcterms:W3CDTF">2021-01-20T02:14:17Z</dcterms:modified>
</cp:coreProperties>
</file>