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oet/Downloads/Wang et al 1001更新-JH revised/4. Supplementary Files/"/>
    </mc:Choice>
  </mc:AlternateContent>
  <xr:revisionPtr revIDLastSave="0" documentId="13_ncr:1_{C6DF8F19-D736-A847-8A61-3E08F21A1259}" xr6:coauthVersionLast="45" xr6:coauthVersionMax="45" xr10:uidLastSave="{00000000-0000-0000-0000-000000000000}"/>
  <bookViews>
    <workbookView xWindow="20" yWindow="460" windowWidth="28560" windowHeight="17540" xr2:uid="{64D6F398-2553-1144-9865-76FE91851574}"/>
  </bookViews>
  <sheets>
    <sheet name="Plasmids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" i="2" l="1"/>
  <c r="E9" i="2"/>
  <c r="D9" i="2"/>
  <c r="C9" i="2"/>
  <c r="B9" i="2"/>
  <c r="E7" i="2"/>
  <c r="D7" i="2"/>
  <c r="C7" i="2"/>
  <c r="B7" i="2"/>
  <c r="E6" i="2"/>
  <c r="D6" i="2"/>
  <c r="C6" i="2"/>
  <c r="B6" i="2"/>
</calcChain>
</file>

<file path=xl/sharedStrings.xml><?xml version="1.0" encoding="utf-8"?>
<sst xmlns="http://schemas.openxmlformats.org/spreadsheetml/2006/main" count="26" uniqueCount="26">
  <si>
    <t>7L Block_BatchI</t>
    <phoneticPr fontId="1" type="noConversion"/>
  </si>
  <si>
    <t>7L Block_BatchII</t>
    <phoneticPr fontId="1" type="noConversion"/>
  </si>
  <si>
    <t>7L Block_BatchIII</t>
    <phoneticPr fontId="1" type="noConversion"/>
  </si>
  <si>
    <t>1L Block_9h</t>
    <phoneticPr fontId="1" type="noConversion"/>
  </si>
  <si>
    <t>1L Block_12h</t>
    <phoneticPr fontId="1" type="noConversion"/>
  </si>
  <si>
    <t>1L Block_15h</t>
    <phoneticPr fontId="1" type="noConversion"/>
  </si>
  <si>
    <t>1L Block_18h</t>
    <phoneticPr fontId="1" type="noConversion"/>
  </si>
  <si>
    <t>Time</t>
    <phoneticPr fontId="1" type="noConversion"/>
  </si>
  <si>
    <t>0h</t>
    <phoneticPr fontId="1" type="noConversion"/>
  </si>
  <si>
    <t>2h</t>
    <phoneticPr fontId="1" type="noConversion"/>
  </si>
  <si>
    <t>4h</t>
  </si>
  <si>
    <t>6h</t>
  </si>
  <si>
    <t>8h</t>
  </si>
  <si>
    <t>10h</t>
  </si>
  <si>
    <t>12h</t>
  </si>
  <si>
    <t>14h</t>
  </si>
  <si>
    <t>16h</t>
  </si>
  <si>
    <t>18h</t>
  </si>
  <si>
    <t>20h</t>
  </si>
  <si>
    <t>22h</t>
  </si>
  <si>
    <t>24h</t>
  </si>
  <si>
    <t>26h</t>
  </si>
  <si>
    <t>28h</t>
  </si>
  <si>
    <t>30h</t>
  </si>
  <si>
    <t>32h</t>
  </si>
  <si>
    <r>
      <t>Supplementary File 10_OD</t>
    </r>
    <r>
      <rPr>
        <b/>
        <vertAlign val="subscript"/>
        <sz val="10"/>
        <color theme="1"/>
        <rFont val="Arial"/>
        <family val="2"/>
      </rPr>
      <t>600</t>
    </r>
    <r>
      <rPr>
        <b/>
        <sz val="10"/>
        <color theme="1"/>
        <rFont val="Arial"/>
        <family val="2"/>
      </rPr>
      <t xml:space="preserve"> of Fed-batch Fermentation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</si>
</sst>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vertAlign val="subscript"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629DC-DE39-7445-8050-B22DDAFAA0C8}">
  <dimension ref="A1:K32"/>
  <sheetViews>
    <sheetView tabSelected="1" workbookViewId="0">
      <pane xSplit="1" topLeftCell="B1" activePane="topRight" state="frozen"/>
      <selection pane="topRight" activeCell="C6" sqref="C6"/>
    </sheetView>
  </sheetViews>
  <sheetFormatPr baseColWidth="10" defaultRowHeight="13"/>
  <cols>
    <col min="1" max="1" width="10.83203125" style="1"/>
    <col min="2" max="2" width="15.83203125" style="2" customWidth="1"/>
    <col min="3" max="11" width="15.83203125" style="1" customWidth="1"/>
    <col min="12" max="16384" width="10.83203125" style="1"/>
  </cols>
  <sheetData>
    <row r="1" spans="1:11" ht="15">
      <c r="B1" s="4" t="s">
        <v>25</v>
      </c>
      <c r="C1" s="4"/>
      <c r="D1" s="4"/>
      <c r="E1" s="4"/>
      <c r="F1" s="4"/>
      <c r="G1" s="4"/>
      <c r="H1" s="4"/>
      <c r="I1" s="4"/>
      <c r="J1" s="4"/>
      <c r="K1" s="4"/>
    </row>
    <row r="2" spans="1:11">
      <c r="A2" s="1" t="s">
        <v>7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0</v>
      </c>
      <c r="G2" s="1" t="s">
        <v>1</v>
      </c>
      <c r="H2" s="1" t="s">
        <v>2</v>
      </c>
    </row>
    <row r="3" spans="1:11">
      <c r="A3" s="1" t="s">
        <v>8</v>
      </c>
      <c r="B3" s="1"/>
    </row>
    <row r="4" spans="1:11">
      <c r="A4" s="1" t="s">
        <v>9</v>
      </c>
      <c r="B4" s="1"/>
      <c r="F4" s="1">
        <v>2.66</v>
      </c>
      <c r="G4" s="1">
        <v>2.78</v>
      </c>
      <c r="H4" s="1">
        <v>0.98</v>
      </c>
    </row>
    <row r="5" spans="1:11">
      <c r="A5" s="1" t="s">
        <v>10</v>
      </c>
      <c r="B5" s="1">
        <v>2.3359999999999999</v>
      </c>
      <c r="C5" s="1">
        <v>2.0880000000000001</v>
      </c>
      <c r="D5" s="1">
        <v>1.802</v>
      </c>
      <c r="E5" s="1">
        <v>1.2</v>
      </c>
      <c r="F5" s="1">
        <v>4.12</v>
      </c>
      <c r="G5" s="1">
        <v>3.16</v>
      </c>
      <c r="H5" s="1">
        <v>2.028</v>
      </c>
    </row>
    <row r="6" spans="1:11">
      <c r="A6" s="1" t="s">
        <v>11</v>
      </c>
      <c r="B6" s="1">
        <f>1.654*4</f>
        <v>6.6159999999999997</v>
      </c>
      <c r="C6" s="1">
        <f>1.658*4</f>
        <v>6.6319999999999997</v>
      </c>
      <c r="D6" s="1">
        <f>1.314*4</f>
        <v>5.2560000000000002</v>
      </c>
      <c r="E6" s="1">
        <f>1.098*4</f>
        <v>4.3920000000000003</v>
      </c>
      <c r="F6" s="1">
        <v>10.6</v>
      </c>
      <c r="G6" s="1">
        <v>10.58</v>
      </c>
    </row>
    <row r="7" spans="1:11">
      <c r="A7" s="1" t="s">
        <v>12</v>
      </c>
      <c r="B7" s="1">
        <f>0.8*16</f>
        <v>12.8</v>
      </c>
      <c r="C7" s="1">
        <f>0.634*16</f>
        <v>10.144</v>
      </c>
      <c r="D7" s="1">
        <f>0.668*16</f>
        <v>10.688000000000001</v>
      </c>
      <c r="E7" s="1">
        <f>0.554*16</f>
        <v>8.8640000000000008</v>
      </c>
      <c r="F7" s="1">
        <v>18.48</v>
      </c>
      <c r="G7" s="1">
        <v>18.96</v>
      </c>
      <c r="H7" s="1">
        <v>8.89</v>
      </c>
    </row>
    <row r="8" spans="1:11">
      <c r="A8" s="1" t="s">
        <v>13</v>
      </c>
      <c r="B8" s="1"/>
      <c r="F8" s="1">
        <v>24.88</v>
      </c>
      <c r="G8" s="1">
        <v>26.78</v>
      </c>
    </row>
    <row r="9" spans="1:11">
      <c r="A9" s="1" t="s">
        <v>14</v>
      </c>
      <c r="B9" s="1">
        <f>0.59*40</f>
        <v>23.599999999999998</v>
      </c>
      <c r="C9" s="1">
        <f>0.522*40</f>
        <v>20.880000000000003</v>
      </c>
      <c r="D9" s="1">
        <f>0.562*40</f>
        <v>22.480000000000004</v>
      </c>
      <c r="E9" s="1">
        <f>0.52*40</f>
        <v>20.8</v>
      </c>
      <c r="F9" s="1">
        <v>30.4</v>
      </c>
      <c r="G9" s="1">
        <v>28.84</v>
      </c>
      <c r="H9" s="1">
        <v>19.7</v>
      </c>
    </row>
    <row r="10" spans="1:11">
      <c r="A10" s="1" t="s">
        <v>15</v>
      </c>
      <c r="B10" s="1"/>
      <c r="F10" s="1">
        <v>35.4</v>
      </c>
      <c r="G10" s="1">
        <v>34.36</v>
      </c>
    </row>
    <row r="11" spans="1:11">
      <c r="A11" s="1" t="s">
        <v>16</v>
      </c>
      <c r="B11" s="1">
        <f>30.8</f>
        <v>30.8</v>
      </c>
      <c r="C11" s="3">
        <v>25</v>
      </c>
      <c r="D11" s="3">
        <v>26.4</v>
      </c>
      <c r="E11" s="1">
        <v>28.6</v>
      </c>
      <c r="F11" s="1">
        <v>40.200000000000003</v>
      </c>
      <c r="G11" s="1">
        <v>36.520000000000003</v>
      </c>
      <c r="H11" s="1">
        <v>30.8</v>
      </c>
    </row>
    <row r="12" spans="1:11">
      <c r="A12" s="1" t="s">
        <v>17</v>
      </c>
      <c r="B12" s="1"/>
      <c r="F12" s="1">
        <v>48.4</v>
      </c>
      <c r="G12" s="1">
        <v>46.4</v>
      </c>
      <c r="H12" s="1">
        <v>38.9</v>
      </c>
    </row>
    <row r="13" spans="1:11">
      <c r="A13" s="1" t="s">
        <v>18</v>
      </c>
      <c r="B13" s="1">
        <v>28.2</v>
      </c>
      <c r="C13" s="1">
        <v>24.4</v>
      </c>
      <c r="D13" s="1">
        <v>28</v>
      </c>
      <c r="E13" s="1">
        <v>27</v>
      </c>
      <c r="F13" s="1">
        <v>50.6</v>
      </c>
      <c r="G13" s="1">
        <v>52.6</v>
      </c>
      <c r="H13" s="1">
        <v>53.300000000000004</v>
      </c>
    </row>
    <row r="14" spans="1:11">
      <c r="A14" s="1" t="s">
        <v>19</v>
      </c>
      <c r="B14" s="1"/>
      <c r="F14" s="1">
        <v>61</v>
      </c>
      <c r="G14" s="1">
        <v>56.4</v>
      </c>
      <c r="H14" s="1">
        <v>66.600000000000009</v>
      </c>
    </row>
    <row r="15" spans="1:11">
      <c r="A15" s="1" t="s">
        <v>20</v>
      </c>
      <c r="B15" s="1">
        <v>31.2</v>
      </c>
      <c r="C15" s="1">
        <v>30</v>
      </c>
      <c r="D15" s="1">
        <v>29</v>
      </c>
      <c r="E15" s="1">
        <v>26.8</v>
      </c>
      <c r="F15" s="1">
        <v>63</v>
      </c>
      <c r="G15" s="1">
        <v>57.2</v>
      </c>
      <c r="H15" s="1">
        <v>70.399999999999991</v>
      </c>
    </row>
    <row r="16" spans="1:11">
      <c r="A16" s="1" t="s">
        <v>21</v>
      </c>
      <c r="B16" s="1"/>
      <c r="F16" s="1">
        <v>65</v>
      </c>
      <c r="G16" s="1">
        <v>61</v>
      </c>
    </row>
    <row r="17" spans="1:8">
      <c r="A17" s="1" t="s">
        <v>22</v>
      </c>
      <c r="B17" s="1">
        <v>31.2</v>
      </c>
      <c r="C17" s="1">
        <v>28.6</v>
      </c>
      <c r="D17" s="1">
        <v>27.6</v>
      </c>
      <c r="E17" s="1">
        <v>20.8</v>
      </c>
      <c r="F17" s="1">
        <v>53.6</v>
      </c>
      <c r="G17" s="1">
        <v>54.6</v>
      </c>
      <c r="H17" s="1">
        <v>73.5</v>
      </c>
    </row>
    <row r="18" spans="1:8">
      <c r="A18" s="1" t="s">
        <v>23</v>
      </c>
      <c r="B18" s="1"/>
      <c r="F18" s="1">
        <v>54.2</v>
      </c>
      <c r="G18" s="1">
        <v>44</v>
      </c>
    </row>
    <row r="19" spans="1:8">
      <c r="A19" s="1" t="s">
        <v>24</v>
      </c>
      <c r="B19" s="1">
        <v>38</v>
      </c>
      <c r="C19" s="1">
        <v>37.4</v>
      </c>
      <c r="D19" s="1">
        <v>34.6</v>
      </c>
      <c r="E19" s="1">
        <v>25.4</v>
      </c>
      <c r="F19" s="1">
        <v>50.6</v>
      </c>
      <c r="G19" s="1">
        <v>36.6</v>
      </c>
      <c r="H19" s="1">
        <v>76.5</v>
      </c>
    </row>
    <row r="20" spans="1:8">
      <c r="B20" s="1"/>
    </row>
    <row r="21" spans="1:8">
      <c r="B21" s="1"/>
    </row>
    <row r="22" spans="1:8">
      <c r="B22" s="1"/>
    </row>
    <row r="23" spans="1:8">
      <c r="B23" s="1"/>
    </row>
    <row r="24" spans="1:8">
      <c r="B24" s="1"/>
    </row>
    <row r="25" spans="1:8">
      <c r="B25" s="1"/>
    </row>
    <row r="26" spans="1:8">
      <c r="B26" s="1"/>
    </row>
    <row r="27" spans="1:8">
      <c r="B27" s="1"/>
    </row>
    <row r="28" spans="1:8">
      <c r="B28" s="1"/>
    </row>
    <row r="29" spans="1:8">
      <c r="B29" s="1"/>
    </row>
    <row r="30" spans="1:8">
      <c r="B30" s="1"/>
    </row>
    <row r="31" spans="1:8">
      <c r="B31" s="1"/>
    </row>
    <row r="32" spans="1:8">
      <c r="B32" s="1"/>
    </row>
  </sheetData>
  <mergeCells count="1">
    <mergeCell ref="B1:K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Plasmids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2020-01-08T07:07:34Z</dcterms:created>
  <dcterms:modified xsi:type="dcterms:W3CDTF">2020-10-02T13:57:52Z</dcterms:modified>
</cp:coreProperties>
</file>