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28800" windowHeight="12435"/>
  </bookViews>
  <sheets>
    <sheet name="WT Plasma Protein ID Spectral" sheetId="1" r:id="rId1"/>
    <sheet name="WT Plasma Prot ID Intensity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95" i="2" l="1"/>
  <c r="N195" i="2"/>
  <c r="O194" i="2"/>
  <c r="N194" i="2"/>
  <c r="O193" i="2"/>
  <c r="N193" i="2"/>
  <c r="O192" i="2"/>
  <c r="N192" i="2"/>
  <c r="O191" i="2"/>
  <c r="N191" i="2"/>
  <c r="O190" i="2"/>
  <c r="N190" i="2"/>
  <c r="O189" i="2"/>
  <c r="N189" i="2"/>
  <c r="O188" i="2"/>
  <c r="N188" i="2"/>
  <c r="O187" i="2"/>
  <c r="N187" i="2"/>
  <c r="O70" i="2"/>
  <c r="N70" i="2"/>
  <c r="O71" i="2"/>
  <c r="N71" i="2"/>
  <c r="O66" i="2"/>
  <c r="N66" i="2"/>
  <c r="O69" i="2"/>
  <c r="N69" i="2"/>
  <c r="O67" i="2"/>
  <c r="N67" i="2"/>
  <c r="O73" i="2"/>
  <c r="N73" i="2"/>
  <c r="O72" i="2"/>
  <c r="N72" i="2"/>
  <c r="O65" i="2"/>
  <c r="N65" i="2"/>
  <c r="O74" i="2"/>
  <c r="N74" i="2"/>
  <c r="O62" i="2"/>
  <c r="N62" i="2"/>
  <c r="O64" i="2"/>
  <c r="N64" i="2"/>
  <c r="O78" i="2"/>
  <c r="N78" i="2"/>
  <c r="O68" i="2"/>
  <c r="N68" i="2"/>
  <c r="O75" i="2"/>
  <c r="N75" i="2"/>
  <c r="O77" i="2"/>
  <c r="N77" i="2"/>
  <c r="O57" i="2"/>
  <c r="N57" i="2"/>
  <c r="O85" i="2"/>
  <c r="N85" i="2"/>
  <c r="O104" i="2"/>
  <c r="N104" i="2"/>
  <c r="O114" i="2"/>
  <c r="N114" i="2"/>
  <c r="O80" i="2"/>
  <c r="N80" i="2"/>
  <c r="O111" i="2"/>
  <c r="N111" i="2"/>
  <c r="O83" i="2"/>
  <c r="N83" i="2"/>
  <c r="O38" i="2"/>
  <c r="N38" i="2"/>
  <c r="O63" i="2"/>
  <c r="N63" i="2"/>
  <c r="O50" i="2"/>
  <c r="N50" i="2"/>
  <c r="O90" i="2"/>
  <c r="N90" i="2"/>
  <c r="O96" i="2"/>
  <c r="N96" i="2"/>
  <c r="O61" i="2"/>
  <c r="N61" i="2"/>
  <c r="O79" i="2"/>
  <c r="N79" i="2"/>
  <c r="O60" i="2"/>
  <c r="N60" i="2"/>
  <c r="O47" i="2"/>
  <c r="N47" i="2"/>
  <c r="O94" i="2"/>
  <c r="N94" i="2"/>
  <c r="O98" i="2"/>
  <c r="N98" i="2"/>
  <c r="O58" i="2"/>
  <c r="N58" i="2"/>
  <c r="O122" i="2"/>
  <c r="N122" i="2"/>
  <c r="O91" i="2"/>
  <c r="N91" i="2"/>
  <c r="O126" i="2"/>
  <c r="N126" i="2"/>
  <c r="O93" i="2"/>
  <c r="N93" i="2"/>
  <c r="O99" i="2"/>
  <c r="N99" i="2"/>
  <c r="O88" i="2"/>
  <c r="N88" i="2"/>
  <c r="O56" i="2"/>
  <c r="N56" i="2"/>
  <c r="O55" i="2"/>
  <c r="N55" i="2"/>
  <c r="O76" i="2"/>
  <c r="N76" i="2"/>
  <c r="O95" i="2"/>
  <c r="N95" i="2"/>
  <c r="O113" i="2"/>
  <c r="N113" i="2"/>
  <c r="O22" i="2"/>
  <c r="N22" i="2"/>
  <c r="O100" i="2"/>
  <c r="N100" i="2"/>
  <c r="O82" i="2"/>
  <c r="N82" i="2"/>
  <c r="O109" i="2"/>
  <c r="N109" i="2"/>
  <c r="O133" i="2"/>
  <c r="N133" i="2"/>
  <c r="O59" i="2"/>
  <c r="N59" i="2"/>
  <c r="O29" i="2"/>
  <c r="N29" i="2"/>
  <c r="O92" i="2"/>
  <c r="N92" i="2"/>
  <c r="O105" i="2"/>
  <c r="N105" i="2"/>
  <c r="O84" i="2"/>
  <c r="N84" i="2"/>
  <c r="O89" i="2"/>
  <c r="N89" i="2"/>
  <c r="O81" i="2"/>
  <c r="N81" i="2"/>
  <c r="O108" i="2"/>
  <c r="N108" i="2"/>
  <c r="O14" i="2"/>
  <c r="N14" i="2"/>
  <c r="O103" i="2"/>
  <c r="N103" i="2"/>
  <c r="O101" i="2"/>
  <c r="N101" i="2"/>
  <c r="O123" i="2"/>
  <c r="N123" i="2"/>
  <c r="O54" i="2"/>
  <c r="N54" i="2"/>
  <c r="O53" i="2"/>
  <c r="N53" i="2"/>
  <c r="O118" i="2"/>
  <c r="N118" i="2"/>
  <c r="O25" i="2"/>
  <c r="N25" i="2"/>
  <c r="O149" i="2"/>
  <c r="N149" i="2"/>
  <c r="O52" i="2"/>
  <c r="N52" i="2"/>
  <c r="O164" i="2"/>
  <c r="N164" i="2"/>
  <c r="O160" i="2"/>
  <c r="N160" i="2"/>
  <c r="O34" i="2"/>
  <c r="N34" i="2"/>
  <c r="O112" i="2"/>
  <c r="N112" i="2"/>
  <c r="O20" i="2"/>
  <c r="N20" i="2"/>
  <c r="O86" i="2"/>
  <c r="N86" i="2"/>
  <c r="O110" i="2"/>
  <c r="N110" i="2"/>
  <c r="O116" i="2"/>
  <c r="N116" i="2"/>
  <c r="O21" i="2"/>
  <c r="N21" i="2"/>
  <c r="O130" i="2"/>
  <c r="N130" i="2"/>
  <c r="O48" i="2"/>
  <c r="N48" i="2"/>
  <c r="O97" i="2"/>
  <c r="N97" i="2"/>
  <c r="O49" i="2"/>
  <c r="N49" i="2"/>
  <c r="O42" i="2"/>
  <c r="N42" i="2"/>
  <c r="O137" i="2"/>
  <c r="N137" i="2"/>
  <c r="O120" i="2"/>
  <c r="N120" i="2"/>
  <c r="O146" i="2"/>
  <c r="N146" i="2"/>
  <c r="O30" i="2"/>
  <c r="N30" i="2"/>
  <c r="O46" i="2"/>
  <c r="N46" i="2"/>
  <c r="O41" i="2"/>
  <c r="N41" i="2"/>
  <c r="O141" i="2"/>
  <c r="N141" i="2"/>
  <c r="O158" i="2"/>
  <c r="N158" i="2"/>
  <c r="O39" i="2"/>
  <c r="N39" i="2"/>
  <c r="O163" i="2"/>
  <c r="N163" i="2"/>
  <c r="O147" i="2"/>
  <c r="N147" i="2"/>
  <c r="O117" i="2"/>
  <c r="N117" i="2"/>
  <c r="O155" i="2"/>
  <c r="N155" i="2"/>
  <c r="O37" i="2"/>
  <c r="N37" i="2"/>
  <c r="O5" i="2"/>
  <c r="N5" i="2"/>
  <c r="O106" i="2"/>
  <c r="N106" i="2"/>
  <c r="O44" i="2"/>
  <c r="N44" i="2"/>
  <c r="O17" i="2"/>
  <c r="N17" i="2"/>
  <c r="O13" i="2"/>
  <c r="N13" i="2"/>
  <c r="O26" i="2"/>
  <c r="N26" i="2"/>
  <c r="O107" i="2"/>
  <c r="N107" i="2"/>
  <c r="O12" i="2"/>
  <c r="N12" i="2"/>
  <c r="O115" i="2"/>
  <c r="N115" i="2"/>
  <c r="O119" i="2"/>
  <c r="N119" i="2"/>
  <c r="O139" i="2"/>
  <c r="N139" i="2"/>
  <c r="O144" i="2"/>
  <c r="N144" i="2"/>
  <c r="O148" i="2"/>
  <c r="N148" i="2"/>
  <c r="O154" i="2"/>
  <c r="N154" i="2"/>
  <c r="O151" i="2"/>
  <c r="N151" i="2"/>
  <c r="O87" i="2"/>
  <c r="N87" i="2"/>
  <c r="O177" i="2"/>
  <c r="N177" i="2"/>
  <c r="O184" i="2"/>
  <c r="N184" i="2"/>
  <c r="O102" i="2"/>
  <c r="N102" i="2"/>
  <c r="O43" i="2"/>
  <c r="N43" i="2"/>
  <c r="O185" i="2"/>
  <c r="N185" i="2"/>
  <c r="O136" i="2"/>
  <c r="N136" i="2"/>
  <c r="O173" i="2"/>
  <c r="N173" i="2"/>
  <c r="O171" i="2"/>
  <c r="N171" i="2"/>
  <c r="O8" i="2"/>
  <c r="N8" i="2"/>
  <c r="O33" i="2"/>
  <c r="N33" i="2"/>
  <c r="O6" i="2"/>
  <c r="N6" i="2"/>
  <c r="O145" i="2"/>
  <c r="N145" i="2"/>
  <c r="O166" i="2"/>
  <c r="N166" i="2"/>
  <c r="O51" i="2"/>
  <c r="N51" i="2"/>
  <c r="O182" i="2"/>
  <c r="N182" i="2"/>
  <c r="O7" i="2"/>
  <c r="N7" i="2"/>
  <c r="O186" i="2"/>
  <c r="N186" i="2"/>
  <c r="O140" i="2"/>
  <c r="N140" i="2"/>
  <c r="O45" i="2"/>
  <c r="N45" i="2"/>
  <c r="O176" i="2"/>
  <c r="N176" i="2"/>
  <c r="O142" i="2"/>
  <c r="N142" i="2"/>
  <c r="O19" i="2"/>
  <c r="N19" i="2"/>
  <c r="O24" i="2"/>
  <c r="N24" i="2"/>
  <c r="O157" i="2"/>
  <c r="N157" i="2"/>
  <c r="O175" i="2"/>
  <c r="N175" i="2"/>
  <c r="O121" i="2"/>
  <c r="N121" i="2"/>
  <c r="O16" i="2"/>
  <c r="N16" i="2"/>
  <c r="O35" i="2"/>
  <c r="N35" i="2"/>
  <c r="O128" i="2"/>
  <c r="N128" i="2"/>
  <c r="O125" i="2"/>
  <c r="N125" i="2"/>
  <c r="O167" i="2"/>
  <c r="N167" i="2"/>
  <c r="O161" i="2"/>
  <c r="N161" i="2"/>
  <c r="O9" i="2"/>
  <c r="N9" i="2"/>
  <c r="O179" i="2"/>
  <c r="N179" i="2"/>
  <c r="O169" i="2"/>
  <c r="N169" i="2"/>
  <c r="O165" i="2"/>
  <c r="N165" i="2"/>
  <c r="O32" i="2"/>
  <c r="N32" i="2"/>
  <c r="O178" i="2"/>
  <c r="N178" i="2"/>
  <c r="O11" i="2"/>
  <c r="N11" i="2"/>
  <c r="O172" i="2"/>
  <c r="N172" i="2"/>
  <c r="O27" i="2"/>
  <c r="N27" i="2"/>
  <c r="O138" i="2"/>
  <c r="N138" i="2"/>
  <c r="O10" i="2"/>
  <c r="N10" i="2"/>
  <c r="O127" i="2"/>
  <c r="N127" i="2"/>
  <c r="O36" i="2"/>
  <c r="N36" i="2"/>
  <c r="O156" i="2"/>
  <c r="N156" i="2"/>
  <c r="O15" i="2"/>
  <c r="N15" i="2"/>
  <c r="O31" i="2"/>
  <c r="N31" i="2"/>
  <c r="O168" i="2"/>
  <c r="N168" i="2"/>
  <c r="O181" i="2"/>
  <c r="N181" i="2"/>
  <c r="O143" i="2"/>
  <c r="N143" i="2"/>
  <c r="O162" i="2"/>
  <c r="N162" i="2"/>
  <c r="O150" i="2"/>
  <c r="N150" i="2"/>
  <c r="O134" i="2"/>
  <c r="N134" i="2"/>
  <c r="O180" i="2"/>
  <c r="N180" i="2"/>
  <c r="O132" i="2"/>
  <c r="N132" i="2"/>
  <c r="O170" i="2"/>
  <c r="N170" i="2"/>
  <c r="O129" i="2"/>
  <c r="N129" i="2"/>
  <c r="O124" i="2"/>
  <c r="N124" i="2"/>
  <c r="O174" i="2"/>
  <c r="N174" i="2"/>
  <c r="O159" i="2"/>
  <c r="N159" i="2"/>
  <c r="O18" i="2"/>
  <c r="N18" i="2"/>
  <c r="O183" i="2"/>
  <c r="N183" i="2"/>
  <c r="O153" i="2"/>
  <c r="N153" i="2"/>
  <c r="O152" i="2"/>
  <c r="N152" i="2"/>
  <c r="O135" i="2"/>
  <c r="N135" i="2"/>
  <c r="O131" i="2"/>
  <c r="N131" i="2"/>
  <c r="O40" i="2"/>
  <c r="N40" i="2"/>
  <c r="O28" i="2"/>
  <c r="N28" i="2"/>
  <c r="O23" i="2"/>
  <c r="N23" i="2"/>
  <c r="O4" i="2"/>
  <c r="N4" i="2"/>
  <c r="O3" i="2"/>
  <c r="N3" i="2"/>
</calcChain>
</file>

<file path=xl/sharedStrings.xml><?xml version="1.0" encoding="utf-8"?>
<sst xmlns="http://schemas.openxmlformats.org/spreadsheetml/2006/main" count="1350" uniqueCount="802">
  <si>
    <t>Protein Name</t>
  </si>
  <si>
    <t>Accession Number</t>
  </si>
  <si>
    <t>Alternate ID</t>
  </si>
  <si>
    <t>Molecular Weight</t>
  </si>
  <si>
    <t>P-value</t>
  </si>
  <si>
    <t>77 kDa</t>
  </si>
  <si>
    <t>1 C</t>
  </si>
  <si>
    <t>25 kDa</t>
  </si>
  <si>
    <t>6 C</t>
  </si>
  <si>
    <t>40 kDa</t>
  </si>
  <si>
    <t>15 kDa</t>
  </si>
  <si>
    <t>59 kDa</t>
  </si>
  <si>
    <t>11 C</t>
  </si>
  <si>
    <t>2 C</t>
  </si>
  <si>
    <t>83 kDa</t>
  </si>
  <si>
    <t>13 C</t>
  </si>
  <si>
    <t>37 kDa</t>
  </si>
  <si>
    <t>9 C</t>
  </si>
  <si>
    <t>17 C</t>
  </si>
  <si>
    <t>43 kDa</t>
  </si>
  <si>
    <t>4 C</t>
  </si>
  <si>
    <t>26 kDa</t>
  </si>
  <si>
    <t>51 kDa</t>
  </si>
  <si>
    <t>5 C</t>
  </si>
  <si>
    <t>27 kDa</t>
  </si>
  <si>
    <t>10 C</t>
  </si>
  <si>
    <t>13 kDa</t>
  </si>
  <si>
    <t>Kininogen-1</t>
  </si>
  <si>
    <t>O08677</t>
  </si>
  <si>
    <t>Kng1</t>
  </si>
  <si>
    <t>73 kDa</t>
  </si>
  <si>
    <t>19 C</t>
  </si>
  <si>
    <t>3 C</t>
  </si>
  <si>
    <t>Pregnancy zone protein</t>
  </si>
  <si>
    <t>Q61838</t>
  </si>
  <si>
    <t>Pzp</t>
  </si>
  <si>
    <t>166 kDa</t>
  </si>
  <si>
    <t>24 C</t>
  </si>
  <si>
    <t>Serotransferrin</t>
  </si>
  <si>
    <t>Q921I1</t>
  </si>
  <si>
    <t>Tf</t>
  </si>
  <si>
    <t>38 C</t>
  </si>
  <si>
    <t>54 kDa</t>
  </si>
  <si>
    <t>22 kDa</t>
  </si>
  <si>
    <t>16 kDa</t>
  </si>
  <si>
    <t>71 kDa</t>
  </si>
  <si>
    <t>14 kDa</t>
  </si>
  <si>
    <t>38 kDa</t>
  </si>
  <si>
    <t>63 kDa</t>
  </si>
  <si>
    <t>Carboxylesterase 1C</t>
  </si>
  <si>
    <t>P23953</t>
  </si>
  <si>
    <t>Ces1c</t>
  </si>
  <si>
    <t>61 kDa</t>
  </si>
  <si>
    <t>Alpha-2-HS-glycoprotein</t>
  </si>
  <si>
    <t>P29699</t>
  </si>
  <si>
    <t>Ahsg</t>
  </si>
  <si>
    <t>14 C</t>
  </si>
  <si>
    <t>22 C</t>
  </si>
  <si>
    <t>39 kDa</t>
  </si>
  <si>
    <t>23 C</t>
  </si>
  <si>
    <t>32 kDa</t>
  </si>
  <si>
    <t>35 C</t>
  </si>
  <si>
    <t>46 kDa</t>
  </si>
  <si>
    <t>8 C</t>
  </si>
  <si>
    <t>18 kDa</t>
  </si>
  <si>
    <t>35 kDa</t>
  </si>
  <si>
    <t>56 kDa</t>
  </si>
  <si>
    <t>34 C</t>
  </si>
  <si>
    <t>21 kDa</t>
  </si>
  <si>
    <t>7 C</t>
  </si>
  <si>
    <t>28 kDa</t>
  </si>
  <si>
    <t>36 kDa</t>
  </si>
  <si>
    <t>45 kDa</t>
  </si>
  <si>
    <t>12 C</t>
  </si>
  <si>
    <t>50 kDa</t>
  </si>
  <si>
    <t>44 kDa</t>
  </si>
  <si>
    <t>16 C</t>
  </si>
  <si>
    <t>30 C</t>
  </si>
  <si>
    <t>68 kDa</t>
  </si>
  <si>
    <t>15 C</t>
  </si>
  <si>
    <t>27 C</t>
  </si>
  <si>
    <t>29 kDa</t>
  </si>
  <si>
    <t>Carbonic anhydrase 2</t>
  </si>
  <si>
    <t>P00920</t>
  </si>
  <si>
    <t>Ca2</t>
  </si>
  <si>
    <t>165 kDa</t>
  </si>
  <si>
    <t>25 C</t>
  </si>
  <si>
    <t>55 kDa</t>
  </si>
  <si>
    <t>12 kDa</t>
  </si>
  <si>
    <t>Hemopexin</t>
  </si>
  <si>
    <t>Q91X72</t>
  </si>
  <si>
    <t>Hpx</t>
  </si>
  <si>
    <t>Complement component C8 gamma chain</t>
  </si>
  <si>
    <t>Q8VCG4</t>
  </si>
  <si>
    <t>C8g</t>
  </si>
  <si>
    <t>23 kDa</t>
  </si>
  <si>
    <t>Beta-enolase</t>
  </si>
  <si>
    <t>P21550</t>
  </si>
  <si>
    <t>Eno3</t>
  </si>
  <si>
    <t>47 kDa</t>
  </si>
  <si>
    <t>Complement C3</t>
  </si>
  <si>
    <t>P01027</t>
  </si>
  <si>
    <t>C3</t>
  </si>
  <si>
    <t>186 kDa</t>
  </si>
  <si>
    <t>81 kDa</t>
  </si>
  <si>
    <t>69 kDa</t>
  </si>
  <si>
    <t>29 C</t>
  </si>
  <si>
    <t>42 kDa</t>
  </si>
  <si>
    <t>70 kDa</t>
  </si>
  <si>
    <t>Ig kappa chain C region</t>
  </si>
  <si>
    <t>P01837</t>
  </si>
  <si>
    <t>80 kDa</t>
  </si>
  <si>
    <t>18 C</t>
  </si>
  <si>
    <t>62 kDa</t>
  </si>
  <si>
    <t>Ig heavy chain V region AC38 205.12</t>
  </si>
  <si>
    <t>P06330</t>
  </si>
  <si>
    <t>105 kDa</t>
  </si>
  <si>
    <t>67 kDa</t>
  </si>
  <si>
    <t>Fibrinogen gamma chain</t>
  </si>
  <si>
    <t>Q8VCM7</t>
  </si>
  <si>
    <t>Fgg</t>
  </si>
  <si>
    <t>49 kDa</t>
  </si>
  <si>
    <t>Fructose-bisphosphate aldolase A</t>
  </si>
  <si>
    <t>P05064</t>
  </si>
  <si>
    <t>Aldoa</t>
  </si>
  <si>
    <t>Serum albumin</t>
  </si>
  <si>
    <t>P07724</t>
  </si>
  <si>
    <t>Alb</t>
  </si>
  <si>
    <t>36 C</t>
  </si>
  <si>
    <t>Serine protease inhibitor A3K</t>
  </si>
  <si>
    <t>P07759</t>
  </si>
  <si>
    <t>Serpina3k</t>
  </si>
  <si>
    <t>Fibrinogen beta chain</t>
  </si>
  <si>
    <t>Q8K0E8</t>
  </si>
  <si>
    <t>Fgb</t>
  </si>
  <si>
    <t>60 kDa</t>
  </si>
  <si>
    <t>Vitamin D-binding protein</t>
  </si>
  <si>
    <t>P21614</t>
  </si>
  <si>
    <t>Gc</t>
  </si>
  <si>
    <t>28 C</t>
  </si>
  <si>
    <t>Alpha-1-antitrypsin 1-1</t>
  </si>
  <si>
    <t>Serpina1a</t>
  </si>
  <si>
    <t>Hemoglobin subunit beta-1</t>
  </si>
  <si>
    <t>P02088</t>
  </si>
  <si>
    <t>Hbb-b1</t>
  </si>
  <si>
    <t>85 kDa</t>
  </si>
  <si>
    <t>CD5 antigen-like</t>
  </si>
  <si>
    <t>Q9QWK4</t>
  </si>
  <si>
    <t>Cd5l</t>
  </si>
  <si>
    <t>26 C</t>
  </si>
  <si>
    <t>11 kDa</t>
  </si>
  <si>
    <t>75 kDa</t>
  </si>
  <si>
    <t>Peroxiredoxin-2</t>
  </si>
  <si>
    <t>Q61171</t>
  </si>
  <si>
    <t>Prdx2</t>
  </si>
  <si>
    <t>Creatine kinase M-type</t>
  </si>
  <si>
    <t>P07310</t>
  </si>
  <si>
    <t>Ckm</t>
  </si>
  <si>
    <t>Peroxiredoxin-1</t>
  </si>
  <si>
    <t>P35700</t>
  </si>
  <si>
    <t>Prdx1</t>
  </si>
  <si>
    <t>Cytochrome c, somatic</t>
  </si>
  <si>
    <t>P62897</t>
  </si>
  <si>
    <t>Cycs</t>
  </si>
  <si>
    <t>Ig mu chain C region</t>
  </si>
  <si>
    <t>P01872</t>
  </si>
  <si>
    <t>Ighm</t>
  </si>
  <si>
    <t>Triosephosphate isomerase</t>
  </si>
  <si>
    <t>P17751</t>
  </si>
  <si>
    <t>Tpi1</t>
  </si>
  <si>
    <t>52 kDa</t>
  </si>
  <si>
    <t>66 kDa</t>
  </si>
  <si>
    <t>Annexin A2</t>
  </si>
  <si>
    <t>P07356</t>
  </si>
  <si>
    <t>Anxa2</t>
  </si>
  <si>
    <t>Fibrinogen alpha chain</t>
  </si>
  <si>
    <t>E9PV24</t>
  </si>
  <si>
    <t>Fga</t>
  </si>
  <si>
    <t>87 kDa</t>
  </si>
  <si>
    <t>Lap3</t>
  </si>
  <si>
    <t>Desmoplakin</t>
  </si>
  <si>
    <t>E9Q557</t>
  </si>
  <si>
    <t>Dsp</t>
  </si>
  <si>
    <t>333 kDa</t>
  </si>
  <si>
    <t>43 C</t>
  </si>
  <si>
    <t>Hemoglobin subunit alpha</t>
  </si>
  <si>
    <t>P01942</t>
  </si>
  <si>
    <t>Hba</t>
  </si>
  <si>
    <t>99 kDa</t>
  </si>
  <si>
    <t>Immunoglobulin J chain</t>
  </si>
  <si>
    <t>P01592</t>
  </si>
  <si>
    <t>Jchain</t>
  </si>
  <si>
    <t>Actin, cytoplasmic 1</t>
  </si>
  <si>
    <t>P60710</t>
  </si>
  <si>
    <t>Actb</t>
  </si>
  <si>
    <t>Myosin-6</t>
  </si>
  <si>
    <t>Q02566</t>
  </si>
  <si>
    <t>Myh6</t>
  </si>
  <si>
    <t>224 kDa</t>
  </si>
  <si>
    <t>76 kDa</t>
  </si>
  <si>
    <t>Gelsolin</t>
  </si>
  <si>
    <t>Gsn</t>
  </si>
  <si>
    <t>86 kDa</t>
  </si>
  <si>
    <t>139 kDa</t>
  </si>
  <si>
    <t>135 kDa</t>
  </si>
  <si>
    <t>79 kDa</t>
  </si>
  <si>
    <t>93 kDa</t>
  </si>
  <si>
    <t>138 kDa</t>
  </si>
  <si>
    <t>91 kDa</t>
  </si>
  <si>
    <t>20 C</t>
  </si>
  <si>
    <t>Apolipoprotein E</t>
  </si>
  <si>
    <t>P08226</t>
  </si>
  <si>
    <t>Apoe</t>
  </si>
  <si>
    <t>Ig gamma-2B chain C region</t>
  </si>
  <si>
    <t>Igh-3</t>
  </si>
  <si>
    <t>41 C</t>
  </si>
  <si>
    <t>Ig kappa chain V-III region PC 2880/PC 1229</t>
  </si>
  <si>
    <t>130 kDa</t>
  </si>
  <si>
    <t>Betaine--homocysteine S-methyltransferase 1</t>
  </si>
  <si>
    <t>O35490</t>
  </si>
  <si>
    <t>Bhmt</t>
  </si>
  <si>
    <t>106 kDa</t>
  </si>
  <si>
    <t>Ig heavy chain V region 3</t>
  </si>
  <si>
    <t>P01749</t>
  </si>
  <si>
    <t>Ighv1-61</t>
  </si>
  <si>
    <t>Afamin</t>
  </si>
  <si>
    <t>O89020</t>
  </si>
  <si>
    <t>Afm</t>
  </si>
  <si>
    <t>Fetuin-B</t>
  </si>
  <si>
    <t>Q9QXC1</t>
  </si>
  <si>
    <t>Fetub</t>
  </si>
  <si>
    <t>Thyroxine-binding globulin</t>
  </si>
  <si>
    <t>P61939</t>
  </si>
  <si>
    <t>Serpina7</t>
  </si>
  <si>
    <t>Coagulation factor XIII B chain</t>
  </si>
  <si>
    <t>Q07968</t>
  </si>
  <si>
    <t>F13b</t>
  </si>
  <si>
    <t>40 C</t>
  </si>
  <si>
    <t>Coagulation factor XIII A chain</t>
  </si>
  <si>
    <t>Q8BH61</t>
  </si>
  <si>
    <t>F13a1</t>
  </si>
  <si>
    <t>Transforming growth factor-beta-induced protein ig-h3</t>
  </si>
  <si>
    <t>P82198</t>
  </si>
  <si>
    <t>Tgfbi</t>
  </si>
  <si>
    <t>Lysosomal protective protein</t>
  </si>
  <si>
    <t>P16675</t>
  </si>
  <si>
    <t>Ctsa</t>
  </si>
  <si>
    <t>Histidine-rich glycoprotein</t>
  </si>
  <si>
    <t>Q9ESB3</t>
  </si>
  <si>
    <t>Hrg</t>
  </si>
  <si>
    <t>Ig kappa chain V-VI region NQ2-17.4.1</t>
  </si>
  <si>
    <t>P04940</t>
  </si>
  <si>
    <t>Zinc-alpha-2-glycoprotein</t>
  </si>
  <si>
    <t>Q64726</t>
  </si>
  <si>
    <t>Azgp1</t>
  </si>
  <si>
    <t>Angiotensinogen</t>
  </si>
  <si>
    <t>P11859</t>
  </si>
  <si>
    <t>Agt</t>
  </si>
  <si>
    <t>Beta-2-glycoprotein 1</t>
  </si>
  <si>
    <t>Q01339</t>
  </si>
  <si>
    <t>Apoh</t>
  </si>
  <si>
    <t>Complement factor H</t>
  </si>
  <si>
    <t>P06909</t>
  </si>
  <si>
    <t>Cfh</t>
  </si>
  <si>
    <t>82 C</t>
  </si>
  <si>
    <t>Isoform 3 of Interleukin-1 receptor accessory protein</t>
  </si>
  <si>
    <t>Q61730-3</t>
  </si>
  <si>
    <t>Il1rap</t>
  </si>
  <si>
    <t>Protein Z-dependent protease inhibitor</t>
  </si>
  <si>
    <t>Q8R121</t>
  </si>
  <si>
    <t>Serpina10</t>
  </si>
  <si>
    <t>Murinoglobulin-1</t>
  </si>
  <si>
    <t>P28665</t>
  </si>
  <si>
    <t>Mug1</t>
  </si>
  <si>
    <t>Ig kappa chain V-II region 26-10</t>
  </si>
  <si>
    <t>P01631</t>
  </si>
  <si>
    <t>Insulin-like growth factor-binding protein complex acid labile subunit</t>
  </si>
  <si>
    <t>P70389</t>
  </si>
  <si>
    <t>Igfals</t>
  </si>
  <si>
    <t>Clusterin</t>
  </si>
  <si>
    <t>Q06890</t>
  </si>
  <si>
    <t>Clu</t>
  </si>
  <si>
    <t>P01867</t>
  </si>
  <si>
    <t>Hepatocyte growth factor activator</t>
  </si>
  <si>
    <t>Q9R098</t>
  </si>
  <si>
    <t>Hgfac</t>
  </si>
  <si>
    <t>Inter-alpha-trypsin inhibitor heavy chain H2</t>
  </si>
  <si>
    <t>Q61703</t>
  </si>
  <si>
    <t>Itih2</t>
  </si>
  <si>
    <t>Protein AMBP</t>
  </si>
  <si>
    <t>Q07456</t>
  </si>
  <si>
    <t>Ambp</t>
  </si>
  <si>
    <t>Inter alpha-trypsin inhibitor, heavy chain 4</t>
  </si>
  <si>
    <t>A6X935</t>
  </si>
  <si>
    <t>Itih4</t>
  </si>
  <si>
    <t>Ig heavy chain V region 102</t>
  </si>
  <si>
    <t>P01750</t>
  </si>
  <si>
    <t>Ig gamma-2A chain C region secreted form</t>
  </si>
  <si>
    <t>P01864</t>
  </si>
  <si>
    <t>Complement factor B</t>
  </si>
  <si>
    <t>P04186</t>
  </si>
  <si>
    <t>Cfb</t>
  </si>
  <si>
    <t>Ig heavy chain V region B1-8/186-2</t>
  </si>
  <si>
    <t>P01751</t>
  </si>
  <si>
    <t>Ighv1-72</t>
  </si>
  <si>
    <t>Inter-alpha-trypsin inhibitor heavy chain H1</t>
  </si>
  <si>
    <t>Q61702</t>
  </si>
  <si>
    <t>Itih1</t>
  </si>
  <si>
    <t>101 kDa</t>
  </si>
  <si>
    <t>Inter-alpha-trypsin inhibitor heavy chain H3</t>
  </si>
  <si>
    <t>Q61704</t>
  </si>
  <si>
    <t>Itih3</t>
  </si>
  <si>
    <t>Cholinesterase</t>
  </si>
  <si>
    <t>Q03311</t>
  </si>
  <si>
    <t>Bche</t>
  </si>
  <si>
    <t>Vitamin K-dependent protein C</t>
  </si>
  <si>
    <t>P33587</t>
  </si>
  <si>
    <t>Proc</t>
  </si>
  <si>
    <t>Complement C1q subcomponent subunit B</t>
  </si>
  <si>
    <t>P14106</t>
  </si>
  <si>
    <t>C1qb</t>
  </si>
  <si>
    <t>Adiponectin</t>
  </si>
  <si>
    <t>Q60994</t>
  </si>
  <si>
    <t>Adipoq</t>
  </si>
  <si>
    <t>Selenoprotein P</t>
  </si>
  <si>
    <t>P70274</t>
  </si>
  <si>
    <t>Selenop</t>
  </si>
  <si>
    <t>Glutathione peroxidase 3</t>
  </si>
  <si>
    <t>P46412</t>
  </si>
  <si>
    <t>Gpx3</t>
  </si>
  <si>
    <t>Prothrombin</t>
  </si>
  <si>
    <t>P19221</t>
  </si>
  <si>
    <t>F2</t>
  </si>
  <si>
    <t>Plasma kallikrein</t>
  </si>
  <si>
    <t>P26262</t>
  </si>
  <si>
    <t>Klkb1</t>
  </si>
  <si>
    <t>37 C</t>
  </si>
  <si>
    <t>Carboxypeptidase N subunit 2</t>
  </si>
  <si>
    <t>Q9DBB9</t>
  </si>
  <si>
    <t>Cpn2</t>
  </si>
  <si>
    <t>EGF-containing fibulin-like extracellular matrix protein 1</t>
  </si>
  <si>
    <t>Q8BPB5</t>
  </si>
  <si>
    <t>Efemp1</t>
  </si>
  <si>
    <t>Ig kappa chain V-VI region NQ2-6.1</t>
  </si>
  <si>
    <t>P04945</t>
  </si>
  <si>
    <t>C4b-binding protein</t>
  </si>
  <si>
    <t>P08607</t>
  </si>
  <si>
    <t>C4bpa</t>
  </si>
  <si>
    <t>Inhibitor of carbonic anhydrase</t>
  </si>
  <si>
    <t>Q9DBD0</t>
  </si>
  <si>
    <t>Ica</t>
  </si>
  <si>
    <t>Ig kappa chain V-V region L6 (Fragment)</t>
  </si>
  <si>
    <t>P01638</t>
  </si>
  <si>
    <t>Lumican</t>
  </si>
  <si>
    <t>P51885</t>
  </si>
  <si>
    <t>Lum</t>
  </si>
  <si>
    <t>Ig heavy chain V region MOPC 173</t>
  </si>
  <si>
    <t>P01812</t>
  </si>
  <si>
    <t>Mannose-binding protein C</t>
  </si>
  <si>
    <t>P41317</t>
  </si>
  <si>
    <t>Mbl2</t>
  </si>
  <si>
    <t>Serum paraoxonase/arylesterase 1</t>
  </si>
  <si>
    <t>P52430</t>
  </si>
  <si>
    <t>Pon1</t>
  </si>
  <si>
    <t>Ig kappa chain V-II region 2S1.3</t>
  </si>
  <si>
    <t>P01629</t>
  </si>
  <si>
    <t>Complement factor I</t>
  </si>
  <si>
    <t>Q61129</t>
  </si>
  <si>
    <t>Cfi</t>
  </si>
  <si>
    <t>Ceruloplasmin</t>
  </si>
  <si>
    <t>Q61147</t>
  </si>
  <si>
    <t>Cp</t>
  </si>
  <si>
    <t>121 kDa</t>
  </si>
  <si>
    <t>Heparin cofactor 2</t>
  </si>
  <si>
    <t>P49182</t>
  </si>
  <si>
    <t>Serpind1</t>
  </si>
  <si>
    <t>Corticosteroid-binding globulin</t>
  </si>
  <si>
    <t>Q06770</t>
  </si>
  <si>
    <t>Serpina6</t>
  </si>
  <si>
    <t>Plasminogen</t>
  </si>
  <si>
    <t>P20918</t>
  </si>
  <si>
    <t>Plg</t>
  </si>
  <si>
    <t>48 C</t>
  </si>
  <si>
    <t>Alpha-1-antitrypsin 1-2</t>
  </si>
  <si>
    <t>P22599</t>
  </si>
  <si>
    <t>Serpina1b</t>
  </si>
  <si>
    <t>Antithrombin-III</t>
  </si>
  <si>
    <t>P32261</t>
  </si>
  <si>
    <t>Serpinc1</t>
  </si>
  <si>
    <t>Mannose-binding protein A</t>
  </si>
  <si>
    <t>P39039</t>
  </si>
  <si>
    <t>Mbl1</t>
  </si>
  <si>
    <t>Phosphatidylcholine-sterol acyltransferase</t>
  </si>
  <si>
    <t>P16301</t>
  </si>
  <si>
    <t>Lcat</t>
  </si>
  <si>
    <t>P13020 (+1)</t>
  </si>
  <si>
    <t>Haptoglobin</t>
  </si>
  <si>
    <t>Q61646</t>
  </si>
  <si>
    <t>Hp</t>
  </si>
  <si>
    <t>Collagen alpha-2(I) chain</t>
  </si>
  <si>
    <t>Q01149</t>
  </si>
  <si>
    <t>Col1a2</t>
  </si>
  <si>
    <t>Ig heavy chain V region 345</t>
  </si>
  <si>
    <t>P18526</t>
  </si>
  <si>
    <t>Ig lambda-1 chain C region</t>
  </si>
  <si>
    <t>P01843</t>
  </si>
  <si>
    <t>Serine protease inhibitor A3N</t>
  </si>
  <si>
    <t>Q91WP6</t>
  </si>
  <si>
    <t>Serpina3n</t>
  </si>
  <si>
    <t>Mannan-binding lectin serine protease 2</t>
  </si>
  <si>
    <t>Q91WP0</t>
  </si>
  <si>
    <t>Masp2</t>
  </si>
  <si>
    <t>Properdin</t>
  </si>
  <si>
    <t>P11680</t>
  </si>
  <si>
    <t>Cfp</t>
  </si>
  <si>
    <t>44 C</t>
  </si>
  <si>
    <t>Alpha-2-antiplasmin</t>
  </si>
  <si>
    <t>Q61247</t>
  </si>
  <si>
    <t>Serpinf2</t>
  </si>
  <si>
    <t>Alpha-1-antitrypsin 1-4</t>
  </si>
  <si>
    <t>Q00897</t>
  </si>
  <si>
    <t>Serpina1d</t>
  </si>
  <si>
    <t>Sulfhydryl oxidase 1</t>
  </si>
  <si>
    <t>Q8BND5 (+2)</t>
  </si>
  <si>
    <t>Qsox1</t>
  </si>
  <si>
    <t>Serine protease inhibitor A3M</t>
  </si>
  <si>
    <t>Q03734</t>
  </si>
  <si>
    <t>Serpina3m</t>
  </si>
  <si>
    <t>Plasma protease C1 inhibitor</t>
  </si>
  <si>
    <t>P97290</t>
  </si>
  <si>
    <t>Serping1</t>
  </si>
  <si>
    <t>Vitronectin</t>
  </si>
  <si>
    <t>P29788</t>
  </si>
  <si>
    <t>Vtn</t>
  </si>
  <si>
    <t>Ficolin-1</t>
  </si>
  <si>
    <t>O70165</t>
  </si>
  <si>
    <t>Fcn1</t>
  </si>
  <si>
    <t>Complement C1r-A subcomponent</t>
  </si>
  <si>
    <t>Q8CG16</t>
  </si>
  <si>
    <t>C1ra</t>
  </si>
  <si>
    <t>Complement component C8 beta chain</t>
  </si>
  <si>
    <t>Q8BH35</t>
  </si>
  <si>
    <t>C8b</t>
  </si>
  <si>
    <t>32 C</t>
  </si>
  <si>
    <t>P07758</t>
  </si>
  <si>
    <t>Coagulation factor XII</t>
  </si>
  <si>
    <t>Q80YC5</t>
  </si>
  <si>
    <t>F12</t>
  </si>
  <si>
    <t>Ig gamma-3 chain C region</t>
  </si>
  <si>
    <t>P03987 (+1)</t>
  </si>
  <si>
    <t>Complement component C8 alpha chain</t>
  </si>
  <si>
    <t>Q8K182</t>
  </si>
  <si>
    <t>C8a</t>
  </si>
  <si>
    <t>Alpha-1-antitrypsin 1-5</t>
  </si>
  <si>
    <t>Q00898</t>
  </si>
  <si>
    <t>Serpina1e</t>
  </si>
  <si>
    <t>Phospholipid transfer protein</t>
  </si>
  <si>
    <t>P55065</t>
  </si>
  <si>
    <t>Pltp</t>
  </si>
  <si>
    <t>Collagen alpha-1(I) chain</t>
  </si>
  <si>
    <t>P11087</t>
  </si>
  <si>
    <t>Col1a1</t>
  </si>
  <si>
    <t>Ig kappa chain V-V region MOPC 41</t>
  </si>
  <si>
    <t>P01639</t>
  </si>
  <si>
    <t>Gm5571</t>
  </si>
  <si>
    <t>Ig heavy chain V regions TEPC 15/S107/HPCM1/HPCM2/HPCM3</t>
  </si>
  <si>
    <t>P01787</t>
  </si>
  <si>
    <t>Fibronectin</t>
  </si>
  <si>
    <t>P11276</t>
  </si>
  <si>
    <t>Fn1</t>
  </si>
  <si>
    <t>273 kDa</t>
  </si>
  <si>
    <t>64 C</t>
  </si>
  <si>
    <t>Ig kappa chain V-III region ABPC 22/PC 9245</t>
  </si>
  <si>
    <t>P01662</t>
  </si>
  <si>
    <t>Ig heavy chain V region 93G7</t>
  </si>
  <si>
    <t>P01746</t>
  </si>
  <si>
    <t>Ig kappa chain V-IV region S107B</t>
  </si>
  <si>
    <t>P01680</t>
  </si>
  <si>
    <t>Pyrethroid hydrolase Ces2e</t>
  </si>
  <si>
    <t>Q8BK48</t>
  </si>
  <si>
    <t>Ces2e</t>
  </si>
  <si>
    <t>Complement C4-B</t>
  </si>
  <si>
    <t>P01029</t>
  </si>
  <si>
    <t>C4b</t>
  </si>
  <si>
    <t>193 kDa</t>
  </si>
  <si>
    <t>Complement C5</t>
  </si>
  <si>
    <t>P06684</t>
  </si>
  <si>
    <t>C5</t>
  </si>
  <si>
    <t>189 kDa</t>
  </si>
  <si>
    <t>Coagulation factor X</t>
  </si>
  <si>
    <t>O88947</t>
  </si>
  <si>
    <t>F10</t>
  </si>
  <si>
    <t>Ig kappa chain V-VI region XRPC 44</t>
  </si>
  <si>
    <t>P01675 (+1)</t>
  </si>
  <si>
    <t>Ig gamma-1 chain C region secreted form</t>
  </si>
  <si>
    <t>P01868 (+1)</t>
  </si>
  <si>
    <t>Ighg1</t>
  </si>
  <si>
    <t>Ig kappa chain V-V region MOPC 173</t>
  </si>
  <si>
    <t>P01643</t>
  </si>
  <si>
    <t>Transthyretin</t>
  </si>
  <si>
    <t>P07309</t>
  </si>
  <si>
    <t>Ttr</t>
  </si>
  <si>
    <t>Ig alpha chain C region</t>
  </si>
  <si>
    <t>P01878</t>
  </si>
  <si>
    <t>Ig kappa chain V-V region HP R16.7</t>
  </si>
  <si>
    <t>P01644 (+1)</t>
  </si>
  <si>
    <t>Myosin-7</t>
  </si>
  <si>
    <t>Q91Z83</t>
  </si>
  <si>
    <t>Myh7</t>
  </si>
  <si>
    <t>223 kDa</t>
  </si>
  <si>
    <t>Complement factor D</t>
  </si>
  <si>
    <t>P03953 (+1)</t>
  </si>
  <si>
    <t>Cfd</t>
  </si>
  <si>
    <t>Phosphatidylinositol-glycan-specific phospholipase D</t>
  </si>
  <si>
    <t>O70362</t>
  </si>
  <si>
    <t>Gpld1</t>
  </si>
  <si>
    <t>Ig heavy chain V-III region J606</t>
  </si>
  <si>
    <t>P01801</t>
  </si>
  <si>
    <t>H-2 class I histocompatibility antigen, Q10 alpha chain</t>
  </si>
  <si>
    <t>P01898</t>
  </si>
  <si>
    <t>H2-Q10</t>
  </si>
  <si>
    <t>Ig kappa chain V-III region PC 7043</t>
  </si>
  <si>
    <t>P01665</t>
  </si>
  <si>
    <t>Complement C1s-A subcomponent</t>
  </si>
  <si>
    <t>Q8CG14</t>
  </si>
  <si>
    <t>C1sa</t>
  </si>
  <si>
    <t>Leukemia inhibitory factor receptor</t>
  </si>
  <si>
    <t>P42703</t>
  </si>
  <si>
    <t>Lifr</t>
  </si>
  <si>
    <t>123 kDa</t>
  </si>
  <si>
    <t>Ig lambda-1 chain V region S43</t>
  </si>
  <si>
    <t>P01727</t>
  </si>
  <si>
    <t>Extracellular matrix protein 1</t>
  </si>
  <si>
    <t>Q61508</t>
  </si>
  <si>
    <t>Ecm1</t>
  </si>
  <si>
    <t>Ig lambda-2 chain C region</t>
  </si>
  <si>
    <t>P01844</t>
  </si>
  <si>
    <t>Iglc2</t>
  </si>
  <si>
    <t>Ig kappa chain V-V region K2 (Fragment)</t>
  </si>
  <si>
    <t>P01635</t>
  </si>
  <si>
    <t>Ig kappa chain V-V region MOPC 149</t>
  </si>
  <si>
    <t>P01636</t>
  </si>
  <si>
    <t>Thrombospondin-1</t>
  </si>
  <si>
    <t>P35441</t>
  </si>
  <si>
    <t>Thbs1</t>
  </si>
  <si>
    <t>70 C</t>
  </si>
  <si>
    <t>Polymeric immunoglobulin receptor</t>
  </si>
  <si>
    <t>O70570</t>
  </si>
  <si>
    <t>Pigr</t>
  </si>
  <si>
    <t>P01654</t>
  </si>
  <si>
    <t>Ig kappa chain V-V region L7 (Fragment)</t>
  </si>
  <si>
    <t>P01642</t>
  </si>
  <si>
    <t>Gm10881</t>
  </si>
  <si>
    <t>Complement component C9</t>
  </si>
  <si>
    <t>P06683</t>
  </si>
  <si>
    <t>C9</t>
  </si>
  <si>
    <t>Ig heavy chain V region 3-6</t>
  </si>
  <si>
    <t>P18531</t>
  </si>
  <si>
    <t>Ighv3-6</t>
  </si>
  <si>
    <t>Mannan-binding lectin serine protease 1</t>
  </si>
  <si>
    <t>P98064</t>
  </si>
  <si>
    <t>Masp1</t>
  </si>
  <si>
    <t xml:space="preserve">29 C </t>
  </si>
  <si>
    <t>Vascular cell adhesion protein 1</t>
  </si>
  <si>
    <t>P29533</t>
  </si>
  <si>
    <t>Vcam1</t>
  </si>
  <si>
    <t>Epidermal growth factor receptor</t>
  </si>
  <si>
    <t>Q01279</t>
  </si>
  <si>
    <t>Egfr</t>
  </si>
  <si>
    <t>60 C</t>
  </si>
  <si>
    <t>Major urinary protein 1</t>
  </si>
  <si>
    <t>P11588</t>
  </si>
  <si>
    <t>Mup1</t>
  </si>
  <si>
    <t>Fructose-bisphosphate aldolase B</t>
  </si>
  <si>
    <t>Q91Y97</t>
  </si>
  <si>
    <t>Aldob</t>
  </si>
  <si>
    <t>Cytosol aminopeptidase</t>
  </si>
  <si>
    <t>Q9CPY7</t>
  </si>
  <si>
    <t>Isoform 3 of Periostin</t>
  </si>
  <si>
    <t>Q62009-3</t>
  </si>
  <si>
    <t>Postn</t>
  </si>
  <si>
    <t>90 kDa</t>
  </si>
  <si>
    <t>Gray</t>
  </si>
  <si>
    <t>No Change</t>
  </si>
  <si>
    <t>Blue</t>
  </si>
  <si>
    <t xml:space="preserve">AL enriched </t>
  </si>
  <si>
    <t>Green</t>
  </si>
  <si>
    <t>DR enriched</t>
  </si>
  <si>
    <t>Cysteine Residues</t>
  </si>
  <si>
    <t>DR/AL Spectral Count Ratio</t>
  </si>
  <si>
    <t>Supplementary Data 11: Dietary Impact on the Plasma Persulfidome (Spectral Counting)</t>
  </si>
  <si>
    <t>Protein names</t>
  </si>
  <si>
    <t>Majority protein IDs</t>
  </si>
  <si>
    <t>Gene names</t>
  </si>
  <si>
    <t xml:space="preserve"> Mol. weight [kDa]</t>
  </si>
  <si>
    <t>Intensity Serum AL1</t>
  </si>
  <si>
    <t>Intensity Serum AL2</t>
  </si>
  <si>
    <t>Intensity Serum AL3</t>
  </si>
  <si>
    <t>Intensity Serum AL4</t>
  </si>
  <si>
    <t>Intensity Serum DR1</t>
  </si>
  <si>
    <t>Intensity Serum DR2</t>
  </si>
  <si>
    <t>Intensity Serum DR3</t>
  </si>
  <si>
    <t>Intensity Serum DR4</t>
  </si>
  <si>
    <t>Intensity Serum DR5</t>
  </si>
  <si>
    <t>DR/AL intensity ratio</t>
  </si>
  <si>
    <t>Complement C4-B;Complement C4 beta chain;Complement C4 alpha chain;C4a anaphylatoxin;Complement C4 gamma chain</t>
  </si>
  <si>
    <t>Q8BND5</t>
  </si>
  <si>
    <t>ATP synthase subunit beta, mitochondrial</t>
  </si>
  <si>
    <t>P56480</t>
  </si>
  <si>
    <t>Atp5b</t>
  </si>
  <si>
    <t>Ig kappa chain V-V region L7</t>
  </si>
  <si>
    <t>N-acetylmuramoyl-L-alanine amidase</t>
  </si>
  <si>
    <t>Q8VCS0</t>
  </si>
  <si>
    <t>Pglyrp2</t>
  </si>
  <si>
    <t>Plasminogen;Plasmin heavy chain A;Activation peptide;Angiostatin;Plasmin heavy chain A, short form;Plasmin light chain B</t>
  </si>
  <si>
    <t>Ig kappa chain V-III region PC 7043;Ig kappa chain V-III region PC 7183;Ig kappa chain V-III region PC 7769</t>
  </si>
  <si>
    <t>P01665;P01666;P01669</t>
  </si>
  <si>
    <t>Ig heavy chain V region 441;Ig heavy chain V region MOPC 173;Ig heavy chain V region T601;Ig heavy chain V region X44;Ig heavy chain V region X24;Ig heavy chain V region J539</t>
  </si>
  <si>
    <t>P01806;P01812;P01808;P01807;P01809;P01810</t>
  </si>
  <si>
    <t>Polymeric immunoglobulin receptor;Secretory component</t>
  </si>
  <si>
    <t>Mannan-binding lectin serine protease 1;Mannan-binding lectin serine protease 1 heavy chain;Mannan-binding lectin serine protease 1 light chain</t>
  </si>
  <si>
    <t>Complement factor B;Complement factor B Ba fragment;Complement factor B Bb fragment</t>
  </si>
  <si>
    <t>Filamin A-interacting protein 1-like</t>
  </si>
  <si>
    <t>Q6P6L0</t>
  </si>
  <si>
    <t>Filip1l</t>
  </si>
  <si>
    <t>Hepatocyte growth factor activator;Hepatocyte growth factor activator short chain;Hepatocyte growth factor activator long chain</t>
  </si>
  <si>
    <t>Ig kappa chain V-V region K2</t>
  </si>
  <si>
    <t>Interleukin-1 receptor accessory protein</t>
  </si>
  <si>
    <t>Q61730</t>
  </si>
  <si>
    <t>Carboxypeptidase N catalytic chain</t>
  </si>
  <si>
    <t>Q9JJN5</t>
  </si>
  <si>
    <t>Cpn1</t>
  </si>
  <si>
    <t>Major urinary protein 6;Major urinary proteins 11 and 8;Major urinary protein 1;Major urinary protein 17;Major urinary protein 2</t>
  </si>
  <si>
    <t>A2BIM8;P02762;P04938;P11588;B5X0G2;P11589</t>
  </si>
  <si>
    <t>Mup9;Mup6;Mup8;Mup1;Mup17;Mup2</t>
  </si>
  <si>
    <t>Ig kappa chain V-V region HP 93G7;Ig kappa chain V-V region HP R16.7;Ig kappa chain V-V region HP 123E6;Ig kappa chain V-V region HP 124E1</t>
  </si>
  <si>
    <t>P01645;P01644;P01646;P01647</t>
  </si>
  <si>
    <t>Ig kappa chain V-III region PC 7175;Ig kappa chain V-III region PC 2485/PC 4039</t>
  </si>
  <si>
    <t>P01671;P01673</t>
  </si>
  <si>
    <t>Complement C1s-A subcomponent;Complement C1s-A subcomponent heavy chain;Complement C1s-A subcomponent light chain</t>
  </si>
  <si>
    <t>Complement C5;Complement C5 beta chain;Complement C5 alpha chain;C5a anaphylatoxin;Complement C5 alpha chain</t>
  </si>
  <si>
    <t>Ig heavy chain V region 6.96</t>
  </si>
  <si>
    <t>P18528</t>
  </si>
  <si>
    <t>Myosin-3;Myosin-1</t>
  </si>
  <si>
    <t>P13541;Q5SX40</t>
  </si>
  <si>
    <t>Myh3;Myh1</t>
  </si>
  <si>
    <t>Junction plakoglobin</t>
  </si>
  <si>
    <t>Q02257</t>
  </si>
  <si>
    <t>Jup</t>
  </si>
  <si>
    <t>Actin, cytoplasmic 2;Actin, cytoplasmic 2, N-terminally processed;Actin, cytoplasmic 1;Actin, cytoplasmic 1, N-terminally processed</t>
  </si>
  <si>
    <t>P63260;P60710</t>
  </si>
  <si>
    <t>Actg1;Actb</t>
  </si>
  <si>
    <t>Parvalbumin alpha</t>
  </si>
  <si>
    <t>P32848</t>
  </si>
  <si>
    <t>Pvalb</t>
  </si>
  <si>
    <t>Synaptotagmin-like protein 4</t>
  </si>
  <si>
    <t>Q9R0Q1</t>
  </si>
  <si>
    <t>Sytl4</t>
  </si>
  <si>
    <t>N-alpha-acetyltransferase 35, NatC auxiliary subunit</t>
  </si>
  <si>
    <t>Q6PHQ8</t>
  </si>
  <si>
    <t>Naa35</t>
  </si>
  <si>
    <t>Ig kappa chain V-III region PC 6308</t>
  </si>
  <si>
    <t>P01667</t>
  </si>
  <si>
    <t>E3 ubiquitin-protein ligase HUWE1</t>
  </si>
  <si>
    <t>Q7TMY8</t>
  </si>
  <si>
    <t>Huwe1</t>
  </si>
  <si>
    <t>Myelin basic protein</t>
  </si>
  <si>
    <t>P04370</t>
  </si>
  <si>
    <t>Mbp</t>
  </si>
  <si>
    <t>Angiotensinogen;Angiotensin-1;Angiotensin-2;Angiotensin-3;Angiotensin-4;Angiotensin 1-9;Angiotensin 1-7;Angiotensin 1-5;Angiotensin 1-4</t>
  </si>
  <si>
    <t>ATP-binding cassette sub-family D member 2</t>
  </si>
  <si>
    <t>Q61285</t>
  </si>
  <si>
    <t>Abcd2</t>
  </si>
  <si>
    <t>Ig heavy chain V-III region J606;Ig heavy chain V-III region ABE-47N;Ig heavy chain V-III region U61;Ig heavy chain V-III region A4;Ig heavy chain V-III region T957;Ig heavy chain V-III region W3082</t>
  </si>
  <si>
    <t>P01801;P01799;P01797;P01796;P01800;P01802</t>
  </si>
  <si>
    <t>Protein AMBP;Alpha-1-microglobulin;Inter-alpha-trypsin inhibitor light chain;Trypstatin</t>
  </si>
  <si>
    <t>Cysteine-rich secretory protein 1</t>
  </si>
  <si>
    <t>Q03401</t>
  </si>
  <si>
    <t>Crisp1</t>
  </si>
  <si>
    <t>Ig kappa chain V-III region PC 2880/PC 1229;Ig kappa chain V-III region PC 7132;Ig kappa chain V-III region MOPC 70</t>
  </si>
  <si>
    <t>P01654;P01655;P01656</t>
  </si>
  <si>
    <t>Complement factor I;Complement factor I heavy chain;Complement factor I light chain</t>
  </si>
  <si>
    <t>Ig heavy chain V region 36-65;Ig heavy chain V region 93G7</t>
  </si>
  <si>
    <t>P01747;P01746</t>
  </si>
  <si>
    <t>Ig heavy chain V region VH558 A1/A4</t>
  </si>
  <si>
    <t>P06327</t>
  </si>
  <si>
    <t>Gm5629</t>
  </si>
  <si>
    <t>Ig heavy chain V region M511;Ig heavy chain V region HPCG14;Ig heavy chain V region HPCM6;Ig heavy chain V region H8;Ig heavy chain V regions TEPC 15/S107/HPCM1/HPCM2/HPCM3;Ig heavy chain V region M603;Ig heavy chain V region HPCG13;Ig heavy chain V region HPCG8</t>
  </si>
  <si>
    <t>P01790;P01794;P01791;P01788;P01787;P01789;P01793;P01792</t>
  </si>
  <si>
    <t>Complement C1r-A subcomponent;Complement C1r-A subcomponent heavy chain;Complement C1r-A subcomponent light chain;Complement C1r-B subcomponent;Complement C1r-B subcomponent heavy chain;Complement C1r-B subcomponent light chain</t>
  </si>
  <si>
    <t>Q8CG16;Q8CFG9</t>
  </si>
  <si>
    <t>C1ra;C1rb</t>
  </si>
  <si>
    <t>Prothrombin;Activation peptide fragment 1;Activation peptide fragment 2;Thrombin light chain;Thrombin heavy chain</t>
  </si>
  <si>
    <t>Beta-actin-like protein 2</t>
  </si>
  <si>
    <t>Q8BFZ3</t>
  </si>
  <si>
    <t>Actbl2</t>
  </si>
  <si>
    <t>Actin, gamma-enteric smooth muscle;Actin, alpha skeletal muscle;Actin, alpha cardiac muscle 1;Actin, aortic smooth muscle</t>
  </si>
  <si>
    <t>P63268;P68134;P68033;P62737</t>
  </si>
  <si>
    <t>Actg2;Acta1;Actc1;Acta2</t>
  </si>
  <si>
    <t>Ig kappa chain V-II region 7S34.1</t>
  </si>
  <si>
    <t>P01630</t>
  </si>
  <si>
    <t>Ig heavy chain V region 5-84;Ig heavy chain V region 5-76</t>
  </si>
  <si>
    <t>P18525;P18529</t>
  </si>
  <si>
    <t>P13020</t>
  </si>
  <si>
    <t>Lysine-specific demethylase 3A</t>
  </si>
  <si>
    <t>Q6PCM1</t>
  </si>
  <si>
    <t>Kdm3a</t>
  </si>
  <si>
    <t>Ig kappa chain V-V region L6;Ig kappa chain V-V region T1</t>
  </si>
  <si>
    <t>P01638;P01637</t>
  </si>
  <si>
    <t>Ig heavy chain V-III region HPC76</t>
  </si>
  <si>
    <t>P01804</t>
  </si>
  <si>
    <t>Ig heavy chain V region PJ14;Ig heavy chain V region MOPC 141</t>
  </si>
  <si>
    <t>P01820;P01819</t>
  </si>
  <si>
    <t>Fibronectin;Anastellin</t>
  </si>
  <si>
    <t>Ig lambda-1 chain V region;Ig lambda-1 chain V region S43;Ig lambda-2 chain V region MOPC 315;Ig lambda-1 chain V region H2020</t>
  </si>
  <si>
    <t>P01723;P01727;P01729;P01726</t>
  </si>
  <si>
    <t>Peroxiredoxin-4</t>
  </si>
  <si>
    <t>O08807</t>
  </si>
  <si>
    <t>Prdx4</t>
  </si>
  <si>
    <t>Ig kappa chain V-VI region J539;Ig kappa chain V-VI region SAPC 10;Ig kappa chain V-VI region TEPC 601/TEPC 191;Ig kappa chain V-VI region XRPC 24;Ig kappa chain V-VI region XRPC 44</t>
  </si>
  <si>
    <t>P01679;P01678;P01677;P01676;P01675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</si>
  <si>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</si>
  <si>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Ig gamma-1 chain C region secreted form;Ig gamma-1 chain C region, membrane-bound form</t>
  </si>
  <si>
    <t>P01868;P01869</t>
  </si>
  <si>
    <t>Pigment epithelium-derived factor</t>
  </si>
  <si>
    <t>P97298</t>
  </si>
  <si>
    <t>Serpinf1</t>
  </si>
  <si>
    <t>Apolipoprotein A-I;Proapolipoprotein A-I;Truncated apolipoprotein A-I</t>
  </si>
  <si>
    <t>Q00623</t>
  </si>
  <si>
    <t>Apoa1</t>
  </si>
  <si>
    <t>Biotinidase</t>
  </si>
  <si>
    <t>Q8CIF4</t>
  </si>
  <si>
    <t>Btd</t>
  </si>
  <si>
    <t>Selenium-binding protein 2;Selenium-binding protein 1</t>
  </si>
  <si>
    <t>Q63836;P17563</t>
  </si>
  <si>
    <t>Selenbp2;Selenbp1</t>
  </si>
  <si>
    <t>Plasma kallikrein;Plasma kallikrein heavy chain;Plasma kallikrein light chain</t>
  </si>
  <si>
    <t>Ig kappa chain V19-17</t>
  </si>
  <si>
    <t>P01633</t>
  </si>
  <si>
    <t>Igk-V19-17</t>
  </si>
  <si>
    <t>Hemoglobin subunit beta-1;Hemoglobin subunit beta-2</t>
  </si>
  <si>
    <t>P02088;P02089</t>
  </si>
  <si>
    <t>Hbb-b1;Hbb-b2</t>
  </si>
  <si>
    <t>Myosin-6;Myosin-7</t>
  </si>
  <si>
    <t>Q02566;Q91Z83</t>
  </si>
  <si>
    <t>Myh6;Myh7</t>
  </si>
  <si>
    <t>Ig kappa chain V-III region 50S10.1</t>
  </si>
  <si>
    <t>P03977</t>
  </si>
  <si>
    <t>Coagulation factor XII;Coagulation factor XIIa heavy chain;Coagulation factor XIIa light chain</t>
  </si>
  <si>
    <t>Fibrinogen alpha chain;Fibrinopeptide A;Fibrinogen alpha chain</t>
  </si>
  <si>
    <t>Ig kappa chain V-V regions</t>
  </si>
  <si>
    <t>P01649</t>
  </si>
  <si>
    <t>Kininogen-1;Kininogen-1 heavy chain;Bradykinin;Kininogen-1 light chain</t>
  </si>
  <si>
    <t>Igj</t>
  </si>
  <si>
    <t>Ig kappa chain V-III region PC 3741/TEPC 111</t>
  </si>
  <si>
    <t>P01660</t>
  </si>
  <si>
    <t>Alpha-2-macroglobulin;Alpha-2-macroglobulin 165 kDa subunit;Alpha-2-macroglobulin 35 kDa subunit</t>
  </si>
  <si>
    <t>A2m</t>
  </si>
  <si>
    <t>P03953</t>
  </si>
  <si>
    <t>P03987</t>
  </si>
  <si>
    <t>Alpha-1-antitrypsin 1-3</t>
  </si>
  <si>
    <t>Q00896</t>
  </si>
  <si>
    <t>Serpina1c</t>
  </si>
  <si>
    <t>Ig kappa chain V-VI region NQ5-78.2.6;Ig kappa chain V-VI region NQ2-48.2.2;Ig kappa chain V-VI region NQ2-17.4.1;Ig kappa chain V-VI region NQ6-8.3.1</t>
  </si>
  <si>
    <t>P04944;P04941;P04940;P04943</t>
  </si>
  <si>
    <t>Ig heavy chain V region 1-62-3;Ig heavy chain V region VH558 B4;Ig heavy chain V region 186-1</t>
  </si>
  <si>
    <t>P01754;P06328;P01753</t>
  </si>
  <si>
    <t>Ighv1-62-3</t>
  </si>
  <si>
    <t>Fibrinogen beta chain;Fibrinopeptide B;Fibrinogen beta chain</t>
  </si>
  <si>
    <t>Coagulation factor X;Factor X light chain;Factor X heavy chain;Activated factor Xa heavy chain</t>
  </si>
  <si>
    <t>Clusterin;Clusterin beta chain;Clusterin alpha chain</t>
  </si>
  <si>
    <t>Ig kappa chain V-III region ABPC 22/PC 9245;Ig kappa chain V-III region PC 4050;Ig kappa chain V-III region MOPC 63</t>
  </si>
  <si>
    <t>P01662;P01663;P01661</t>
  </si>
  <si>
    <t>Serine protease inhibitor A3N;Serine protease inhibitor A3G</t>
  </si>
  <si>
    <t>Q91WP6;Q5I2A0</t>
  </si>
  <si>
    <t>Serpina3n;Serpina3g</t>
  </si>
  <si>
    <t>Haptoglobin;Haptoglobin alpha chain;Haptoglobin beta chain</t>
  </si>
  <si>
    <t>Prelamin-A/C;Lamin-A/C</t>
  </si>
  <si>
    <t>P48678</t>
  </si>
  <si>
    <t>Lmna</t>
  </si>
  <si>
    <t>Ig heavy chain V region 914</t>
  </si>
  <si>
    <t>P18527</t>
  </si>
  <si>
    <t>Sepp1</t>
  </si>
  <si>
    <t>Ig kappa chain V-II region MOPC 511;Ig kappa chain V-II region MOPC 167;Ig kappa chain V-II region VKappa167</t>
  </si>
  <si>
    <t>P01628;P01626;P01627</t>
  </si>
  <si>
    <t>Gm5153</t>
  </si>
  <si>
    <t>Apolipoprotein A-IV</t>
  </si>
  <si>
    <t>P06728</t>
  </si>
  <si>
    <t>Apoa4</t>
  </si>
  <si>
    <t>Complement C1q subcomponent subunit A</t>
  </si>
  <si>
    <t>P98086</t>
  </si>
  <si>
    <t>C1qa</t>
  </si>
  <si>
    <t>Vitamin K-dependent protein C;Vitamin K-dependent protein C light chain;Vitamin K-dependent protein C heavy chain;Activation peptide</t>
  </si>
  <si>
    <t>Carbonic anhydrase 1</t>
  </si>
  <si>
    <t>P13634</t>
  </si>
  <si>
    <t>Ca1</t>
  </si>
  <si>
    <t>Mannan-binding lectin serine protease 2;Mannan-binding lectin serine protease 2 A chain;Mannan-binding lectin serine protease 2 B chain</t>
  </si>
  <si>
    <t>Ig lambda-2 chain V region</t>
  </si>
  <si>
    <t>P01728</t>
  </si>
  <si>
    <t>Ig kappa chain V-III region CBPC 101</t>
  </si>
  <si>
    <t>P01664</t>
  </si>
  <si>
    <t>Supplementary Data 11: Dietary Impact on the Plasma Persulfidome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</si>
</sst>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</cellStyleXfs>
  <cellXfs count="24">
    <xf numFmtId="0" fontId="0" fillId="0" borderId="0" xfId="0"/>
    <xf numFmtId="0" fontId="2" fillId="3" borderId="1" xfId="2" applyFont="1" applyBorder="1"/>
    <xf numFmtId="0" fontId="2" fillId="2" borderId="1" xfId="1" applyFont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4" borderId="5" xfId="0" applyFill="1" applyBorder="1"/>
    <xf numFmtId="0" fontId="0" fillId="4" borderId="5" xfId="0" applyFill="1" applyBorder="1" applyAlignment="1">
      <alignment wrapText="1"/>
    </xf>
    <xf numFmtId="164" fontId="0" fillId="4" borderId="5" xfId="0" applyNumberFormat="1" applyFill="1" applyBorder="1" applyAlignment="1">
      <alignment wrapText="1"/>
    </xf>
    <xf numFmtId="164" fontId="2" fillId="3" borderId="1" xfId="2" applyNumberFormat="1" applyFont="1" applyBorder="1"/>
    <xf numFmtId="164" fontId="2" fillId="2" borderId="1" xfId="1" applyNumberFormat="1" applyFont="1" applyBorder="1"/>
    <xf numFmtId="164" fontId="0" fillId="0" borderId="0" xfId="0" applyNumberFormat="1"/>
    <xf numFmtId="0" fontId="0" fillId="4" borderId="1" xfId="0" applyFill="1" applyBorder="1" applyAlignment="1">
      <alignment wrapText="1"/>
    </xf>
    <xf numFmtId="0" fontId="4" fillId="9" borderId="1" xfId="3" applyBorder="1"/>
    <xf numFmtId="0" fontId="4" fillId="3" borderId="1" xfId="4" applyBorder="1"/>
    <xf numFmtId="0" fontId="4" fillId="8" borderId="1" xfId="5" applyBorder="1"/>
    <xf numFmtId="164" fontId="4" fillId="9" borderId="1" xfId="3" applyNumberFormat="1" applyBorder="1"/>
    <xf numFmtId="164" fontId="4" fillId="3" borderId="1" xfId="4" applyNumberFormat="1" applyBorder="1"/>
    <xf numFmtId="164" fontId="4" fillId="8" borderId="1" xfId="5" applyNumberForma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6">
    <cellStyle name="60% - Accent1" xfId="1" builtinId="32"/>
    <cellStyle name="60% - Accent3" xfId="2" builtinId="40"/>
    <cellStyle name="60% - Accent3 2" xfId="4"/>
    <cellStyle name="60% - Accent5 2" xfId="5"/>
    <cellStyle name="60% - Accent6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1" Type="http://schemas.openxmlformats.org/officeDocument/2006/relationships/customXml" Target="../ink/ink1.xml"/><Relationship Id="rId4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154420</xdr:rowOff>
    </xdr:from>
    <xdr:to>
      <xdr:col>0</xdr:col>
      <xdr:colOff>12240</xdr:colOff>
      <xdr:row>19</xdr:row>
      <xdr:rowOff>161260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xmlns="" id="{00000000-0008-0000-0600-000002000000}"/>
                </a:ext>
              </a:extLst>
            </xdr14:cNvPr>
            <xdr14:cNvContentPartPr/>
          </xdr14:nvContentPartPr>
          <xdr14:nvPr macro=""/>
          <xdr14:xfrm>
            <a:off x="6480000" y="522720"/>
            <a:ext cx="12240" cy="684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FF8F7848-BC97-4F57-908A-A47690AB7019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6471360" y="513720"/>
              <a:ext cx="29880" cy="244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0</xdr:colOff>
      <xdr:row>7</xdr:row>
      <xdr:rowOff>101399</xdr:rowOff>
    </xdr:from>
    <xdr:to>
      <xdr:col>13</xdr:col>
      <xdr:colOff>454025</xdr:colOff>
      <xdr:row>21</xdr:row>
      <xdr:rowOff>157280</xdr:rowOff>
    </xdr:to>
    <xdr:pic>
      <xdr:nvPicPr>
        <xdr:cNvPr id="12" name="Picture 11"/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82200" y="1754939"/>
          <a:ext cx="3616325" cy="2616201"/>
        </a:xfrm>
        <a:prstGeom prst="rect">
          <a:avLst/>
        </a:prstGeom>
      </xdr:spPr>
    </xdr:pic>
    <xdr:clientData/>
  </xdr:twoCellAnchor>
  <xdr:twoCellAnchor>
    <xdr:from>
      <xdr:col>9</xdr:col>
      <xdr:colOff>721827</xdr:colOff>
      <xdr:row>7</xdr:row>
      <xdr:rowOff>108107</xdr:rowOff>
    </xdr:from>
    <xdr:to>
      <xdr:col>11</xdr:col>
      <xdr:colOff>555183</xdr:colOff>
      <xdr:row>9</xdr:row>
      <xdr:rowOff>19346</xdr:rowOff>
    </xdr:to>
    <xdr:sp macro="" textlink="">
      <xdr:nvSpPr>
        <xdr:cNvPr id="13" name="TextBox 401"/>
        <xdr:cNvSpPr txBox="1"/>
      </xdr:nvSpPr>
      <xdr:spPr>
        <a:xfrm>
          <a:off x="11222187" y="1761647"/>
          <a:ext cx="125829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 u="sng">
              <a:cs typeface="Arial" panose="020B0604020202020204" pitchFamily="34" charset="0"/>
            </a:rPr>
            <a:t>WT Plasma: 160 </a:t>
          </a:r>
        </a:p>
      </xdr:txBody>
    </xdr:sp>
    <xdr:clientData/>
  </xdr:twoCellAnchor>
  <xdr:twoCellAnchor>
    <xdr:from>
      <xdr:col>11</xdr:col>
      <xdr:colOff>229056</xdr:colOff>
      <xdr:row>7</xdr:row>
      <xdr:rowOff>72352</xdr:rowOff>
    </xdr:from>
    <xdr:to>
      <xdr:col>13</xdr:col>
      <xdr:colOff>155384</xdr:colOff>
      <xdr:row>10</xdr:row>
      <xdr:rowOff>170043</xdr:rowOff>
    </xdr:to>
    <xdr:sp macro="" textlink="">
      <xdr:nvSpPr>
        <xdr:cNvPr id="14" name="TextBox 402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F650234F-E645-453F-BBB1-E9BB55A6497A}"/>
            </a:ext>
          </a:extLst>
        </xdr:cNvPr>
        <xdr:cNvSpPr txBox="1"/>
      </xdr:nvSpPr>
      <xdr:spPr>
        <a:xfrm>
          <a:off x="12154356" y="1725892"/>
          <a:ext cx="1145528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>
              <a:solidFill>
                <a:srgbClr val="099963"/>
              </a:solidFill>
            </a:rPr>
            <a:t>DR </a:t>
          </a:r>
        </a:p>
        <a:p>
          <a:pPr algn="ctr"/>
          <a:r>
            <a:rPr lang="en-US" sz="1200" b="1">
              <a:solidFill>
                <a:srgbClr val="099963"/>
              </a:solidFill>
            </a:rPr>
            <a:t>Enriched</a:t>
          </a:r>
        </a:p>
        <a:p>
          <a:pPr algn="ctr"/>
          <a:r>
            <a:rPr lang="en-US" sz="1200" b="1">
              <a:solidFill>
                <a:srgbClr val="099963"/>
              </a:solidFill>
            </a:rPr>
            <a:t>0</a:t>
          </a:r>
        </a:p>
      </xdr:txBody>
    </xdr:sp>
    <xdr:clientData/>
  </xdr:twoCellAnchor>
  <xdr:twoCellAnchor>
    <xdr:from>
      <xdr:col>9</xdr:col>
      <xdr:colOff>132783</xdr:colOff>
      <xdr:row>7</xdr:row>
      <xdr:rowOff>85999</xdr:rowOff>
    </xdr:from>
    <xdr:to>
      <xdr:col>10</xdr:col>
      <xdr:colOff>108158</xdr:colOff>
      <xdr:row>11</xdr:row>
      <xdr:rowOff>810</xdr:rowOff>
    </xdr:to>
    <xdr:sp macro="" textlink="">
      <xdr:nvSpPr>
        <xdr:cNvPr id="15" name="TextBox 403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893915F0-98E1-46FF-9053-979079AFB92D}"/>
            </a:ext>
          </a:extLst>
        </xdr:cNvPr>
        <xdr:cNvSpPr txBox="1"/>
      </xdr:nvSpPr>
      <xdr:spPr>
        <a:xfrm>
          <a:off x="10633143" y="1739539"/>
          <a:ext cx="790715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>
              <a:solidFill>
                <a:srgbClr val="55A0FB"/>
              </a:solidFill>
            </a:rPr>
            <a:t>AL </a:t>
          </a:r>
        </a:p>
        <a:p>
          <a:pPr algn="ctr"/>
          <a:r>
            <a:rPr lang="en-US" sz="1200" b="1">
              <a:solidFill>
                <a:srgbClr val="55A0FB"/>
              </a:solidFill>
            </a:rPr>
            <a:t>Enriched</a:t>
          </a:r>
        </a:p>
        <a:p>
          <a:pPr algn="ctr"/>
          <a:r>
            <a:rPr lang="en-US" sz="1200" b="1">
              <a:solidFill>
                <a:srgbClr val="55A0FB"/>
              </a:solidFill>
            </a:rPr>
            <a:t>3</a:t>
          </a:r>
        </a:p>
      </xdr:txBody>
    </xdr:sp>
    <xdr:clientData/>
  </xdr:twoCellAnchor>
  <xdr:twoCellAnchor>
    <xdr:from>
      <xdr:col>12</xdr:col>
      <xdr:colOff>363072</xdr:colOff>
      <xdr:row>14</xdr:row>
      <xdr:rowOff>69887</xdr:rowOff>
    </xdr:from>
    <xdr:to>
      <xdr:col>13</xdr:col>
      <xdr:colOff>51184</xdr:colOff>
      <xdr:row>16</xdr:row>
      <xdr:rowOff>165792</xdr:rowOff>
    </xdr:to>
    <xdr:sp macro="" textlink="">
      <xdr:nvSpPr>
        <xdr:cNvPr id="16" name="TextBox 411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84345EE7-BACF-42BB-A361-14F295435858}"/>
            </a:ext>
          </a:extLst>
        </xdr:cNvPr>
        <xdr:cNvSpPr txBox="1"/>
      </xdr:nvSpPr>
      <xdr:spPr>
        <a:xfrm>
          <a:off x="12897972" y="3003587"/>
          <a:ext cx="297712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/>
            <a:t>*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365760</xdr:colOff>
      <xdr:row>5</xdr:row>
      <xdr:rowOff>167640</xdr:rowOff>
    </xdr:from>
    <xdr:to>
      <xdr:col>21</xdr:col>
      <xdr:colOff>157190</xdr:colOff>
      <xdr:row>20</xdr:row>
      <xdr:rowOff>173354</xdr:rowOff>
    </xdr:to>
    <xdr:grpSp>
      <xdr:nvGrpSpPr>
        <xdr:cNvPr id="9" name="Group 8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2A454433-644B-4F90-A40E-D0CA9B99C636}"/>
            </a:ext>
          </a:extLst>
        </xdr:cNvPr>
        <xdr:cNvGrpSpPr/>
      </xdr:nvGrpSpPr>
      <xdr:grpSpPr>
        <a:xfrm>
          <a:off x="14129385" y="1367790"/>
          <a:ext cx="3563330" cy="2863214"/>
          <a:chOff x="1138973" y="1771675"/>
          <a:chExt cx="3586190" cy="2748914"/>
        </a:xfrm>
      </xdr:grpSpPr>
      <xdr:grpSp>
        <xdr:nvGrpSpPr>
          <xdr:cNvPr id="10" name="Group 9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14E6564D-A5EF-49D0-AFC0-A8A2F2165146}"/>
              </a:ext>
            </a:extLst>
          </xdr:cNvPr>
          <xdr:cNvGrpSpPr/>
        </xdr:nvGrpSpPr>
        <xdr:grpSpPr>
          <a:xfrm>
            <a:off x="1138973" y="1771675"/>
            <a:ext cx="3586190" cy="2748914"/>
            <a:chOff x="1138973" y="1771675"/>
            <a:chExt cx="3586190" cy="2748914"/>
          </a:xfrm>
        </xdr:grpSpPr>
        <xdr:pic>
          <xdr:nvPicPr>
            <xdr:cNvPr id="12" name="Picture 11"/>
            <xdr:cNvPicPr/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138973" y="1776500"/>
              <a:ext cx="3586190" cy="2744089"/>
            </a:xfrm>
            <a:prstGeom prst="rect">
              <a:avLst/>
            </a:prstGeom>
          </xdr:spPr>
        </xdr:pic>
        <xdr:sp macro="" textlink="">
          <xdr:nvSpPr>
            <xdr:cNvPr id="13" name="TextBox 4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58797EAF-180D-4697-BEF3-D179A7862365}"/>
                </a:ext>
              </a:extLst>
            </xdr:cNvPr>
            <xdr:cNvSpPr txBox="1"/>
          </xdr:nvSpPr>
          <xdr:spPr>
            <a:xfrm>
              <a:off x="2337944" y="1771675"/>
              <a:ext cx="1258296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200" b="1" u="sng">
                  <a:cs typeface="Arial" panose="020B0604020202020204" pitchFamily="34" charset="0"/>
                </a:rPr>
                <a:t>WT Plasma: 193 </a:t>
              </a:r>
            </a:p>
          </xdr:txBody>
        </xdr:sp>
        <xdr:sp macro="" textlink="">
          <xdr:nvSpPr>
            <xdr:cNvPr id="14" name="TextBox 4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38F6AD44-F827-4B0D-B612-4863F8C118A0}"/>
                </a:ext>
              </a:extLst>
            </xdr:cNvPr>
            <xdr:cNvSpPr txBox="1"/>
          </xdr:nvSpPr>
          <xdr:spPr>
            <a:xfrm>
              <a:off x="3270113" y="1811336"/>
              <a:ext cx="1145528" cy="6463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200" b="1">
                  <a:solidFill>
                    <a:srgbClr val="099963"/>
                  </a:solidFill>
                </a:rPr>
                <a:t>DR </a:t>
              </a:r>
            </a:p>
            <a:p>
              <a:pPr algn="ctr"/>
              <a:r>
                <a:rPr lang="en-US" sz="1200" b="1">
                  <a:solidFill>
                    <a:srgbClr val="099963"/>
                  </a:solidFill>
                </a:rPr>
                <a:t>Enriched</a:t>
              </a:r>
            </a:p>
            <a:p>
              <a:pPr algn="ctr"/>
              <a:r>
                <a:rPr lang="en-US" sz="1200" b="1">
                  <a:solidFill>
                    <a:srgbClr val="099963"/>
                  </a:solidFill>
                </a:rPr>
                <a:t>2</a:t>
              </a:r>
            </a:p>
          </xdr:txBody>
        </xdr:sp>
        <xdr:sp macro="" textlink="">
          <xdr:nvSpPr>
            <xdr:cNvPr id="15" name="TextBox 50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E9105357-49D8-4629-BB9F-3ED93086D06E}"/>
                </a:ext>
              </a:extLst>
            </xdr:cNvPr>
            <xdr:cNvSpPr txBox="1"/>
          </xdr:nvSpPr>
          <xdr:spPr>
            <a:xfrm>
              <a:off x="1748900" y="1824983"/>
              <a:ext cx="790715" cy="6463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200" b="1">
                  <a:solidFill>
                    <a:srgbClr val="55A0FB"/>
                  </a:solidFill>
                </a:rPr>
                <a:t>AL </a:t>
              </a:r>
            </a:p>
            <a:p>
              <a:pPr algn="ctr"/>
              <a:r>
                <a:rPr lang="en-US" sz="1200" b="1">
                  <a:solidFill>
                    <a:srgbClr val="55A0FB"/>
                  </a:solidFill>
                </a:rPr>
                <a:t>Enriched</a:t>
              </a:r>
            </a:p>
            <a:p>
              <a:pPr algn="ctr"/>
              <a:r>
                <a:rPr lang="en-US" sz="1200" b="1">
                  <a:solidFill>
                    <a:srgbClr val="55A0FB"/>
                  </a:solidFill>
                </a:rPr>
                <a:t>9</a:t>
              </a:r>
            </a:p>
          </xdr:txBody>
        </xdr:sp>
      </xdr:grpSp>
      <xdr:sp macro="" textlink="">
        <xdr:nvSpPr>
          <xdr:cNvPr id="11" name="TextBox 46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9D7DE5CB-3CC0-4170-A3C3-A0784E8EAF57}"/>
              </a:ext>
            </a:extLst>
          </xdr:cNvPr>
          <xdr:cNvSpPr txBox="1"/>
        </xdr:nvSpPr>
        <xdr:spPr>
          <a:xfrm>
            <a:off x="4044667" y="2891584"/>
            <a:ext cx="297712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400"/>
              <a:t>*</a:t>
            </a:r>
          </a:p>
        </xdr:txBody>
      </xdr:sp>
    </xdr:grp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9-04-22T15:28:34.54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35 5 4992,'-8'-5'1824,"8"5"-1408,0 5-192,0-5-128,0 4-256,0-1 32,0 1-1504,-4-4-640,-6 0 1152,-2 3 544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2"/>
  <sheetViews>
    <sheetView tabSelected="1" workbookViewId="0">
      <selection activeCell="S11" sqref="S11"/>
    </sheetView>
  </sheetViews>
  <sheetFormatPr defaultRowHeight="15" x14ac:dyDescent="0.25"/>
  <cols>
    <col min="1" max="1" width="73.140625" bestFit="1" customWidth="1"/>
    <col min="2" max="2" width="11" customWidth="1"/>
    <col min="3" max="3" width="10.28515625" customWidth="1"/>
    <col min="4" max="4" width="10" customWidth="1"/>
    <col min="5" max="5" width="8.7109375" bestFit="1" customWidth="1"/>
    <col min="6" max="6" width="11.5703125" style="11" bestFit="1" customWidth="1"/>
    <col min="7" max="7" width="12" bestFit="1" customWidth="1"/>
    <col min="9" max="9" width="7.5703125" customWidth="1"/>
    <col min="10" max="10" width="11.85546875" bestFit="1" customWidth="1"/>
  </cols>
  <sheetData>
    <row r="1" spans="1:10" ht="15.75" thickBot="1" x14ac:dyDescent="0.3">
      <c r="A1" s="19" t="s">
        <v>590</v>
      </c>
      <c r="B1" s="20"/>
      <c r="C1" s="20"/>
      <c r="D1" s="20"/>
      <c r="E1" s="20"/>
      <c r="F1" s="20"/>
      <c r="G1" s="21"/>
    </row>
    <row r="2" spans="1:10" ht="45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588</v>
      </c>
      <c r="F2" s="8" t="s">
        <v>589</v>
      </c>
      <c r="G2" s="6" t="s">
        <v>4</v>
      </c>
    </row>
    <row r="3" spans="1:10" x14ac:dyDescent="0.25">
      <c r="A3" s="1" t="s">
        <v>161</v>
      </c>
      <c r="B3" s="1" t="s">
        <v>162</v>
      </c>
      <c r="C3" s="1" t="s">
        <v>163</v>
      </c>
      <c r="D3" s="1" t="s">
        <v>88</v>
      </c>
      <c r="E3" s="1" t="s">
        <v>13</v>
      </c>
      <c r="F3" s="9">
        <v>8.6</v>
      </c>
      <c r="G3" s="1">
        <v>0.27239294840259226</v>
      </c>
      <c r="I3" s="3" t="s">
        <v>586</v>
      </c>
      <c r="J3" s="3" t="s">
        <v>587</v>
      </c>
    </row>
    <row r="4" spans="1:10" x14ac:dyDescent="0.25">
      <c r="A4" s="1" t="s">
        <v>222</v>
      </c>
      <c r="B4" s="1" t="s">
        <v>223</v>
      </c>
      <c r="C4" s="1" t="s">
        <v>224</v>
      </c>
      <c r="D4" s="1" t="s">
        <v>26</v>
      </c>
      <c r="E4" s="1" t="s">
        <v>32</v>
      </c>
      <c r="F4" s="9">
        <v>2.5714285714285716</v>
      </c>
      <c r="G4" s="1">
        <v>0.35082971443443756</v>
      </c>
      <c r="I4" s="4" t="s">
        <v>582</v>
      </c>
      <c r="J4" s="4" t="s">
        <v>583</v>
      </c>
    </row>
    <row r="5" spans="1:10" x14ac:dyDescent="0.25">
      <c r="A5" s="1" t="s">
        <v>225</v>
      </c>
      <c r="B5" s="1" t="s">
        <v>226</v>
      </c>
      <c r="C5" s="1" t="s">
        <v>227</v>
      </c>
      <c r="D5" s="1" t="s">
        <v>105</v>
      </c>
      <c r="E5" s="1" t="s">
        <v>67</v>
      </c>
      <c r="F5" s="9">
        <v>1.8285714285714287</v>
      </c>
      <c r="G5" s="1">
        <v>1.3587476054621973E-2</v>
      </c>
      <c r="I5" s="5" t="s">
        <v>584</v>
      </c>
      <c r="J5" s="5" t="s">
        <v>585</v>
      </c>
    </row>
    <row r="6" spans="1:10" x14ac:dyDescent="0.25">
      <c r="A6" s="1" t="s">
        <v>228</v>
      </c>
      <c r="B6" s="1" t="s">
        <v>229</v>
      </c>
      <c r="C6" s="1" t="s">
        <v>230</v>
      </c>
      <c r="D6" s="1" t="s">
        <v>19</v>
      </c>
      <c r="E6" s="1" t="s">
        <v>79</v>
      </c>
      <c r="F6" s="9">
        <v>1.8018018018018018</v>
      </c>
      <c r="G6" s="1">
        <v>5.2756177763721449E-2</v>
      </c>
    </row>
    <row r="7" spans="1:10" x14ac:dyDescent="0.25">
      <c r="A7" s="1" t="s">
        <v>231</v>
      </c>
      <c r="B7" s="1" t="s">
        <v>232</v>
      </c>
      <c r="C7" s="1" t="s">
        <v>233</v>
      </c>
      <c r="D7" s="1" t="s">
        <v>99</v>
      </c>
      <c r="E7" s="1" t="s">
        <v>23</v>
      </c>
      <c r="F7" s="9">
        <v>1.7739130434782611</v>
      </c>
      <c r="G7" s="1">
        <v>0.43607881977090435</v>
      </c>
    </row>
    <row r="8" spans="1:10" x14ac:dyDescent="0.25">
      <c r="A8" s="1" t="s">
        <v>167</v>
      </c>
      <c r="B8" s="1" t="s">
        <v>168</v>
      </c>
      <c r="C8" s="1" t="s">
        <v>169</v>
      </c>
      <c r="D8" s="1" t="s">
        <v>60</v>
      </c>
      <c r="E8" s="1" t="s">
        <v>17</v>
      </c>
      <c r="F8" s="9">
        <v>1.723076923076923</v>
      </c>
      <c r="G8" s="1">
        <v>1.3353797192203955E-2</v>
      </c>
    </row>
    <row r="9" spans="1:10" x14ac:dyDescent="0.25">
      <c r="A9" s="1" t="s">
        <v>234</v>
      </c>
      <c r="B9" s="1" t="s">
        <v>235</v>
      </c>
      <c r="C9" s="1" t="s">
        <v>236</v>
      </c>
      <c r="D9" s="1" t="s">
        <v>199</v>
      </c>
      <c r="E9" s="1" t="s">
        <v>237</v>
      </c>
      <c r="F9" s="9">
        <v>1.6888888888888889</v>
      </c>
      <c r="G9" s="1">
        <v>0.10184751202732921</v>
      </c>
    </row>
    <row r="10" spans="1:10" x14ac:dyDescent="0.25">
      <c r="A10" s="1" t="s">
        <v>238</v>
      </c>
      <c r="B10" s="1" t="s">
        <v>239</v>
      </c>
      <c r="C10" s="1" t="s">
        <v>240</v>
      </c>
      <c r="D10" s="1" t="s">
        <v>14</v>
      </c>
      <c r="E10" s="1" t="s">
        <v>13</v>
      </c>
      <c r="F10" s="9">
        <v>1.5686274509803924</v>
      </c>
      <c r="G10" s="1">
        <v>0.35957437812287835</v>
      </c>
    </row>
    <row r="11" spans="1:10" x14ac:dyDescent="0.25">
      <c r="A11" s="1" t="s">
        <v>241</v>
      </c>
      <c r="B11" s="1" t="s">
        <v>242</v>
      </c>
      <c r="C11" s="1" t="s">
        <v>243</v>
      </c>
      <c r="D11" s="1" t="s">
        <v>151</v>
      </c>
      <c r="E11" s="1" t="s">
        <v>12</v>
      </c>
      <c r="F11" s="9">
        <v>1.5272727272727273</v>
      </c>
      <c r="G11" s="1">
        <v>0.54904677976567307</v>
      </c>
    </row>
    <row r="12" spans="1:10" x14ac:dyDescent="0.25">
      <c r="A12" s="1" t="s">
        <v>244</v>
      </c>
      <c r="B12" s="1" t="s">
        <v>245</v>
      </c>
      <c r="C12" s="1" t="s">
        <v>246</v>
      </c>
      <c r="D12" s="1" t="s">
        <v>42</v>
      </c>
      <c r="E12" s="1" t="s">
        <v>12</v>
      </c>
      <c r="F12" s="9">
        <v>1.4769230769230772</v>
      </c>
      <c r="G12" s="1">
        <v>0.75324404710929982</v>
      </c>
    </row>
    <row r="13" spans="1:10" x14ac:dyDescent="0.25">
      <c r="A13" s="1" t="s">
        <v>247</v>
      </c>
      <c r="B13" s="1" t="s">
        <v>248</v>
      </c>
      <c r="C13" s="1" t="s">
        <v>249</v>
      </c>
      <c r="D13" s="1" t="s">
        <v>11</v>
      </c>
      <c r="E13" s="1" t="s">
        <v>18</v>
      </c>
      <c r="F13" s="9">
        <v>1.4564102564102563</v>
      </c>
      <c r="G13" s="1">
        <v>4.1393897606372895E-2</v>
      </c>
    </row>
    <row r="14" spans="1:10" x14ac:dyDescent="0.25">
      <c r="A14" s="1" t="s">
        <v>250</v>
      </c>
      <c r="B14" s="1" t="s">
        <v>251</v>
      </c>
      <c r="C14" s="1"/>
      <c r="D14" s="1" t="s">
        <v>88</v>
      </c>
      <c r="E14" s="1" t="s">
        <v>13</v>
      </c>
      <c r="F14" s="9">
        <v>1.4222222222222223</v>
      </c>
      <c r="G14" s="1">
        <v>0.57006963842239333</v>
      </c>
    </row>
    <row r="15" spans="1:10" x14ac:dyDescent="0.25">
      <c r="A15" s="1" t="s">
        <v>252</v>
      </c>
      <c r="B15" s="1" t="s">
        <v>253</v>
      </c>
      <c r="C15" s="1" t="s">
        <v>254</v>
      </c>
      <c r="D15" s="1" t="s">
        <v>65</v>
      </c>
      <c r="E15" s="1" t="s">
        <v>20</v>
      </c>
      <c r="F15" s="9">
        <v>1.4</v>
      </c>
      <c r="G15" s="1">
        <v>0.43915253605780535</v>
      </c>
    </row>
    <row r="16" spans="1:10" x14ac:dyDescent="0.25">
      <c r="A16" s="1" t="s">
        <v>255</v>
      </c>
      <c r="B16" s="1" t="s">
        <v>256</v>
      </c>
      <c r="C16" s="1" t="s">
        <v>257</v>
      </c>
      <c r="D16" s="1" t="s">
        <v>170</v>
      </c>
      <c r="E16" s="1" t="s">
        <v>23</v>
      </c>
      <c r="F16" s="9">
        <v>1.3777777777777778</v>
      </c>
      <c r="G16" s="1">
        <v>0.15603685813453089</v>
      </c>
    </row>
    <row r="17" spans="1:7" x14ac:dyDescent="0.25">
      <c r="A17" s="1" t="s">
        <v>258</v>
      </c>
      <c r="B17" s="1" t="s">
        <v>259</v>
      </c>
      <c r="C17" s="1" t="s">
        <v>260</v>
      </c>
      <c r="D17" s="1" t="s">
        <v>58</v>
      </c>
      <c r="E17" s="1" t="s">
        <v>59</v>
      </c>
      <c r="F17" s="9">
        <v>1.3523809523809522</v>
      </c>
      <c r="G17" s="1">
        <v>5.3936283244060308E-2</v>
      </c>
    </row>
    <row r="18" spans="1:7" x14ac:dyDescent="0.25">
      <c r="A18" s="1" t="s">
        <v>261</v>
      </c>
      <c r="B18" s="1" t="s">
        <v>262</v>
      </c>
      <c r="C18" s="1" t="s">
        <v>263</v>
      </c>
      <c r="D18" s="1" t="s">
        <v>203</v>
      </c>
      <c r="E18" s="1" t="s">
        <v>264</v>
      </c>
      <c r="F18" s="9">
        <v>1.3311475409836067</v>
      </c>
      <c r="G18" s="1">
        <v>1.9914874240429568E-2</v>
      </c>
    </row>
    <row r="19" spans="1:7" x14ac:dyDescent="0.25">
      <c r="A19" s="1" t="s">
        <v>265</v>
      </c>
      <c r="B19" s="1" t="s">
        <v>266</v>
      </c>
      <c r="C19" s="1" t="s">
        <v>267</v>
      </c>
      <c r="D19" s="1" t="s">
        <v>205</v>
      </c>
      <c r="E19" s="1" t="s">
        <v>73</v>
      </c>
      <c r="F19" s="9">
        <v>1.3176470588235294</v>
      </c>
      <c r="G19" s="1">
        <v>0.12687036692367112</v>
      </c>
    </row>
    <row r="20" spans="1:7" x14ac:dyDescent="0.25">
      <c r="A20" s="1" t="s">
        <v>268</v>
      </c>
      <c r="B20" s="1" t="s">
        <v>269</v>
      </c>
      <c r="C20" s="1" t="s">
        <v>270</v>
      </c>
      <c r="D20" s="1" t="s">
        <v>170</v>
      </c>
      <c r="E20" s="1" t="s">
        <v>13</v>
      </c>
      <c r="F20" s="9">
        <v>1.3161290322580645</v>
      </c>
      <c r="G20" s="1">
        <v>0.55381740230243159</v>
      </c>
    </row>
    <row r="21" spans="1:7" x14ac:dyDescent="0.25">
      <c r="A21" s="1" t="s">
        <v>271</v>
      </c>
      <c r="B21" s="1" t="s">
        <v>272</v>
      </c>
      <c r="C21" s="1" t="s">
        <v>273</v>
      </c>
      <c r="D21" s="1" t="s">
        <v>85</v>
      </c>
      <c r="E21" s="1" t="s">
        <v>86</v>
      </c>
      <c r="F21" s="9">
        <v>1.3102564102564103</v>
      </c>
      <c r="G21" s="1">
        <v>3.1849989126482056E-2</v>
      </c>
    </row>
    <row r="22" spans="1:7" x14ac:dyDescent="0.25">
      <c r="A22" s="1" t="s">
        <v>274</v>
      </c>
      <c r="B22" s="1" t="s">
        <v>275</v>
      </c>
      <c r="C22" s="1"/>
      <c r="D22" s="1" t="s">
        <v>88</v>
      </c>
      <c r="E22" s="1" t="s">
        <v>13</v>
      </c>
      <c r="F22" s="9">
        <v>1.3</v>
      </c>
      <c r="G22" s="1">
        <v>0.46084144280165318</v>
      </c>
    </row>
    <row r="23" spans="1:7" x14ac:dyDescent="0.25">
      <c r="A23" s="1" t="s">
        <v>142</v>
      </c>
      <c r="B23" s="1" t="s">
        <v>143</v>
      </c>
      <c r="C23" s="1" t="s">
        <v>144</v>
      </c>
      <c r="D23" s="1" t="s">
        <v>44</v>
      </c>
      <c r="E23" s="1" t="s">
        <v>13</v>
      </c>
      <c r="F23" s="9">
        <v>1.2965517241379312</v>
      </c>
      <c r="G23" s="1">
        <v>0.28619058899457706</v>
      </c>
    </row>
    <row r="24" spans="1:7" x14ac:dyDescent="0.25">
      <c r="A24" s="1" t="s">
        <v>276</v>
      </c>
      <c r="B24" s="1" t="s">
        <v>277</v>
      </c>
      <c r="C24" s="1" t="s">
        <v>278</v>
      </c>
      <c r="D24" s="1" t="s">
        <v>117</v>
      </c>
      <c r="E24" s="1" t="s">
        <v>56</v>
      </c>
      <c r="F24" s="9">
        <v>1.2923076923076924</v>
      </c>
      <c r="G24" s="1">
        <v>1.9674847954214487E-2</v>
      </c>
    </row>
    <row r="25" spans="1:7" x14ac:dyDescent="0.25">
      <c r="A25" s="1" t="s">
        <v>279</v>
      </c>
      <c r="B25" s="1" t="s">
        <v>280</v>
      </c>
      <c r="C25" s="1" t="s">
        <v>281</v>
      </c>
      <c r="D25" s="1" t="s">
        <v>170</v>
      </c>
      <c r="E25" s="1" t="s">
        <v>12</v>
      </c>
      <c r="F25" s="9">
        <v>1.2545454545454546</v>
      </c>
      <c r="G25" s="1">
        <v>0.1723645265030633</v>
      </c>
    </row>
    <row r="26" spans="1:7" x14ac:dyDescent="0.25">
      <c r="A26" s="1" t="s">
        <v>213</v>
      </c>
      <c r="B26" s="1" t="s">
        <v>282</v>
      </c>
      <c r="C26" s="1" t="s">
        <v>214</v>
      </c>
      <c r="D26" s="1" t="s">
        <v>75</v>
      </c>
      <c r="E26" s="1" t="s">
        <v>15</v>
      </c>
      <c r="F26" s="9">
        <v>1.2465116279069768</v>
      </c>
      <c r="G26" s="1">
        <v>0.32602182775746241</v>
      </c>
    </row>
    <row r="27" spans="1:7" x14ac:dyDescent="0.25">
      <c r="A27" s="1" t="s">
        <v>286</v>
      </c>
      <c r="B27" s="1" t="s">
        <v>287</v>
      </c>
      <c r="C27" s="1" t="s">
        <v>288</v>
      </c>
      <c r="D27" s="1" t="s">
        <v>221</v>
      </c>
      <c r="E27" s="1" t="s">
        <v>69</v>
      </c>
      <c r="F27" s="9">
        <v>1.2363636363636363</v>
      </c>
      <c r="G27" s="1">
        <v>0.3084737038843165</v>
      </c>
    </row>
    <row r="28" spans="1:7" x14ac:dyDescent="0.25">
      <c r="A28" s="1" t="s">
        <v>283</v>
      </c>
      <c r="B28" s="1" t="s">
        <v>284</v>
      </c>
      <c r="C28" s="1" t="s">
        <v>285</v>
      </c>
      <c r="D28" s="1" t="s">
        <v>45</v>
      </c>
      <c r="E28" s="1" t="s">
        <v>215</v>
      </c>
      <c r="F28" s="9">
        <v>1.2363636363636363</v>
      </c>
      <c r="G28" s="1">
        <v>1.3776484361543908E-2</v>
      </c>
    </row>
    <row r="29" spans="1:7" x14ac:dyDescent="0.25">
      <c r="A29" s="1" t="s">
        <v>289</v>
      </c>
      <c r="B29" s="1" t="s">
        <v>290</v>
      </c>
      <c r="C29" s="1" t="s">
        <v>291</v>
      </c>
      <c r="D29" s="1" t="s">
        <v>58</v>
      </c>
      <c r="E29" s="1" t="s">
        <v>76</v>
      </c>
      <c r="F29" s="9">
        <v>1.2333333333333334</v>
      </c>
      <c r="G29" s="1">
        <v>0.19961866620156746</v>
      </c>
    </row>
    <row r="30" spans="1:7" x14ac:dyDescent="0.25">
      <c r="A30" s="1" t="s">
        <v>295</v>
      </c>
      <c r="B30" s="1" t="s">
        <v>296</v>
      </c>
      <c r="C30" s="1"/>
      <c r="D30" s="1" t="s">
        <v>26</v>
      </c>
      <c r="E30" s="1" t="s">
        <v>32</v>
      </c>
      <c r="F30" s="9">
        <v>1.2307692307692308</v>
      </c>
      <c r="G30" s="1">
        <v>0.39693456696475343</v>
      </c>
    </row>
    <row r="31" spans="1:7" x14ac:dyDescent="0.25">
      <c r="A31" s="1" t="s">
        <v>292</v>
      </c>
      <c r="B31" s="1" t="s">
        <v>293</v>
      </c>
      <c r="C31" s="1" t="s">
        <v>294</v>
      </c>
      <c r="D31" s="1" t="s">
        <v>116</v>
      </c>
      <c r="E31" s="1" t="s">
        <v>32</v>
      </c>
      <c r="F31" s="9">
        <v>1.2307692307692308</v>
      </c>
      <c r="G31" s="1">
        <v>4.6416157741122024E-2</v>
      </c>
    </row>
    <row r="32" spans="1:7" x14ac:dyDescent="0.25">
      <c r="A32" s="1" t="s">
        <v>297</v>
      </c>
      <c r="B32" s="1" t="s">
        <v>298</v>
      </c>
      <c r="C32" s="1"/>
      <c r="D32" s="1" t="s">
        <v>16</v>
      </c>
      <c r="E32" s="1" t="s">
        <v>17</v>
      </c>
      <c r="F32" s="9">
        <v>1.2173913043478262</v>
      </c>
      <c r="G32" s="1">
        <v>0.20984573976662993</v>
      </c>
    </row>
    <row r="33" spans="1:7" x14ac:dyDescent="0.25">
      <c r="A33" s="1" t="s">
        <v>299</v>
      </c>
      <c r="B33" s="1" t="s">
        <v>300</v>
      </c>
      <c r="C33" s="1" t="s">
        <v>301</v>
      </c>
      <c r="D33" s="1" t="s">
        <v>145</v>
      </c>
      <c r="E33" s="1" t="s">
        <v>209</v>
      </c>
      <c r="F33" s="9">
        <v>1.2000000000000002</v>
      </c>
      <c r="G33" s="1">
        <v>0.19702207215775039</v>
      </c>
    </row>
    <row r="34" spans="1:7" x14ac:dyDescent="0.25">
      <c r="A34" s="1" t="s">
        <v>302</v>
      </c>
      <c r="B34" s="1" t="s">
        <v>303</v>
      </c>
      <c r="C34" s="1" t="s">
        <v>304</v>
      </c>
      <c r="D34" s="1" t="s">
        <v>10</v>
      </c>
      <c r="E34" s="1" t="s">
        <v>32</v>
      </c>
      <c r="F34" s="9">
        <v>1.2000000000000002</v>
      </c>
      <c r="G34" s="1">
        <v>0.56302780369853989</v>
      </c>
    </row>
    <row r="35" spans="1:7" x14ac:dyDescent="0.25">
      <c r="A35" s="1" t="s">
        <v>305</v>
      </c>
      <c r="B35" s="1" t="s">
        <v>306</v>
      </c>
      <c r="C35" s="1" t="s">
        <v>307</v>
      </c>
      <c r="D35" s="1" t="s">
        <v>308</v>
      </c>
      <c r="E35" s="1" t="s">
        <v>63</v>
      </c>
      <c r="F35" s="9">
        <v>1.2</v>
      </c>
      <c r="G35" s="1">
        <v>0.26365333416606451</v>
      </c>
    </row>
    <row r="36" spans="1:7" x14ac:dyDescent="0.25">
      <c r="A36" s="1" t="s">
        <v>309</v>
      </c>
      <c r="B36" s="1" t="s">
        <v>310</v>
      </c>
      <c r="C36" s="1" t="s">
        <v>311</v>
      </c>
      <c r="D36" s="1" t="s">
        <v>188</v>
      </c>
      <c r="E36" s="1" t="s">
        <v>8</v>
      </c>
      <c r="F36" s="9">
        <v>1.2</v>
      </c>
      <c r="G36" s="1">
        <v>0.61670419074467953</v>
      </c>
    </row>
    <row r="37" spans="1:7" x14ac:dyDescent="0.25">
      <c r="A37" s="1" t="s">
        <v>312</v>
      </c>
      <c r="B37" s="1" t="s">
        <v>313</v>
      </c>
      <c r="C37" s="1" t="s">
        <v>314</v>
      </c>
      <c r="D37" s="1" t="s">
        <v>78</v>
      </c>
      <c r="E37" s="1" t="s">
        <v>17</v>
      </c>
      <c r="F37" s="9">
        <v>1.2</v>
      </c>
      <c r="G37" s="1">
        <v>0.82712533071947925</v>
      </c>
    </row>
    <row r="38" spans="1:7" x14ac:dyDescent="0.25">
      <c r="A38" s="1" t="s">
        <v>175</v>
      </c>
      <c r="B38" s="1" t="s">
        <v>176</v>
      </c>
      <c r="C38" s="1" t="s">
        <v>177</v>
      </c>
      <c r="D38" s="1" t="s">
        <v>178</v>
      </c>
      <c r="E38" s="1" t="s">
        <v>15</v>
      </c>
      <c r="F38" s="9">
        <v>1.1818181818181819</v>
      </c>
      <c r="G38" s="1">
        <v>0.38036160232875738</v>
      </c>
    </row>
    <row r="39" spans="1:7" x14ac:dyDescent="0.25">
      <c r="A39" s="1" t="s">
        <v>315</v>
      </c>
      <c r="B39" s="1" t="s">
        <v>316</v>
      </c>
      <c r="C39" s="1" t="s">
        <v>317</v>
      </c>
      <c r="D39" s="1" t="s">
        <v>170</v>
      </c>
      <c r="E39" s="1" t="s">
        <v>37</v>
      </c>
      <c r="F39" s="9">
        <v>1.1707317073170733</v>
      </c>
      <c r="G39" s="1">
        <v>0.6819044158030394</v>
      </c>
    </row>
    <row r="40" spans="1:7" x14ac:dyDescent="0.25">
      <c r="A40" s="1" t="s">
        <v>125</v>
      </c>
      <c r="B40" s="1" t="s">
        <v>126</v>
      </c>
      <c r="C40" s="1" t="s">
        <v>127</v>
      </c>
      <c r="D40" s="1" t="s">
        <v>105</v>
      </c>
      <c r="E40" s="1" t="s">
        <v>128</v>
      </c>
      <c r="F40" s="9">
        <v>1.1559256175409383</v>
      </c>
      <c r="G40" s="1">
        <v>2.5497290210069818E-2</v>
      </c>
    </row>
    <row r="41" spans="1:7" x14ac:dyDescent="0.25">
      <c r="A41" s="1" t="s">
        <v>118</v>
      </c>
      <c r="B41" s="1" t="s">
        <v>119</v>
      </c>
      <c r="C41" s="1" t="s">
        <v>120</v>
      </c>
      <c r="D41" s="1" t="s">
        <v>121</v>
      </c>
      <c r="E41" s="1" t="s">
        <v>73</v>
      </c>
      <c r="F41" s="9">
        <v>1.1504761904761904</v>
      </c>
      <c r="G41" s="1">
        <v>0.46658842754013063</v>
      </c>
    </row>
    <row r="42" spans="1:7" x14ac:dyDescent="0.25">
      <c r="A42" s="1" t="s">
        <v>318</v>
      </c>
      <c r="B42" s="1" t="s">
        <v>319</v>
      </c>
      <c r="C42" s="1" t="s">
        <v>320</v>
      </c>
      <c r="D42" s="1" t="s">
        <v>24</v>
      </c>
      <c r="E42" s="1" t="s">
        <v>20</v>
      </c>
      <c r="F42" s="9">
        <v>1.1478260869565218</v>
      </c>
      <c r="G42" s="1">
        <v>0.89094222747145324</v>
      </c>
    </row>
    <row r="43" spans="1:7" x14ac:dyDescent="0.25">
      <c r="A43" s="1" t="s">
        <v>321</v>
      </c>
      <c r="B43" s="1" t="s">
        <v>322</v>
      </c>
      <c r="C43" s="1" t="s">
        <v>323</v>
      </c>
      <c r="D43" s="1" t="s">
        <v>24</v>
      </c>
      <c r="E43" s="1" t="s">
        <v>13</v>
      </c>
      <c r="F43" s="9">
        <v>1.1428571428571428</v>
      </c>
      <c r="G43" s="1">
        <v>0.29235199244023846</v>
      </c>
    </row>
    <row r="44" spans="1:7" x14ac:dyDescent="0.25">
      <c r="A44" s="1" t="s">
        <v>324</v>
      </c>
      <c r="B44" s="1" t="s">
        <v>325</v>
      </c>
      <c r="C44" s="1" t="s">
        <v>326</v>
      </c>
      <c r="D44" s="1" t="s">
        <v>19</v>
      </c>
      <c r="E44" s="1" t="s">
        <v>112</v>
      </c>
      <c r="F44" s="9">
        <v>1.1234042553191488</v>
      </c>
      <c r="G44" s="1">
        <v>0.44329001694197401</v>
      </c>
    </row>
    <row r="45" spans="1:7" x14ac:dyDescent="0.25">
      <c r="A45" s="1" t="s">
        <v>327</v>
      </c>
      <c r="B45" s="1" t="s">
        <v>328</v>
      </c>
      <c r="C45" s="1" t="s">
        <v>329</v>
      </c>
      <c r="D45" s="1" t="s">
        <v>7</v>
      </c>
      <c r="E45" s="1" t="s">
        <v>32</v>
      </c>
      <c r="F45" s="9">
        <v>1.1130434782608696</v>
      </c>
      <c r="G45" s="1">
        <v>0.34638042901567156</v>
      </c>
    </row>
    <row r="46" spans="1:7" x14ac:dyDescent="0.25">
      <c r="A46" s="1" t="s">
        <v>330</v>
      </c>
      <c r="B46" s="1" t="s">
        <v>331</v>
      </c>
      <c r="C46" s="1" t="s">
        <v>332</v>
      </c>
      <c r="D46" s="1" t="s">
        <v>108</v>
      </c>
      <c r="E46" s="1" t="s">
        <v>86</v>
      </c>
      <c r="F46" s="9">
        <v>1.1121951219512196</v>
      </c>
      <c r="G46" s="1">
        <v>0.26397660272610252</v>
      </c>
    </row>
    <row r="47" spans="1:7" x14ac:dyDescent="0.25">
      <c r="A47" s="1" t="s">
        <v>333</v>
      </c>
      <c r="B47" s="1" t="s">
        <v>334</v>
      </c>
      <c r="C47" s="1" t="s">
        <v>335</v>
      </c>
      <c r="D47" s="1" t="s">
        <v>45</v>
      </c>
      <c r="E47" s="1" t="s">
        <v>336</v>
      </c>
      <c r="F47" s="9">
        <v>1.1066666666666667</v>
      </c>
      <c r="G47" s="1">
        <v>0.26555634700217695</v>
      </c>
    </row>
    <row r="48" spans="1:7" x14ac:dyDescent="0.25">
      <c r="A48" s="1" t="s">
        <v>337</v>
      </c>
      <c r="B48" s="1" t="s">
        <v>338</v>
      </c>
      <c r="C48" s="1" t="s">
        <v>339</v>
      </c>
      <c r="D48" s="1" t="s">
        <v>135</v>
      </c>
      <c r="E48" s="1" t="s">
        <v>79</v>
      </c>
      <c r="F48" s="9">
        <v>1.1027027027027025</v>
      </c>
      <c r="G48" s="1">
        <v>0.37367003507878321</v>
      </c>
    </row>
    <row r="49" spans="1:7" x14ac:dyDescent="0.25">
      <c r="A49" s="1" t="s">
        <v>340</v>
      </c>
      <c r="B49" s="1" t="s">
        <v>341</v>
      </c>
      <c r="C49" s="1" t="s">
        <v>342</v>
      </c>
      <c r="D49" s="1" t="s">
        <v>87</v>
      </c>
      <c r="E49" s="1" t="s">
        <v>237</v>
      </c>
      <c r="F49" s="9">
        <v>1.0799999999999998</v>
      </c>
      <c r="G49" s="1">
        <v>0.87094333808866498</v>
      </c>
    </row>
    <row r="50" spans="1:7" x14ac:dyDescent="0.25">
      <c r="A50" s="1" t="s">
        <v>343</v>
      </c>
      <c r="B50" s="1" t="s">
        <v>344</v>
      </c>
      <c r="C50" s="1"/>
      <c r="D50" s="1" t="s">
        <v>88</v>
      </c>
      <c r="E50" s="1" t="s">
        <v>13</v>
      </c>
      <c r="F50" s="9">
        <v>1.0782608695652174</v>
      </c>
      <c r="G50" s="1">
        <v>0.64440715789618497</v>
      </c>
    </row>
    <row r="51" spans="1:7" x14ac:dyDescent="0.25">
      <c r="A51" s="1" t="s">
        <v>345</v>
      </c>
      <c r="B51" s="1" t="s">
        <v>346</v>
      </c>
      <c r="C51" s="1" t="s">
        <v>347</v>
      </c>
      <c r="D51" s="1" t="s">
        <v>170</v>
      </c>
      <c r="E51" s="1" t="s">
        <v>149</v>
      </c>
      <c r="F51" s="9">
        <v>1.0769230769230769</v>
      </c>
      <c r="G51" s="1">
        <v>0.53197204623209315</v>
      </c>
    </row>
    <row r="52" spans="1:7" x14ac:dyDescent="0.25">
      <c r="A52" s="1" t="s">
        <v>164</v>
      </c>
      <c r="B52" s="1" t="s">
        <v>165</v>
      </c>
      <c r="C52" s="1" t="s">
        <v>166</v>
      </c>
      <c r="D52" s="1" t="s">
        <v>74</v>
      </c>
      <c r="E52" s="1" t="s">
        <v>31</v>
      </c>
      <c r="F52" s="9">
        <v>1.0744920993227991</v>
      </c>
      <c r="G52" s="1">
        <v>0.77163773671148861</v>
      </c>
    </row>
    <row r="53" spans="1:7" x14ac:dyDescent="0.25">
      <c r="A53" s="1" t="s">
        <v>348</v>
      </c>
      <c r="B53" s="1" t="s">
        <v>349</v>
      </c>
      <c r="C53" s="1" t="s">
        <v>350</v>
      </c>
      <c r="D53" s="1" t="s">
        <v>5</v>
      </c>
      <c r="E53" s="1" t="s">
        <v>61</v>
      </c>
      <c r="F53" s="9">
        <v>1.0725925925925928</v>
      </c>
      <c r="G53" s="1">
        <v>0.34118539186437535</v>
      </c>
    </row>
    <row r="54" spans="1:7" x14ac:dyDescent="0.25">
      <c r="A54" s="1" t="s">
        <v>132</v>
      </c>
      <c r="B54" s="1" t="s">
        <v>133</v>
      </c>
      <c r="C54" s="1" t="s">
        <v>134</v>
      </c>
      <c r="D54" s="1" t="s">
        <v>87</v>
      </c>
      <c r="E54" s="1" t="s">
        <v>73</v>
      </c>
      <c r="F54" s="9">
        <v>1.0716049382716049</v>
      </c>
      <c r="G54" s="1">
        <v>0.68991486101126509</v>
      </c>
    </row>
    <row r="55" spans="1:7" x14ac:dyDescent="0.25">
      <c r="A55" s="1" t="s">
        <v>27</v>
      </c>
      <c r="B55" s="1" t="s">
        <v>28</v>
      </c>
      <c r="C55" s="1" t="s">
        <v>29</v>
      </c>
      <c r="D55" s="1" t="s">
        <v>30</v>
      </c>
      <c r="E55" s="1" t="s">
        <v>31</v>
      </c>
      <c r="F55" s="9">
        <v>1.0705882352941176</v>
      </c>
      <c r="G55" s="1">
        <v>0.33389914069153315</v>
      </c>
    </row>
    <row r="56" spans="1:7" x14ac:dyDescent="0.25">
      <c r="A56" s="1" t="s">
        <v>351</v>
      </c>
      <c r="B56" s="1" t="s">
        <v>352</v>
      </c>
      <c r="C56" s="1"/>
      <c r="D56" s="1" t="s">
        <v>26</v>
      </c>
      <c r="E56" s="1" t="s">
        <v>32</v>
      </c>
      <c r="F56" s="9">
        <v>1.0666666666666667</v>
      </c>
      <c r="G56" s="1">
        <v>0.56302780369854033</v>
      </c>
    </row>
    <row r="57" spans="1:7" x14ac:dyDescent="0.25">
      <c r="A57" s="1" t="s">
        <v>353</v>
      </c>
      <c r="B57" s="1" t="s">
        <v>354</v>
      </c>
      <c r="C57" s="1" t="s">
        <v>355</v>
      </c>
      <c r="D57" s="1" t="s">
        <v>47</v>
      </c>
      <c r="E57" s="1" t="s">
        <v>69</v>
      </c>
      <c r="F57" s="9">
        <v>1.0666666666666667</v>
      </c>
      <c r="G57" s="1">
        <v>0.68452833556052894</v>
      </c>
    </row>
    <row r="58" spans="1:7" x14ac:dyDescent="0.25">
      <c r="A58" s="1" t="s">
        <v>356</v>
      </c>
      <c r="B58" s="1" t="s">
        <v>357</v>
      </c>
      <c r="C58" s="1"/>
      <c r="D58" s="1" t="s">
        <v>26</v>
      </c>
      <c r="E58" s="1" t="s">
        <v>13</v>
      </c>
      <c r="F58" s="9">
        <v>1.0666666666666667</v>
      </c>
      <c r="G58" s="1">
        <v>0.85285387172403526</v>
      </c>
    </row>
    <row r="59" spans="1:7" x14ac:dyDescent="0.25">
      <c r="A59" s="1" t="s">
        <v>33</v>
      </c>
      <c r="B59" s="1" t="s">
        <v>34</v>
      </c>
      <c r="C59" s="1" t="s">
        <v>35</v>
      </c>
      <c r="D59" s="1" t="s">
        <v>36</v>
      </c>
      <c r="E59" s="1" t="s">
        <v>37</v>
      </c>
      <c r="F59" s="9">
        <v>1.0560906515580737</v>
      </c>
      <c r="G59" s="1">
        <v>0.59146506759500372</v>
      </c>
    </row>
    <row r="60" spans="1:7" x14ac:dyDescent="0.25">
      <c r="A60" s="1" t="s">
        <v>358</v>
      </c>
      <c r="B60" s="1" t="s">
        <v>359</v>
      </c>
      <c r="C60" s="1" t="s">
        <v>360</v>
      </c>
      <c r="D60" s="1" t="s">
        <v>21</v>
      </c>
      <c r="E60" s="1" t="s">
        <v>69</v>
      </c>
      <c r="F60" s="9">
        <v>1.056</v>
      </c>
      <c r="G60" s="1">
        <v>0.63939688052863464</v>
      </c>
    </row>
    <row r="61" spans="1:7" x14ac:dyDescent="0.25">
      <c r="A61" s="1" t="s">
        <v>38</v>
      </c>
      <c r="B61" s="1" t="s">
        <v>39</v>
      </c>
      <c r="C61" s="1" t="s">
        <v>40</v>
      </c>
      <c r="D61" s="1" t="s">
        <v>5</v>
      </c>
      <c r="E61" s="1" t="s">
        <v>41</v>
      </c>
      <c r="F61" s="9">
        <v>1.0548523206751055</v>
      </c>
      <c r="G61" s="1">
        <v>0.42665686198157549</v>
      </c>
    </row>
    <row r="62" spans="1:7" x14ac:dyDescent="0.25">
      <c r="A62" s="1" t="s">
        <v>100</v>
      </c>
      <c r="B62" s="1" t="s">
        <v>101</v>
      </c>
      <c r="C62" s="1" t="s">
        <v>102</v>
      </c>
      <c r="D62" s="1" t="s">
        <v>103</v>
      </c>
      <c r="E62" s="1" t="s">
        <v>80</v>
      </c>
      <c r="F62" s="9">
        <v>1.0509090909090908</v>
      </c>
      <c r="G62" s="1">
        <v>0.57370955647553579</v>
      </c>
    </row>
    <row r="63" spans="1:7" x14ac:dyDescent="0.25">
      <c r="A63" s="1" t="s">
        <v>361</v>
      </c>
      <c r="B63" s="1" t="s">
        <v>362</v>
      </c>
      <c r="C63" s="1" t="s">
        <v>363</v>
      </c>
      <c r="D63" s="1" t="s">
        <v>9</v>
      </c>
      <c r="E63" s="1" t="s">
        <v>32</v>
      </c>
      <c r="F63" s="9">
        <v>1.05</v>
      </c>
      <c r="G63" s="1">
        <v>0.75284056287735657</v>
      </c>
    </row>
    <row r="64" spans="1:7" x14ac:dyDescent="0.25">
      <c r="A64" s="1" t="s">
        <v>364</v>
      </c>
      <c r="B64" s="1" t="s">
        <v>365</v>
      </c>
      <c r="C64" s="1"/>
      <c r="D64" s="1" t="s">
        <v>88</v>
      </c>
      <c r="E64" s="1" t="s">
        <v>13</v>
      </c>
      <c r="F64" s="9">
        <v>1.0424242424242423</v>
      </c>
      <c r="G64" s="1">
        <v>0.97011162871374745</v>
      </c>
    </row>
    <row r="65" spans="1:7" x14ac:dyDescent="0.25">
      <c r="A65" s="1" t="s">
        <v>366</v>
      </c>
      <c r="B65" s="1" t="s">
        <v>367</v>
      </c>
      <c r="C65" s="1" t="s">
        <v>368</v>
      </c>
      <c r="D65" s="1" t="s">
        <v>117</v>
      </c>
      <c r="E65" s="1" t="s">
        <v>237</v>
      </c>
      <c r="F65" s="9">
        <v>1.04</v>
      </c>
      <c r="G65" s="1">
        <v>0.72503595576687752</v>
      </c>
    </row>
    <row r="66" spans="1:7" x14ac:dyDescent="0.25">
      <c r="A66" s="1" t="s">
        <v>53</v>
      </c>
      <c r="B66" s="1" t="s">
        <v>54</v>
      </c>
      <c r="C66" s="1" t="s">
        <v>55</v>
      </c>
      <c r="D66" s="1" t="s">
        <v>16</v>
      </c>
      <c r="E66" s="1" t="s">
        <v>56</v>
      </c>
      <c r="F66" s="9">
        <v>1.0360655737704918</v>
      </c>
      <c r="G66" s="1">
        <v>0.68071211626721639</v>
      </c>
    </row>
    <row r="67" spans="1:7" x14ac:dyDescent="0.25">
      <c r="A67" s="1" t="s">
        <v>158</v>
      </c>
      <c r="B67" s="1" t="s">
        <v>159</v>
      </c>
      <c r="C67" s="1" t="s">
        <v>160</v>
      </c>
      <c r="D67" s="1" t="s">
        <v>43</v>
      </c>
      <c r="E67" s="1" t="s">
        <v>20</v>
      </c>
      <c r="F67" s="9">
        <v>1.0285714285714287</v>
      </c>
      <c r="G67" s="1">
        <v>0.91957803944732186</v>
      </c>
    </row>
    <row r="68" spans="1:7" x14ac:dyDescent="0.25">
      <c r="A68" s="1" t="s">
        <v>114</v>
      </c>
      <c r="B68" s="1" t="s">
        <v>115</v>
      </c>
      <c r="C68" s="1"/>
      <c r="D68" s="1" t="s">
        <v>26</v>
      </c>
      <c r="E68" s="1" t="s">
        <v>13</v>
      </c>
      <c r="F68" s="9">
        <v>1.024561403508772</v>
      </c>
      <c r="G68" s="1">
        <v>0.88712798533492698</v>
      </c>
    </row>
    <row r="69" spans="1:7" x14ac:dyDescent="0.25">
      <c r="A69" s="1" t="s">
        <v>92</v>
      </c>
      <c r="B69" s="1" t="s">
        <v>93</v>
      </c>
      <c r="C69" s="1" t="s">
        <v>94</v>
      </c>
      <c r="D69" s="1" t="s">
        <v>95</v>
      </c>
      <c r="E69" s="1" t="s">
        <v>32</v>
      </c>
      <c r="F69" s="9">
        <v>1.02</v>
      </c>
      <c r="G69" s="1">
        <v>0.89097870814404956</v>
      </c>
    </row>
    <row r="70" spans="1:7" x14ac:dyDescent="0.25">
      <c r="A70" s="1" t="s">
        <v>369</v>
      </c>
      <c r="B70" s="1" t="s">
        <v>370</v>
      </c>
      <c r="C70" s="1" t="s">
        <v>371</v>
      </c>
      <c r="D70" s="1" t="s">
        <v>372</v>
      </c>
      <c r="E70" s="1" t="s">
        <v>56</v>
      </c>
      <c r="F70" s="9">
        <v>1.02</v>
      </c>
      <c r="G70" s="1">
        <v>0.93896839557651934</v>
      </c>
    </row>
    <row r="71" spans="1:7" x14ac:dyDescent="0.25">
      <c r="A71" s="1" t="s">
        <v>373</v>
      </c>
      <c r="B71" s="1" t="s">
        <v>374</v>
      </c>
      <c r="C71" s="1" t="s">
        <v>375</v>
      </c>
      <c r="D71" s="1" t="s">
        <v>42</v>
      </c>
      <c r="E71" s="1" t="s">
        <v>23</v>
      </c>
      <c r="F71" s="9">
        <v>1.0181818181818181</v>
      </c>
      <c r="G71" s="1">
        <v>0.95090294212750237</v>
      </c>
    </row>
    <row r="72" spans="1:7" x14ac:dyDescent="0.25">
      <c r="A72" s="1" t="s">
        <v>129</v>
      </c>
      <c r="B72" s="1" t="s">
        <v>130</v>
      </c>
      <c r="C72" s="1" t="s">
        <v>131</v>
      </c>
      <c r="D72" s="1" t="s">
        <v>99</v>
      </c>
      <c r="E72" s="1" t="s">
        <v>20</v>
      </c>
      <c r="F72" s="9">
        <v>1.0160427807486632</v>
      </c>
      <c r="G72" s="1">
        <v>0.73719703850251939</v>
      </c>
    </row>
    <row r="73" spans="1:7" x14ac:dyDescent="0.25">
      <c r="A73" s="1" t="s">
        <v>376</v>
      </c>
      <c r="B73" s="1" t="s">
        <v>377</v>
      </c>
      <c r="C73" s="1" t="s">
        <v>378</v>
      </c>
      <c r="D73" s="1" t="s">
        <v>72</v>
      </c>
      <c r="E73" s="1" t="s">
        <v>32</v>
      </c>
      <c r="F73" s="9">
        <v>1.008695652173913</v>
      </c>
      <c r="G73" s="1">
        <v>0.97925306044178329</v>
      </c>
    </row>
    <row r="74" spans="1:7" x14ac:dyDescent="0.25">
      <c r="A74" s="1" t="s">
        <v>379</v>
      </c>
      <c r="B74" s="1" t="s">
        <v>380</v>
      </c>
      <c r="C74" s="1" t="s">
        <v>381</v>
      </c>
      <c r="D74" s="1" t="s">
        <v>208</v>
      </c>
      <c r="E74" s="1" t="s">
        <v>382</v>
      </c>
      <c r="F74" s="9">
        <v>0.98313253012048185</v>
      </c>
      <c r="G74" s="1">
        <v>0.86124277017611883</v>
      </c>
    </row>
    <row r="75" spans="1:7" x14ac:dyDescent="0.25">
      <c r="A75" s="1" t="s">
        <v>136</v>
      </c>
      <c r="B75" s="1" t="s">
        <v>137</v>
      </c>
      <c r="C75" s="1" t="s">
        <v>138</v>
      </c>
      <c r="D75" s="1" t="s">
        <v>42</v>
      </c>
      <c r="E75" s="1" t="s">
        <v>139</v>
      </c>
      <c r="F75" s="9">
        <v>0.97777777777777775</v>
      </c>
      <c r="G75" s="1">
        <v>0.79008275244178994</v>
      </c>
    </row>
    <row r="76" spans="1:7" x14ac:dyDescent="0.25">
      <c r="A76" s="1" t="s">
        <v>383</v>
      </c>
      <c r="B76" s="1" t="s">
        <v>384</v>
      </c>
      <c r="C76" s="1" t="s">
        <v>385</v>
      </c>
      <c r="D76" s="1" t="s">
        <v>62</v>
      </c>
      <c r="E76" s="1" t="s">
        <v>32</v>
      </c>
      <c r="F76" s="9">
        <v>0.97473684210526312</v>
      </c>
      <c r="G76" s="1">
        <v>0.88295163818976541</v>
      </c>
    </row>
    <row r="77" spans="1:7" x14ac:dyDescent="0.25">
      <c r="A77" s="1" t="s">
        <v>49</v>
      </c>
      <c r="B77" s="1" t="s">
        <v>50</v>
      </c>
      <c r="C77" s="1" t="s">
        <v>51</v>
      </c>
      <c r="D77" s="1" t="s">
        <v>52</v>
      </c>
      <c r="E77" s="1" t="s">
        <v>23</v>
      </c>
      <c r="F77" s="9">
        <v>0.97230769230769232</v>
      </c>
      <c r="G77" s="1">
        <v>0.83273796386773635</v>
      </c>
    </row>
    <row r="78" spans="1:7" x14ac:dyDescent="0.25">
      <c r="A78" s="1" t="s">
        <v>386</v>
      </c>
      <c r="B78" s="1" t="s">
        <v>387</v>
      </c>
      <c r="C78" s="1" t="s">
        <v>388</v>
      </c>
      <c r="D78" s="1" t="s">
        <v>170</v>
      </c>
      <c r="E78" s="1" t="s">
        <v>17</v>
      </c>
      <c r="F78" s="9">
        <v>0.96438356164383565</v>
      </c>
      <c r="G78" s="1">
        <v>0.77125754232985855</v>
      </c>
    </row>
    <row r="79" spans="1:7" x14ac:dyDescent="0.25">
      <c r="A79" s="1" t="s">
        <v>389</v>
      </c>
      <c r="B79" s="1" t="s">
        <v>390</v>
      </c>
      <c r="C79" s="1" t="s">
        <v>391</v>
      </c>
      <c r="D79" s="1" t="s">
        <v>7</v>
      </c>
      <c r="E79" s="1" t="s">
        <v>63</v>
      </c>
      <c r="F79" s="9">
        <v>0.96</v>
      </c>
      <c r="G79" s="1">
        <v>0.66465821836452355</v>
      </c>
    </row>
    <row r="80" spans="1:7" x14ac:dyDescent="0.25">
      <c r="A80" s="1" t="s">
        <v>392</v>
      </c>
      <c r="B80" s="1" t="s">
        <v>393</v>
      </c>
      <c r="C80" s="1" t="s">
        <v>394</v>
      </c>
      <c r="D80" s="1" t="s">
        <v>74</v>
      </c>
      <c r="E80" s="1" t="s">
        <v>8</v>
      </c>
      <c r="F80" s="9">
        <v>0.96</v>
      </c>
      <c r="G80" s="1">
        <v>0.87861676775840158</v>
      </c>
    </row>
    <row r="81" spans="1:7" x14ac:dyDescent="0.25">
      <c r="A81" s="1" t="s">
        <v>109</v>
      </c>
      <c r="B81" s="1" t="s">
        <v>110</v>
      </c>
      <c r="C81" s="1"/>
      <c r="D81" s="1" t="s">
        <v>88</v>
      </c>
      <c r="E81" s="1" t="s">
        <v>32</v>
      </c>
      <c r="F81" s="9">
        <v>0.9538461538461539</v>
      </c>
      <c r="G81" s="1">
        <v>0.84508200273427525</v>
      </c>
    </row>
    <row r="82" spans="1:7" x14ac:dyDescent="0.25">
      <c r="A82" s="1" t="s">
        <v>200</v>
      </c>
      <c r="B82" s="1" t="s">
        <v>395</v>
      </c>
      <c r="C82" s="1" t="s">
        <v>201</v>
      </c>
      <c r="D82" s="1" t="s">
        <v>202</v>
      </c>
      <c r="E82" s="1" t="s">
        <v>69</v>
      </c>
      <c r="F82" s="9">
        <v>0.95319148936170206</v>
      </c>
      <c r="G82" s="1">
        <v>0.50537521202960123</v>
      </c>
    </row>
    <row r="83" spans="1:7" x14ac:dyDescent="0.25">
      <c r="A83" s="1" t="s">
        <v>152</v>
      </c>
      <c r="B83" s="1" t="s">
        <v>153</v>
      </c>
      <c r="C83" s="1" t="s">
        <v>154</v>
      </c>
      <c r="D83" s="1" t="s">
        <v>43</v>
      </c>
      <c r="E83" s="1" t="s">
        <v>32</v>
      </c>
      <c r="F83" s="9">
        <v>0.95238095238095233</v>
      </c>
      <c r="G83" s="1">
        <v>0.79041623377160297</v>
      </c>
    </row>
    <row r="84" spans="1:7" x14ac:dyDescent="0.25">
      <c r="A84" s="1" t="s">
        <v>396</v>
      </c>
      <c r="B84" s="1" t="s">
        <v>397</v>
      </c>
      <c r="C84" s="1" t="s">
        <v>398</v>
      </c>
      <c r="D84" s="1" t="s">
        <v>58</v>
      </c>
      <c r="E84" s="1" t="s">
        <v>17</v>
      </c>
      <c r="F84" s="9">
        <v>0.94814814814814818</v>
      </c>
      <c r="G84" s="1">
        <v>0.92178570858446107</v>
      </c>
    </row>
    <row r="85" spans="1:7" x14ac:dyDescent="0.25">
      <c r="A85" s="1" t="s">
        <v>399</v>
      </c>
      <c r="B85" s="1" t="s">
        <v>400</v>
      </c>
      <c r="C85" s="1" t="s">
        <v>401</v>
      </c>
      <c r="D85" s="1" t="s">
        <v>217</v>
      </c>
      <c r="E85" s="1" t="s">
        <v>17</v>
      </c>
      <c r="F85" s="9">
        <v>0.94545454545454544</v>
      </c>
      <c r="G85" s="1">
        <v>0.68452833556052894</v>
      </c>
    </row>
    <row r="86" spans="1:7" x14ac:dyDescent="0.25">
      <c r="A86" s="1" t="s">
        <v>402</v>
      </c>
      <c r="B86" s="1" t="s">
        <v>403</v>
      </c>
      <c r="C86" s="1"/>
      <c r="D86" s="1" t="s">
        <v>26</v>
      </c>
      <c r="E86" s="1" t="s">
        <v>32</v>
      </c>
      <c r="F86" s="9">
        <v>0.94545454545454544</v>
      </c>
      <c r="G86" s="1">
        <v>0.68452833556052894</v>
      </c>
    </row>
    <row r="87" spans="1:7" x14ac:dyDescent="0.25">
      <c r="A87" s="1" t="s">
        <v>404</v>
      </c>
      <c r="B87" s="1" t="s">
        <v>405</v>
      </c>
      <c r="C87" s="1"/>
      <c r="D87" s="1" t="s">
        <v>88</v>
      </c>
      <c r="E87" s="1" t="s">
        <v>32</v>
      </c>
      <c r="F87" s="9">
        <v>0.94285714285714284</v>
      </c>
      <c r="G87" s="1">
        <v>0.72943431090180455</v>
      </c>
    </row>
    <row r="88" spans="1:7" x14ac:dyDescent="0.25">
      <c r="A88" s="1" t="s">
        <v>406</v>
      </c>
      <c r="B88" s="1" t="s">
        <v>407</v>
      </c>
      <c r="C88" s="1" t="s">
        <v>408</v>
      </c>
      <c r="D88" s="1" t="s">
        <v>99</v>
      </c>
      <c r="E88" s="1" t="s">
        <v>32</v>
      </c>
      <c r="F88" s="9">
        <v>0.9358490566037736</v>
      </c>
      <c r="G88" s="1">
        <v>0.70049298897815304</v>
      </c>
    </row>
    <row r="89" spans="1:7" x14ac:dyDescent="0.25">
      <c r="A89" s="1" t="s">
        <v>409</v>
      </c>
      <c r="B89" s="1" t="s">
        <v>410</v>
      </c>
      <c r="C89" s="1" t="s">
        <v>411</v>
      </c>
      <c r="D89" s="1" t="s">
        <v>199</v>
      </c>
      <c r="E89" s="1" t="s">
        <v>149</v>
      </c>
      <c r="F89" s="9">
        <v>0.93333333333333324</v>
      </c>
      <c r="G89" s="1">
        <v>0.72943431090180455</v>
      </c>
    </row>
    <row r="90" spans="1:7" x14ac:dyDescent="0.25">
      <c r="A90" s="1" t="s">
        <v>412</v>
      </c>
      <c r="B90" s="1" t="s">
        <v>413</v>
      </c>
      <c r="C90" s="1" t="s">
        <v>414</v>
      </c>
      <c r="D90" s="1" t="s">
        <v>74</v>
      </c>
      <c r="E90" s="1" t="s">
        <v>415</v>
      </c>
      <c r="F90" s="9">
        <v>0.92799999999999994</v>
      </c>
      <c r="G90" s="1">
        <v>0.47579723851802413</v>
      </c>
    </row>
    <row r="91" spans="1:7" x14ac:dyDescent="0.25">
      <c r="A91" s="1" t="s">
        <v>416</v>
      </c>
      <c r="B91" s="1" t="s">
        <v>417</v>
      </c>
      <c r="C91" s="1" t="s">
        <v>418</v>
      </c>
      <c r="D91" s="1" t="s">
        <v>87</v>
      </c>
      <c r="E91" s="1" t="s">
        <v>20</v>
      </c>
      <c r="F91" s="9">
        <v>0.92307692307692313</v>
      </c>
      <c r="G91" s="1">
        <v>0.51648955230122628</v>
      </c>
    </row>
    <row r="92" spans="1:7" x14ac:dyDescent="0.25">
      <c r="A92" s="1" t="s">
        <v>419</v>
      </c>
      <c r="B92" s="1" t="s">
        <v>420</v>
      </c>
      <c r="C92" s="1" t="s">
        <v>421</v>
      </c>
      <c r="D92" s="1" t="s">
        <v>62</v>
      </c>
      <c r="E92" s="1" t="s">
        <v>32</v>
      </c>
      <c r="F92" s="9">
        <v>0.91056910569105687</v>
      </c>
      <c r="G92" s="1">
        <v>0.64683013941847234</v>
      </c>
    </row>
    <row r="93" spans="1:7" x14ac:dyDescent="0.25">
      <c r="A93" s="1" t="s">
        <v>422</v>
      </c>
      <c r="B93" s="1" t="s">
        <v>423</v>
      </c>
      <c r="C93" s="1" t="s">
        <v>424</v>
      </c>
      <c r="D93" s="1" t="s">
        <v>14</v>
      </c>
      <c r="E93" s="1" t="s">
        <v>56</v>
      </c>
      <c r="F93" s="9">
        <v>0.91034482758620683</v>
      </c>
      <c r="G93" s="1">
        <v>0.5839551834338107</v>
      </c>
    </row>
    <row r="94" spans="1:7" x14ac:dyDescent="0.25">
      <c r="A94" s="1" t="s">
        <v>425</v>
      </c>
      <c r="B94" s="1" t="s">
        <v>426</v>
      </c>
      <c r="C94" s="1" t="s">
        <v>427</v>
      </c>
      <c r="D94" s="1" t="s">
        <v>99</v>
      </c>
      <c r="E94" s="1" t="s">
        <v>32</v>
      </c>
      <c r="F94" s="9">
        <v>0.90322580645161288</v>
      </c>
      <c r="G94" s="1">
        <v>0.51406374009751998</v>
      </c>
    </row>
    <row r="95" spans="1:7" x14ac:dyDescent="0.25">
      <c r="A95" s="1" t="s">
        <v>428</v>
      </c>
      <c r="B95" s="1" t="s">
        <v>429</v>
      </c>
      <c r="C95" s="1" t="s">
        <v>430</v>
      </c>
      <c r="D95" s="1" t="s">
        <v>66</v>
      </c>
      <c r="E95" s="1" t="s">
        <v>23</v>
      </c>
      <c r="F95" s="9">
        <v>0.9</v>
      </c>
      <c r="G95" s="1">
        <v>0.19300608787031312</v>
      </c>
    </row>
    <row r="96" spans="1:7" x14ac:dyDescent="0.25">
      <c r="A96" s="1" t="s">
        <v>431</v>
      </c>
      <c r="B96" s="1" t="s">
        <v>432</v>
      </c>
      <c r="C96" s="1" t="s">
        <v>433</v>
      </c>
      <c r="D96" s="1" t="s">
        <v>87</v>
      </c>
      <c r="E96" s="1" t="s">
        <v>56</v>
      </c>
      <c r="F96" s="9">
        <v>0.89599999999999991</v>
      </c>
      <c r="G96" s="1">
        <v>0.43184287227952245</v>
      </c>
    </row>
    <row r="97" spans="1:7" x14ac:dyDescent="0.25">
      <c r="A97" s="1" t="s">
        <v>185</v>
      </c>
      <c r="B97" s="1" t="s">
        <v>186</v>
      </c>
      <c r="C97" s="1" t="s">
        <v>187</v>
      </c>
      <c r="D97" s="1" t="s">
        <v>10</v>
      </c>
      <c r="E97" s="1" t="s">
        <v>6</v>
      </c>
      <c r="F97" s="9">
        <v>0.88000000000000012</v>
      </c>
      <c r="G97" s="1">
        <v>0.22745281805976333</v>
      </c>
    </row>
    <row r="98" spans="1:7" x14ac:dyDescent="0.25">
      <c r="A98" s="1" t="s">
        <v>434</v>
      </c>
      <c r="B98" s="1" t="s">
        <v>435</v>
      </c>
      <c r="C98" s="1" t="s">
        <v>436</v>
      </c>
      <c r="D98" s="1" t="s">
        <v>71</v>
      </c>
      <c r="E98" s="1" t="s">
        <v>25</v>
      </c>
      <c r="F98" s="9">
        <v>0.88000000000000012</v>
      </c>
      <c r="G98" s="1">
        <v>0.50235401707991845</v>
      </c>
    </row>
    <row r="99" spans="1:7" x14ac:dyDescent="0.25">
      <c r="A99" s="1" t="s">
        <v>82</v>
      </c>
      <c r="B99" s="1" t="s">
        <v>83</v>
      </c>
      <c r="C99" s="1" t="s">
        <v>84</v>
      </c>
      <c r="D99" s="1" t="s">
        <v>81</v>
      </c>
      <c r="E99" s="1" t="s">
        <v>13</v>
      </c>
      <c r="F99" s="9">
        <v>0.86769230769230765</v>
      </c>
      <c r="G99" s="1">
        <v>0.78266075402358048</v>
      </c>
    </row>
    <row r="100" spans="1:7" x14ac:dyDescent="0.25">
      <c r="A100" s="1" t="s">
        <v>437</v>
      </c>
      <c r="B100" s="1" t="s">
        <v>438</v>
      </c>
      <c r="C100" s="1" t="s">
        <v>439</v>
      </c>
      <c r="D100" s="1" t="s">
        <v>111</v>
      </c>
      <c r="E100" s="1" t="s">
        <v>149</v>
      </c>
      <c r="F100" s="9">
        <v>0.86315789473684201</v>
      </c>
      <c r="G100" s="1">
        <v>0.46386099657747482</v>
      </c>
    </row>
    <row r="101" spans="1:7" x14ac:dyDescent="0.25">
      <c r="A101" s="1" t="s">
        <v>440</v>
      </c>
      <c r="B101" s="1" t="s">
        <v>441</v>
      </c>
      <c r="C101" s="1" t="s">
        <v>442</v>
      </c>
      <c r="D101" s="1" t="s">
        <v>171</v>
      </c>
      <c r="E101" s="1" t="s">
        <v>443</v>
      </c>
      <c r="F101" s="9">
        <v>0.86274509803921573</v>
      </c>
      <c r="G101" s="1">
        <v>0.48277790279310018</v>
      </c>
    </row>
    <row r="102" spans="1:7" x14ac:dyDescent="0.25">
      <c r="A102" s="1" t="s">
        <v>140</v>
      </c>
      <c r="B102" s="1" t="s">
        <v>444</v>
      </c>
      <c r="C102" s="1" t="s">
        <v>141</v>
      </c>
      <c r="D102" s="1" t="s">
        <v>62</v>
      </c>
      <c r="E102" s="1" t="s">
        <v>32</v>
      </c>
      <c r="F102" s="9">
        <v>0.86228710462287095</v>
      </c>
      <c r="G102" s="1">
        <v>0.48382865316678147</v>
      </c>
    </row>
    <row r="103" spans="1:7" x14ac:dyDescent="0.25">
      <c r="A103" s="1" t="s">
        <v>445</v>
      </c>
      <c r="B103" s="1" t="s">
        <v>446</v>
      </c>
      <c r="C103" s="1" t="s">
        <v>447</v>
      </c>
      <c r="D103" s="1" t="s">
        <v>171</v>
      </c>
      <c r="E103" s="1" t="s">
        <v>237</v>
      </c>
      <c r="F103" s="9">
        <v>0.85333333333333339</v>
      </c>
      <c r="G103" s="1">
        <v>0.57417882633521011</v>
      </c>
    </row>
    <row r="104" spans="1:7" x14ac:dyDescent="0.25">
      <c r="A104" s="1" t="s">
        <v>146</v>
      </c>
      <c r="B104" s="1" t="s">
        <v>147</v>
      </c>
      <c r="C104" s="1" t="s">
        <v>148</v>
      </c>
      <c r="D104" s="1" t="s">
        <v>58</v>
      </c>
      <c r="E104" s="1" t="s">
        <v>149</v>
      </c>
      <c r="F104" s="9">
        <v>0.85</v>
      </c>
      <c r="G104" s="1">
        <v>0.19669605234939092</v>
      </c>
    </row>
    <row r="105" spans="1:7" x14ac:dyDescent="0.25">
      <c r="A105" s="1" t="s">
        <v>448</v>
      </c>
      <c r="B105" s="1" t="s">
        <v>449</v>
      </c>
      <c r="C105" s="1"/>
      <c r="D105" s="1" t="s">
        <v>75</v>
      </c>
      <c r="E105" s="1" t="s">
        <v>25</v>
      </c>
      <c r="F105" s="9">
        <v>0.84799999999999998</v>
      </c>
      <c r="G105" s="1">
        <v>0.35079520310640083</v>
      </c>
    </row>
    <row r="106" spans="1:7" x14ac:dyDescent="0.25">
      <c r="A106" s="1" t="s">
        <v>450</v>
      </c>
      <c r="B106" s="1" t="s">
        <v>451</v>
      </c>
      <c r="C106" s="1" t="s">
        <v>452</v>
      </c>
      <c r="D106" s="1" t="s">
        <v>171</v>
      </c>
      <c r="E106" s="1" t="s">
        <v>106</v>
      </c>
      <c r="F106" s="9">
        <v>0.84507042253521125</v>
      </c>
      <c r="G106" s="1">
        <v>0.29235199244023846</v>
      </c>
    </row>
    <row r="107" spans="1:7" x14ac:dyDescent="0.25">
      <c r="A107" s="1" t="s">
        <v>453</v>
      </c>
      <c r="B107" s="1" t="s">
        <v>454</v>
      </c>
      <c r="C107" s="1" t="s">
        <v>455</v>
      </c>
      <c r="D107" s="1" t="s">
        <v>62</v>
      </c>
      <c r="E107" s="1" t="s">
        <v>20</v>
      </c>
      <c r="F107" s="9">
        <v>0.83858520900321543</v>
      </c>
      <c r="G107" s="1">
        <v>0.45199705065935747</v>
      </c>
    </row>
    <row r="108" spans="1:7" x14ac:dyDescent="0.25">
      <c r="A108" s="1" t="s">
        <v>172</v>
      </c>
      <c r="B108" s="1" t="s">
        <v>173</v>
      </c>
      <c r="C108" s="1" t="s">
        <v>174</v>
      </c>
      <c r="D108" s="1" t="s">
        <v>58</v>
      </c>
      <c r="E108" s="1" t="s">
        <v>23</v>
      </c>
      <c r="F108" s="9">
        <v>0.82499999999999996</v>
      </c>
      <c r="G108" s="1">
        <v>0.81752344219983319</v>
      </c>
    </row>
    <row r="109" spans="1:7" x14ac:dyDescent="0.25">
      <c r="A109" s="1" t="s">
        <v>456</v>
      </c>
      <c r="B109" s="1" t="s">
        <v>457</v>
      </c>
      <c r="C109" s="1" t="s">
        <v>458</v>
      </c>
      <c r="D109" s="1" t="s">
        <v>42</v>
      </c>
      <c r="E109" s="1" t="s">
        <v>20</v>
      </c>
      <c r="F109" s="9">
        <v>0.8</v>
      </c>
      <c r="G109" s="1">
        <v>0.29235199244023846</v>
      </c>
    </row>
    <row r="110" spans="1:7" x14ac:dyDescent="0.25">
      <c r="A110" s="1" t="s">
        <v>459</v>
      </c>
      <c r="B110" s="1" t="s">
        <v>460</v>
      </c>
      <c r="C110" s="1" t="s">
        <v>461</v>
      </c>
      <c r="D110" s="1" t="s">
        <v>207</v>
      </c>
      <c r="E110" s="1" t="s">
        <v>112</v>
      </c>
      <c r="F110" s="9">
        <v>0.8</v>
      </c>
      <c r="G110" s="1">
        <v>0.32818734058792004</v>
      </c>
    </row>
    <row r="111" spans="1:7" x14ac:dyDescent="0.25">
      <c r="A111" s="1" t="s">
        <v>462</v>
      </c>
      <c r="B111" s="1" t="s">
        <v>463</v>
      </c>
      <c r="C111" s="1" t="s">
        <v>464</v>
      </c>
      <c r="D111" s="1" t="s">
        <v>46</v>
      </c>
      <c r="E111" s="1" t="s">
        <v>32</v>
      </c>
      <c r="F111" s="9">
        <v>0.8</v>
      </c>
      <c r="G111" s="1">
        <v>0.36898133273564021</v>
      </c>
    </row>
    <row r="112" spans="1:7" x14ac:dyDescent="0.25">
      <c r="A112" s="1" t="s">
        <v>465</v>
      </c>
      <c r="B112" s="1" t="s">
        <v>466</v>
      </c>
      <c r="C112" s="1"/>
      <c r="D112" s="1" t="s">
        <v>46</v>
      </c>
      <c r="E112" s="1" t="s">
        <v>13</v>
      </c>
      <c r="F112" s="9">
        <v>0.8</v>
      </c>
      <c r="G112" s="1">
        <v>0.4932597104489963</v>
      </c>
    </row>
    <row r="113" spans="1:7" x14ac:dyDescent="0.25">
      <c r="A113" s="1" t="s">
        <v>467</v>
      </c>
      <c r="B113" s="1" t="s">
        <v>468</v>
      </c>
      <c r="C113" s="1" t="s">
        <v>469</v>
      </c>
      <c r="D113" s="1" t="s">
        <v>470</v>
      </c>
      <c r="E113" s="1" t="s">
        <v>471</v>
      </c>
      <c r="F113" s="9">
        <v>0.8</v>
      </c>
      <c r="G113" s="1">
        <v>0.67284459015598963</v>
      </c>
    </row>
    <row r="114" spans="1:7" x14ac:dyDescent="0.25">
      <c r="A114" s="1" t="s">
        <v>472</v>
      </c>
      <c r="B114" s="1" t="s">
        <v>473</v>
      </c>
      <c r="C114" s="1"/>
      <c r="D114" s="1" t="s">
        <v>88</v>
      </c>
      <c r="E114" s="1" t="s">
        <v>13</v>
      </c>
      <c r="F114" s="9">
        <v>0.8</v>
      </c>
      <c r="G114" s="1">
        <v>0.70461758513888118</v>
      </c>
    </row>
    <row r="115" spans="1:7" x14ac:dyDescent="0.25">
      <c r="A115" s="1" t="s">
        <v>474</v>
      </c>
      <c r="B115" s="1" t="s">
        <v>475</v>
      </c>
      <c r="C115" s="1"/>
      <c r="D115" s="1" t="s">
        <v>44</v>
      </c>
      <c r="E115" s="1" t="s">
        <v>13</v>
      </c>
      <c r="F115" s="9">
        <v>0.79999999999999993</v>
      </c>
      <c r="G115" s="1">
        <v>0.40708382206558913</v>
      </c>
    </row>
    <row r="116" spans="1:7" x14ac:dyDescent="0.25">
      <c r="A116" s="1" t="s">
        <v>476</v>
      </c>
      <c r="B116" s="1" t="s">
        <v>477</v>
      </c>
      <c r="C116" s="1"/>
      <c r="D116" s="1" t="s">
        <v>46</v>
      </c>
      <c r="E116" s="1" t="s">
        <v>13</v>
      </c>
      <c r="F116" s="9">
        <v>0.79999999999999993</v>
      </c>
      <c r="G116" s="1">
        <v>0.40708382206558913</v>
      </c>
    </row>
    <row r="117" spans="1:7" x14ac:dyDescent="0.25">
      <c r="A117" s="1" t="s">
        <v>478</v>
      </c>
      <c r="B117" s="1" t="s">
        <v>479</v>
      </c>
      <c r="C117" s="1" t="s">
        <v>480</v>
      </c>
      <c r="D117" s="1" t="s">
        <v>113</v>
      </c>
      <c r="E117" s="1" t="s">
        <v>69</v>
      </c>
      <c r="F117" s="9">
        <v>0.79999999999999993</v>
      </c>
      <c r="G117" s="1">
        <v>0.48155803263341379</v>
      </c>
    </row>
    <row r="118" spans="1:7" x14ac:dyDescent="0.25">
      <c r="A118" s="1" t="s">
        <v>481</v>
      </c>
      <c r="B118" s="1" t="s">
        <v>482</v>
      </c>
      <c r="C118" s="1" t="s">
        <v>483</v>
      </c>
      <c r="D118" s="1" t="s">
        <v>484</v>
      </c>
      <c r="E118" s="1" t="s">
        <v>106</v>
      </c>
      <c r="F118" s="9">
        <v>0.79191919191919202</v>
      </c>
      <c r="G118" s="1">
        <v>0.1588596176573161</v>
      </c>
    </row>
    <row r="119" spans="1:7" x14ac:dyDescent="0.25">
      <c r="A119" s="1" t="s">
        <v>485</v>
      </c>
      <c r="B119" s="1" t="s">
        <v>486</v>
      </c>
      <c r="C119" s="1" t="s">
        <v>487</v>
      </c>
      <c r="D119" s="1" t="s">
        <v>488</v>
      </c>
      <c r="E119" s="1" t="s">
        <v>77</v>
      </c>
      <c r="F119" s="9">
        <v>0.78933333333333333</v>
      </c>
      <c r="G119" s="1">
        <v>0.20052372644490954</v>
      </c>
    </row>
    <row r="120" spans="1:7" x14ac:dyDescent="0.25">
      <c r="A120" s="1" t="s">
        <v>89</v>
      </c>
      <c r="B120" s="1" t="s">
        <v>90</v>
      </c>
      <c r="C120" s="1" t="s">
        <v>91</v>
      </c>
      <c r="D120" s="1" t="s">
        <v>22</v>
      </c>
      <c r="E120" s="1" t="s">
        <v>15</v>
      </c>
      <c r="F120" s="9">
        <v>0.77241379310344827</v>
      </c>
      <c r="G120" s="1">
        <v>1.1911246419454884E-2</v>
      </c>
    </row>
    <row r="121" spans="1:7" x14ac:dyDescent="0.25">
      <c r="A121" s="1" t="s">
        <v>195</v>
      </c>
      <c r="B121" s="1" t="s">
        <v>196</v>
      </c>
      <c r="C121" s="1" t="s">
        <v>197</v>
      </c>
      <c r="D121" s="1" t="s">
        <v>198</v>
      </c>
      <c r="E121" s="1" t="s">
        <v>56</v>
      </c>
      <c r="F121" s="9">
        <v>0.76363636363636367</v>
      </c>
      <c r="G121" s="1">
        <v>0.40708382206558913</v>
      </c>
    </row>
    <row r="122" spans="1:7" x14ac:dyDescent="0.25">
      <c r="A122" s="1" t="s">
        <v>489</v>
      </c>
      <c r="B122" s="1" t="s">
        <v>490</v>
      </c>
      <c r="C122" s="1" t="s">
        <v>491</v>
      </c>
      <c r="D122" s="1" t="s">
        <v>42</v>
      </c>
      <c r="E122" s="1" t="s">
        <v>86</v>
      </c>
      <c r="F122" s="9">
        <v>0.76190476190476186</v>
      </c>
      <c r="G122" s="1">
        <v>0.24011042906921914</v>
      </c>
    </row>
    <row r="123" spans="1:7" x14ac:dyDescent="0.25">
      <c r="A123" s="1" t="s">
        <v>492</v>
      </c>
      <c r="B123" s="1" t="s">
        <v>493</v>
      </c>
      <c r="C123" s="1"/>
      <c r="D123" s="1" t="s">
        <v>88</v>
      </c>
      <c r="E123" s="1" t="s">
        <v>13</v>
      </c>
      <c r="F123" s="9">
        <v>0.75294117647058822</v>
      </c>
      <c r="G123" s="1">
        <v>6.3924122938864972E-2</v>
      </c>
    </row>
    <row r="124" spans="1:7" x14ac:dyDescent="0.25">
      <c r="A124" s="1" t="s">
        <v>494</v>
      </c>
      <c r="B124" s="1" t="s">
        <v>495</v>
      </c>
      <c r="C124" s="1" t="s">
        <v>496</v>
      </c>
      <c r="D124" s="1" t="s">
        <v>71</v>
      </c>
      <c r="E124" s="1" t="s">
        <v>73</v>
      </c>
      <c r="F124" s="9">
        <v>0.75</v>
      </c>
      <c r="G124" s="1">
        <v>0.41257751079272031</v>
      </c>
    </row>
    <row r="125" spans="1:7" x14ac:dyDescent="0.25">
      <c r="A125" s="1" t="s">
        <v>189</v>
      </c>
      <c r="B125" s="1" t="s">
        <v>190</v>
      </c>
      <c r="C125" s="1" t="s">
        <v>191</v>
      </c>
      <c r="D125" s="1" t="s">
        <v>64</v>
      </c>
      <c r="E125" s="1" t="s">
        <v>63</v>
      </c>
      <c r="F125" s="9">
        <v>0.7448275862068966</v>
      </c>
      <c r="G125" s="1">
        <v>0.19515065714148053</v>
      </c>
    </row>
    <row r="126" spans="1:7" x14ac:dyDescent="0.25">
      <c r="A126" s="1" t="s">
        <v>497</v>
      </c>
      <c r="B126" s="1" t="s">
        <v>498</v>
      </c>
      <c r="C126" s="1"/>
      <c r="D126" s="1" t="s">
        <v>88</v>
      </c>
      <c r="E126" s="1" t="s">
        <v>13</v>
      </c>
      <c r="F126" s="9">
        <v>0.73846153846153839</v>
      </c>
      <c r="G126" s="1">
        <v>1.0844009406150712E-2</v>
      </c>
    </row>
    <row r="127" spans="1:7" x14ac:dyDescent="0.25">
      <c r="A127" s="1" t="s">
        <v>499</v>
      </c>
      <c r="B127" s="1" t="s">
        <v>500</v>
      </c>
      <c r="C127" s="1" t="s">
        <v>501</v>
      </c>
      <c r="D127" s="1" t="s">
        <v>44</v>
      </c>
      <c r="E127" s="1" t="s">
        <v>13</v>
      </c>
      <c r="F127" s="9">
        <v>0.72727272727272729</v>
      </c>
      <c r="G127" s="1">
        <v>0.14483925554394789</v>
      </c>
    </row>
    <row r="128" spans="1:7" x14ac:dyDescent="0.25">
      <c r="A128" s="1" t="s">
        <v>502</v>
      </c>
      <c r="B128" s="1" t="s">
        <v>503</v>
      </c>
      <c r="C128" s="1"/>
      <c r="D128" s="1" t="s">
        <v>16</v>
      </c>
      <c r="E128" s="1" t="s">
        <v>15</v>
      </c>
      <c r="F128" s="9">
        <v>0.72380952380952379</v>
      </c>
      <c r="G128" s="1">
        <v>0.21446500280499978</v>
      </c>
    </row>
    <row r="129" spans="1:7" x14ac:dyDescent="0.25">
      <c r="A129" s="1" t="s">
        <v>504</v>
      </c>
      <c r="B129" s="1" t="s">
        <v>505</v>
      </c>
      <c r="C129" s="1"/>
      <c r="D129" s="1" t="s">
        <v>88</v>
      </c>
      <c r="E129" s="1" t="s">
        <v>13</v>
      </c>
      <c r="F129" s="9">
        <v>0.67027027027027031</v>
      </c>
      <c r="G129" s="1">
        <v>5.5657464826619894E-2</v>
      </c>
    </row>
    <row r="130" spans="1:7" x14ac:dyDescent="0.25">
      <c r="A130" s="1" t="s">
        <v>506</v>
      </c>
      <c r="B130" s="1" t="s">
        <v>507</v>
      </c>
      <c r="C130" s="1" t="s">
        <v>508</v>
      </c>
      <c r="D130" s="1" t="s">
        <v>509</v>
      </c>
      <c r="E130" s="1" t="s">
        <v>56</v>
      </c>
      <c r="F130" s="9">
        <v>0.66666666666666663</v>
      </c>
      <c r="G130" s="1">
        <v>0.25716680830568589</v>
      </c>
    </row>
    <row r="131" spans="1:7" x14ac:dyDescent="0.25">
      <c r="A131" s="1" t="s">
        <v>510</v>
      </c>
      <c r="B131" s="1" t="s">
        <v>511</v>
      </c>
      <c r="C131" s="1" t="s">
        <v>512</v>
      </c>
      <c r="D131" s="1" t="s">
        <v>70</v>
      </c>
      <c r="E131" s="1" t="s">
        <v>17</v>
      </c>
      <c r="F131" s="9">
        <v>0.66666666666666663</v>
      </c>
      <c r="G131" s="1">
        <v>0.29235199244023846</v>
      </c>
    </row>
    <row r="132" spans="1:7" x14ac:dyDescent="0.25">
      <c r="A132" s="1" t="s">
        <v>513</v>
      </c>
      <c r="B132" s="1" t="s">
        <v>514</v>
      </c>
      <c r="C132" s="1" t="s">
        <v>515</v>
      </c>
      <c r="D132" s="1" t="s">
        <v>206</v>
      </c>
      <c r="E132" s="1" t="s">
        <v>25</v>
      </c>
      <c r="F132" s="9">
        <v>0.66086956521739126</v>
      </c>
      <c r="G132" s="1">
        <v>2.6562152332635144E-2</v>
      </c>
    </row>
    <row r="133" spans="1:7" x14ac:dyDescent="0.25">
      <c r="A133" s="1" t="s">
        <v>192</v>
      </c>
      <c r="B133" s="1" t="s">
        <v>193</v>
      </c>
      <c r="C133" s="1" t="s">
        <v>194</v>
      </c>
      <c r="D133" s="1" t="s">
        <v>107</v>
      </c>
      <c r="E133" s="1" t="s">
        <v>8</v>
      </c>
      <c r="F133" s="9">
        <v>0.6588235294117647</v>
      </c>
      <c r="G133" s="1">
        <v>0.21446500280499978</v>
      </c>
    </row>
    <row r="134" spans="1:7" x14ac:dyDescent="0.25">
      <c r="A134" s="1" t="s">
        <v>516</v>
      </c>
      <c r="B134" s="1" t="s">
        <v>517</v>
      </c>
      <c r="C134" s="1"/>
      <c r="D134" s="1" t="s">
        <v>26</v>
      </c>
      <c r="E134" s="1" t="s">
        <v>13</v>
      </c>
      <c r="F134" s="9">
        <v>0.65454545454545454</v>
      </c>
      <c r="G134" s="1">
        <v>0.20163192793762821</v>
      </c>
    </row>
    <row r="135" spans="1:7" x14ac:dyDescent="0.25">
      <c r="A135" s="1" t="s">
        <v>518</v>
      </c>
      <c r="B135" s="1" t="s">
        <v>519</v>
      </c>
      <c r="C135" s="1" t="s">
        <v>520</v>
      </c>
      <c r="D135" s="1" t="s">
        <v>16</v>
      </c>
      <c r="E135" s="1" t="s">
        <v>20</v>
      </c>
      <c r="F135" s="9">
        <v>0.65263157894736845</v>
      </c>
      <c r="G135" s="1">
        <v>8.9938561403179892E-2</v>
      </c>
    </row>
    <row r="136" spans="1:7" x14ac:dyDescent="0.25">
      <c r="A136" s="1" t="s">
        <v>521</v>
      </c>
      <c r="B136" s="1" t="s">
        <v>522</v>
      </c>
      <c r="C136" s="1"/>
      <c r="D136" s="1" t="s">
        <v>88</v>
      </c>
      <c r="E136" s="1" t="s">
        <v>13</v>
      </c>
      <c r="F136" s="9">
        <v>0.64761904761904765</v>
      </c>
      <c r="G136" s="1">
        <v>8.2204884919250265E-2</v>
      </c>
    </row>
    <row r="137" spans="1:7" x14ac:dyDescent="0.25">
      <c r="A137" s="1" t="s">
        <v>523</v>
      </c>
      <c r="B137" s="1" t="s">
        <v>524</v>
      </c>
      <c r="C137" s="1" t="s">
        <v>525</v>
      </c>
      <c r="D137" s="1" t="s">
        <v>5</v>
      </c>
      <c r="E137" s="1" t="s">
        <v>80</v>
      </c>
      <c r="F137" s="9">
        <v>0.63111111111111107</v>
      </c>
      <c r="G137" s="1">
        <v>0.2760207188632347</v>
      </c>
    </row>
    <row r="138" spans="1:7" x14ac:dyDescent="0.25">
      <c r="A138" s="1" t="s">
        <v>526</v>
      </c>
      <c r="B138" s="1" t="s">
        <v>527</v>
      </c>
      <c r="C138" s="1" t="s">
        <v>528</v>
      </c>
      <c r="D138" s="1" t="s">
        <v>529</v>
      </c>
      <c r="E138" s="1" t="s">
        <v>59</v>
      </c>
      <c r="F138" s="9">
        <v>0.61714285714285722</v>
      </c>
      <c r="G138" s="1">
        <v>9.8036165196490832E-2</v>
      </c>
    </row>
    <row r="139" spans="1:7" x14ac:dyDescent="0.25">
      <c r="A139" s="1" t="s">
        <v>530</v>
      </c>
      <c r="B139" s="1" t="s">
        <v>531</v>
      </c>
      <c r="C139" s="1"/>
      <c r="D139" s="1" t="s">
        <v>46</v>
      </c>
      <c r="E139" s="1" t="s">
        <v>13</v>
      </c>
      <c r="F139" s="9">
        <v>0.61</v>
      </c>
      <c r="G139" s="1">
        <v>0.19322118086294041</v>
      </c>
    </row>
    <row r="140" spans="1:7" x14ac:dyDescent="0.25">
      <c r="A140" s="1" t="s">
        <v>532</v>
      </c>
      <c r="B140" s="1" t="s">
        <v>533</v>
      </c>
      <c r="C140" s="1" t="s">
        <v>534</v>
      </c>
      <c r="D140" s="1" t="s">
        <v>48</v>
      </c>
      <c r="E140" s="1" t="s">
        <v>106</v>
      </c>
      <c r="F140" s="9">
        <v>0.58638743455497377</v>
      </c>
      <c r="G140" s="1">
        <v>0.44489845746783696</v>
      </c>
    </row>
    <row r="141" spans="1:7" x14ac:dyDescent="0.25">
      <c r="A141" s="1" t="s">
        <v>538</v>
      </c>
      <c r="B141" s="1" t="s">
        <v>539</v>
      </c>
      <c r="C141" s="1"/>
      <c r="D141" s="1" t="s">
        <v>26</v>
      </c>
      <c r="E141" s="1" t="s">
        <v>32</v>
      </c>
      <c r="F141" s="9">
        <v>0.55384615384615388</v>
      </c>
      <c r="G141" s="1">
        <v>0.10667545223543683</v>
      </c>
    </row>
    <row r="142" spans="1:7" x14ac:dyDescent="0.25">
      <c r="A142" s="1" t="s">
        <v>535</v>
      </c>
      <c r="B142" s="1" t="s">
        <v>536</v>
      </c>
      <c r="C142" s="1" t="s">
        <v>537</v>
      </c>
      <c r="D142" s="1" t="s">
        <v>150</v>
      </c>
      <c r="E142" s="1" t="s">
        <v>32</v>
      </c>
      <c r="F142" s="9">
        <v>0.55384615384615388</v>
      </c>
      <c r="G142" s="1">
        <v>2.5033348311739845E-3</v>
      </c>
    </row>
    <row r="143" spans="1:7" x14ac:dyDescent="0.25">
      <c r="A143" s="1" t="s">
        <v>540</v>
      </c>
      <c r="B143" s="1" t="s">
        <v>541</v>
      </c>
      <c r="C143" s="1"/>
      <c r="D143" s="1" t="s">
        <v>88</v>
      </c>
      <c r="E143" s="1" t="s">
        <v>13</v>
      </c>
      <c r="F143" s="9">
        <v>0.53333333333333333</v>
      </c>
      <c r="G143" s="1">
        <v>1.2654499365529457E-2</v>
      </c>
    </row>
    <row r="144" spans="1:7" x14ac:dyDescent="0.25">
      <c r="A144" s="1" t="s">
        <v>542</v>
      </c>
      <c r="B144" s="1" t="s">
        <v>543</v>
      </c>
      <c r="C144" s="1" t="s">
        <v>544</v>
      </c>
      <c r="D144" s="1" t="s">
        <v>217</v>
      </c>
      <c r="E144" s="1" t="s">
        <v>545</v>
      </c>
      <c r="F144" s="9">
        <v>0.52799999999999991</v>
      </c>
      <c r="G144" s="1">
        <v>0.25980612337838599</v>
      </c>
    </row>
    <row r="145" spans="1:7" x14ac:dyDescent="0.25">
      <c r="A145" s="1" t="s">
        <v>546</v>
      </c>
      <c r="B145" s="1" t="s">
        <v>547</v>
      </c>
      <c r="C145" s="1" t="s">
        <v>548</v>
      </c>
      <c r="D145" s="1" t="s">
        <v>145</v>
      </c>
      <c r="E145" s="1" t="s">
        <v>59</v>
      </c>
      <c r="F145" s="9">
        <v>0.51764705882352946</v>
      </c>
      <c r="G145" s="1">
        <v>0.27934010505047829</v>
      </c>
    </row>
    <row r="146" spans="1:7" x14ac:dyDescent="0.25">
      <c r="A146" s="1" t="s">
        <v>216</v>
      </c>
      <c r="B146" s="1" t="s">
        <v>549</v>
      </c>
      <c r="C146" s="1"/>
      <c r="D146" s="1" t="s">
        <v>88</v>
      </c>
      <c r="E146" s="1" t="s">
        <v>13</v>
      </c>
      <c r="F146" s="9">
        <v>0.50370370370370365</v>
      </c>
      <c r="G146" s="1">
        <v>0.21067393493189279</v>
      </c>
    </row>
    <row r="147" spans="1:7" x14ac:dyDescent="0.25">
      <c r="A147" s="1" t="s">
        <v>550</v>
      </c>
      <c r="B147" s="1" t="s">
        <v>551</v>
      </c>
      <c r="C147" s="1" t="s">
        <v>552</v>
      </c>
      <c r="D147" s="1" t="s">
        <v>26</v>
      </c>
      <c r="E147" s="1" t="s">
        <v>13</v>
      </c>
      <c r="F147" s="9">
        <v>0.5</v>
      </c>
      <c r="G147" s="1">
        <v>0.15139976319464346</v>
      </c>
    </row>
    <row r="148" spans="1:7" x14ac:dyDescent="0.25">
      <c r="A148" s="1" t="s">
        <v>155</v>
      </c>
      <c r="B148" s="1" t="s">
        <v>156</v>
      </c>
      <c r="C148" s="1" t="s">
        <v>157</v>
      </c>
      <c r="D148" s="1" t="s">
        <v>19</v>
      </c>
      <c r="E148" s="1" t="s">
        <v>63</v>
      </c>
      <c r="F148" s="9">
        <v>0.48000000000000004</v>
      </c>
      <c r="G148" s="1">
        <v>0.15702420453474744</v>
      </c>
    </row>
    <row r="149" spans="1:7" x14ac:dyDescent="0.25">
      <c r="A149" s="1" t="s">
        <v>556</v>
      </c>
      <c r="B149" s="1" t="s">
        <v>557</v>
      </c>
      <c r="C149" s="1" t="s">
        <v>558</v>
      </c>
      <c r="D149" s="1" t="s">
        <v>26</v>
      </c>
      <c r="E149" s="1" t="s">
        <v>13</v>
      </c>
      <c r="F149" s="9">
        <v>0.48</v>
      </c>
      <c r="G149" s="1">
        <v>0.13658963780409483</v>
      </c>
    </row>
    <row r="150" spans="1:7" x14ac:dyDescent="0.25">
      <c r="A150" s="1" t="s">
        <v>559</v>
      </c>
      <c r="B150" s="1" t="s">
        <v>560</v>
      </c>
      <c r="C150" s="1" t="s">
        <v>561</v>
      </c>
      <c r="D150" s="1" t="s">
        <v>111</v>
      </c>
      <c r="E150" s="1" t="s">
        <v>562</v>
      </c>
      <c r="F150" s="9">
        <v>0.44835164835164837</v>
      </c>
      <c r="G150" s="1">
        <v>0.22916555252147519</v>
      </c>
    </row>
    <row r="151" spans="1:7" x14ac:dyDescent="0.25">
      <c r="A151" s="1" t="s">
        <v>566</v>
      </c>
      <c r="B151" s="1" t="s">
        <v>567</v>
      </c>
      <c r="C151" s="1" t="s">
        <v>568</v>
      </c>
      <c r="D151" s="1" t="s">
        <v>204</v>
      </c>
      <c r="E151" s="1" t="s">
        <v>569</v>
      </c>
      <c r="F151" s="9">
        <v>0.41481481481481475</v>
      </c>
      <c r="G151" s="1">
        <v>0.22099111113484507</v>
      </c>
    </row>
    <row r="152" spans="1:7" x14ac:dyDescent="0.25">
      <c r="A152" s="1" t="s">
        <v>210</v>
      </c>
      <c r="B152" s="1" t="s">
        <v>211</v>
      </c>
      <c r="C152" s="1" t="s">
        <v>212</v>
      </c>
      <c r="D152" s="1" t="s">
        <v>71</v>
      </c>
      <c r="E152" s="1" t="s">
        <v>6</v>
      </c>
      <c r="F152" s="9">
        <v>0.30990990990990985</v>
      </c>
      <c r="G152" s="1">
        <v>0.10565033874883346</v>
      </c>
    </row>
    <row r="153" spans="1:7" x14ac:dyDescent="0.25">
      <c r="A153" s="1" t="s">
        <v>570</v>
      </c>
      <c r="B153" s="1" t="s">
        <v>571</v>
      </c>
      <c r="C153" s="1" t="s">
        <v>572</v>
      </c>
      <c r="D153" s="1" t="s">
        <v>68</v>
      </c>
      <c r="E153" s="1" t="s">
        <v>23</v>
      </c>
      <c r="F153" s="9">
        <v>0.30163934426229516</v>
      </c>
      <c r="G153" s="1">
        <v>0.12135261136272932</v>
      </c>
    </row>
    <row r="154" spans="1:7" x14ac:dyDescent="0.25">
      <c r="A154" s="1" t="s">
        <v>122</v>
      </c>
      <c r="B154" s="1" t="s">
        <v>123</v>
      </c>
      <c r="C154" s="1" t="s">
        <v>124</v>
      </c>
      <c r="D154" s="1" t="s">
        <v>58</v>
      </c>
      <c r="E154" s="1" t="s">
        <v>63</v>
      </c>
      <c r="F154" s="9">
        <v>0.28429752066115693</v>
      </c>
      <c r="G154" s="1">
        <v>0.13623990958483592</v>
      </c>
    </row>
    <row r="155" spans="1:7" x14ac:dyDescent="0.25">
      <c r="A155" s="1" t="s">
        <v>180</v>
      </c>
      <c r="B155" s="1" t="s">
        <v>181</v>
      </c>
      <c r="C155" s="1" t="s">
        <v>182</v>
      </c>
      <c r="D155" s="1" t="s">
        <v>183</v>
      </c>
      <c r="E155" s="1" t="s">
        <v>184</v>
      </c>
      <c r="F155" s="9">
        <v>0.22168674698795188</v>
      </c>
      <c r="G155" s="1">
        <v>0.38744688041716974</v>
      </c>
    </row>
    <row r="156" spans="1:7" x14ac:dyDescent="0.25">
      <c r="A156" s="1" t="s">
        <v>573</v>
      </c>
      <c r="B156" s="1" t="s">
        <v>574</v>
      </c>
      <c r="C156" s="1" t="s">
        <v>575</v>
      </c>
      <c r="D156" s="1" t="s">
        <v>9</v>
      </c>
      <c r="E156" s="1" t="s">
        <v>63</v>
      </c>
      <c r="F156" s="9">
        <v>0.17391304347826089</v>
      </c>
      <c r="G156" s="1">
        <v>0.29235199244023846</v>
      </c>
    </row>
    <row r="157" spans="1:7" x14ac:dyDescent="0.25">
      <c r="A157" s="1" t="s">
        <v>96</v>
      </c>
      <c r="B157" s="1" t="s">
        <v>97</v>
      </c>
      <c r="C157" s="1" t="s">
        <v>98</v>
      </c>
      <c r="D157" s="1" t="s">
        <v>99</v>
      </c>
      <c r="E157" s="1" t="s">
        <v>8</v>
      </c>
      <c r="F157" s="9">
        <v>0.17391304347826086</v>
      </c>
      <c r="G157" s="1">
        <v>0.29235199244023813</v>
      </c>
    </row>
    <row r="158" spans="1:7" x14ac:dyDescent="0.25">
      <c r="A158" s="1" t="s">
        <v>576</v>
      </c>
      <c r="B158" s="1" t="s">
        <v>577</v>
      </c>
      <c r="C158" s="1" t="s">
        <v>179</v>
      </c>
      <c r="D158" s="1" t="s">
        <v>66</v>
      </c>
      <c r="E158" s="1" t="s">
        <v>69</v>
      </c>
      <c r="F158" s="9">
        <v>0.14045801526717561</v>
      </c>
      <c r="G158" s="1">
        <v>0.25737043061526815</v>
      </c>
    </row>
    <row r="159" spans="1:7" x14ac:dyDescent="0.25">
      <c r="A159" s="1" t="s">
        <v>578</v>
      </c>
      <c r="B159" s="1" t="s">
        <v>579</v>
      </c>
      <c r="C159" s="1" t="s">
        <v>580</v>
      </c>
      <c r="D159" s="1" t="s">
        <v>581</v>
      </c>
      <c r="E159" s="1" t="s">
        <v>73</v>
      </c>
      <c r="F159" s="9">
        <v>0.125</v>
      </c>
      <c r="G159" s="1">
        <v>0.12175864569632495</v>
      </c>
    </row>
    <row r="160" spans="1:7" x14ac:dyDescent="0.25">
      <c r="A160" s="2" t="s">
        <v>553</v>
      </c>
      <c r="B160" s="2" t="s">
        <v>554</v>
      </c>
      <c r="C160" s="2" t="s">
        <v>555</v>
      </c>
      <c r="D160" s="2" t="s">
        <v>113</v>
      </c>
      <c r="E160" s="2" t="s">
        <v>57</v>
      </c>
      <c r="F160" s="10">
        <v>0.48484848484848486</v>
      </c>
      <c r="G160" s="2">
        <v>1.3802986473505738E-3</v>
      </c>
    </row>
    <row r="161" spans="1:7" x14ac:dyDescent="0.25">
      <c r="A161" s="2" t="s">
        <v>563</v>
      </c>
      <c r="B161" s="2" t="s">
        <v>564</v>
      </c>
      <c r="C161" s="2" t="s">
        <v>565</v>
      </c>
      <c r="D161" s="2" t="s">
        <v>104</v>
      </c>
      <c r="E161" s="2" t="s">
        <v>209</v>
      </c>
      <c r="F161" s="10">
        <v>0.42666666666666669</v>
      </c>
      <c r="G161" s="2">
        <v>4.6405029218897234E-2</v>
      </c>
    </row>
    <row r="162" spans="1:7" x14ac:dyDescent="0.25">
      <c r="A162" s="2" t="s">
        <v>218</v>
      </c>
      <c r="B162" s="2" t="s">
        <v>219</v>
      </c>
      <c r="C162" s="2" t="s">
        <v>220</v>
      </c>
      <c r="D162" s="2" t="s">
        <v>72</v>
      </c>
      <c r="E162" s="2" t="s">
        <v>63</v>
      </c>
      <c r="F162" s="10">
        <v>0.24</v>
      </c>
      <c r="G162" s="2">
        <v>1.6593483085633874E-2</v>
      </c>
    </row>
  </sheetData>
  <mergeCells count="1">
    <mergeCell ref="A1:G1"/>
  </mergeCells>
  <pageMargins left="0.25" right="0.25" top="0.75" bottom="0.75" header="0.3" footer="0.3"/>
  <pageSetup scale="62" fitToHeight="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topLeftCell="B1" workbookViewId="0">
      <selection activeCell="R26" sqref="R26"/>
    </sheetView>
  </sheetViews>
  <sheetFormatPr defaultRowHeight="15" x14ac:dyDescent="0.25"/>
  <cols>
    <col min="1" max="1" width="50.7109375" customWidth="1"/>
    <col min="2" max="2" width="11.140625" customWidth="1"/>
    <col min="3" max="3" width="12" customWidth="1"/>
    <col min="4" max="4" width="12.28515625" customWidth="1"/>
    <col min="5" max="6" width="11" customWidth="1"/>
    <col min="7" max="7" width="10.85546875" customWidth="1"/>
    <col min="8" max="8" width="10.7109375" customWidth="1"/>
    <col min="9" max="9" width="11" customWidth="1"/>
    <col min="10" max="10" width="10.28515625" customWidth="1"/>
    <col min="11" max="11" width="10.7109375" customWidth="1"/>
    <col min="12" max="12" width="11" customWidth="1"/>
    <col min="13" max="13" width="10.85546875" customWidth="1"/>
    <col min="14" max="14" width="13.7109375" customWidth="1"/>
    <col min="18" max="18" width="10.85546875" bestFit="1" customWidth="1"/>
  </cols>
  <sheetData>
    <row r="1" spans="1:18" x14ac:dyDescent="0.25">
      <c r="A1" s="22" t="s">
        <v>801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8" ht="35.1" customHeight="1" x14ac:dyDescent="0.25">
      <c r="A2" s="12" t="s">
        <v>591</v>
      </c>
      <c r="B2" s="12" t="s">
        <v>592</v>
      </c>
      <c r="C2" s="12" t="s">
        <v>593</v>
      </c>
      <c r="D2" s="12" t="s">
        <v>594</v>
      </c>
      <c r="E2" s="12" t="s">
        <v>595</v>
      </c>
      <c r="F2" s="12" t="s">
        <v>596</v>
      </c>
      <c r="G2" s="12" t="s">
        <v>597</v>
      </c>
      <c r="H2" s="12" t="s">
        <v>598</v>
      </c>
      <c r="I2" s="12" t="s">
        <v>599</v>
      </c>
      <c r="J2" s="12" t="s">
        <v>600</v>
      </c>
      <c r="K2" s="12" t="s">
        <v>601</v>
      </c>
      <c r="L2" s="12" t="s">
        <v>602</v>
      </c>
      <c r="M2" s="12" t="s">
        <v>603</v>
      </c>
      <c r="N2" s="12" t="s">
        <v>604</v>
      </c>
      <c r="O2" s="12" t="s">
        <v>4</v>
      </c>
    </row>
    <row r="3" spans="1:18" x14ac:dyDescent="0.25">
      <c r="A3" s="13" t="s">
        <v>276</v>
      </c>
      <c r="B3" s="13" t="s">
        <v>277</v>
      </c>
      <c r="C3" s="13" t="s">
        <v>278</v>
      </c>
      <c r="D3" s="13">
        <v>66.959000000000003</v>
      </c>
      <c r="E3" s="13">
        <v>8071700</v>
      </c>
      <c r="F3" s="13">
        <v>4736700</v>
      </c>
      <c r="G3" s="13">
        <v>4758100</v>
      </c>
      <c r="H3" s="13">
        <v>1628500</v>
      </c>
      <c r="I3" s="13">
        <v>12889000</v>
      </c>
      <c r="J3" s="13">
        <v>11811000</v>
      </c>
      <c r="K3" s="13">
        <v>6414600</v>
      </c>
      <c r="L3" s="13">
        <v>16261000</v>
      </c>
      <c r="M3" s="13">
        <v>7731300</v>
      </c>
      <c r="N3" s="16">
        <f t="shared" ref="N3:N4" si="0">AVERAGE(I3:M3)/AVERAGE(E3:H3)</f>
        <v>2.2967189372232353</v>
      </c>
      <c r="O3" s="16">
        <f t="shared" ref="O3:O4" si="1">TTEST(E3:H3,I3:M3,2,2)</f>
        <v>3.1918543620950257E-2</v>
      </c>
      <c r="Q3" s="3" t="s">
        <v>586</v>
      </c>
      <c r="R3" s="3" t="s">
        <v>587</v>
      </c>
    </row>
    <row r="4" spans="1:18" x14ac:dyDescent="0.25">
      <c r="A4" s="13" t="s">
        <v>258</v>
      </c>
      <c r="B4" s="13" t="s">
        <v>259</v>
      </c>
      <c r="C4" s="13" t="s">
        <v>260</v>
      </c>
      <c r="D4" s="13">
        <v>38.618000000000002</v>
      </c>
      <c r="E4" s="13">
        <v>70663000</v>
      </c>
      <c r="F4" s="13">
        <v>60228000</v>
      </c>
      <c r="G4" s="13">
        <v>43118000</v>
      </c>
      <c r="H4" s="13">
        <v>12794000</v>
      </c>
      <c r="I4" s="13">
        <v>68195000</v>
      </c>
      <c r="J4" s="13">
        <v>95731000</v>
      </c>
      <c r="K4" s="13">
        <v>73838000</v>
      </c>
      <c r="L4" s="13">
        <v>113630000</v>
      </c>
      <c r="M4" s="13">
        <v>120100000</v>
      </c>
      <c r="N4" s="16">
        <f t="shared" si="0"/>
        <v>2.0192138241891189</v>
      </c>
      <c r="O4" s="16">
        <f t="shared" si="1"/>
        <v>2.1534473364049938E-2</v>
      </c>
      <c r="Q4" s="4" t="s">
        <v>582</v>
      </c>
      <c r="R4" s="4" t="s">
        <v>583</v>
      </c>
    </row>
    <row r="5" spans="1:18" x14ac:dyDescent="0.25">
      <c r="A5" s="14" t="s">
        <v>247</v>
      </c>
      <c r="B5" s="14" t="s">
        <v>705</v>
      </c>
      <c r="C5" s="14" t="s">
        <v>706</v>
      </c>
      <c r="D5" s="14">
        <v>147.85</v>
      </c>
      <c r="E5" s="14">
        <v>10000</v>
      </c>
      <c r="F5" s="14">
        <v>10000</v>
      </c>
      <c r="G5" s="14">
        <v>10000</v>
      </c>
      <c r="H5" s="14">
        <v>1155300</v>
      </c>
      <c r="I5" s="14">
        <v>6752200</v>
      </c>
      <c r="J5" s="14">
        <v>10000</v>
      </c>
      <c r="K5" s="14">
        <v>2195500000</v>
      </c>
      <c r="L5" s="14">
        <v>10000</v>
      </c>
      <c r="M5" s="14">
        <v>10000</v>
      </c>
      <c r="N5" s="17">
        <f t="shared" ref="N5:N36" si="2">AVERAGE(I5:M5)/AVERAGE(E5:H5)</f>
        <v>1486.3964903399983</v>
      </c>
      <c r="O5" s="17">
        <f t="shared" ref="O5:O36" si="3">TTEST(E5:H5,I5:M5,2,2)</f>
        <v>0.40566684694985428</v>
      </c>
      <c r="Q5" s="5" t="s">
        <v>584</v>
      </c>
      <c r="R5" s="5" t="s">
        <v>585</v>
      </c>
    </row>
    <row r="6" spans="1:18" x14ac:dyDescent="0.25">
      <c r="A6" s="14" t="s">
        <v>261</v>
      </c>
      <c r="B6" s="14" t="s">
        <v>667</v>
      </c>
      <c r="C6" s="14" t="s">
        <v>668</v>
      </c>
      <c r="D6" s="14">
        <v>27.167000000000002</v>
      </c>
      <c r="E6" s="14">
        <v>10000</v>
      </c>
      <c r="F6" s="14">
        <v>10000</v>
      </c>
      <c r="G6" s="14">
        <v>10000</v>
      </c>
      <c r="H6" s="14">
        <v>10000</v>
      </c>
      <c r="I6" s="14">
        <v>10000</v>
      </c>
      <c r="J6" s="14">
        <v>36497000</v>
      </c>
      <c r="K6" s="14">
        <v>10000</v>
      </c>
      <c r="L6" s="14">
        <v>10000</v>
      </c>
      <c r="M6" s="14">
        <v>10050000</v>
      </c>
      <c r="N6" s="17">
        <f t="shared" si="2"/>
        <v>931.54</v>
      </c>
      <c r="O6" s="17">
        <f t="shared" si="3"/>
        <v>0.28366792649970762</v>
      </c>
    </row>
    <row r="7" spans="1:18" x14ac:dyDescent="0.25">
      <c r="A7" s="14" t="s">
        <v>327</v>
      </c>
      <c r="B7" s="14" t="s">
        <v>659</v>
      </c>
      <c r="C7" s="14" t="s">
        <v>660</v>
      </c>
      <c r="D7" s="14">
        <v>83.305000000000007</v>
      </c>
      <c r="E7" s="14">
        <v>10000</v>
      </c>
      <c r="F7" s="14">
        <v>10000</v>
      </c>
      <c r="G7" s="14">
        <v>10000</v>
      </c>
      <c r="H7" s="14">
        <v>10000</v>
      </c>
      <c r="I7" s="14">
        <v>10000</v>
      </c>
      <c r="J7" s="14">
        <v>10000</v>
      </c>
      <c r="K7" s="14">
        <v>10000</v>
      </c>
      <c r="L7" s="14">
        <v>5496700</v>
      </c>
      <c r="M7" s="14">
        <v>2317500</v>
      </c>
      <c r="N7" s="17">
        <f t="shared" si="2"/>
        <v>156.88399999999999</v>
      </c>
      <c r="O7" s="17">
        <f t="shared" si="3"/>
        <v>0.24323331937308212</v>
      </c>
    </row>
    <row r="8" spans="1:18" x14ac:dyDescent="0.25">
      <c r="A8" s="14" t="s">
        <v>428</v>
      </c>
      <c r="B8" s="14" t="s">
        <v>671</v>
      </c>
      <c r="C8" s="14" t="s">
        <v>672</v>
      </c>
      <c r="D8" s="14">
        <v>83.481999999999999</v>
      </c>
      <c r="E8" s="14">
        <v>10000</v>
      </c>
      <c r="F8" s="14">
        <v>10000</v>
      </c>
      <c r="G8" s="14">
        <v>10000</v>
      </c>
      <c r="H8" s="14">
        <v>10000</v>
      </c>
      <c r="I8" s="14">
        <v>10000</v>
      </c>
      <c r="J8" s="14">
        <v>2196100</v>
      </c>
      <c r="K8" s="14">
        <v>10000</v>
      </c>
      <c r="L8" s="14">
        <v>600860</v>
      </c>
      <c r="M8" s="14">
        <v>10000</v>
      </c>
      <c r="N8" s="17">
        <f t="shared" si="2"/>
        <v>56.539200000000001</v>
      </c>
      <c r="O8" s="17">
        <f t="shared" si="3"/>
        <v>0.28531322321847929</v>
      </c>
    </row>
    <row r="9" spans="1:18" x14ac:dyDescent="0.25">
      <c r="A9" s="14" t="s">
        <v>605</v>
      </c>
      <c r="B9" s="14" t="s">
        <v>638</v>
      </c>
      <c r="C9" s="14"/>
      <c r="D9" s="14">
        <v>12.01</v>
      </c>
      <c r="E9" s="14">
        <v>10000</v>
      </c>
      <c r="F9" s="14">
        <v>10000</v>
      </c>
      <c r="G9" s="14">
        <v>10000</v>
      </c>
      <c r="H9" s="14">
        <v>295210</v>
      </c>
      <c r="I9" s="14">
        <v>687970</v>
      </c>
      <c r="J9" s="14">
        <v>809940</v>
      </c>
      <c r="K9" s="14">
        <v>10000</v>
      </c>
      <c r="L9" s="14">
        <v>10000</v>
      </c>
      <c r="M9" s="14">
        <v>1523800</v>
      </c>
      <c r="N9" s="17">
        <f t="shared" si="2"/>
        <v>7.4824513391347134</v>
      </c>
      <c r="O9" s="17">
        <f t="shared" si="3"/>
        <v>0.15092031543982629</v>
      </c>
    </row>
    <row r="10" spans="1:18" x14ac:dyDescent="0.25">
      <c r="A10" s="14" t="s">
        <v>422</v>
      </c>
      <c r="B10" s="14" t="s">
        <v>623</v>
      </c>
      <c r="C10" s="14" t="s">
        <v>624</v>
      </c>
      <c r="D10" s="14">
        <v>129.77000000000001</v>
      </c>
      <c r="E10" s="14">
        <v>56798000</v>
      </c>
      <c r="F10" s="14">
        <v>26619000</v>
      </c>
      <c r="G10" s="14">
        <v>87034000</v>
      </c>
      <c r="H10" s="14">
        <v>29936000</v>
      </c>
      <c r="I10" s="14">
        <v>182010000</v>
      </c>
      <c r="J10" s="14">
        <v>310470000</v>
      </c>
      <c r="K10" s="14">
        <v>569530000</v>
      </c>
      <c r="L10" s="14">
        <v>128800000</v>
      </c>
      <c r="M10" s="14">
        <v>16192000</v>
      </c>
      <c r="N10" s="17">
        <f t="shared" si="2"/>
        <v>4.8186838467565263</v>
      </c>
      <c r="O10" s="17">
        <f t="shared" si="3"/>
        <v>0.1200523139464867</v>
      </c>
    </row>
    <row r="11" spans="1:18" x14ac:dyDescent="0.25">
      <c r="A11" s="14" t="s">
        <v>399</v>
      </c>
      <c r="B11" s="14" t="s">
        <v>426</v>
      </c>
      <c r="C11" s="14" t="s">
        <v>427</v>
      </c>
      <c r="D11" s="14">
        <v>47.064</v>
      </c>
      <c r="E11" s="14">
        <v>10000</v>
      </c>
      <c r="F11" s="14">
        <v>10000</v>
      </c>
      <c r="G11" s="14">
        <v>960160</v>
      </c>
      <c r="H11" s="14">
        <v>10000</v>
      </c>
      <c r="I11" s="14">
        <v>1757800</v>
      </c>
      <c r="J11" s="14">
        <v>1045600</v>
      </c>
      <c r="K11" s="14">
        <v>1217900</v>
      </c>
      <c r="L11" s="14">
        <v>10000</v>
      </c>
      <c r="M11" s="14">
        <v>540890</v>
      </c>
      <c r="N11" s="17">
        <f t="shared" si="2"/>
        <v>3.6941019633190595</v>
      </c>
      <c r="O11" s="17">
        <f t="shared" si="3"/>
        <v>0.13711671477477533</v>
      </c>
    </row>
    <row r="12" spans="1:18" x14ac:dyDescent="0.25">
      <c r="A12" s="14" t="s">
        <v>607</v>
      </c>
      <c r="B12" s="14" t="s">
        <v>694</v>
      </c>
      <c r="C12" s="14" t="s">
        <v>695</v>
      </c>
      <c r="D12" s="14">
        <v>42.003999999999998</v>
      </c>
      <c r="E12" s="14">
        <v>2168300</v>
      </c>
      <c r="F12" s="14">
        <v>10000</v>
      </c>
      <c r="G12" s="14">
        <v>10000</v>
      </c>
      <c r="H12" s="14">
        <v>10000</v>
      </c>
      <c r="I12" s="14">
        <v>5684000</v>
      </c>
      <c r="J12" s="14">
        <v>1376700</v>
      </c>
      <c r="K12" s="14">
        <v>10000</v>
      </c>
      <c r="L12" s="14">
        <v>1775000</v>
      </c>
      <c r="M12" s="14">
        <v>10000</v>
      </c>
      <c r="N12" s="17">
        <f t="shared" si="2"/>
        <v>3.2227448482918617</v>
      </c>
      <c r="O12" s="17">
        <f t="shared" si="3"/>
        <v>0.36881806625408264</v>
      </c>
    </row>
    <row r="13" spans="1:18" x14ac:dyDescent="0.25">
      <c r="A13" s="14" t="s">
        <v>225</v>
      </c>
      <c r="B13" s="14" t="s">
        <v>700</v>
      </c>
      <c r="C13" s="14"/>
      <c r="D13" s="14">
        <v>12.496</v>
      </c>
      <c r="E13" s="14">
        <v>6005000</v>
      </c>
      <c r="F13" s="14">
        <v>11147000</v>
      </c>
      <c r="G13" s="14">
        <v>11414000</v>
      </c>
      <c r="H13" s="14">
        <v>13247000</v>
      </c>
      <c r="I13" s="14">
        <v>3788700</v>
      </c>
      <c r="J13" s="14">
        <v>27890000</v>
      </c>
      <c r="K13" s="14">
        <v>9504200</v>
      </c>
      <c r="L13" s="14">
        <v>111510000</v>
      </c>
      <c r="M13" s="14">
        <v>7877200</v>
      </c>
      <c r="N13" s="17">
        <f t="shared" si="2"/>
        <v>3.0721565063497001</v>
      </c>
      <c r="O13" s="17">
        <f t="shared" si="3"/>
        <v>0.37828365054512741</v>
      </c>
    </row>
    <row r="14" spans="1:18" x14ac:dyDescent="0.25">
      <c r="A14" s="14" t="s">
        <v>453</v>
      </c>
      <c r="B14" s="14" t="s">
        <v>747</v>
      </c>
      <c r="C14" s="14"/>
      <c r="D14" s="14">
        <v>12.042</v>
      </c>
      <c r="E14" s="14">
        <v>10000</v>
      </c>
      <c r="F14" s="14">
        <v>10000</v>
      </c>
      <c r="G14" s="14">
        <v>1328700</v>
      </c>
      <c r="H14" s="14">
        <v>18080000</v>
      </c>
      <c r="I14" s="14">
        <v>54341000</v>
      </c>
      <c r="J14" s="14">
        <v>10000</v>
      </c>
      <c r="K14" s="14">
        <v>10000</v>
      </c>
      <c r="L14" s="14">
        <v>4329800</v>
      </c>
      <c r="M14" s="14">
        <v>10000</v>
      </c>
      <c r="N14" s="17">
        <f t="shared" si="2"/>
        <v>2.4170757693515266</v>
      </c>
      <c r="O14" s="17">
        <f t="shared" si="3"/>
        <v>0.60520934993966391</v>
      </c>
    </row>
    <row r="15" spans="1:18" x14ac:dyDescent="0.25">
      <c r="A15" s="14" t="s">
        <v>526</v>
      </c>
      <c r="B15" s="14" t="s">
        <v>296</v>
      </c>
      <c r="C15" s="14"/>
      <c r="D15" s="14">
        <v>12.866</v>
      </c>
      <c r="E15" s="14">
        <v>5130900</v>
      </c>
      <c r="F15" s="14">
        <v>11746000</v>
      </c>
      <c r="G15" s="14">
        <v>4740700</v>
      </c>
      <c r="H15" s="14">
        <v>3913700</v>
      </c>
      <c r="I15" s="14">
        <v>11990000</v>
      </c>
      <c r="J15" s="14">
        <v>28337000</v>
      </c>
      <c r="K15" s="14">
        <v>13526000</v>
      </c>
      <c r="L15" s="14">
        <v>5714700</v>
      </c>
      <c r="M15" s="14">
        <v>13642000</v>
      </c>
      <c r="N15" s="17">
        <f t="shared" si="2"/>
        <v>2.2939591795169068</v>
      </c>
      <c r="O15" s="17">
        <f t="shared" si="3"/>
        <v>0.1093888507921968</v>
      </c>
    </row>
    <row r="16" spans="1:18" x14ac:dyDescent="0.25">
      <c r="A16" s="14" t="s">
        <v>450</v>
      </c>
      <c r="B16" s="14" t="s">
        <v>644</v>
      </c>
      <c r="C16" s="14" t="s">
        <v>645</v>
      </c>
      <c r="D16" s="14">
        <v>223.79</v>
      </c>
      <c r="E16" s="14">
        <v>359660</v>
      </c>
      <c r="F16" s="14">
        <v>10000</v>
      </c>
      <c r="G16" s="14">
        <v>531120</v>
      </c>
      <c r="H16" s="14">
        <v>10000</v>
      </c>
      <c r="I16" s="14">
        <v>889980</v>
      </c>
      <c r="J16" s="14">
        <v>605320</v>
      </c>
      <c r="K16" s="14">
        <v>10000</v>
      </c>
      <c r="L16" s="14">
        <v>463250</v>
      </c>
      <c r="M16" s="14">
        <v>572180</v>
      </c>
      <c r="N16" s="17">
        <f t="shared" si="2"/>
        <v>2.231695909001076</v>
      </c>
      <c r="O16" s="17">
        <f t="shared" si="3"/>
        <v>0.2008590923004428</v>
      </c>
    </row>
    <row r="17" spans="1:15" x14ac:dyDescent="0.25">
      <c r="A17" s="14" t="s">
        <v>92</v>
      </c>
      <c r="B17" s="14" t="s">
        <v>702</v>
      </c>
      <c r="C17" s="14"/>
      <c r="D17" s="14">
        <v>12.872</v>
      </c>
      <c r="E17" s="14">
        <v>10000</v>
      </c>
      <c r="F17" s="14">
        <v>803380</v>
      </c>
      <c r="G17" s="14">
        <v>10000</v>
      </c>
      <c r="H17" s="14">
        <v>2821100</v>
      </c>
      <c r="I17" s="14">
        <v>1707500</v>
      </c>
      <c r="J17" s="14">
        <v>1226800</v>
      </c>
      <c r="K17" s="14">
        <v>10000</v>
      </c>
      <c r="L17" s="14">
        <v>4923200</v>
      </c>
      <c r="M17" s="14">
        <v>1769800</v>
      </c>
      <c r="N17" s="17">
        <f t="shared" si="2"/>
        <v>2.1154842391781545</v>
      </c>
      <c r="O17" s="17">
        <f t="shared" si="3"/>
        <v>0.38236493215320155</v>
      </c>
    </row>
    <row r="18" spans="1:15" x14ac:dyDescent="0.25">
      <c r="A18" s="14" t="s">
        <v>610</v>
      </c>
      <c r="B18" s="14" t="s">
        <v>226</v>
      </c>
      <c r="C18" s="14" t="s">
        <v>227</v>
      </c>
      <c r="D18" s="14">
        <v>69.378</v>
      </c>
      <c r="E18" s="14">
        <v>7052800</v>
      </c>
      <c r="F18" s="14">
        <v>4324900</v>
      </c>
      <c r="G18" s="14">
        <v>5871100</v>
      </c>
      <c r="H18" s="14">
        <v>6017600</v>
      </c>
      <c r="I18" s="14">
        <v>6270000</v>
      </c>
      <c r="J18" s="14">
        <v>8201100</v>
      </c>
      <c r="K18" s="14">
        <v>10600000</v>
      </c>
      <c r="L18" s="14">
        <v>17342000</v>
      </c>
      <c r="M18" s="14">
        <v>12023000</v>
      </c>
      <c r="N18" s="17">
        <f t="shared" si="2"/>
        <v>1.8717498194821718</v>
      </c>
      <c r="O18" s="17">
        <f t="shared" si="3"/>
        <v>5.4697985468308723E-2</v>
      </c>
    </row>
    <row r="19" spans="1:15" x14ac:dyDescent="0.25">
      <c r="A19" s="14" t="s">
        <v>611</v>
      </c>
      <c r="B19" s="14" t="s">
        <v>235</v>
      </c>
      <c r="C19" s="14" t="s">
        <v>236</v>
      </c>
      <c r="D19" s="14">
        <v>76.194999999999993</v>
      </c>
      <c r="E19" s="14">
        <v>6375200</v>
      </c>
      <c r="F19" s="14">
        <v>10660000</v>
      </c>
      <c r="G19" s="14">
        <v>5660100</v>
      </c>
      <c r="H19" s="14">
        <v>2475100</v>
      </c>
      <c r="I19" s="14">
        <v>7068700</v>
      </c>
      <c r="J19" s="14">
        <v>12424000</v>
      </c>
      <c r="K19" s="14">
        <v>9490100</v>
      </c>
      <c r="L19" s="14">
        <v>22815000</v>
      </c>
      <c r="M19" s="14">
        <v>5505900</v>
      </c>
      <c r="N19" s="17">
        <f t="shared" si="2"/>
        <v>1.8213043892826495</v>
      </c>
      <c r="O19" s="17">
        <f t="shared" si="3"/>
        <v>0.21408319827023775</v>
      </c>
    </row>
    <row r="20" spans="1:15" x14ac:dyDescent="0.25">
      <c r="A20" s="14" t="s">
        <v>122</v>
      </c>
      <c r="B20" s="14" t="s">
        <v>223</v>
      </c>
      <c r="C20" s="14" t="s">
        <v>224</v>
      </c>
      <c r="D20" s="14">
        <v>13.016</v>
      </c>
      <c r="E20" s="14">
        <v>4439500</v>
      </c>
      <c r="F20" s="14">
        <v>9171100</v>
      </c>
      <c r="G20" s="14">
        <v>6154200</v>
      </c>
      <c r="H20" s="14">
        <v>19093000</v>
      </c>
      <c r="I20" s="14">
        <v>7091000</v>
      </c>
      <c r="J20" s="14">
        <v>5896800</v>
      </c>
      <c r="K20" s="14">
        <v>6840500</v>
      </c>
      <c r="L20" s="14">
        <v>55904000</v>
      </c>
      <c r="M20" s="14">
        <v>12047000</v>
      </c>
      <c r="N20" s="17">
        <f t="shared" si="2"/>
        <v>1.8071903195754777</v>
      </c>
      <c r="O20" s="17">
        <f t="shared" si="3"/>
        <v>0.51046774585216736</v>
      </c>
    </row>
    <row r="21" spans="1:15" x14ac:dyDescent="0.25">
      <c r="A21" s="14" t="s">
        <v>614</v>
      </c>
      <c r="B21" s="14" t="s">
        <v>725</v>
      </c>
      <c r="C21" s="14" t="s">
        <v>726</v>
      </c>
      <c r="D21" s="14">
        <v>46.232999999999997</v>
      </c>
      <c r="E21" s="14">
        <v>197460</v>
      </c>
      <c r="F21" s="14">
        <v>162230</v>
      </c>
      <c r="G21" s="14">
        <v>10000</v>
      </c>
      <c r="H21" s="14">
        <v>10000</v>
      </c>
      <c r="I21" s="14">
        <v>399050</v>
      </c>
      <c r="J21" s="14">
        <v>10000</v>
      </c>
      <c r="K21" s="14">
        <v>123430</v>
      </c>
      <c r="L21" s="14">
        <v>303620</v>
      </c>
      <c r="M21" s="14">
        <v>10000</v>
      </c>
      <c r="N21" s="17">
        <f t="shared" si="2"/>
        <v>1.782717480049514</v>
      </c>
      <c r="O21" s="17">
        <f t="shared" si="3"/>
        <v>0.47838821052881086</v>
      </c>
    </row>
    <row r="22" spans="1:15" x14ac:dyDescent="0.25">
      <c r="A22" s="14" t="s">
        <v>440</v>
      </c>
      <c r="B22" s="14" t="s">
        <v>181</v>
      </c>
      <c r="C22" s="14" t="s">
        <v>182</v>
      </c>
      <c r="D22" s="14">
        <v>332.91</v>
      </c>
      <c r="E22" s="14">
        <v>10000</v>
      </c>
      <c r="F22" s="14">
        <v>10000</v>
      </c>
      <c r="G22" s="14">
        <v>5235800</v>
      </c>
      <c r="H22" s="14">
        <v>10000</v>
      </c>
      <c r="I22" s="14">
        <v>10039000</v>
      </c>
      <c r="J22" s="14">
        <v>10000</v>
      </c>
      <c r="K22" s="14">
        <v>10000</v>
      </c>
      <c r="L22" s="14">
        <v>10000</v>
      </c>
      <c r="M22" s="14">
        <v>1571800</v>
      </c>
      <c r="N22" s="17">
        <f t="shared" si="2"/>
        <v>1.7685138060693533</v>
      </c>
      <c r="O22" s="17">
        <f t="shared" si="3"/>
        <v>0.69692497789458008</v>
      </c>
    </row>
    <row r="23" spans="1:15" x14ac:dyDescent="0.25">
      <c r="A23" s="14" t="s">
        <v>615</v>
      </c>
      <c r="B23" s="14" t="s">
        <v>248</v>
      </c>
      <c r="C23" s="14" t="s">
        <v>249</v>
      </c>
      <c r="D23" s="14">
        <v>59.161999999999999</v>
      </c>
      <c r="E23" s="14">
        <v>54717000</v>
      </c>
      <c r="F23" s="14">
        <v>66762000</v>
      </c>
      <c r="G23" s="14">
        <v>36675000</v>
      </c>
      <c r="H23" s="14">
        <v>47306000</v>
      </c>
      <c r="I23" s="14">
        <v>89376000</v>
      </c>
      <c r="J23" s="14">
        <v>89198000</v>
      </c>
      <c r="K23" s="14">
        <v>81555000</v>
      </c>
      <c r="L23" s="14">
        <v>119200000</v>
      </c>
      <c r="M23" s="14">
        <v>65980000</v>
      </c>
      <c r="N23" s="17">
        <f t="shared" si="2"/>
        <v>1.7339005159155068</v>
      </c>
      <c r="O23" s="17">
        <f t="shared" si="3"/>
        <v>1.2370819142551911E-2</v>
      </c>
    </row>
    <row r="24" spans="1:15" x14ac:dyDescent="0.25">
      <c r="A24" s="14" t="s">
        <v>617</v>
      </c>
      <c r="B24" s="14" t="s">
        <v>229</v>
      </c>
      <c r="C24" s="14" t="s">
        <v>230</v>
      </c>
      <c r="D24" s="14">
        <v>42.712000000000003</v>
      </c>
      <c r="E24" s="14">
        <v>7698600</v>
      </c>
      <c r="F24" s="14">
        <v>3284600</v>
      </c>
      <c r="G24" s="14">
        <v>2271400</v>
      </c>
      <c r="H24" s="14">
        <v>10000</v>
      </c>
      <c r="I24" s="14">
        <v>3561700</v>
      </c>
      <c r="J24" s="14">
        <v>6856900</v>
      </c>
      <c r="K24" s="14">
        <v>4507200</v>
      </c>
      <c r="L24" s="14">
        <v>7643800</v>
      </c>
      <c r="M24" s="14">
        <v>5443200</v>
      </c>
      <c r="N24" s="17">
        <f t="shared" si="2"/>
        <v>1.6894772552508179</v>
      </c>
      <c r="O24" s="17">
        <f t="shared" si="3"/>
        <v>0.20842340818466978</v>
      </c>
    </row>
    <row r="25" spans="1:15" x14ac:dyDescent="0.25">
      <c r="A25" s="14" t="s">
        <v>619</v>
      </c>
      <c r="B25" s="14" t="s">
        <v>232</v>
      </c>
      <c r="C25" s="14" t="s">
        <v>233</v>
      </c>
      <c r="D25" s="14">
        <v>47.052</v>
      </c>
      <c r="E25" s="14">
        <v>10000</v>
      </c>
      <c r="F25" s="14">
        <v>10000</v>
      </c>
      <c r="G25" s="14">
        <v>10000</v>
      </c>
      <c r="H25" s="14">
        <v>1543600</v>
      </c>
      <c r="I25" s="14">
        <v>374230</v>
      </c>
      <c r="J25" s="14">
        <v>1009400</v>
      </c>
      <c r="K25" s="14">
        <v>383100</v>
      </c>
      <c r="L25" s="14">
        <v>1127700</v>
      </c>
      <c r="M25" s="14">
        <v>321320</v>
      </c>
      <c r="N25" s="17">
        <f t="shared" si="2"/>
        <v>1.6348500254194205</v>
      </c>
      <c r="O25" s="17">
        <f t="shared" si="3"/>
        <v>0.54316868818336494</v>
      </c>
    </row>
    <row r="26" spans="1:15" x14ac:dyDescent="0.25">
      <c r="A26" s="14" t="s">
        <v>620</v>
      </c>
      <c r="B26" s="14" t="s">
        <v>697</v>
      </c>
      <c r="C26" s="14" t="s">
        <v>698</v>
      </c>
      <c r="D26" s="14">
        <v>41.875999999999998</v>
      </c>
      <c r="E26" s="14">
        <v>877100</v>
      </c>
      <c r="F26" s="14">
        <v>975180</v>
      </c>
      <c r="G26" s="14">
        <v>10000</v>
      </c>
      <c r="H26" s="14">
        <v>1026100</v>
      </c>
      <c r="I26" s="14">
        <v>558420</v>
      </c>
      <c r="J26" s="14">
        <v>1051200</v>
      </c>
      <c r="K26" s="14">
        <v>2588600</v>
      </c>
      <c r="L26" s="14">
        <v>942760</v>
      </c>
      <c r="M26" s="14">
        <v>673810</v>
      </c>
      <c r="N26" s="17">
        <f t="shared" si="2"/>
        <v>1.6105332400861383</v>
      </c>
      <c r="O26" s="17">
        <f t="shared" si="3"/>
        <v>0.37613907439646305</v>
      </c>
    </row>
    <row r="27" spans="1:15" x14ac:dyDescent="0.25">
      <c r="A27" s="14" t="s">
        <v>271</v>
      </c>
      <c r="B27" s="14" t="s">
        <v>284</v>
      </c>
      <c r="C27" s="14" t="s">
        <v>285</v>
      </c>
      <c r="D27" s="14">
        <v>70.566999999999993</v>
      </c>
      <c r="E27" s="14">
        <v>50060000</v>
      </c>
      <c r="F27" s="14">
        <v>38655000</v>
      </c>
      <c r="G27" s="14">
        <v>30320000</v>
      </c>
      <c r="H27" s="14">
        <v>11452000</v>
      </c>
      <c r="I27" s="14">
        <v>56273000</v>
      </c>
      <c r="J27" s="14">
        <v>49787000</v>
      </c>
      <c r="K27" s="14">
        <v>36671000</v>
      </c>
      <c r="L27" s="14">
        <v>78512000</v>
      </c>
      <c r="M27" s="14">
        <v>38601000</v>
      </c>
      <c r="N27" s="17">
        <f t="shared" si="2"/>
        <v>1.5930721067999112</v>
      </c>
      <c r="O27" s="17">
        <f t="shared" si="3"/>
        <v>0.12634542736173129</v>
      </c>
    </row>
    <row r="28" spans="1:15" x14ac:dyDescent="0.25">
      <c r="A28" s="14" t="s">
        <v>295</v>
      </c>
      <c r="B28" s="14" t="s">
        <v>262</v>
      </c>
      <c r="C28" s="14" t="s">
        <v>263</v>
      </c>
      <c r="D28" s="14">
        <v>139.13999999999999</v>
      </c>
      <c r="E28" s="14">
        <v>95663000</v>
      </c>
      <c r="F28" s="14">
        <v>112500000</v>
      </c>
      <c r="G28" s="14">
        <v>142980000</v>
      </c>
      <c r="H28" s="14">
        <v>75190000</v>
      </c>
      <c r="I28" s="14">
        <v>179140000</v>
      </c>
      <c r="J28" s="14">
        <v>181060000</v>
      </c>
      <c r="K28" s="14">
        <v>143740000</v>
      </c>
      <c r="L28" s="14">
        <v>194430000</v>
      </c>
      <c r="M28" s="14">
        <v>144690000</v>
      </c>
      <c r="N28" s="17">
        <f t="shared" si="2"/>
        <v>1.5819746536158354</v>
      </c>
      <c r="O28" s="17">
        <f t="shared" si="3"/>
        <v>8.6024148701094906E-3</v>
      </c>
    </row>
    <row r="29" spans="1:15" x14ac:dyDescent="0.25">
      <c r="A29" s="14" t="s">
        <v>499</v>
      </c>
      <c r="B29" s="14" t="s">
        <v>751</v>
      </c>
      <c r="C29" s="14"/>
      <c r="D29" s="14">
        <v>12.055999999999999</v>
      </c>
      <c r="E29" s="14">
        <v>1655200</v>
      </c>
      <c r="F29" s="14">
        <v>9644400</v>
      </c>
      <c r="G29" s="14">
        <v>10000</v>
      </c>
      <c r="H29" s="14">
        <v>10203000</v>
      </c>
      <c r="I29" s="14">
        <v>3690900</v>
      </c>
      <c r="J29" s="14">
        <v>2192900</v>
      </c>
      <c r="K29" s="14">
        <v>5773000</v>
      </c>
      <c r="L29" s="14">
        <v>10000</v>
      </c>
      <c r="M29" s="14">
        <v>30810000</v>
      </c>
      <c r="N29" s="17">
        <f t="shared" si="2"/>
        <v>1.579606370220243</v>
      </c>
      <c r="O29" s="17">
        <f t="shared" si="3"/>
        <v>0.66163883207850593</v>
      </c>
    </row>
    <row r="30" spans="1:15" x14ac:dyDescent="0.25">
      <c r="A30" s="14" t="s">
        <v>621</v>
      </c>
      <c r="B30" s="14" t="s">
        <v>239</v>
      </c>
      <c r="C30" s="14" t="s">
        <v>240</v>
      </c>
      <c r="D30" s="14">
        <v>83.206000000000003</v>
      </c>
      <c r="E30" s="14">
        <v>1027200</v>
      </c>
      <c r="F30" s="14">
        <v>2766100</v>
      </c>
      <c r="G30" s="14">
        <v>534660</v>
      </c>
      <c r="H30" s="14">
        <v>10000</v>
      </c>
      <c r="I30" s="14">
        <v>1159300</v>
      </c>
      <c r="J30" s="14">
        <v>3180600</v>
      </c>
      <c r="K30" s="14">
        <v>1114600</v>
      </c>
      <c r="L30" s="14">
        <v>1737600</v>
      </c>
      <c r="M30" s="14">
        <v>1013900</v>
      </c>
      <c r="N30" s="17">
        <f t="shared" si="2"/>
        <v>1.5133380667410488</v>
      </c>
      <c r="O30" s="17">
        <f t="shared" si="3"/>
        <v>0.45106855813509772</v>
      </c>
    </row>
    <row r="31" spans="1:15" x14ac:dyDescent="0.25">
      <c r="A31" s="14" t="s">
        <v>434</v>
      </c>
      <c r="B31" s="14" t="s">
        <v>272</v>
      </c>
      <c r="C31" s="14" t="s">
        <v>273</v>
      </c>
      <c r="D31" s="14">
        <v>165.3</v>
      </c>
      <c r="E31" s="14">
        <v>623470000</v>
      </c>
      <c r="F31" s="14">
        <v>580200000</v>
      </c>
      <c r="G31" s="14">
        <v>551140000</v>
      </c>
      <c r="H31" s="14">
        <v>347850000</v>
      </c>
      <c r="I31" s="14">
        <v>1135000000</v>
      </c>
      <c r="J31" s="14">
        <v>580790000</v>
      </c>
      <c r="K31" s="14">
        <v>742090000</v>
      </c>
      <c r="L31" s="14">
        <v>910810000</v>
      </c>
      <c r="M31" s="14">
        <v>527430000</v>
      </c>
      <c r="N31" s="17">
        <f t="shared" si="2"/>
        <v>1.4823585363301723</v>
      </c>
      <c r="O31" s="17">
        <f t="shared" si="3"/>
        <v>0.1070845654162772</v>
      </c>
    </row>
    <row r="32" spans="1:15" x14ac:dyDescent="0.25">
      <c r="A32" s="14" t="s">
        <v>622</v>
      </c>
      <c r="B32" s="14" t="s">
        <v>628</v>
      </c>
      <c r="C32" s="14" t="s">
        <v>267</v>
      </c>
      <c r="D32" s="14">
        <v>65.739999999999995</v>
      </c>
      <c r="E32" s="14">
        <v>60542000</v>
      </c>
      <c r="F32" s="14">
        <v>81546000</v>
      </c>
      <c r="G32" s="14">
        <v>66386000</v>
      </c>
      <c r="H32" s="14">
        <v>20617000</v>
      </c>
      <c r="I32" s="14">
        <v>62907000</v>
      </c>
      <c r="J32" s="14">
        <v>70467000</v>
      </c>
      <c r="K32" s="14">
        <v>78307000</v>
      </c>
      <c r="L32" s="14">
        <v>121210000</v>
      </c>
      <c r="M32" s="14">
        <v>85910000</v>
      </c>
      <c r="N32" s="17">
        <f t="shared" si="2"/>
        <v>1.4624791021908325</v>
      </c>
      <c r="O32" s="17">
        <f t="shared" si="3"/>
        <v>0.14574495925393605</v>
      </c>
    </row>
    <row r="33" spans="1:15" x14ac:dyDescent="0.25">
      <c r="A33" s="14" t="s">
        <v>478</v>
      </c>
      <c r="B33" s="14" t="s">
        <v>256</v>
      </c>
      <c r="C33" s="14" t="s">
        <v>257</v>
      </c>
      <c r="D33" s="14">
        <v>51.99</v>
      </c>
      <c r="E33" s="14">
        <v>11221000</v>
      </c>
      <c r="F33" s="14">
        <v>6469400</v>
      </c>
      <c r="G33" s="14">
        <v>3670800</v>
      </c>
      <c r="H33" s="14">
        <v>2819800</v>
      </c>
      <c r="I33" s="14">
        <v>13999000</v>
      </c>
      <c r="J33" s="14">
        <v>4709800</v>
      </c>
      <c r="K33" s="14">
        <v>9583100</v>
      </c>
      <c r="L33" s="14">
        <v>8738200</v>
      </c>
      <c r="M33" s="14">
        <v>7161000</v>
      </c>
      <c r="N33" s="17">
        <f t="shared" si="2"/>
        <v>1.4620106695339317</v>
      </c>
      <c r="O33" s="17">
        <f t="shared" si="3"/>
        <v>0.28380223049984504</v>
      </c>
    </row>
    <row r="34" spans="1:15" x14ac:dyDescent="0.25">
      <c r="A34" s="14" t="s">
        <v>625</v>
      </c>
      <c r="B34" s="14" t="s">
        <v>275</v>
      </c>
      <c r="C34" s="14"/>
      <c r="D34" s="14">
        <v>12.273</v>
      </c>
      <c r="E34" s="14">
        <v>191150000</v>
      </c>
      <c r="F34" s="14">
        <v>143750000</v>
      </c>
      <c r="G34" s="14">
        <v>113530000</v>
      </c>
      <c r="H34" s="14">
        <v>263680000</v>
      </c>
      <c r="I34" s="14">
        <v>264380000</v>
      </c>
      <c r="J34" s="14">
        <v>128470000</v>
      </c>
      <c r="K34" s="14">
        <v>120040000</v>
      </c>
      <c r="L34" s="14">
        <v>122160000</v>
      </c>
      <c r="M34" s="14">
        <v>647610000</v>
      </c>
      <c r="N34" s="17">
        <f t="shared" si="2"/>
        <v>1.440968389715072</v>
      </c>
      <c r="O34" s="17">
        <f t="shared" si="3"/>
        <v>0.52931645218775447</v>
      </c>
    </row>
    <row r="35" spans="1:15" x14ac:dyDescent="0.25">
      <c r="A35" s="14" t="s">
        <v>566</v>
      </c>
      <c r="B35" s="14" t="s">
        <v>642</v>
      </c>
      <c r="C35" s="14"/>
      <c r="D35" s="14">
        <v>11.007</v>
      </c>
      <c r="E35" s="14">
        <v>11708000</v>
      </c>
      <c r="F35" s="14">
        <v>14389000</v>
      </c>
      <c r="G35" s="14">
        <v>12657000</v>
      </c>
      <c r="H35" s="14">
        <v>11566000</v>
      </c>
      <c r="I35" s="14">
        <v>23808000</v>
      </c>
      <c r="J35" s="14">
        <v>10558000</v>
      </c>
      <c r="K35" s="14">
        <v>14159000</v>
      </c>
      <c r="L35" s="14">
        <v>13743000</v>
      </c>
      <c r="M35" s="14">
        <v>27592000</v>
      </c>
      <c r="N35" s="17">
        <f t="shared" si="2"/>
        <v>1.4286168521462639</v>
      </c>
      <c r="O35" s="17">
        <f t="shared" si="3"/>
        <v>0.19391311617716733</v>
      </c>
    </row>
    <row r="36" spans="1:15" x14ac:dyDescent="0.25">
      <c r="A36" s="14" t="s">
        <v>425</v>
      </c>
      <c r="B36" s="14" t="s">
        <v>300</v>
      </c>
      <c r="C36" s="14" t="s">
        <v>301</v>
      </c>
      <c r="D36" s="14">
        <v>85.004000000000005</v>
      </c>
      <c r="E36" s="14">
        <v>14496000</v>
      </c>
      <c r="F36" s="14">
        <v>16324000</v>
      </c>
      <c r="G36" s="14">
        <v>16612000</v>
      </c>
      <c r="H36" s="14">
        <v>21515000</v>
      </c>
      <c r="I36" s="14">
        <v>22260000</v>
      </c>
      <c r="J36" s="14">
        <v>38222000</v>
      </c>
      <c r="K36" s="14">
        <v>22881000</v>
      </c>
      <c r="L36" s="14">
        <v>19507000</v>
      </c>
      <c r="M36" s="14">
        <v>20070000</v>
      </c>
      <c r="N36" s="17">
        <f t="shared" si="2"/>
        <v>1.4264870117626582</v>
      </c>
      <c r="O36" s="17">
        <f t="shared" si="3"/>
        <v>0.11955129608597899</v>
      </c>
    </row>
    <row r="37" spans="1:15" x14ac:dyDescent="0.25">
      <c r="A37" s="14" t="s">
        <v>626</v>
      </c>
      <c r="B37" s="14" t="s">
        <v>344</v>
      </c>
      <c r="C37" s="14"/>
      <c r="D37" s="14">
        <v>11.712999999999999</v>
      </c>
      <c r="E37" s="14">
        <v>83018000</v>
      </c>
      <c r="F37" s="14">
        <v>70183000</v>
      </c>
      <c r="G37" s="14">
        <v>67435000</v>
      </c>
      <c r="H37" s="14">
        <v>47575000</v>
      </c>
      <c r="I37" s="14">
        <v>90743000</v>
      </c>
      <c r="J37" s="14">
        <v>72272000</v>
      </c>
      <c r="K37" s="14">
        <v>54657000</v>
      </c>
      <c r="L37" s="14">
        <v>195030000</v>
      </c>
      <c r="M37" s="14">
        <v>55569000</v>
      </c>
      <c r="N37" s="17">
        <f t="shared" ref="N37:N68" si="4">AVERAGE(I37:M37)/AVERAGE(E37:H37)</f>
        <v>1.3967242208559678</v>
      </c>
      <c r="O37" s="17">
        <f t="shared" ref="O37:O68" si="5">TTEST(E37:H37,I37:M37,2,2)</f>
        <v>0.4102922510073258</v>
      </c>
    </row>
    <row r="38" spans="1:15" x14ac:dyDescent="0.25">
      <c r="A38" s="14" t="s">
        <v>627</v>
      </c>
      <c r="B38" s="14" t="s">
        <v>772</v>
      </c>
      <c r="C38" s="14"/>
      <c r="D38" s="14">
        <v>12.041</v>
      </c>
      <c r="E38" s="14">
        <v>10000</v>
      </c>
      <c r="F38" s="14">
        <v>253640</v>
      </c>
      <c r="G38" s="14">
        <v>10000</v>
      </c>
      <c r="H38" s="14">
        <v>751290</v>
      </c>
      <c r="I38" s="14">
        <v>10000</v>
      </c>
      <c r="J38" s="14">
        <v>1717000</v>
      </c>
      <c r="K38" s="14">
        <v>10000</v>
      </c>
      <c r="L38" s="14">
        <v>10000</v>
      </c>
      <c r="M38" s="14">
        <v>10000</v>
      </c>
      <c r="N38" s="17">
        <f t="shared" si="4"/>
        <v>1.3714107304889114</v>
      </c>
      <c r="O38" s="17">
        <f t="shared" si="5"/>
        <v>0.82576168400878847</v>
      </c>
    </row>
    <row r="39" spans="1:15" x14ac:dyDescent="0.25">
      <c r="A39" s="14" t="s">
        <v>629</v>
      </c>
      <c r="B39" s="14" t="s">
        <v>417</v>
      </c>
      <c r="C39" s="14" t="s">
        <v>418</v>
      </c>
      <c r="D39" s="14">
        <v>54.970999999999997</v>
      </c>
      <c r="E39" s="14">
        <v>81031000</v>
      </c>
      <c r="F39" s="14">
        <v>87872000</v>
      </c>
      <c r="G39" s="14">
        <v>52995000</v>
      </c>
      <c r="H39" s="14">
        <v>47186000</v>
      </c>
      <c r="I39" s="14">
        <v>175490000</v>
      </c>
      <c r="J39" s="14">
        <v>58500000</v>
      </c>
      <c r="K39" s="14">
        <v>67354000</v>
      </c>
      <c r="L39" s="14">
        <v>95202000</v>
      </c>
      <c r="M39" s="14">
        <v>53347000</v>
      </c>
      <c r="N39" s="17">
        <f t="shared" si="4"/>
        <v>1.3375540723342896</v>
      </c>
      <c r="O39" s="17">
        <f t="shared" si="5"/>
        <v>0.42938672264388389</v>
      </c>
    </row>
    <row r="40" spans="1:15" x14ac:dyDescent="0.25">
      <c r="A40" s="14" t="s">
        <v>632</v>
      </c>
      <c r="B40" s="14" t="s">
        <v>328</v>
      </c>
      <c r="C40" s="14" t="s">
        <v>329</v>
      </c>
      <c r="D40" s="14">
        <v>25.423999999999999</v>
      </c>
      <c r="E40" s="14">
        <v>155060000</v>
      </c>
      <c r="F40" s="14">
        <v>155670000</v>
      </c>
      <c r="G40" s="14">
        <v>154460000</v>
      </c>
      <c r="H40" s="14">
        <v>193770000</v>
      </c>
      <c r="I40" s="14">
        <v>209800000</v>
      </c>
      <c r="J40" s="14">
        <v>224330000</v>
      </c>
      <c r="K40" s="14">
        <v>225540000</v>
      </c>
      <c r="L40" s="14">
        <v>244170000</v>
      </c>
      <c r="M40" s="14">
        <v>188090000</v>
      </c>
      <c r="N40" s="17">
        <f t="shared" si="4"/>
        <v>1.3256404030593663</v>
      </c>
      <c r="O40" s="17">
        <f t="shared" si="5"/>
        <v>5.5224818135402622E-3</v>
      </c>
    </row>
    <row r="41" spans="1:15" x14ac:dyDescent="0.25">
      <c r="A41" s="14" t="s">
        <v>635</v>
      </c>
      <c r="B41" s="14" t="s">
        <v>253</v>
      </c>
      <c r="C41" s="14" t="s">
        <v>254</v>
      </c>
      <c r="D41" s="14">
        <v>35.332000000000001</v>
      </c>
      <c r="E41" s="14">
        <v>2957600</v>
      </c>
      <c r="F41" s="14">
        <v>2239900</v>
      </c>
      <c r="G41" s="14">
        <v>1200400</v>
      </c>
      <c r="H41" s="14">
        <v>4653400</v>
      </c>
      <c r="I41" s="14">
        <v>3329300</v>
      </c>
      <c r="J41" s="14">
        <v>1859200</v>
      </c>
      <c r="K41" s="14">
        <v>5794200</v>
      </c>
      <c r="L41" s="14">
        <v>4655600</v>
      </c>
      <c r="M41" s="14">
        <v>2352100</v>
      </c>
      <c r="N41" s="17">
        <f t="shared" si="4"/>
        <v>1.3023191841683783</v>
      </c>
      <c r="O41" s="17">
        <f t="shared" si="5"/>
        <v>0.44948670955026637</v>
      </c>
    </row>
    <row r="42" spans="1:15" x14ac:dyDescent="0.25">
      <c r="A42" s="14" t="s">
        <v>637</v>
      </c>
      <c r="B42" s="14" t="s">
        <v>362</v>
      </c>
      <c r="C42" s="14" t="s">
        <v>363</v>
      </c>
      <c r="D42" s="14">
        <v>39.564999999999998</v>
      </c>
      <c r="E42" s="14">
        <v>71912000</v>
      </c>
      <c r="F42" s="14">
        <v>63828000</v>
      </c>
      <c r="G42" s="14">
        <v>40679000</v>
      </c>
      <c r="H42" s="14">
        <v>20435000</v>
      </c>
      <c r="I42" s="14">
        <v>96797000</v>
      </c>
      <c r="J42" s="14">
        <v>37106000</v>
      </c>
      <c r="K42" s="14">
        <v>40551000</v>
      </c>
      <c r="L42" s="14">
        <v>96611000</v>
      </c>
      <c r="M42" s="14">
        <v>46848000</v>
      </c>
      <c r="N42" s="17">
        <f t="shared" si="4"/>
        <v>1.2919747630223415</v>
      </c>
      <c r="O42" s="17">
        <f t="shared" si="5"/>
        <v>0.46322961426975517</v>
      </c>
    </row>
    <row r="43" spans="1:15" x14ac:dyDescent="0.25">
      <c r="A43" s="14" t="s">
        <v>639</v>
      </c>
      <c r="B43" s="14" t="s">
        <v>290</v>
      </c>
      <c r="C43" s="14" t="s">
        <v>291</v>
      </c>
      <c r="D43" s="14">
        <v>39.029000000000003</v>
      </c>
      <c r="E43" s="14">
        <v>10966000</v>
      </c>
      <c r="F43" s="14">
        <v>18112000</v>
      </c>
      <c r="G43" s="14">
        <v>13609000</v>
      </c>
      <c r="H43" s="14">
        <v>17835000</v>
      </c>
      <c r="I43" s="14">
        <v>28737000</v>
      </c>
      <c r="J43" s="14">
        <v>13382000</v>
      </c>
      <c r="K43" s="14">
        <v>22008000</v>
      </c>
      <c r="L43" s="14">
        <v>18670000</v>
      </c>
      <c r="M43" s="14">
        <v>13221000</v>
      </c>
      <c r="N43" s="17">
        <f t="shared" si="4"/>
        <v>1.2691979775949243</v>
      </c>
      <c r="O43" s="17">
        <f t="shared" si="5"/>
        <v>0.29841352589914805</v>
      </c>
    </row>
    <row r="44" spans="1:15" x14ac:dyDescent="0.25">
      <c r="A44" s="14" t="s">
        <v>155</v>
      </c>
      <c r="B44" s="14" t="s">
        <v>293</v>
      </c>
      <c r="C44" s="14" t="s">
        <v>294</v>
      </c>
      <c r="D44" s="14">
        <v>104.66</v>
      </c>
      <c r="E44" s="14">
        <v>21543000</v>
      </c>
      <c r="F44" s="14">
        <v>38500000</v>
      </c>
      <c r="G44" s="14">
        <v>25326000</v>
      </c>
      <c r="H44" s="14">
        <v>55137000</v>
      </c>
      <c r="I44" s="14">
        <v>65592000</v>
      </c>
      <c r="J44" s="14">
        <v>33979000</v>
      </c>
      <c r="K44" s="14">
        <v>38014000</v>
      </c>
      <c r="L44" s="14">
        <v>53804000</v>
      </c>
      <c r="M44" s="14">
        <v>29882000</v>
      </c>
      <c r="N44" s="17">
        <f t="shared" si="4"/>
        <v>1.2598522483025636</v>
      </c>
      <c r="O44" s="17">
        <f t="shared" si="5"/>
        <v>0.39661143419434164</v>
      </c>
    </row>
    <row r="45" spans="1:15" x14ac:dyDescent="0.25">
      <c r="A45" s="14" t="s">
        <v>459</v>
      </c>
      <c r="B45" s="14" t="s">
        <v>50</v>
      </c>
      <c r="C45" s="14" t="s">
        <v>51</v>
      </c>
      <c r="D45" s="14">
        <v>61.055</v>
      </c>
      <c r="E45" s="14">
        <v>98197000</v>
      </c>
      <c r="F45" s="14">
        <v>69089000</v>
      </c>
      <c r="G45" s="14">
        <v>74768000</v>
      </c>
      <c r="H45" s="14">
        <v>110960000</v>
      </c>
      <c r="I45" s="14">
        <v>156140000</v>
      </c>
      <c r="J45" s="14">
        <v>74814000</v>
      </c>
      <c r="K45" s="14">
        <v>97348000</v>
      </c>
      <c r="L45" s="14">
        <v>115500000</v>
      </c>
      <c r="M45" s="14">
        <v>110080000</v>
      </c>
      <c r="N45" s="17">
        <f t="shared" si="4"/>
        <v>1.2552068756479913</v>
      </c>
      <c r="O45" s="17">
        <f t="shared" si="5"/>
        <v>0.23695342274278003</v>
      </c>
    </row>
    <row r="46" spans="1:15" x14ac:dyDescent="0.25">
      <c r="A46" s="14" t="s">
        <v>640</v>
      </c>
      <c r="B46" s="14" t="s">
        <v>715</v>
      </c>
      <c r="C46" s="14"/>
      <c r="D46" s="14">
        <v>12.222</v>
      </c>
      <c r="E46" s="14">
        <v>47233000</v>
      </c>
      <c r="F46" s="14">
        <v>35273000</v>
      </c>
      <c r="G46" s="14">
        <v>36667000</v>
      </c>
      <c r="H46" s="14">
        <v>27824000</v>
      </c>
      <c r="I46" s="14">
        <v>62209000</v>
      </c>
      <c r="J46" s="14">
        <v>27636000</v>
      </c>
      <c r="K46" s="14">
        <v>52596000</v>
      </c>
      <c r="L46" s="14">
        <v>58817000</v>
      </c>
      <c r="M46" s="14">
        <v>22407000</v>
      </c>
      <c r="N46" s="17">
        <f t="shared" si="4"/>
        <v>1.2172493316190127</v>
      </c>
      <c r="O46" s="17">
        <f t="shared" si="5"/>
        <v>0.44984386088513617</v>
      </c>
    </row>
    <row r="47" spans="1:15" x14ac:dyDescent="0.25">
      <c r="A47" s="14" t="s">
        <v>641</v>
      </c>
      <c r="B47" s="14" t="s">
        <v>282</v>
      </c>
      <c r="C47" s="14" t="s">
        <v>214</v>
      </c>
      <c r="D47" s="14">
        <v>44.259</v>
      </c>
      <c r="E47" s="14">
        <v>33618000</v>
      </c>
      <c r="F47" s="14">
        <v>17618000</v>
      </c>
      <c r="G47" s="14">
        <v>198290000</v>
      </c>
      <c r="H47" s="14">
        <v>44291000</v>
      </c>
      <c r="I47" s="14">
        <v>33846000</v>
      </c>
      <c r="J47" s="14">
        <v>169160000</v>
      </c>
      <c r="K47" s="14">
        <v>28102000</v>
      </c>
      <c r="L47" s="14">
        <v>148470000</v>
      </c>
      <c r="M47" s="14">
        <v>64655000</v>
      </c>
      <c r="N47" s="17">
        <f t="shared" si="4"/>
        <v>1.209550162175776</v>
      </c>
      <c r="O47" s="17">
        <f t="shared" si="5"/>
        <v>0.76586248302752569</v>
      </c>
    </row>
    <row r="48" spans="1:15" x14ac:dyDescent="0.25">
      <c r="A48" s="14" t="s">
        <v>643</v>
      </c>
      <c r="B48" s="14" t="s">
        <v>101</v>
      </c>
      <c r="C48" s="14" t="s">
        <v>102</v>
      </c>
      <c r="D48" s="14">
        <v>186.48</v>
      </c>
      <c r="E48" s="14">
        <v>1622600000</v>
      </c>
      <c r="F48" s="14">
        <v>1603400000</v>
      </c>
      <c r="G48" s="14">
        <v>1102800000</v>
      </c>
      <c r="H48" s="14">
        <v>1968100000</v>
      </c>
      <c r="I48" s="14">
        <v>2813000000</v>
      </c>
      <c r="J48" s="14">
        <v>1343400000</v>
      </c>
      <c r="K48" s="14">
        <v>2272900000</v>
      </c>
      <c r="L48" s="14">
        <v>1683400000</v>
      </c>
      <c r="M48" s="14">
        <v>1182900000</v>
      </c>
      <c r="N48" s="17">
        <f t="shared" si="4"/>
        <v>1.180974765360733</v>
      </c>
      <c r="O48" s="17">
        <f t="shared" si="5"/>
        <v>0.47496127685348388</v>
      </c>
    </row>
    <row r="49" spans="1:15" x14ac:dyDescent="0.25">
      <c r="A49" s="14" t="s">
        <v>140</v>
      </c>
      <c r="B49" s="14" t="s">
        <v>287</v>
      </c>
      <c r="C49" s="14" t="s">
        <v>288</v>
      </c>
      <c r="D49" s="14">
        <v>105.93</v>
      </c>
      <c r="E49" s="14">
        <v>30536000</v>
      </c>
      <c r="F49" s="14">
        <v>18659000</v>
      </c>
      <c r="G49" s="14">
        <v>29097000</v>
      </c>
      <c r="H49" s="14">
        <v>61220000</v>
      </c>
      <c r="I49" s="14">
        <v>45687000</v>
      </c>
      <c r="J49" s="14">
        <v>40495000</v>
      </c>
      <c r="K49" s="14">
        <v>41854000</v>
      </c>
      <c r="L49" s="14">
        <v>37691000</v>
      </c>
      <c r="M49" s="14">
        <v>39991000</v>
      </c>
      <c r="N49" s="17">
        <f t="shared" si="4"/>
        <v>1.179643328172487</v>
      </c>
      <c r="O49" s="17">
        <f t="shared" si="5"/>
        <v>0.46938631528769337</v>
      </c>
    </row>
    <row r="50" spans="1:15" x14ac:dyDescent="0.25">
      <c r="A50" s="14" t="s">
        <v>646</v>
      </c>
      <c r="B50" s="14" t="s">
        <v>83</v>
      </c>
      <c r="C50" s="14" t="s">
        <v>84</v>
      </c>
      <c r="D50" s="14">
        <v>29.032</v>
      </c>
      <c r="E50" s="14">
        <v>2095500</v>
      </c>
      <c r="F50" s="14">
        <v>3623400</v>
      </c>
      <c r="G50" s="14">
        <v>3099200</v>
      </c>
      <c r="H50" s="14">
        <v>16368000</v>
      </c>
      <c r="I50" s="14">
        <v>1173700</v>
      </c>
      <c r="J50" s="14">
        <v>1434800</v>
      </c>
      <c r="K50" s="14">
        <v>13940000</v>
      </c>
      <c r="L50" s="14">
        <v>9529500</v>
      </c>
      <c r="M50" s="14">
        <v>10486000</v>
      </c>
      <c r="N50" s="17">
        <f t="shared" si="4"/>
        <v>1.1614025196437718</v>
      </c>
      <c r="O50" s="17">
        <f t="shared" si="5"/>
        <v>0.81346271063376074</v>
      </c>
    </row>
    <row r="51" spans="1:15" x14ac:dyDescent="0.25">
      <c r="A51" s="14" t="s">
        <v>462</v>
      </c>
      <c r="B51" s="14" t="s">
        <v>54</v>
      </c>
      <c r="C51" s="14" t="s">
        <v>55</v>
      </c>
      <c r="D51" s="14">
        <v>37.325000000000003</v>
      </c>
      <c r="E51" s="14">
        <v>185540000</v>
      </c>
      <c r="F51" s="14">
        <v>145690000</v>
      </c>
      <c r="G51" s="14">
        <v>168480000</v>
      </c>
      <c r="H51" s="14">
        <v>190590000</v>
      </c>
      <c r="I51" s="14">
        <v>162340000</v>
      </c>
      <c r="J51" s="14">
        <v>161050000</v>
      </c>
      <c r="K51" s="14">
        <v>233630000</v>
      </c>
      <c r="L51" s="14">
        <v>237220000</v>
      </c>
      <c r="M51" s="14">
        <v>196220000</v>
      </c>
      <c r="N51" s="17">
        <f t="shared" si="4"/>
        <v>1.1478603505722149</v>
      </c>
      <c r="O51" s="17">
        <f t="shared" si="5"/>
        <v>0.25794885281122271</v>
      </c>
    </row>
    <row r="52" spans="1:15" x14ac:dyDescent="0.25">
      <c r="A52" s="14" t="s">
        <v>228</v>
      </c>
      <c r="B52" s="14" t="s">
        <v>514</v>
      </c>
      <c r="C52" s="14" t="s">
        <v>515</v>
      </c>
      <c r="D52" s="14">
        <v>93.254000000000005</v>
      </c>
      <c r="E52" s="14">
        <v>32307000</v>
      </c>
      <c r="F52" s="14">
        <v>19320000</v>
      </c>
      <c r="G52" s="14">
        <v>17216000</v>
      </c>
      <c r="H52" s="14">
        <v>15168000</v>
      </c>
      <c r="I52" s="14">
        <v>34501000</v>
      </c>
      <c r="J52" s="14">
        <v>21093000</v>
      </c>
      <c r="K52" s="14">
        <v>16941000</v>
      </c>
      <c r="L52" s="14">
        <v>23784000</v>
      </c>
      <c r="M52" s="14">
        <v>24038000</v>
      </c>
      <c r="N52" s="17">
        <f t="shared" si="4"/>
        <v>1.1461070574091488</v>
      </c>
      <c r="O52" s="17">
        <f t="shared" si="5"/>
        <v>0.53693155749103982</v>
      </c>
    </row>
    <row r="53" spans="1:15" x14ac:dyDescent="0.25">
      <c r="A53" s="14" t="s">
        <v>234</v>
      </c>
      <c r="B53" s="14" t="s">
        <v>334</v>
      </c>
      <c r="C53" s="14" t="s">
        <v>335</v>
      </c>
      <c r="D53" s="14">
        <v>71.382000000000005</v>
      </c>
      <c r="E53" s="14">
        <v>43774000</v>
      </c>
      <c r="F53" s="14">
        <v>32455000</v>
      </c>
      <c r="G53" s="14">
        <v>21575000</v>
      </c>
      <c r="H53" s="14">
        <v>21104000</v>
      </c>
      <c r="I53" s="14">
        <v>44781000</v>
      </c>
      <c r="J53" s="14">
        <v>27437000</v>
      </c>
      <c r="K53" s="14">
        <v>25761000</v>
      </c>
      <c r="L53" s="14">
        <v>47689000</v>
      </c>
      <c r="M53" s="14">
        <v>24481000</v>
      </c>
      <c r="N53" s="17">
        <f t="shared" si="4"/>
        <v>1.144743835570357</v>
      </c>
      <c r="O53" s="17">
        <f t="shared" si="5"/>
        <v>0.5789315810391189</v>
      </c>
    </row>
    <row r="54" spans="1:15" x14ac:dyDescent="0.25">
      <c r="A54" s="14" t="s">
        <v>649</v>
      </c>
      <c r="B54" s="14" t="s">
        <v>306</v>
      </c>
      <c r="C54" s="14" t="s">
        <v>307</v>
      </c>
      <c r="D54" s="14">
        <v>101.07</v>
      </c>
      <c r="E54" s="14">
        <v>11975000</v>
      </c>
      <c r="F54" s="14">
        <v>13695000</v>
      </c>
      <c r="G54" s="14">
        <v>7956400</v>
      </c>
      <c r="H54" s="14">
        <v>11997000</v>
      </c>
      <c r="I54" s="14">
        <v>18004000</v>
      </c>
      <c r="J54" s="14">
        <v>8680100</v>
      </c>
      <c r="K54" s="14">
        <v>14868000</v>
      </c>
      <c r="L54" s="14">
        <v>17168000</v>
      </c>
      <c r="M54" s="14">
        <v>6498500</v>
      </c>
      <c r="N54" s="17">
        <f t="shared" si="4"/>
        <v>1.1435991179964666</v>
      </c>
      <c r="O54" s="17">
        <f t="shared" si="5"/>
        <v>0.58097011532324694</v>
      </c>
    </row>
    <row r="55" spans="1:15" x14ac:dyDescent="0.25">
      <c r="A55" s="14" t="s">
        <v>652</v>
      </c>
      <c r="B55" s="14" t="s">
        <v>405</v>
      </c>
      <c r="C55" s="14"/>
      <c r="D55" s="14">
        <v>11.574999999999999</v>
      </c>
      <c r="E55" s="14">
        <v>63935000</v>
      </c>
      <c r="F55" s="14">
        <v>90890000</v>
      </c>
      <c r="G55" s="14">
        <v>61026000</v>
      </c>
      <c r="H55" s="14">
        <v>104990000</v>
      </c>
      <c r="I55" s="14">
        <v>141660000</v>
      </c>
      <c r="J55" s="14">
        <v>44822000</v>
      </c>
      <c r="K55" s="14">
        <v>53260000</v>
      </c>
      <c r="L55" s="14">
        <v>158770000</v>
      </c>
      <c r="M55" s="14">
        <v>58129000</v>
      </c>
      <c r="N55" s="17">
        <f t="shared" si="4"/>
        <v>1.1386100903562824</v>
      </c>
      <c r="O55" s="17">
        <f t="shared" si="5"/>
        <v>0.71358955452474038</v>
      </c>
    </row>
    <row r="56" spans="1:15" x14ac:dyDescent="0.25">
      <c r="A56" s="14" t="s">
        <v>49</v>
      </c>
      <c r="B56" s="14" t="s">
        <v>119</v>
      </c>
      <c r="C56" s="14" t="s">
        <v>120</v>
      </c>
      <c r="D56" s="14">
        <v>49.390999999999998</v>
      </c>
      <c r="E56" s="14">
        <v>351270000</v>
      </c>
      <c r="F56" s="14">
        <v>422810000</v>
      </c>
      <c r="G56" s="14">
        <v>171260000</v>
      </c>
      <c r="H56" s="14">
        <v>62377000</v>
      </c>
      <c r="I56" s="14">
        <v>364570000</v>
      </c>
      <c r="J56" s="14">
        <v>443110000</v>
      </c>
      <c r="K56" s="14">
        <v>265250000</v>
      </c>
      <c r="L56" s="14">
        <v>213490000</v>
      </c>
      <c r="M56" s="14">
        <v>144080000</v>
      </c>
      <c r="N56" s="17">
        <f t="shared" si="4"/>
        <v>1.1356362947136944</v>
      </c>
      <c r="O56" s="17">
        <f t="shared" si="5"/>
        <v>0.72764802083903157</v>
      </c>
    </row>
    <row r="57" spans="1:15" x14ac:dyDescent="0.25">
      <c r="A57" s="14" t="s">
        <v>146</v>
      </c>
      <c r="B57" s="14" t="s">
        <v>298</v>
      </c>
      <c r="C57" s="14"/>
      <c r="D57" s="14">
        <v>36.594999999999999</v>
      </c>
      <c r="E57" s="14">
        <v>23462000</v>
      </c>
      <c r="F57" s="14">
        <v>16540000</v>
      </c>
      <c r="G57" s="14">
        <v>169610000</v>
      </c>
      <c r="H57" s="14">
        <v>32056000</v>
      </c>
      <c r="I57" s="14">
        <v>40583000</v>
      </c>
      <c r="J57" s="14">
        <v>68343000</v>
      </c>
      <c r="K57" s="14">
        <v>29231000</v>
      </c>
      <c r="L57" s="14">
        <v>133980000</v>
      </c>
      <c r="M57" s="14">
        <v>60904000</v>
      </c>
      <c r="N57" s="17">
        <f t="shared" si="4"/>
        <v>1.1024744691063773</v>
      </c>
      <c r="O57" s="17">
        <f t="shared" si="5"/>
        <v>0.87574022180619915</v>
      </c>
    </row>
    <row r="58" spans="1:15" x14ac:dyDescent="0.25">
      <c r="A58" s="14" t="s">
        <v>655</v>
      </c>
      <c r="B58" s="14" t="s">
        <v>766</v>
      </c>
      <c r="C58" s="14" t="s">
        <v>767</v>
      </c>
      <c r="D58" s="14">
        <v>12.920999999999999</v>
      </c>
      <c r="E58" s="14">
        <v>52910000</v>
      </c>
      <c r="F58" s="14">
        <v>66229000</v>
      </c>
      <c r="G58" s="14">
        <v>40640000</v>
      </c>
      <c r="H58" s="14">
        <v>36558000</v>
      </c>
      <c r="I58" s="14">
        <v>26584000</v>
      </c>
      <c r="J58" s="14">
        <v>42290000</v>
      </c>
      <c r="K58" s="14">
        <v>87313000</v>
      </c>
      <c r="L58" s="14">
        <v>54759000</v>
      </c>
      <c r="M58" s="14">
        <v>55205000</v>
      </c>
      <c r="N58" s="17">
        <f t="shared" si="4"/>
        <v>1.0844659946927986</v>
      </c>
      <c r="O58" s="17">
        <f t="shared" si="5"/>
        <v>0.75481532731573187</v>
      </c>
    </row>
    <row r="59" spans="1:15" x14ac:dyDescent="0.25">
      <c r="A59" s="14" t="s">
        <v>658</v>
      </c>
      <c r="B59" s="14" t="s">
        <v>28</v>
      </c>
      <c r="C59" s="14" t="s">
        <v>29</v>
      </c>
      <c r="D59" s="14">
        <v>73.100999999999999</v>
      </c>
      <c r="E59" s="14">
        <v>109450000</v>
      </c>
      <c r="F59" s="14">
        <v>129580000</v>
      </c>
      <c r="G59" s="14">
        <v>105860000</v>
      </c>
      <c r="H59" s="14">
        <v>90152000</v>
      </c>
      <c r="I59" s="14">
        <v>118070000</v>
      </c>
      <c r="J59" s="14">
        <v>150900000</v>
      </c>
      <c r="K59" s="14">
        <v>89917000</v>
      </c>
      <c r="L59" s="14">
        <v>144550000</v>
      </c>
      <c r="M59" s="14">
        <v>80189000</v>
      </c>
      <c r="N59" s="17">
        <f t="shared" si="4"/>
        <v>1.0732315500572358</v>
      </c>
      <c r="O59" s="17">
        <f t="shared" si="5"/>
        <v>0.6635245951845784</v>
      </c>
    </row>
    <row r="60" spans="1:15" x14ac:dyDescent="0.25">
      <c r="A60" s="14" t="s">
        <v>661</v>
      </c>
      <c r="B60" s="14" t="s">
        <v>490</v>
      </c>
      <c r="C60" s="14" t="s">
        <v>491</v>
      </c>
      <c r="D60" s="14">
        <v>54.017000000000003</v>
      </c>
      <c r="E60" s="14">
        <v>14183000</v>
      </c>
      <c r="F60" s="14">
        <v>19446000</v>
      </c>
      <c r="G60" s="14">
        <v>17522000</v>
      </c>
      <c r="H60" s="14">
        <v>5111400</v>
      </c>
      <c r="I60" s="14">
        <v>13146000</v>
      </c>
      <c r="J60" s="14">
        <v>12244000</v>
      </c>
      <c r="K60" s="14">
        <v>17300000</v>
      </c>
      <c r="L60" s="14">
        <v>19488000</v>
      </c>
      <c r="M60" s="14">
        <v>13083000</v>
      </c>
      <c r="N60" s="17">
        <f t="shared" si="4"/>
        <v>1.0701427596405415</v>
      </c>
      <c r="O60" s="17">
        <f t="shared" si="5"/>
        <v>0.76816388127851143</v>
      </c>
    </row>
    <row r="61" spans="1:15" x14ac:dyDescent="0.25">
      <c r="A61" s="14" t="s">
        <v>53</v>
      </c>
      <c r="B61" s="14" t="s">
        <v>338</v>
      </c>
      <c r="C61" s="14" t="s">
        <v>339</v>
      </c>
      <c r="D61" s="14">
        <v>60.478000000000002</v>
      </c>
      <c r="E61" s="14">
        <v>41403000</v>
      </c>
      <c r="F61" s="14">
        <v>29562000</v>
      </c>
      <c r="G61" s="14">
        <v>27046000</v>
      </c>
      <c r="H61" s="14">
        <v>46826000</v>
      </c>
      <c r="I61" s="14">
        <v>51035000</v>
      </c>
      <c r="J61" s="14">
        <v>32859000</v>
      </c>
      <c r="K61" s="14">
        <v>31899000</v>
      </c>
      <c r="L61" s="14">
        <v>48622000</v>
      </c>
      <c r="M61" s="14">
        <v>26570000</v>
      </c>
      <c r="N61" s="17">
        <f t="shared" si="4"/>
        <v>1.0548961936521746</v>
      </c>
      <c r="O61" s="17">
        <f t="shared" si="5"/>
        <v>0.78220951943874517</v>
      </c>
    </row>
    <row r="62" spans="1:15" x14ac:dyDescent="0.25">
      <c r="A62" s="14" t="s">
        <v>663</v>
      </c>
      <c r="B62" s="14" t="s">
        <v>790</v>
      </c>
      <c r="C62" s="14" t="s">
        <v>791</v>
      </c>
      <c r="D62" s="14">
        <v>25.974</v>
      </c>
      <c r="E62" s="14">
        <v>10000</v>
      </c>
      <c r="F62" s="14">
        <v>10000</v>
      </c>
      <c r="G62" s="14">
        <v>10000</v>
      </c>
      <c r="H62" s="14">
        <v>897820</v>
      </c>
      <c r="I62" s="14">
        <v>441910</v>
      </c>
      <c r="J62" s="14">
        <v>10000</v>
      </c>
      <c r="K62" s="14">
        <v>343680</v>
      </c>
      <c r="L62" s="14">
        <v>407990</v>
      </c>
      <c r="M62" s="14">
        <v>10000</v>
      </c>
      <c r="N62" s="17">
        <f t="shared" si="4"/>
        <v>1.0463926192580457</v>
      </c>
      <c r="O62" s="17">
        <f t="shared" si="5"/>
        <v>0.96293477624985035</v>
      </c>
    </row>
    <row r="63" spans="1:15" x14ac:dyDescent="0.25">
      <c r="A63" s="14" t="s">
        <v>535</v>
      </c>
      <c r="B63" s="14" t="s">
        <v>280</v>
      </c>
      <c r="C63" s="14" t="s">
        <v>281</v>
      </c>
      <c r="D63" s="14">
        <v>51.655000000000001</v>
      </c>
      <c r="E63" s="14">
        <v>89299000</v>
      </c>
      <c r="F63" s="14">
        <v>70156000</v>
      </c>
      <c r="G63" s="14">
        <v>58453000</v>
      </c>
      <c r="H63" s="14">
        <v>83763000</v>
      </c>
      <c r="I63" s="14">
        <v>107670000</v>
      </c>
      <c r="J63" s="14">
        <v>53550000</v>
      </c>
      <c r="K63" s="14">
        <v>76424000</v>
      </c>
      <c r="L63" s="14">
        <v>99033000</v>
      </c>
      <c r="M63" s="14">
        <v>56347000</v>
      </c>
      <c r="N63" s="17">
        <f t="shared" si="4"/>
        <v>1.0422586194894439</v>
      </c>
      <c r="O63" s="17">
        <f t="shared" si="5"/>
        <v>0.82411972103230147</v>
      </c>
    </row>
    <row r="64" spans="1:15" x14ac:dyDescent="0.25">
      <c r="A64" s="14" t="s">
        <v>666</v>
      </c>
      <c r="B64" s="14" t="s">
        <v>787</v>
      </c>
      <c r="C64" s="14" t="s">
        <v>788</v>
      </c>
      <c r="D64" s="14">
        <v>45.029000000000003</v>
      </c>
      <c r="E64" s="14">
        <v>21104000</v>
      </c>
      <c r="F64" s="14">
        <v>12163000</v>
      </c>
      <c r="G64" s="14">
        <v>11359000</v>
      </c>
      <c r="H64" s="14">
        <v>43697000</v>
      </c>
      <c r="I64" s="14">
        <v>44677000</v>
      </c>
      <c r="J64" s="14">
        <v>11022000</v>
      </c>
      <c r="K64" s="14">
        <v>30779000</v>
      </c>
      <c r="L64" s="14">
        <v>20618000</v>
      </c>
      <c r="M64" s="14">
        <v>6088900</v>
      </c>
      <c r="N64" s="17">
        <f t="shared" si="4"/>
        <v>1.0251907204238986</v>
      </c>
      <c r="O64" s="17">
        <f t="shared" si="5"/>
        <v>0.95839291713440589</v>
      </c>
    </row>
    <row r="65" spans="1:15" x14ac:dyDescent="0.25">
      <c r="A65" s="14" t="s">
        <v>669</v>
      </c>
      <c r="B65" s="14" t="s">
        <v>316</v>
      </c>
      <c r="C65" s="14" t="s">
        <v>317</v>
      </c>
      <c r="D65" s="14">
        <v>51.817999999999998</v>
      </c>
      <c r="E65" s="14">
        <v>843260</v>
      </c>
      <c r="F65" s="14">
        <v>1036300</v>
      </c>
      <c r="G65" s="14">
        <v>1474000</v>
      </c>
      <c r="H65" s="14">
        <v>10000</v>
      </c>
      <c r="I65" s="14">
        <v>1014100</v>
      </c>
      <c r="J65" s="14">
        <v>512920</v>
      </c>
      <c r="K65" s="14">
        <v>1056300</v>
      </c>
      <c r="L65" s="14">
        <v>1679300</v>
      </c>
      <c r="M65" s="14">
        <v>10000</v>
      </c>
      <c r="N65" s="17">
        <f t="shared" si="4"/>
        <v>1.0162137735018848</v>
      </c>
      <c r="O65" s="17">
        <f t="shared" si="5"/>
        <v>0.97483393402543239</v>
      </c>
    </row>
    <row r="66" spans="1:15" x14ac:dyDescent="0.25">
      <c r="A66" s="14" t="s">
        <v>670</v>
      </c>
      <c r="B66" s="14" t="s">
        <v>410</v>
      </c>
      <c r="C66" s="14" t="s">
        <v>411</v>
      </c>
      <c r="D66" s="14">
        <v>75.516000000000005</v>
      </c>
      <c r="E66" s="14">
        <v>4475900</v>
      </c>
      <c r="F66" s="14">
        <v>1030400</v>
      </c>
      <c r="G66" s="14">
        <v>285990</v>
      </c>
      <c r="H66" s="14">
        <v>965570</v>
      </c>
      <c r="I66" s="14">
        <v>1787700</v>
      </c>
      <c r="J66" s="14">
        <v>1367600</v>
      </c>
      <c r="K66" s="14">
        <v>2602500</v>
      </c>
      <c r="L66" s="14">
        <v>2009800</v>
      </c>
      <c r="M66" s="14">
        <v>727940</v>
      </c>
      <c r="N66" s="17">
        <f t="shared" si="4"/>
        <v>1.0057077240428183</v>
      </c>
      <c r="O66" s="17">
        <f t="shared" si="5"/>
        <v>0.99177173408551611</v>
      </c>
    </row>
    <row r="67" spans="1:15" x14ac:dyDescent="0.25">
      <c r="A67" s="14" t="s">
        <v>532</v>
      </c>
      <c r="B67" s="14" t="s">
        <v>168</v>
      </c>
      <c r="C67" s="14" t="s">
        <v>169</v>
      </c>
      <c r="D67" s="14">
        <v>32.191000000000003</v>
      </c>
      <c r="E67" s="14">
        <v>5267800</v>
      </c>
      <c r="F67" s="14">
        <v>3498200</v>
      </c>
      <c r="G67" s="14">
        <v>5618200</v>
      </c>
      <c r="H67" s="14">
        <v>9589400</v>
      </c>
      <c r="I67" s="14">
        <v>442220</v>
      </c>
      <c r="J67" s="14">
        <v>3029100</v>
      </c>
      <c r="K67" s="14">
        <v>7515200</v>
      </c>
      <c r="L67" s="14">
        <v>12096000</v>
      </c>
      <c r="M67" s="14">
        <v>7051200</v>
      </c>
      <c r="N67" s="17">
        <f t="shared" si="4"/>
        <v>1.0055634531317783</v>
      </c>
      <c r="O67" s="17">
        <f t="shared" si="5"/>
        <v>0.98987921528998757</v>
      </c>
    </row>
    <row r="68" spans="1:15" x14ac:dyDescent="0.25">
      <c r="A68" s="14" t="s">
        <v>673</v>
      </c>
      <c r="B68" s="14" t="s">
        <v>349</v>
      </c>
      <c r="C68" s="14" t="s">
        <v>350</v>
      </c>
      <c r="D68" s="14">
        <v>76.765000000000001</v>
      </c>
      <c r="E68" s="14">
        <v>120060000</v>
      </c>
      <c r="F68" s="14">
        <v>126820000</v>
      </c>
      <c r="G68" s="14">
        <v>101730000</v>
      </c>
      <c r="H68" s="14">
        <v>105930000</v>
      </c>
      <c r="I68" s="14">
        <v>117190000</v>
      </c>
      <c r="J68" s="14">
        <v>111640000</v>
      </c>
      <c r="K68" s="14">
        <v>106880000</v>
      </c>
      <c r="L68" s="14">
        <v>125630000</v>
      </c>
      <c r="M68" s="14">
        <v>109970000</v>
      </c>
      <c r="N68" s="17">
        <f t="shared" si="4"/>
        <v>1.0055176662119945</v>
      </c>
      <c r="O68" s="17">
        <f t="shared" si="5"/>
        <v>0.92450595442447159</v>
      </c>
    </row>
    <row r="69" spans="1:15" x14ac:dyDescent="0.25">
      <c r="A69" s="14" t="s">
        <v>556</v>
      </c>
      <c r="B69" s="14" t="s">
        <v>153</v>
      </c>
      <c r="C69" s="14" t="s">
        <v>154</v>
      </c>
      <c r="D69" s="14">
        <v>21.777999999999999</v>
      </c>
      <c r="E69" s="14">
        <v>12910000</v>
      </c>
      <c r="F69" s="14">
        <v>26336000</v>
      </c>
      <c r="G69" s="14">
        <v>18299000</v>
      </c>
      <c r="H69" s="14">
        <v>38650000</v>
      </c>
      <c r="I69" s="14">
        <v>12688000</v>
      </c>
      <c r="J69" s="14">
        <v>23590000</v>
      </c>
      <c r="K69" s="14">
        <v>34577000</v>
      </c>
      <c r="L69" s="14">
        <v>19940000</v>
      </c>
      <c r="M69" s="14">
        <v>29872000</v>
      </c>
      <c r="N69" s="17">
        <f t="shared" ref="N69:N100" si="6">AVERAGE(I69:M69)/AVERAGE(E69:H69)</f>
        <v>1.0035199334684755</v>
      </c>
      <c r="O69" s="17">
        <f t="shared" ref="O69:O100" si="7">TTEST(E69:H69,I69:M69,2,2)</f>
        <v>0.99004233535729669</v>
      </c>
    </row>
    <row r="70" spans="1:15" x14ac:dyDescent="0.25">
      <c r="A70" s="14" t="s">
        <v>576</v>
      </c>
      <c r="B70" s="14" t="s">
        <v>269</v>
      </c>
      <c r="C70" s="14" t="s">
        <v>270</v>
      </c>
      <c r="D70" s="14">
        <v>51.796999999999997</v>
      </c>
      <c r="E70" s="14">
        <v>2789600</v>
      </c>
      <c r="F70" s="14">
        <v>10000</v>
      </c>
      <c r="G70" s="14">
        <v>1205100</v>
      </c>
      <c r="H70" s="14">
        <v>1651700</v>
      </c>
      <c r="I70" s="14">
        <v>2856100</v>
      </c>
      <c r="J70" s="14">
        <v>1410400</v>
      </c>
      <c r="K70" s="14">
        <v>490060</v>
      </c>
      <c r="L70" s="14">
        <v>2304300</v>
      </c>
      <c r="M70" s="14">
        <v>10000</v>
      </c>
      <c r="N70" s="17">
        <f t="shared" si="6"/>
        <v>1.0000509157768191</v>
      </c>
      <c r="O70" s="17">
        <f t="shared" si="7"/>
        <v>0.99992965236404785</v>
      </c>
    </row>
    <row r="71" spans="1:15" x14ac:dyDescent="0.25">
      <c r="A71" s="14" t="s">
        <v>675</v>
      </c>
      <c r="B71" s="14" t="s">
        <v>354</v>
      </c>
      <c r="C71" s="14" t="s">
        <v>355</v>
      </c>
      <c r="D71" s="14">
        <v>38.265000000000001</v>
      </c>
      <c r="E71" s="14">
        <v>4691900</v>
      </c>
      <c r="F71" s="14">
        <v>2388900</v>
      </c>
      <c r="G71" s="14">
        <v>754540</v>
      </c>
      <c r="H71" s="14">
        <v>8744400</v>
      </c>
      <c r="I71" s="14">
        <v>3592200</v>
      </c>
      <c r="J71" s="14">
        <v>4929600</v>
      </c>
      <c r="K71" s="14">
        <v>5854100</v>
      </c>
      <c r="L71" s="14">
        <v>3296700</v>
      </c>
      <c r="M71" s="14">
        <v>3028500</v>
      </c>
      <c r="N71" s="17">
        <f t="shared" si="6"/>
        <v>0.99886246708331972</v>
      </c>
      <c r="O71" s="17">
        <f t="shared" si="7"/>
        <v>0.99778637519746693</v>
      </c>
    </row>
    <row r="72" spans="1:15" x14ac:dyDescent="0.25">
      <c r="A72" s="14" t="s">
        <v>386</v>
      </c>
      <c r="B72" s="14" t="s">
        <v>126</v>
      </c>
      <c r="C72" s="14" t="s">
        <v>127</v>
      </c>
      <c r="D72" s="14">
        <v>68.691999999999993</v>
      </c>
      <c r="E72" s="14">
        <v>152340000000</v>
      </c>
      <c r="F72" s="14">
        <v>117740000000</v>
      </c>
      <c r="G72" s="14">
        <v>96947000000</v>
      </c>
      <c r="H72" s="14">
        <v>228250000000</v>
      </c>
      <c r="I72" s="14">
        <v>182520000000</v>
      </c>
      <c r="J72" s="14">
        <v>140030000000</v>
      </c>
      <c r="K72" s="14">
        <v>131900000000</v>
      </c>
      <c r="L72" s="14">
        <v>150750000000</v>
      </c>
      <c r="M72" s="14">
        <v>135950000000</v>
      </c>
      <c r="N72" s="17">
        <f t="shared" si="6"/>
        <v>0.99604049879299894</v>
      </c>
      <c r="O72" s="17">
        <f t="shared" si="7"/>
        <v>0.98341893215617071</v>
      </c>
    </row>
    <row r="73" spans="1:15" x14ac:dyDescent="0.25">
      <c r="A73" s="14" t="s">
        <v>676</v>
      </c>
      <c r="B73" s="14" t="s">
        <v>794</v>
      </c>
      <c r="C73" s="14" t="s">
        <v>795</v>
      </c>
      <c r="D73" s="14">
        <v>28.33</v>
      </c>
      <c r="E73" s="14">
        <v>10000</v>
      </c>
      <c r="F73" s="14">
        <v>905980</v>
      </c>
      <c r="G73" s="14">
        <v>10000</v>
      </c>
      <c r="H73" s="14">
        <v>395770</v>
      </c>
      <c r="I73" s="14">
        <v>10000</v>
      </c>
      <c r="J73" s="14">
        <v>10000</v>
      </c>
      <c r="K73" s="14">
        <v>1124400</v>
      </c>
      <c r="L73" s="14">
        <v>10000</v>
      </c>
      <c r="M73" s="14">
        <v>470450</v>
      </c>
      <c r="N73" s="17">
        <f t="shared" si="6"/>
        <v>0.98345375449215056</v>
      </c>
      <c r="O73" s="17">
        <f t="shared" si="7"/>
        <v>0.986438037920921</v>
      </c>
    </row>
    <row r="74" spans="1:15" x14ac:dyDescent="0.25">
      <c r="A74" s="14" t="s">
        <v>679</v>
      </c>
      <c r="B74" s="14" t="s">
        <v>115</v>
      </c>
      <c r="C74" s="14"/>
      <c r="D74" s="14">
        <v>12.933999999999999</v>
      </c>
      <c r="E74" s="14">
        <v>367490000</v>
      </c>
      <c r="F74" s="14">
        <v>518810000</v>
      </c>
      <c r="G74" s="14">
        <v>199980000</v>
      </c>
      <c r="H74" s="14">
        <v>955720000</v>
      </c>
      <c r="I74" s="14">
        <v>636030000</v>
      </c>
      <c r="J74" s="14">
        <v>377170000</v>
      </c>
      <c r="K74" s="14">
        <v>174490000</v>
      </c>
      <c r="L74" s="14">
        <v>398210000</v>
      </c>
      <c r="M74" s="14">
        <v>924180000</v>
      </c>
      <c r="N74" s="17">
        <f t="shared" si="6"/>
        <v>0.98338099902056808</v>
      </c>
      <c r="O74" s="17">
        <f t="shared" si="7"/>
        <v>0.96792939942059353</v>
      </c>
    </row>
    <row r="75" spans="1:15" x14ac:dyDescent="0.25">
      <c r="A75" s="14" t="s">
        <v>681</v>
      </c>
      <c r="B75" s="14" t="s">
        <v>325</v>
      </c>
      <c r="C75" s="14" t="s">
        <v>782</v>
      </c>
      <c r="D75" s="14">
        <v>42.704999999999998</v>
      </c>
      <c r="E75" s="14">
        <v>475810000</v>
      </c>
      <c r="F75" s="14">
        <v>137850000</v>
      </c>
      <c r="G75" s="14">
        <v>296880000</v>
      </c>
      <c r="H75" s="14">
        <v>372680000</v>
      </c>
      <c r="I75" s="14">
        <v>287280000</v>
      </c>
      <c r="J75" s="14">
        <v>363000000</v>
      </c>
      <c r="K75" s="14">
        <v>334110000</v>
      </c>
      <c r="L75" s="14">
        <v>292080000</v>
      </c>
      <c r="M75" s="14">
        <v>293890000</v>
      </c>
      <c r="N75" s="17">
        <f t="shared" si="6"/>
        <v>0.97901217250354577</v>
      </c>
      <c r="O75" s="17">
        <f t="shared" si="7"/>
        <v>0.92006712585318029</v>
      </c>
    </row>
    <row r="76" spans="1:15" x14ac:dyDescent="0.25">
      <c r="A76" s="14" t="s">
        <v>682</v>
      </c>
      <c r="B76" s="14" t="s">
        <v>39</v>
      </c>
      <c r="C76" s="14" t="s">
        <v>40</v>
      </c>
      <c r="D76" s="14">
        <v>76.722999999999999</v>
      </c>
      <c r="E76" s="14">
        <v>4668500000</v>
      </c>
      <c r="F76" s="14">
        <v>3013600000</v>
      </c>
      <c r="G76" s="14">
        <v>3403000000</v>
      </c>
      <c r="H76" s="14">
        <v>3957500000</v>
      </c>
      <c r="I76" s="14">
        <v>4205000000</v>
      </c>
      <c r="J76" s="14">
        <v>3506900000</v>
      </c>
      <c r="K76" s="14">
        <v>3603900000</v>
      </c>
      <c r="L76" s="14">
        <v>3530800000</v>
      </c>
      <c r="M76" s="14">
        <v>3256800000</v>
      </c>
      <c r="N76" s="17">
        <f t="shared" si="6"/>
        <v>0.962780370414689</v>
      </c>
      <c r="O76" s="17">
        <f t="shared" si="7"/>
        <v>0.71087142258842118</v>
      </c>
    </row>
    <row r="77" spans="1:15" x14ac:dyDescent="0.25">
      <c r="A77" s="14" t="s">
        <v>684</v>
      </c>
      <c r="B77" s="14" t="s">
        <v>781</v>
      </c>
      <c r="C77" s="14"/>
      <c r="D77" s="14">
        <v>10.661</v>
      </c>
      <c r="E77" s="14">
        <v>3415400</v>
      </c>
      <c r="F77" s="14">
        <v>6797800</v>
      </c>
      <c r="G77" s="14">
        <v>4476600</v>
      </c>
      <c r="H77" s="14">
        <v>12219000</v>
      </c>
      <c r="I77" s="14">
        <v>8282600</v>
      </c>
      <c r="J77" s="14">
        <v>4968800</v>
      </c>
      <c r="K77" s="14">
        <v>4567200</v>
      </c>
      <c r="L77" s="14">
        <v>5374700</v>
      </c>
      <c r="M77" s="14">
        <v>8850700</v>
      </c>
      <c r="N77" s="17">
        <f t="shared" si="6"/>
        <v>0.95266975859198477</v>
      </c>
      <c r="O77" s="17">
        <f t="shared" si="7"/>
        <v>0.87799205045169582</v>
      </c>
    </row>
    <row r="78" spans="1:15" x14ac:dyDescent="0.25">
      <c r="A78" s="14" t="s">
        <v>687</v>
      </c>
      <c r="B78" s="14" t="s">
        <v>784</v>
      </c>
      <c r="C78" s="14" t="s">
        <v>785</v>
      </c>
      <c r="D78" s="14">
        <v>12.496</v>
      </c>
      <c r="E78" s="14">
        <v>673640</v>
      </c>
      <c r="F78" s="14">
        <v>1612600</v>
      </c>
      <c r="G78" s="14">
        <v>1148000</v>
      </c>
      <c r="H78" s="14">
        <v>1304600</v>
      </c>
      <c r="I78" s="14">
        <v>748810</v>
      </c>
      <c r="J78" s="14">
        <v>10000</v>
      </c>
      <c r="K78" s="14">
        <v>3681000</v>
      </c>
      <c r="L78" s="14">
        <v>1172900</v>
      </c>
      <c r="M78" s="14">
        <v>10000</v>
      </c>
      <c r="N78" s="17">
        <f t="shared" si="6"/>
        <v>0.94921288754209887</v>
      </c>
      <c r="O78" s="17">
        <f t="shared" si="7"/>
        <v>0.94116423974848251</v>
      </c>
    </row>
    <row r="79" spans="1:15" x14ac:dyDescent="0.25">
      <c r="A79" s="14" t="s">
        <v>497</v>
      </c>
      <c r="B79" s="14" t="s">
        <v>186</v>
      </c>
      <c r="C79" s="14" t="s">
        <v>187</v>
      </c>
      <c r="D79" s="14">
        <v>15.085000000000001</v>
      </c>
      <c r="E79" s="14">
        <v>74916000</v>
      </c>
      <c r="F79" s="14">
        <v>38800000</v>
      </c>
      <c r="G79" s="14">
        <v>33591000</v>
      </c>
      <c r="H79" s="14">
        <v>77166000</v>
      </c>
      <c r="I79" s="14">
        <v>26546000</v>
      </c>
      <c r="J79" s="14">
        <v>65659000</v>
      </c>
      <c r="K79" s="14">
        <v>65592000</v>
      </c>
      <c r="L79" s="14">
        <v>53381000</v>
      </c>
      <c r="M79" s="14">
        <v>50481000</v>
      </c>
      <c r="N79" s="17">
        <f t="shared" si="6"/>
        <v>0.93252729726960482</v>
      </c>
      <c r="O79" s="17">
        <f t="shared" si="7"/>
        <v>0.77919852450984484</v>
      </c>
    </row>
    <row r="80" spans="1:15" x14ac:dyDescent="0.25">
      <c r="A80" s="14" t="s">
        <v>502</v>
      </c>
      <c r="B80" s="14" t="s">
        <v>165</v>
      </c>
      <c r="C80" s="14" t="s">
        <v>166</v>
      </c>
      <c r="D80" s="14">
        <v>49.970999999999997</v>
      </c>
      <c r="E80" s="14">
        <v>8560200000</v>
      </c>
      <c r="F80" s="14">
        <v>10109000000</v>
      </c>
      <c r="G80" s="14">
        <v>5659800000</v>
      </c>
      <c r="H80" s="14">
        <v>25336000000</v>
      </c>
      <c r="I80" s="14">
        <v>10704000000</v>
      </c>
      <c r="J80" s="14">
        <v>7237600000</v>
      </c>
      <c r="K80" s="14">
        <v>5611600000</v>
      </c>
      <c r="L80" s="14">
        <v>21197000000</v>
      </c>
      <c r="M80" s="14">
        <v>12543000000</v>
      </c>
      <c r="N80" s="17">
        <f t="shared" si="6"/>
        <v>0.92287445887445885</v>
      </c>
      <c r="O80" s="17">
        <f t="shared" si="7"/>
        <v>0.85213305336932454</v>
      </c>
    </row>
    <row r="81" spans="1:15" x14ac:dyDescent="0.25">
      <c r="A81" s="14" t="s">
        <v>689</v>
      </c>
      <c r="B81" s="14" t="s">
        <v>374</v>
      </c>
      <c r="C81" s="14" t="s">
        <v>375</v>
      </c>
      <c r="D81" s="14">
        <v>54.496000000000002</v>
      </c>
      <c r="E81" s="14">
        <v>8598200</v>
      </c>
      <c r="F81" s="14">
        <v>9152600</v>
      </c>
      <c r="G81" s="14">
        <v>5965300</v>
      </c>
      <c r="H81" s="14">
        <v>5061500</v>
      </c>
      <c r="I81" s="14">
        <v>4874000</v>
      </c>
      <c r="J81" s="14">
        <v>7123000</v>
      </c>
      <c r="K81" s="14">
        <v>5936300</v>
      </c>
      <c r="L81" s="14">
        <v>8589500</v>
      </c>
      <c r="M81" s="14">
        <v>6532300</v>
      </c>
      <c r="N81" s="17">
        <f t="shared" si="6"/>
        <v>0.91891193150227957</v>
      </c>
      <c r="O81" s="17">
        <f t="shared" si="7"/>
        <v>0.61858561629375797</v>
      </c>
    </row>
    <row r="82" spans="1:15" x14ac:dyDescent="0.25">
      <c r="A82" s="14" t="s">
        <v>692</v>
      </c>
      <c r="B82" s="14" t="s">
        <v>346</v>
      </c>
      <c r="C82" s="14" t="s">
        <v>347</v>
      </c>
      <c r="D82" s="14">
        <v>51.523000000000003</v>
      </c>
      <c r="E82" s="14">
        <v>42416000</v>
      </c>
      <c r="F82" s="14">
        <v>44907000</v>
      </c>
      <c r="G82" s="14">
        <v>22764000</v>
      </c>
      <c r="H82" s="14">
        <v>27877000</v>
      </c>
      <c r="I82" s="14">
        <v>46980000</v>
      </c>
      <c r="J82" s="14">
        <v>23024000</v>
      </c>
      <c r="K82" s="14">
        <v>32281000</v>
      </c>
      <c r="L82" s="14">
        <v>32309000</v>
      </c>
      <c r="M82" s="14">
        <v>23269000</v>
      </c>
      <c r="N82" s="17">
        <f t="shared" si="6"/>
        <v>0.91538662259719927</v>
      </c>
      <c r="O82" s="17">
        <f t="shared" si="7"/>
        <v>0.68350127323828036</v>
      </c>
    </row>
    <row r="83" spans="1:15" x14ac:dyDescent="0.25">
      <c r="A83" s="14" t="s">
        <v>693</v>
      </c>
      <c r="B83" s="14" t="s">
        <v>774</v>
      </c>
      <c r="C83" s="14" t="s">
        <v>775</v>
      </c>
      <c r="D83" s="14">
        <v>46.716999999999999</v>
      </c>
      <c r="E83" s="14">
        <v>2941200</v>
      </c>
      <c r="F83" s="14">
        <v>2247100</v>
      </c>
      <c r="G83" s="14">
        <v>1902000</v>
      </c>
      <c r="H83" s="14">
        <v>3881400</v>
      </c>
      <c r="I83" s="14">
        <v>1740600</v>
      </c>
      <c r="J83" s="14">
        <v>272400</v>
      </c>
      <c r="K83" s="14">
        <v>3746200</v>
      </c>
      <c r="L83" s="14">
        <v>5192100</v>
      </c>
      <c r="M83" s="14">
        <v>1576700</v>
      </c>
      <c r="N83" s="17">
        <f t="shared" si="6"/>
        <v>0.91347740094971608</v>
      </c>
      <c r="O83" s="17">
        <f t="shared" si="7"/>
        <v>0.82924473144693589</v>
      </c>
    </row>
    <row r="84" spans="1:15" x14ac:dyDescent="0.25">
      <c r="A84" s="14" t="s">
        <v>412</v>
      </c>
      <c r="B84" s="14" t="s">
        <v>384</v>
      </c>
      <c r="C84" s="14" t="s">
        <v>385</v>
      </c>
      <c r="D84" s="14">
        <v>45.973999999999997</v>
      </c>
      <c r="E84" s="14">
        <v>3662000000</v>
      </c>
      <c r="F84" s="14">
        <v>3120900000</v>
      </c>
      <c r="G84" s="14">
        <v>2305000000</v>
      </c>
      <c r="H84" s="14">
        <v>1667900000</v>
      </c>
      <c r="I84" s="14">
        <v>2354500000</v>
      </c>
      <c r="J84" s="14">
        <v>2437800000</v>
      </c>
      <c r="K84" s="14">
        <v>2196900000</v>
      </c>
      <c r="L84" s="14">
        <v>3336100000</v>
      </c>
      <c r="M84" s="14">
        <v>1953400000</v>
      </c>
      <c r="N84" s="17">
        <f t="shared" si="6"/>
        <v>0.91327097937856783</v>
      </c>
      <c r="O84" s="17">
        <f t="shared" si="7"/>
        <v>0.63457491511178632</v>
      </c>
    </row>
    <row r="85" spans="1:15" x14ac:dyDescent="0.25">
      <c r="A85" s="14" t="s">
        <v>696</v>
      </c>
      <c r="B85" s="14" t="s">
        <v>341</v>
      </c>
      <c r="C85" s="14" t="s">
        <v>342</v>
      </c>
      <c r="D85" s="14">
        <v>54.951999999999998</v>
      </c>
      <c r="E85" s="14">
        <v>2279200</v>
      </c>
      <c r="F85" s="14">
        <v>423720</v>
      </c>
      <c r="G85" s="14">
        <v>542670</v>
      </c>
      <c r="H85" s="14">
        <v>1031600</v>
      </c>
      <c r="I85" s="14">
        <v>2115100</v>
      </c>
      <c r="J85" s="14">
        <v>10000</v>
      </c>
      <c r="K85" s="14">
        <v>623820</v>
      </c>
      <c r="L85" s="14">
        <v>1622600</v>
      </c>
      <c r="M85" s="14">
        <v>489300</v>
      </c>
      <c r="N85" s="17">
        <f t="shared" si="6"/>
        <v>0.90916138866872875</v>
      </c>
      <c r="O85" s="17">
        <f t="shared" si="7"/>
        <v>0.8709530286530609</v>
      </c>
    </row>
    <row r="86" spans="1:15" x14ac:dyDescent="0.25">
      <c r="A86" s="14" t="s">
        <v>699</v>
      </c>
      <c r="B86" s="14" t="s">
        <v>137</v>
      </c>
      <c r="C86" s="14" t="s">
        <v>138</v>
      </c>
      <c r="D86" s="14">
        <v>53.6</v>
      </c>
      <c r="E86" s="14">
        <v>111170000</v>
      </c>
      <c r="F86" s="14">
        <v>79057000</v>
      </c>
      <c r="G86" s="14">
        <v>85555000</v>
      </c>
      <c r="H86" s="14">
        <v>66924000</v>
      </c>
      <c r="I86" s="14">
        <v>76813000</v>
      </c>
      <c r="J86" s="14">
        <v>66789000</v>
      </c>
      <c r="K86" s="14">
        <v>81830000</v>
      </c>
      <c r="L86" s="14">
        <v>99958000</v>
      </c>
      <c r="M86" s="14">
        <v>63838000</v>
      </c>
      <c r="N86" s="17">
        <f t="shared" si="6"/>
        <v>0.90859920748396583</v>
      </c>
      <c r="O86" s="17">
        <f t="shared" si="7"/>
        <v>0.4981817507658175</v>
      </c>
    </row>
    <row r="87" spans="1:15" x14ac:dyDescent="0.25">
      <c r="A87" s="14" t="s">
        <v>701</v>
      </c>
      <c r="B87" s="14" t="s">
        <v>367</v>
      </c>
      <c r="C87" s="14" t="s">
        <v>368</v>
      </c>
      <c r="D87" s="14">
        <v>67.260000000000005</v>
      </c>
      <c r="E87" s="14">
        <v>294300000</v>
      </c>
      <c r="F87" s="14">
        <v>211710000</v>
      </c>
      <c r="G87" s="14">
        <v>310480000</v>
      </c>
      <c r="H87" s="14">
        <v>301130000</v>
      </c>
      <c r="I87" s="14">
        <v>212420000</v>
      </c>
      <c r="J87" s="14">
        <v>265050000</v>
      </c>
      <c r="K87" s="14">
        <v>239200000</v>
      </c>
      <c r="L87" s="14">
        <v>278760000</v>
      </c>
      <c r="M87" s="14">
        <v>270960000</v>
      </c>
      <c r="N87" s="17">
        <f t="shared" si="6"/>
        <v>0.90649057819294576</v>
      </c>
      <c r="O87" s="17">
        <f t="shared" si="7"/>
        <v>0.31855500717534579</v>
      </c>
    </row>
    <row r="88" spans="1:15" x14ac:dyDescent="0.25">
      <c r="A88" s="14" t="s">
        <v>292</v>
      </c>
      <c r="B88" s="14" t="s">
        <v>359</v>
      </c>
      <c r="C88" s="14" t="s">
        <v>360</v>
      </c>
      <c r="D88" s="14">
        <v>25.957000000000001</v>
      </c>
      <c r="E88" s="14">
        <v>36340000</v>
      </c>
      <c r="F88" s="14">
        <v>36918000</v>
      </c>
      <c r="G88" s="14">
        <v>23243000</v>
      </c>
      <c r="H88" s="14">
        <v>26428000</v>
      </c>
      <c r="I88" s="14">
        <v>50849000</v>
      </c>
      <c r="J88" s="14">
        <v>10695000</v>
      </c>
      <c r="K88" s="14">
        <v>28566000</v>
      </c>
      <c r="L88" s="14">
        <v>28815000</v>
      </c>
      <c r="M88" s="14">
        <v>20006000</v>
      </c>
      <c r="N88" s="17">
        <f t="shared" si="6"/>
        <v>0.9041381610523147</v>
      </c>
      <c r="O88" s="17">
        <f t="shared" si="7"/>
        <v>0.72806615898051585</v>
      </c>
    </row>
    <row r="89" spans="1:15" x14ac:dyDescent="0.25">
      <c r="A89" s="14" t="s">
        <v>200</v>
      </c>
      <c r="B89" s="14" t="s">
        <v>420</v>
      </c>
      <c r="C89" s="14" t="s">
        <v>421</v>
      </c>
      <c r="D89" s="14">
        <v>45.997999999999998</v>
      </c>
      <c r="E89" s="14">
        <v>459250000</v>
      </c>
      <c r="F89" s="14">
        <v>364800000</v>
      </c>
      <c r="G89" s="14">
        <v>324860000</v>
      </c>
      <c r="H89" s="14">
        <v>211800000</v>
      </c>
      <c r="I89" s="14">
        <v>418770000</v>
      </c>
      <c r="J89" s="14">
        <v>252670000</v>
      </c>
      <c r="K89" s="14">
        <v>272930000</v>
      </c>
      <c r="L89" s="14">
        <v>383830000</v>
      </c>
      <c r="M89" s="14">
        <v>209530000</v>
      </c>
      <c r="N89" s="17">
        <f t="shared" si="6"/>
        <v>0.90407507845169066</v>
      </c>
      <c r="O89" s="17">
        <f t="shared" si="7"/>
        <v>0.6252653505913941</v>
      </c>
    </row>
    <row r="90" spans="1:15" x14ac:dyDescent="0.25">
      <c r="A90" s="14" t="s">
        <v>704</v>
      </c>
      <c r="B90" s="14" t="s">
        <v>110</v>
      </c>
      <c r="C90" s="14"/>
      <c r="D90" s="14">
        <v>11.933999999999999</v>
      </c>
      <c r="E90" s="14">
        <v>915770000</v>
      </c>
      <c r="F90" s="14">
        <v>1034500000</v>
      </c>
      <c r="G90" s="14">
        <v>747820000</v>
      </c>
      <c r="H90" s="14">
        <v>2542700000</v>
      </c>
      <c r="I90" s="14">
        <v>875450000</v>
      </c>
      <c r="J90" s="14">
        <v>676490000</v>
      </c>
      <c r="K90" s="14">
        <v>679800000</v>
      </c>
      <c r="L90" s="14">
        <v>2108900000</v>
      </c>
      <c r="M90" s="14">
        <v>1581200000</v>
      </c>
      <c r="N90" s="17">
        <f t="shared" si="6"/>
        <v>0.90396142566292481</v>
      </c>
      <c r="O90" s="17">
        <f t="shared" si="7"/>
        <v>0.80349153261045581</v>
      </c>
    </row>
    <row r="91" spans="1:15" x14ac:dyDescent="0.25">
      <c r="A91" s="14" t="s">
        <v>343</v>
      </c>
      <c r="B91" s="14" t="s">
        <v>370</v>
      </c>
      <c r="C91" s="14" t="s">
        <v>371</v>
      </c>
      <c r="D91" s="14">
        <v>121.15</v>
      </c>
      <c r="E91" s="14">
        <v>9569800</v>
      </c>
      <c r="F91" s="14">
        <v>19701000</v>
      </c>
      <c r="G91" s="14">
        <v>34944000</v>
      </c>
      <c r="H91" s="14">
        <v>20488000</v>
      </c>
      <c r="I91" s="14">
        <v>20788000</v>
      </c>
      <c r="J91" s="14">
        <v>18669000</v>
      </c>
      <c r="K91" s="14">
        <v>29012000</v>
      </c>
      <c r="L91" s="14">
        <v>21301000</v>
      </c>
      <c r="M91" s="14">
        <v>5765600</v>
      </c>
      <c r="N91" s="17">
        <f t="shared" si="6"/>
        <v>0.90231350085239215</v>
      </c>
      <c r="O91" s="17">
        <f t="shared" si="7"/>
        <v>0.75098113743606398</v>
      </c>
    </row>
    <row r="92" spans="1:15" x14ac:dyDescent="0.25">
      <c r="A92" s="14" t="s">
        <v>707</v>
      </c>
      <c r="B92" s="14" t="s">
        <v>390</v>
      </c>
      <c r="C92" s="14" t="s">
        <v>391</v>
      </c>
      <c r="D92" s="14">
        <v>25.396000000000001</v>
      </c>
      <c r="E92" s="14">
        <v>54226000</v>
      </c>
      <c r="F92" s="14">
        <v>46898000</v>
      </c>
      <c r="G92" s="14">
        <v>36097000</v>
      </c>
      <c r="H92" s="14">
        <v>49043000</v>
      </c>
      <c r="I92" s="14">
        <v>43282000</v>
      </c>
      <c r="J92" s="14">
        <v>19907000</v>
      </c>
      <c r="K92" s="14">
        <v>69246000</v>
      </c>
      <c r="L92" s="14">
        <v>45571000</v>
      </c>
      <c r="M92" s="14">
        <v>31896000</v>
      </c>
      <c r="N92" s="17">
        <f t="shared" si="6"/>
        <v>0.90152471760511965</v>
      </c>
      <c r="O92" s="17">
        <f t="shared" si="7"/>
        <v>0.65695620657306675</v>
      </c>
    </row>
    <row r="93" spans="1:15" x14ac:dyDescent="0.25">
      <c r="A93" s="14" t="s">
        <v>709</v>
      </c>
      <c r="B93" s="14" t="s">
        <v>759</v>
      </c>
      <c r="C93" s="14"/>
      <c r="D93" s="14">
        <v>43.929000000000002</v>
      </c>
      <c r="E93" s="14">
        <v>164930000</v>
      </c>
      <c r="F93" s="14">
        <v>77565000</v>
      </c>
      <c r="G93" s="14">
        <v>152410000</v>
      </c>
      <c r="H93" s="14">
        <v>64773000</v>
      </c>
      <c r="I93" s="14">
        <v>74475000</v>
      </c>
      <c r="J93" s="14">
        <v>91989000</v>
      </c>
      <c r="K93" s="14">
        <v>84046000</v>
      </c>
      <c r="L93" s="14">
        <v>182640000</v>
      </c>
      <c r="M93" s="14">
        <v>84459000</v>
      </c>
      <c r="N93" s="17">
        <f t="shared" si="6"/>
        <v>0.90082013931491178</v>
      </c>
      <c r="O93" s="17">
        <f t="shared" si="7"/>
        <v>0.73112714149206948</v>
      </c>
    </row>
    <row r="94" spans="1:15" x14ac:dyDescent="0.25">
      <c r="A94" s="14" t="s">
        <v>711</v>
      </c>
      <c r="B94" s="14" t="s">
        <v>133</v>
      </c>
      <c r="C94" s="14" t="s">
        <v>134</v>
      </c>
      <c r="D94" s="14">
        <v>54.752000000000002</v>
      </c>
      <c r="E94" s="14">
        <v>600700000</v>
      </c>
      <c r="F94" s="14">
        <v>755160000</v>
      </c>
      <c r="G94" s="14">
        <v>284840000</v>
      </c>
      <c r="H94" s="14">
        <v>87806000</v>
      </c>
      <c r="I94" s="14">
        <v>528430000</v>
      </c>
      <c r="J94" s="14">
        <v>496330000</v>
      </c>
      <c r="K94" s="14">
        <v>352950000</v>
      </c>
      <c r="L94" s="14">
        <v>290270000</v>
      </c>
      <c r="M94" s="14">
        <v>267210000</v>
      </c>
      <c r="N94" s="17">
        <f t="shared" si="6"/>
        <v>0.89565902577138867</v>
      </c>
      <c r="O94" s="17">
        <f t="shared" si="7"/>
        <v>0.76584848549472739</v>
      </c>
    </row>
    <row r="95" spans="1:15" x14ac:dyDescent="0.25">
      <c r="A95" s="14" t="s">
        <v>241</v>
      </c>
      <c r="B95" s="14" t="s">
        <v>34</v>
      </c>
      <c r="C95" s="14" t="s">
        <v>757</v>
      </c>
      <c r="D95" s="14">
        <v>165.85</v>
      </c>
      <c r="E95" s="14">
        <v>5208800000</v>
      </c>
      <c r="F95" s="14">
        <v>4610400000</v>
      </c>
      <c r="G95" s="14">
        <v>2761500000</v>
      </c>
      <c r="H95" s="14">
        <v>7922400000</v>
      </c>
      <c r="I95" s="14">
        <v>7943400000</v>
      </c>
      <c r="J95" s="14">
        <v>2528900000</v>
      </c>
      <c r="K95" s="14">
        <v>4673200000</v>
      </c>
      <c r="L95" s="14">
        <v>4993500000</v>
      </c>
      <c r="M95" s="14">
        <v>2580000000</v>
      </c>
      <c r="N95" s="17">
        <f t="shared" si="6"/>
        <v>0.88646107174037092</v>
      </c>
      <c r="O95" s="17">
        <f t="shared" si="7"/>
        <v>0.70297473577265546</v>
      </c>
    </row>
    <row r="96" spans="1:15" x14ac:dyDescent="0.25">
      <c r="A96" s="14" t="s">
        <v>416</v>
      </c>
      <c r="B96" s="14" t="s">
        <v>477</v>
      </c>
      <c r="C96" s="14"/>
      <c r="D96" s="14">
        <v>13.722</v>
      </c>
      <c r="E96" s="14">
        <v>20324000</v>
      </c>
      <c r="F96" s="14">
        <v>8914900</v>
      </c>
      <c r="G96" s="14">
        <v>5412900</v>
      </c>
      <c r="H96" s="14">
        <v>22419000</v>
      </c>
      <c r="I96" s="14">
        <v>31731000</v>
      </c>
      <c r="J96" s="14">
        <v>4039700</v>
      </c>
      <c r="K96" s="14">
        <v>7296400</v>
      </c>
      <c r="L96" s="14">
        <v>11922000</v>
      </c>
      <c r="M96" s="14">
        <v>7275600</v>
      </c>
      <c r="N96" s="17">
        <f t="shared" si="6"/>
        <v>0.87280640888159966</v>
      </c>
      <c r="O96" s="17">
        <f t="shared" si="7"/>
        <v>0.79544784033567051</v>
      </c>
    </row>
    <row r="97" spans="1:15" x14ac:dyDescent="0.25">
      <c r="A97" s="14" t="s">
        <v>713</v>
      </c>
      <c r="B97" s="14" t="s">
        <v>130</v>
      </c>
      <c r="C97" s="14" t="s">
        <v>131</v>
      </c>
      <c r="D97" s="14">
        <v>46.878999999999998</v>
      </c>
      <c r="E97" s="14">
        <v>1661000000</v>
      </c>
      <c r="F97" s="14">
        <v>1322900000</v>
      </c>
      <c r="G97" s="14">
        <v>1307300000</v>
      </c>
      <c r="H97" s="14">
        <v>1002900000</v>
      </c>
      <c r="I97" s="14">
        <v>1723400000</v>
      </c>
      <c r="J97" s="14">
        <v>958280000</v>
      </c>
      <c r="K97" s="14">
        <v>1038100000</v>
      </c>
      <c r="L97" s="14">
        <v>1319900000</v>
      </c>
      <c r="M97" s="14">
        <v>711620000</v>
      </c>
      <c r="N97" s="17">
        <f t="shared" si="6"/>
        <v>0.86908823029410098</v>
      </c>
      <c r="O97" s="17">
        <f t="shared" si="7"/>
        <v>0.47405202232575316</v>
      </c>
    </row>
    <row r="98" spans="1:15" x14ac:dyDescent="0.25">
      <c r="A98" s="14" t="s">
        <v>210</v>
      </c>
      <c r="B98" s="14" t="s">
        <v>377</v>
      </c>
      <c r="C98" s="14" t="s">
        <v>378</v>
      </c>
      <c r="D98" s="14">
        <v>44.768999999999998</v>
      </c>
      <c r="E98" s="14">
        <v>6309500</v>
      </c>
      <c r="F98" s="14">
        <v>10002000</v>
      </c>
      <c r="G98" s="14">
        <v>15980000</v>
      </c>
      <c r="H98" s="14">
        <v>40640000</v>
      </c>
      <c r="I98" s="14">
        <v>16344000</v>
      </c>
      <c r="J98" s="14">
        <v>7734100</v>
      </c>
      <c r="K98" s="14">
        <v>9033700</v>
      </c>
      <c r="L98" s="14">
        <v>21909000</v>
      </c>
      <c r="M98" s="14">
        <v>23903000</v>
      </c>
      <c r="N98" s="17">
        <f t="shared" si="6"/>
        <v>0.8657307199221187</v>
      </c>
      <c r="O98" s="17">
        <f t="shared" si="7"/>
        <v>0.76091441532404336</v>
      </c>
    </row>
    <row r="99" spans="1:15" x14ac:dyDescent="0.25">
      <c r="A99" s="14" t="s">
        <v>252</v>
      </c>
      <c r="B99" s="14" t="s">
        <v>758</v>
      </c>
      <c r="C99" s="14" t="s">
        <v>512</v>
      </c>
      <c r="D99" s="14">
        <v>28.056999999999999</v>
      </c>
      <c r="E99" s="14">
        <v>9600600</v>
      </c>
      <c r="F99" s="14">
        <v>10000</v>
      </c>
      <c r="G99" s="14">
        <v>6306200</v>
      </c>
      <c r="H99" s="14">
        <v>3881700</v>
      </c>
      <c r="I99" s="14">
        <v>3459400</v>
      </c>
      <c r="J99" s="14">
        <v>7917200</v>
      </c>
      <c r="K99" s="14">
        <v>4129100</v>
      </c>
      <c r="L99" s="14">
        <v>3188100</v>
      </c>
      <c r="M99" s="14">
        <v>2308800</v>
      </c>
      <c r="N99" s="17">
        <f t="shared" si="6"/>
        <v>0.84865419097406369</v>
      </c>
      <c r="O99" s="17">
        <f t="shared" si="7"/>
        <v>0.73065947576041357</v>
      </c>
    </row>
    <row r="100" spans="1:15" x14ac:dyDescent="0.25">
      <c r="A100" s="14" t="s">
        <v>714</v>
      </c>
      <c r="B100" s="14" t="s">
        <v>159</v>
      </c>
      <c r="C100" s="14" t="s">
        <v>160</v>
      </c>
      <c r="D100" s="14">
        <v>22.175999999999998</v>
      </c>
      <c r="E100" s="14">
        <v>650760</v>
      </c>
      <c r="F100" s="14">
        <v>1855900</v>
      </c>
      <c r="G100" s="14">
        <v>1555000</v>
      </c>
      <c r="H100" s="14">
        <v>1617400</v>
      </c>
      <c r="I100" s="14">
        <v>10000</v>
      </c>
      <c r="J100" s="14">
        <v>1505900</v>
      </c>
      <c r="K100" s="14">
        <v>661330</v>
      </c>
      <c r="L100" s="14">
        <v>1490100</v>
      </c>
      <c r="M100" s="14">
        <v>2355500</v>
      </c>
      <c r="N100" s="17">
        <f t="shared" si="6"/>
        <v>0.84842632407475882</v>
      </c>
      <c r="O100" s="17">
        <f t="shared" si="7"/>
        <v>0.68614704712790942</v>
      </c>
    </row>
    <row r="101" spans="1:15" x14ac:dyDescent="0.25">
      <c r="A101" s="14" t="s">
        <v>238</v>
      </c>
      <c r="B101" s="14" t="s">
        <v>741</v>
      </c>
      <c r="C101" s="14" t="s">
        <v>742</v>
      </c>
      <c r="D101" s="14">
        <v>15.84</v>
      </c>
      <c r="E101" s="14">
        <v>42602000</v>
      </c>
      <c r="F101" s="14">
        <v>76743000</v>
      </c>
      <c r="G101" s="14">
        <v>32041000</v>
      </c>
      <c r="H101" s="14">
        <v>78542000</v>
      </c>
      <c r="I101" s="14">
        <v>15996000</v>
      </c>
      <c r="J101" s="14">
        <v>42258000</v>
      </c>
      <c r="K101" s="14">
        <v>83265000</v>
      </c>
      <c r="L101" s="14">
        <v>49768000</v>
      </c>
      <c r="M101" s="14">
        <v>51483000</v>
      </c>
      <c r="N101" s="17">
        <f t="shared" ref="N101:N132" si="8">AVERAGE(I101:M101)/AVERAGE(E101:H101)</f>
        <v>0.84468181343724991</v>
      </c>
      <c r="O101" s="17">
        <f t="shared" ref="O101:O132" si="9">TTEST(E101:H101,I101:M101,2,2)</f>
        <v>0.59493417954871175</v>
      </c>
    </row>
    <row r="102" spans="1:15" x14ac:dyDescent="0.25">
      <c r="A102" s="14" t="s">
        <v>716</v>
      </c>
      <c r="B102" s="14" t="s">
        <v>387</v>
      </c>
      <c r="C102" s="14" t="s">
        <v>388</v>
      </c>
      <c r="D102" s="14">
        <v>52.003</v>
      </c>
      <c r="E102" s="14">
        <v>126700000</v>
      </c>
      <c r="F102" s="14">
        <v>129860000</v>
      </c>
      <c r="G102" s="14">
        <v>96874000</v>
      </c>
      <c r="H102" s="14">
        <v>103360000</v>
      </c>
      <c r="I102" s="14">
        <v>124990000</v>
      </c>
      <c r="J102" s="14">
        <v>69589000</v>
      </c>
      <c r="K102" s="14">
        <v>86919000</v>
      </c>
      <c r="L102" s="14">
        <v>128410000</v>
      </c>
      <c r="M102" s="14">
        <v>70657000</v>
      </c>
      <c r="N102" s="17">
        <f t="shared" si="8"/>
        <v>0.84163101967188714</v>
      </c>
      <c r="O102" s="17">
        <f t="shared" si="9"/>
        <v>0.30381435715544125</v>
      </c>
    </row>
    <row r="103" spans="1:15" x14ac:dyDescent="0.25">
      <c r="A103" s="14" t="s">
        <v>719</v>
      </c>
      <c r="B103" s="14" t="s">
        <v>744</v>
      </c>
      <c r="C103" s="14" t="s">
        <v>745</v>
      </c>
      <c r="D103" s="14">
        <v>223.56</v>
      </c>
      <c r="E103" s="14">
        <v>3125200</v>
      </c>
      <c r="F103" s="14">
        <v>2607400</v>
      </c>
      <c r="G103" s="14">
        <v>2404500</v>
      </c>
      <c r="H103" s="14">
        <v>1219100</v>
      </c>
      <c r="I103" s="14">
        <v>654630</v>
      </c>
      <c r="J103" s="14">
        <v>2181500</v>
      </c>
      <c r="K103" s="14">
        <v>3181400</v>
      </c>
      <c r="L103" s="14">
        <v>932740</v>
      </c>
      <c r="M103" s="14">
        <v>2888900</v>
      </c>
      <c r="N103" s="17">
        <f t="shared" si="8"/>
        <v>0.84129625275218567</v>
      </c>
      <c r="O103" s="17">
        <f t="shared" si="9"/>
        <v>0.60005268512673826</v>
      </c>
    </row>
    <row r="104" spans="1:15" x14ac:dyDescent="0.25">
      <c r="A104" s="14" t="s">
        <v>392</v>
      </c>
      <c r="B104" s="14" t="s">
        <v>319</v>
      </c>
      <c r="C104" s="14" t="s">
        <v>320</v>
      </c>
      <c r="D104" s="14">
        <v>26.716999999999999</v>
      </c>
      <c r="E104" s="14">
        <v>10000</v>
      </c>
      <c r="F104" s="14">
        <v>10000</v>
      </c>
      <c r="G104" s="14">
        <v>10000</v>
      </c>
      <c r="H104" s="14">
        <v>2957500</v>
      </c>
      <c r="I104" s="14">
        <v>780460</v>
      </c>
      <c r="J104" s="14">
        <v>10000</v>
      </c>
      <c r="K104" s="14">
        <v>1642700</v>
      </c>
      <c r="L104" s="14">
        <v>668370</v>
      </c>
      <c r="M104" s="14">
        <v>10000</v>
      </c>
      <c r="N104" s="17">
        <f t="shared" si="8"/>
        <v>0.8332130543933054</v>
      </c>
      <c r="O104" s="17">
        <f t="shared" si="9"/>
        <v>0.86967745834515542</v>
      </c>
    </row>
    <row r="105" spans="1:15" x14ac:dyDescent="0.25">
      <c r="A105" s="14" t="s">
        <v>361</v>
      </c>
      <c r="B105" s="14" t="s">
        <v>176</v>
      </c>
      <c r="C105" s="14" t="s">
        <v>177</v>
      </c>
      <c r="D105" s="14">
        <v>87.427999999999997</v>
      </c>
      <c r="E105" s="14">
        <v>437690000</v>
      </c>
      <c r="F105" s="14">
        <v>708550000</v>
      </c>
      <c r="G105" s="14">
        <v>224180000</v>
      </c>
      <c r="H105" s="14">
        <v>95690000</v>
      </c>
      <c r="I105" s="14">
        <v>401110000</v>
      </c>
      <c r="J105" s="14">
        <v>454260000</v>
      </c>
      <c r="K105" s="14">
        <v>253390000</v>
      </c>
      <c r="L105" s="14">
        <v>232280000</v>
      </c>
      <c r="M105" s="14">
        <v>180580000</v>
      </c>
      <c r="N105" s="17">
        <f t="shared" si="8"/>
        <v>0.83028967812783483</v>
      </c>
      <c r="O105" s="17">
        <f t="shared" si="9"/>
        <v>0.65154604956281137</v>
      </c>
    </row>
    <row r="106" spans="1:15" x14ac:dyDescent="0.25">
      <c r="A106" s="14" t="s">
        <v>286</v>
      </c>
      <c r="B106" s="14" t="s">
        <v>703</v>
      </c>
      <c r="C106" s="14" t="s">
        <v>201</v>
      </c>
      <c r="D106" s="14">
        <v>85.941000000000003</v>
      </c>
      <c r="E106" s="14">
        <v>47222000</v>
      </c>
      <c r="F106" s="14">
        <v>22616000</v>
      </c>
      <c r="G106" s="14">
        <v>26729000</v>
      </c>
      <c r="H106" s="14">
        <v>45846000</v>
      </c>
      <c r="I106" s="14">
        <v>36588000</v>
      </c>
      <c r="J106" s="14">
        <v>30145000</v>
      </c>
      <c r="K106" s="14">
        <v>35461000</v>
      </c>
      <c r="L106" s="14">
        <v>28071000</v>
      </c>
      <c r="M106" s="14">
        <v>17086000</v>
      </c>
      <c r="N106" s="17">
        <f t="shared" si="8"/>
        <v>0.82773904067746629</v>
      </c>
      <c r="O106" s="17">
        <f t="shared" si="9"/>
        <v>0.40027237978388713</v>
      </c>
    </row>
    <row r="107" spans="1:15" x14ac:dyDescent="0.25">
      <c r="A107" s="14" t="s">
        <v>129</v>
      </c>
      <c r="B107" s="14" t="s">
        <v>413</v>
      </c>
      <c r="C107" s="14" t="s">
        <v>414</v>
      </c>
      <c r="D107" s="14">
        <v>50.326999999999998</v>
      </c>
      <c r="E107" s="14">
        <v>36350000</v>
      </c>
      <c r="F107" s="14">
        <v>18910000</v>
      </c>
      <c r="G107" s="14">
        <v>18612000</v>
      </c>
      <c r="H107" s="14">
        <v>27734000</v>
      </c>
      <c r="I107" s="14">
        <v>30052000</v>
      </c>
      <c r="J107" s="14">
        <v>18074000</v>
      </c>
      <c r="K107" s="14">
        <v>17471000</v>
      </c>
      <c r="L107" s="14">
        <v>22628000</v>
      </c>
      <c r="M107" s="14">
        <v>16563000</v>
      </c>
      <c r="N107" s="17">
        <f t="shared" si="8"/>
        <v>0.82505363856465175</v>
      </c>
      <c r="O107" s="17">
        <f t="shared" si="9"/>
        <v>0.37272084649728715</v>
      </c>
    </row>
    <row r="108" spans="1:15" x14ac:dyDescent="0.25">
      <c r="A108" s="14" t="s">
        <v>721</v>
      </c>
      <c r="B108" s="14" t="s">
        <v>446</v>
      </c>
      <c r="C108" s="14" t="s">
        <v>447</v>
      </c>
      <c r="D108" s="14">
        <v>65.700999999999993</v>
      </c>
      <c r="E108" s="14">
        <v>7874900</v>
      </c>
      <c r="F108" s="14">
        <v>6608100</v>
      </c>
      <c r="G108" s="14">
        <v>4921800</v>
      </c>
      <c r="H108" s="14">
        <v>9662300</v>
      </c>
      <c r="I108" s="14">
        <v>4821000</v>
      </c>
      <c r="J108" s="14">
        <v>2850700</v>
      </c>
      <c r="K108" s="14">
        <v>12310000</v>
      </c>
      <c r="L108" s="14">
        <v>8608400</v>
      </c>
      <c r="M108" s="14">
        <v>1353500</v>
      </c>
      <c r="N108" s="17">
        <f t="shared" si="8"/>
        <v>0.82412349357177017</v>
      </c>
      <c r="O108" s="17">
        <f t="shared" si="9"/>
        <v>0.61461020517392373</v>
      </c>
    </row>
    <row r="109" spans="1:15" x14ac:dyDescent="0.25">
      <c r="A109" s="14" t="s">
        <v>722</v>
      </c>
      <c r="B109" s="14" t="s">
        <v>190</v>
      </c>
      <c r="C109" s="14" t="s">
        <v>753</v>
      </c>
      <c r="D109" s="14">
        <v>18.013000000000002</v>
      </c>
      <c r="E109" s="14">
        <v>78006000</v>
      </c>
      <c r="F109" s="14">
        <v>135280000</v>
      </c>
      <c r="G109" s="14">
        <v>37169000</v>
      </c>
      <c r="H109" s="14">
        <v>271850000</v>
      </c>
      <c r="I109" s="14">
        <v>131960000</v>
      </c>
      <c r="J109" s="14">
        <v>53253000</v>
      </c>
      <c r="K109" s="14">
        <v>61586000</v>
      </c>
      <c r="L109" s="14">
        <v>184990000</v>
      </c>
      <c r="M109" s="14">
        <v>104260000</v>
      </c>
      <c r="N109" s="17">
        <f t="shared" si="8"/>
        <v>0.82105130144264371</v>
      </c>
      <c r="O109" s="17">
        <f t="shared" si="9"/>
        <v>0.67062066019505306</v>
      </c>
    </row>
    <row r="110" spans="1:15" x14ac:dyDescent="0.25">
      <c r="A110" s="14" t="s">
        <v>724</v>
      </c>
      <c r="B110" s="14" t="s">
        <v>728</v>
      </c>
      <c r="C110" s="14" t="s">
        <v>729</v>
      </c>
      <c r="D110" s="14">
        <v>30.614999999999998</v>
      </c>
      <c r="E110" s="14">
        <v>345150000</v>
      </c>
      <c r="F110" s="14">
        <v>157830000</v>
      </c>
      <c r="G110" s="14">
        <v>152630000</v>
      </c>
      <c r="H110" s="14">
        <v>214870000</v>
      </c>
      <c r="I110" s="14">
        <v>250630000</v>
      </c>
      <c r="J110" s="14">
        <v>126760000</v>
      </c>
      <c r="K110" s="14">
        <v>185770000</v>
      </c>
      <c r="L110" s="14">
        <v>248730000</v>
      </c>
      <c r="M110" s="14">
        <v>80089000</v>
      </c>
      <c r="N110" s="17">
        <f t="shared" si="8"/>
        <v>0.81975829427442326</v>
      </c>
      <c r="O110" s="17">
        <f t="shared" si="9"/>
        <v>0.49688835110896434</v>
      </c>
    </row>
    <row r="111" spans="1:15" x14ac:dyDescent="0.25">
      <c r="A111" s="14" t="s">
        <v>309</v>
      </c>
      <c r="B111" s="14" t="s">
        <v>397</v>
      </c>
      <c r="C111" s="14" t="s">
        <v>398</v>
      </c>
      <c r="D111" s="14">
        <v>38.752000000000002</v>
      </c>
      <c r="E111" s="14">
        <v>3698700</v>
      </c>
      <c r="F111" s="14">
        <v>1074600</v>
      </c>
      <c r="G111" s="14">
        <v>92666000</v>
      </c>
      <c r="H111" s="14">
        <v>35780000</v>
      </c>
      <c r="I111" s="14">
        <v>18073000</v>
      </c>
      <c r="J111" s="14">
        <v>9707200</v>
      </c>
      <c r="K111" s="14">
        <v>100900000</v>
      </c>
      <c r="L111" s="14">
        <v>3690400</v>
      </c>
      <c r="M111" s="14">
        <v>4129100</v>
      </c>
      <c r="N111" s="17">
        <f t="shared" si="8"/>
        <v>0.81969924778166525</v>
      </c>
      <c r="O111" s="17">
        <f t="shared" si="9"/>
        <v>0.83731809152552938</v>
      </c>
    </row>
    <row r="112" spans="1:15" x14ac:dyDescent="0.25">
      <c r="A112" s="14" t="s">
        <v>727</v>
      </c>
      <c r="B112" s="14" t="s">
        <v>322</v>
      </c>
      <c r="C112" s="14" t="s">
        <v>323</v>
      </c>
      <c r="D112" s="14">
        <v>26.809000000000001</v>
      </c>
      <c r="E112" s="14">
        <v>16360000</v>
      </c>
      <c r="F112" s="14">
        <v>50020000</v>
      </c>
      <c r="G112" s="14">
        <v>26945000</v>
      </c>
      <c r="H112" s="14">
        <v>57131000</v>
      </c>
      <c r="I112" s="14">
        <v>17068000</v>
      </c>
      <c r="J112" s="14">
        <v>23372000</v>
      </c>
      <c r="K112" s="14">
        <v>26314000</v>
      </c>
      <c r="L112" s="14">
        <v>37692000</v>
      </c>
      <c r="M112" s="14">
        <v>48420000</v>
      </c>
      <c r="N112" s="17">
        <f t="shared" si="8"/>
        <v>0.81281437762535225</v>
      </c>
      <c r="O112" s="17">
        <f t="shared" si="9"/>
        <v>0.52481924093472809</v>
      </c>
    </row>
    <row r="113" spans="1:15" x14ac:dyDescent="0.25">
      <c r="A113" s="14" t="s">
        <v>136</v>
      </c>
      <c r="B113" s="14" t="s">
        <v>755</v>
      </c>
      <c r="C113" s="14"/>
      <c r="D113" s="14">
        <v>12.099</v>
      </c>
      <c r="E113" s="14">
        <v>3121300</v>
      </c>
      <c r="F113" s="14">
        <v>19533000</v>
      </c>
      <c r="G113" s="14">
        <v>4515800</v>
      </c>
      <c r="H113" s="14">
        <v>24537000</v>
      </c>
      <c r="I113" s="14">
        <v>20018000</v>
      </c>
      <c r="J113" s="14">
        <v>13412000</v>
      </c>
      <c r="K113" s="14">
        <v>3463000</v>
      </c>
      <c r="L113" s="14">
        <v>1468000</v>
      </c>
      <c r="M113" s="14">
        <v>13851000</v>
      </c>
      <c r="N113" s="17">
        <f t="shared" si="8"/>
        <v>0.80781169317173074</v>
      </c>
      <c r="O113" s="17">
        <f t="shared" si="9"/>
        <v>0.69790063268246127</v>
      </c>
    </row>
    <row r="114" spans="1:15" x14ac:dyDescent="0.25">
      <c r="A114" s="14" t="s">
        <v>222</v>
      </c>
      <c r="B114" s="14" t="s">
        <v>778</v>
      </c>
      <c r="C114" s="14" t="s">
        <v>779</v>
      </c>
      <c r="D114" s="14">
        <v>74.236999999999995</v>
      </c>
      <c r="E114" s="14">
        <v>10000</v>
      </c>
      <c r="F114" s="14">
        <v>10000</v>
      </c>
      <c r="G114" s="14">
        <v>329910</v>
      </c>
      <c r="H114" s="14">
        <v>10000</v>
      </c>
      <c r="I114" s="14">
        <v>319630</v>
      </c>
      <c r="J114" s="14">
        <v>10000</v>
      </c>
      <c r="K114" s="14">
        <v>10000</v>
      </c>
      <c r="L114" s="14">
        <v>10000</v>
      </c>
      <c r="M114" s="14">
        <v>10000</v>
      </c>
      <c r="N114" s="17">
        <f t="shared" si="8"/>
        <v>0.79937762218332364</v>
      </c>
      <c r="O114" s="17">
        <f t="shared" si="9"/>
        <v>0.8609320391963492</v>
      </c>
    </row>
    <row r="115" spans="1:15" x14ac:dyDescent="0.25">
      <c r="A115" s="14" t="s">
        <v>321</v>
      </c>
      <c r="B115" s="14" t="s">
        <v>331</v>
      </c>
      <c r="C115" s="14" t="s">
        <v>332</v>
      </c>
      <c r="D115" s="14">
        <v>70.268000000000001</v>
      </c>
      <c r="E115" s="14">
        <v>36330000</v>
      </c>
      <c r="F115" s="14">
        <v>27257000</v>
      </c>
      <c r="G115" s="14">
        <v>26388000</v>
      </c>
      <c r="H115" s="14">
        <v>12493000</v>
      </c>
      <c r="I115" s="14">
        <v>18402000</v>
      </c>
      <c r="J115" s="14">
        <v>15194000</v>
      </c>
      <c r="K115" s="14">
        <v>15161000</v>
      </c>
      <c r="L115" s="14">
        <v>30275000</v>
      </c>
      <c r="M115" s="14">
        <v>23012000</v>
      </c>
      <c r="N115" s="17">
        <f t="shared" si="8"/>
        <v>0.79668969824725766</v>
      </c>
      <c r="O115" s="17">
        <f t="shared" si="9"/>
        <v>0.36672019367929537</v>
      </c>
    </row>
    <row r="116" spans="1:15" x14ac:dyDescent="0.25">
      <c r="A116" s="14" t="s">
        <v>274</v>
      </c>
      <c r="B116" s="14" t="s">
        <v>310</v>
      </c>
      <c r="C116" s="14" t="s">
        <v>311</v>
      </c>
      <c r="D116" s="14">
        <v>99.356999999999999</v>
      </c>
      <c r="E116" s="14">
        <v>11040000</v>
      </c>
      <c r="F116" s="14">
        <v>10525000</v>
      </c>
      <c r="G116" s="14">
        <v>10279000</v>
      </c>
      <c r="H116" s="14">
        <v>20752000</v>
      </c>
      <c r="I116" s="14">
        <v>18891000</v>
      </c>
      <c r="J116" s="14">
        <v>3205800</v>
      </c>
      <c r="K116" s="14">
        <v>13110000</v>
      </c>
      <c r="L116" s="14">
        <v>10956000</v>
      </c>
      <c r="M116" s="14">
        <v>5530700</v>
      </c>
      <c r="N116" s="17">
        <f t="shared" si="8"/>
        <v>0.78627272035896267</v>
      </c>
      <c r="O116" s="17">
        <f t="shared" si="9"/>
        <v>0.49093313921032355</v>
      </c>
    </row>
    <row r="117" spans="1:15" x14ac:dyDescent="0.25">
      <c r="A117" s="14" t="s">
        <v>730</v>
      </c>
      <c r="B117" s="14" t="s">
        <v>710</v>
      </c>
      <c r="C117" s="14"/>
      <c r="D117" s="14">
        <v>12.304</v>
      </c>
      <c r="E117" s="14">
        <v>2545600</v>
      </c>
      <c r="F117" s="14">
        <v>4543600</v>
      </c>
      <c r="G117" s="14">
        <v>3365600</v>
      </c>
      <c r="H117" s="14">
        <v>8267400</v>
      </c>
      <c r="I117" s="14">
        <v>4267500</v>
      </c>
      <c r="J117" s="14">
        <v>4427000</v>
      </c>
      <c r="K117" s="14">
        <v>2872800</v>
      </c>
      <c r="L117" s="14">
        <v>3472000</v>
      </c>
      <c r="M117" s="14">
        <v>3355100</v>
      </c>
      <c r="N117" s="17">
        <f t="shared" si="8"/>
        <v>0.78599309910160131</v>
      </c>
      <c r="O117" s="17">
        <f t="shared" si="9"/>
        <v>0.41586011204146789</v>
      </c>
    </row>
    <row r="118" spans="1:15" x14ac:dyDescent="0.25">
      <c r="A118" s="14" t="s">
        <v>312</v>
      </c>
      <c r="B118" s="14" t="s">
        <v>432</v>
      </c>
      <c r="C118" s="14" t="s">
        <v>433</v>
      </c>
      <c r="D118" s="14">
        <v>54.847999999999999</v>
      </c>
      <c r="E118" s="14">
        <v>105370000</v>
      </c>
      <c r="F118" s="14">
        <v>257760000</v>
      </c>
      <c r="G118" s="14">
        <v>74469000</v>
      </c>
      <c r="H118" s="14">
        <v>79446000</v>
      </c>
      <c r="I118" s="14">
        <v>83518000</v>
      </c>
      <c r="J118" s="14">
        <v>181830000</v>
      </c>
      <c r="K118" s="14">
        <v>77583000</v>
      </c>
      <c r="L118" s="14">
        <v>106560000</v>
      </c>
      <c r="M118" s="14">
        <v>56442000</v>
      </c>
      <c r="N118" s="17">
        <f t="shared" si="8"/>
        <v>0.78280691235772515</v>
      </c>
      <c r="O118" s="17">
        <f t="shared" si="9"/>
        <v>0.55534493596596812</v>
      </c>
    </row>
    <row r="119" spans="1:15" x14ac:dyDescent="0.25">
      <c r="A119" s="14" t="s">
        <v>513</v>
      </c>
      <c r="B119" s="14" t="s">
        <v>690</v>
      </c>
      <c r="C119" s="14" t="s">
        <v>691</v>
      </c>
      <c r="D119" s="14">
        <v>80.072000000000003</v>
      </c>
      <c r="E119" s="14">
        <v>16426000</v>
      </c>
      <c r="F119" s="14">
        <v>8011300</v>
      </c>
      <c r="G119" s="14">
        <v>10368000</v>
      </c>
      <c r="H119" s="14">
        <v>13853000</v>
      </c>
      <c r="I119" s="14">
        <v>11983000</v>
      </c>
      <c r="J119" s="14">
        <v>2353000</v>
      </c>
      <c r="K119" s="14">
        <v>13213000</v>
      </c>
      <c r="L119" s="14">
        <v>11759000</v>
      </c>
      <c r="M119" s="14">
        <v>7787800</v>
      </c>
      <c r="N119" s="17">
        <f t="shared" si="8"/>
        <v>0.77431065203675431</v>
      </c>
      <c r="O119" s="17">
        <f t="shared" si="9"/>
        <v>0.35683215652333439</v>
      </c>
    </row>
    <row r="120" spans="1:15" x14ac:dyDescent="0.25">
      <c r="A120" s="14" t="s">
        <v>733</v>
      </c>
      <c r="B120" s="14" t="s">
        <v>720</v>
      </c>
      <c r="C120" s="14"/>
      <c r="D120" s="14">
        <v>11.502000000000001</v>
      </c>
      <c r="E120" s="14">
        <v>10732000</v>
      </c>
      <c r="F120" s="14">
        <v>11341000</v>
      </c>
      <c r="G120" s="14">
        <v>4104200</v>
      </c>
      <c r="H120" s="14">
        <v>6556200</v>
      </c>
      <c r="I120" s="14">
        <v>6333000</v>
      </c>
      <c r="J120" s="14">
        <v>1549600</v>
      </c>
      <c r="K120" s="14">
        <v>11542000</v>
      </c>
      <c r="L120" s="14">
        <v>7774100</v>
      </c>
      <c r="M120" s="14">
        <v>4194300</v>
      </c>
      <c r="N120" s="17">
        <f t="shared" si="8"/>
        <v>0.76724079991690441</v>
      </c>
      <c r="O120" s="17">
        <f t="shared" si="9"/>
        <v>0.46011275852471656</v>
      </c>
    </row>
    <row r="121" spans="1:15" x14ac:dyDescent="0.25">
      <c r="A121" s="14" t="s">
        <v>231</v>
      </c>
      <c r="B121" s="14" t="s">
        <v>444</v>
      </c>
      <c r="C121" s="14" t="s">
        <v>141</v>
      </c>
      <c r="D121" s="14">
        <v>46.002000000000002</v>
      </c>
      <c r="E121" s="14">
        <v>1007300000</v>
      </c>
      <c r="F121" s="14">
        <v>679160000</v>
      </c>
      <c r="G121" s="14">
        <v>528750000</v>
      </c>
      <c r="H121" s="14">
        <v>611140000</v>
      </c>
      <c r="I121" s="14">
        <v>695960000</v>
      </c>
      <c r="J121" s="14">
        <v>389540000</v>
      </c>
      <c r="K121" s="14">
        <v>486400000</v>
      </c>
      <c r="L121" s="14">
        <v>706530000</v>
      </c>
      <c r="M121" s="14">
        <v>411470000</v>
      </c>
      <c r="N121" s="17">
        <f t="shared" si="8"/>
        <v>0.76137774868646846</v>
      </c>
      <c r="O121" s="17">
        <f t="shared" si="9"/>
        <v>0.20456146348404103</v>
      </c>
    </row>
    <row r="122" spans="1:15" x14ac:dyDescent="0.25">
      <c r="A122" s="14" t="s">
        <v>431</v>
      </c>
      <c r="B122" s="14" t="s">
        <v>764</v>
      </c>
      <c r="C122" s="14"/>
      <c r="D122" s="14">
        <v>11.391</v>
      </c>
      <c r="E122" s="14">
        <v>2244800</v>
      </c>
      <c r="F122" s="14">
        <v>134580000</v>
      </c>
      <c r="G122" s="14">
        <v>4787400</v>
      </c>
      <c r="H122" s="14">
        <v>181820000</v>
      </c>
      <c r="I122" s="14">
        <v>20013000</v>
      </c>
      <c r="J122" s="14">
        <v>2478900</v>
      </c>
      <c r="K122" s="14">
        <v>6916100</v>
      </c>
      <c r="L122" s="14">
        <v>242560000</v>
      </c>
      <c r="M122" s="14">
        <v>23705000</v>
      </c>
      <c r="N122" s="17">
        <f t="shared" si="8"/>
        <v>0.73133843816416544</v>
      </c>
      <c r="O122" s="17">
        <f t="shared" si="9"/>
        <v>0.75106453200941103</v>
      </c>
    </row>
    <row r="123" spans="1:15" x14ac:dyDescent="0.25">
      <c r="A123" s="14" t="s">
        <v>736</v>
      </c>
      <c r="B123" s="14" t="s">
        <v>738</v>
      </c>
      <c r="C123" s="14" t="s">
        <v>739</v>
      </c>
      <c r="D123" s="14">
        <v>16.433</v>
      </c>
      <c r="E123" s="14">
        <v>37770000</v>
      </c>
      <c r="F123" s="14">
        <v>62899000</v>
      </c>
      <c r="G123" s="14">
        <v>2880700</v>
      </c>
      <c r="H123" s="14">
        <v>66628000</v>
      </c>
      <c r="I123" s="14">
        <v>33566000</v>
      </c>
      <c r="J123" s="14">
        <v>89664000</v>
      </c>
      <c r="K123" s="14">
        <v>8504000</v>
      </c>
      <c r="L123" s="14">
        <v>17922000</v>
      </c>
      <c r="M123" s="14">
        <v>10000</v>
      </c>
      <c r="N123" s="17">
        <f t="shared" si="8"/>
        <v>0.70357514527461584</v>
      </c>
      <c r="O123" s="17">
        <f t="shared" si="9"/>
        <v>0.58782576959492594</v>
      </c>
    </row>
    <row r="124" spans="1:15" x14ac:dyDescent="0.25">
      <c r="A124" s="14" t="s">
        <v>305</v>
      </c>
      <c r="B124" s="14" t="s">
        <v>451</v>
      </c>
      <c r="C124" s="14" t="s">
        <v>452</v>
      </c>
      <c r="D124" s="14">
        <v>66.08</v>
      </c>
      <c r="E124" s="14">
        <v>49909000</v>
      </c>
      <c r="F124" s="14">
        <v>31927000</v>
      </c>
      <c r="G124" s="14">
        <v>45064000</v>
      </c>
      <c r="H124" s="14">
        <v>25906000</v>
      </c>
      <c r="I124" s="14">
        <v>27689000</v>
      </c>
      <c r="J124" s="14">
        <v>22482000</v>
      </c>
      <c r="K124" s="14">
        <v>27203000</v>
      </c>
      <c r="L124" s="14">
        <v>30951000</v>
      </c>
      <c r="M124" s="14">
        <v>23973000</v>
      </c>
      <c r="N124" s="17">
        <f t="shared" si="8"/>
        <v>0.6926324882530791</v>
      </c>
      <c r="O124" s="17">
        <f t="shared" si="9"/>
        <v>5.811144817825252E-2</v>
      </c>
    </row>
    <row r="125" spans="1:15" x14ac:dyDescent="0.25">
      <c r="A125" s="14" t="s">
        <v>737</v>
      </c>
      <c r="B125" s="14" t="s">
        <v>460</v>
      </c>
      <c r="C125" s="14" t="s">
        <v>461</v>
      </c>
      <c r="D125" s="14">
        <v>138.03</v>
      </c>
      <c r="E125" s="14">
        <v>7217400</v>
      </c>
      <c r="F125" s="14">
        <v>4588500</v>
      </c>
      <c r="G125" s="14">
        <v>7511200</v>
      </c>
      <c r="H125" s="14">
        <v>12683000</v>
      </c>
      <c r="I125" s="14">
        <v>4199400</v>
      </c>
      <c r="J125" s="14">
        <v>5827700</v>
      </c>
      <c r="K125" s="14">
        <v>5011300</v>
      </c>
      <c r="L125" s="14">
        <v>7891300</v>
      </c>
      <c r="M125" s="14">
        <v>4405500</v>
      </c>
      <c r="N125" s="17">
        <f t="shared" si="8"/>
        <v>0.68337786444417359</v>
      </c>
      <c r="O125" s="17">
        <f t="shared" si="9"/>
        <v>0.17305167346438319</v>
      </c>
    </row>
    <row r="126" spans="1:15" x14ac:dyDescent="0.25">
      <c r="A126" s="14" t="s">
        <v>740</v>
      </c>
      <c r="B126" s="14" t="s">
        <v>761</v>
      </c>
      <c r="C126" s="14" t="s">
        <v>762</v>
      </c>
      <c r="D126" s="14">
        <v>45.823</v>
      </c>
      <c r="E126" s="14">
        <v>5313700</v>
      </c>
      <c r="F126" s="14">
        <v>9054100</v>
      </c>
      <c r="G126" s="14">
        <v>10000</v>
      </c>
      <c r="H126" s="14">
        <v>849780</v>
      </c>
      <c r="I126" s="14">
        <v>12844000</v>
      </c>
      <c r="J126" s="14">
        <v>10000</v>
      </c>
      <c r="K126" s="14">
        <v>10000</v>
      </c>
      <c r="L126" s="14">
        <v>10000</v>
      </c>
      <c r="M126" s="14">
        <v>10000</v>
      </c>
      <c r="N126" s="17">
        <f t="shared" si="8"/>
        <v>0.6768770874951896</v>
      </c>
      <c r="O126" s="17">
        <f t="shared" si="9"/>
        <v>0.73164689023657592</v>
      </c>
    </row>
    <row r="127" spans="1:15" x14ac:dyDescent="0.25">
      <c r="A127" s="14" t="s">
        <v>743</v>
      </c>
      <c r="B127" s="14" t="s">
        <v>435</v>
      </c>
      <c r="C127" s="14" t="s">
        <v>436</v>
      </c>
      <c r="D127" s="14">
        <v>36.298000000000002</v>
      </c>
      <c r="E127" s="14">
        <v>16608000</v>
      </c>
      <c r="F127" s="14">
        <v>9759600</v>
      </c>
      <c r="G127" s="14">
        <v>9985100</v>
      </c>
      <c r="H127" s="14">
        <v>10210000</v>
      </c>
      <c r="I127" s="14">
        <v>11813000</v>
      </c>
      <c r="J127" s="14">
        <v>4374600</v>
      </c>
      <c r="K127" s="14">
        <v>9751600</v>
      </c>
      <c r="L127" s="14">
        <v>8058500</v>
      </c>
      <c r="M127" s="14">
        <v>5308200</v>
      </c>
      <c r="N127" s="17">
        <f t="shared" si="8"/>
        <v>0.67531994493446468</v>
      </c>
      <c r="O127" s="17">
        <f t="shared" si="9"/>
        <v>0.11998778001458316</v>
      </c>
    </row>
    <row r="128" spans="1:15" x14ac:dyDescent="0.25">
      <c r="A128" s="14" t="s">
        <v>746</v>
      </c>
      <c r="B128" s="14" t="s">
        <v>486</v>
      </c>
      <c r="C128" s="14" t="s">
        <v>487</v>
      </c>
      <c r="D128" s="14">
        <v>188.88</v>
      </c>
      <c r="E128" s="14">
        <v>66258000</v>
      </c>
      <c r="F128" s="14">
        <v>34797000</v>
      </c>
      <c r="G128" s="14">
        <v>25912000</v>
      </c>
      <c r="H128" s="14">
        <v>37660000</v>
      </c>
      <c r="I128" s="14">
        <v>40940000</v>
      </c>
      <c r="J128" s="14">
        <v>20429000</v>
      </c>
      <c r="K128" s="14">
        <v>22515000</v>
      </c>
      <c r="L128" s="14">
        <v>36522000</v>
      </c>
      <c r="M128" s="14">
        <v>18465000</v>
      </c>
      <c r="N128" s="17">
        <f t="shared" si="8"/>
        <v>0.67483948562507967</v>
      </c>
      <c r="O128" s="17">
        <f t="shared" si="9"/>
        <v>0.19155404864230077</v>
      </c>
    </row>
    <row r="129" spans="1:15" x14ac:dyDescent="0.25">
      <c r="A129" s="14" t="s">
        <v>748</v>
      </c>
      <c r="B129" s="14" t="s">
        <v>93</v>
      </c>
      <c r="C129" s="14" t="s">
        <v>94</v>
      </c>
      <c r="D129" s="14">
        <v>22.507999999999999</v>
      </c>
      <c r="E129" s="14">
        <v>118720000</v>
      </c>
      <c r="F129" s="14">
        <v>76292000</v>
      </c>
      <c r="G129" s="14">
        <v>87709000</v>
      </c>
      <c r="H129" s="14">
        <v>90823000</v>
      </c>
      <c r="I129" s="14">
        <v>86144000</v>
      </c>
      <c r="J129" s="14">
        <v>33562000</v>
      </c>
      <c r="K129" s="14">
        <v>75582000</v>
      </c>
      <c r="L129" s="14">
        <v>72314000</v>
      </c>
      <c r="M129" s="14">
        <v>47452000</v>
      </c>
      <c r="N129" s="17">
        <f t="shared" si="8"/>
        <v>0.67473497098066093</v>
      </c>
      <c r="O129" s="17">
        <f t="shared" si="9"/>
        <v>6.0128022672769038E-2</v>
      </c>
    </row>
    <row r="130" spans="1:15" x14ac:dyDescent="0.25">
      <c r="A130" s="14" t="s">
        <v>373</v>
      </c>
      <c r="B130" s="14" t="s">
        <v>723</v>
      </c>
      <c r="C130" s="14" t="s">
        <v>496</v>
      </c>
      <c r="D130" s="14">
        <v>35.704000000000001</v>
      </c>
      <c r="E130" s="14">
        <v>45665000</v>
      </c>
      <c r="F130" s="14">
        <v>92860000</v>
      </c>
      <c r="G130" s="14">
        <v>106540000</v>
      </c>
      <c r="H130" s="14">
        <v>60237000</v>
      </c>
      <c r="I130" s="14">
        <v>25931000</v>
      </c>
      <c r="J130" s="14">
        <v>5209200</v>
      </c>
      <c r="K130" s="14">
        <v>37033000</v>
      </c>
      <c r="L130" s="14">
        <v>21042000</v>
      </c>
      <c r="M130" s="14">
        <v>162400000</v>
      </c>
      <c r="N130" s="17">
        <f t="shared" si="8"/>
        <v>0.6593214587523174</v>
      </c>
      <c r="O130" s="17">
        <f t="shared" si="9"/>
        <v>0.47670902322549791</v>
      </c>
    </row>
    <row r="131" spans="1:15" x14ac:dyDescent="0.25">
      <c r="A131" s="14" t="s">
        <v>419</v>
      </c>
      <c r="B131" s="14" t="s">
        <v>429</v>
      </c>
      <c r="C131" s="14" t="s">
        <v>430</v>
      </c>
      <c r="D131" s="14">
        <v>55.584000000000003</v>
      </c>
      <c r="E131" s="14">
        <v>35267000</v>
      </c>
      <c r="F131" s="14">
        <v>32563000</v>
      </c>
      <c r="G131" s="14">
        <v>23894000</v>
      </c>
      <c r="H131" s="14">
        <v>36704000</v>
      </c>
      <c r="I131" s="14">
        <v>26760000</v>
      </c>
      <c r="J131" s="14">
        <v>15842000</v>
      </c>
      <c r="K131" s="14">
        <v>22741000</v>
      </c>
      <c r="L131" s="14">
        <v>19365000</v>
      </c>
      <c r="M131" s="14">
        <v>19610000</v>
      </c>
      <c r="N131" s="17">
        <f t="shared" si="8"/>
        <v>0.64981468215653904</v>
      </c>
      <c r="O131" s="17">
        <f t="shared" si="9"/>
        <v>1.0826687729660615E-2</v>
      </c>
    </row>
    <row r="132" spans="1:15" x14ac:dyDescent="0.25">
      <c r="A132" s="14" t="s">
        <v>383</v>
      </c>
      <c r="B132" s="14" t="s">
        <v>612</v>
      </c>
      <c r="C132" s="14" t="s">
        <v>613</v>
      </c>
      <c r="D132" s="14">
        <v>57.706000000000003</v>
      </c>
      <c r="E132" s="14">
        <v>998050</v>
      </c>
      <c r="F132" s="14">
        <v>1019100</v>
      </c>
      <c r="G132" s="14">
        <v>1344900</v>
      </c>
      <c r="H132" s="14">
        <v>1397600</v>
      </c>
      <c r="I132" s="14">
        <v>390690</v>
      </c>
      <c r="J132" s="14">
        <v>805310</v>
      </c>
      <c r="K132" s="14">
        <v>992730</v>
      </c>
      <c r="L132" s="14">
        <v>1181000</v>
      </c>
      <c r="M132" s="14">
        <v>473880</v>
      </c>
      <c r="N132" s="17">
        <f t="shared" si="8"/>
        <v>0.64603237633019239</v>
      </c>
      <c r="O132" s="17">
        <f t="shared" si="9"/>
        <v>6.6333040830456547E-2</v>
      </c>
    </row>
    <row r="133" spans="1:15" x14ac:dyDescent="0.25">
      <c r="A133" s="14" t="s">
        <v>749</v>
      </c>
      <c r="B133" s="14" t="s">
        <v>173</v>
      </c>
      <c r="C133" s="14" t="s">
        <v>174</v>
      </c>
      <c r="D133" s="14">
        <v>38.676000000000002</v>
      </c>
      <c r="E133" s="14">
        <v>10000</v>
      </c>
      <c r="F133" s="14">
        <v>10000</v>
      </c>
      <c r="G133" s="14">
        <v>2215800</v>
      </c>
      <c r="H133" s="14">
        <v>386460</v>
      </c>
      <c r="I133" s="14">
        <v>946630</v>
      </c>
      <c r="J133" s="14">
        <v>10000</v>
      </c>
      <c r="K133" s="14">
        <v>10000</v>
      </c>
      <c r="L133" s="14">
        <v>10000</v>
      </c>
      <c r="M133" s="14">
        <v>1096600</v>
      </c>
      <c r="N133" s="17">
        <f t="shared" ref="N133:N164" si="10">AVERAGE(I133:M133)/AVERAGE(E133:H133)</f>
        <v>0.6325017351444937</v>
      </c>
      <c r="O133" s="17">
        <f t="shared" ref="O133:O164" si="11">TTEST(E133:H133,I133:M133,2,2)</f>
        <v>0.67042957893876598</v>
      </c>
    </row>
    <row r="134" spans="1:15" x14ac:dyDescent="0.25">
      <c r="A134" s="14" t="s">
        <v>389</v>
      </c>
      <c r="B134" s="14" t="s">
        <v>380</v>
      </c>
      <c r="C134" s="14" t="s">
        <v>381</v>
      </c>
      <c r="D134" s="14">
        <v>90.807000000000002</v>
      </c>
      <c r="E134" s="14">
        <v>85861000</v>
      </c>
      <c r="F134" s="14">
        <v>72045000</v>
      </c>
      <c r="G134" s="14">
        <v>37152000</v>
      </c>
      <c r="H134" s="14">
        <v>48214000</v>
      </c>
      <c r="I134" s="14">
        <v>41962000</v>
      </c>
      <c r="J134" s="14">
        <v>34045000</v>
      </c>
      <c r="K134" s="14">
        <v>43674000</v>
      </c>
      <c r="L134" s="14">
        <v>47839000</v>
      </c>
      <c r="M134" s="14">
        <v>21019000</v>
      </c>
      <c r="N134" s="17">
        <f t="shared" si="10"/>
        <v>0.62001052320036831</v>
      </c>
      <c r="O134" s="17">
        <f t="shared" si="11"/>
        <v>7.6092276070034506E-2</v>
      </c>
    </row>
    <row r="135" spans="1:15" x14ac:dyDescent="0.25">
      <c r="A135" s="14" t="s">
        <v>750</v>
      </c>
      <c r="B135" s="14" t="s">
        <v>482</v>
      </c>
      <c r="C135" s="14" t="s">
        <v>483</v>
      </c>
      <c r="D135" s="14">
        <v>192.91</v>
      </c>
      <c r="E135" s="14">
        <v>78181000</v>
      </c>
      <c r="F135" s="14">
        <v>93501000</v>
      </c>
      <c r="G135" s="14">
        <v>42708000</v>
      </c>
      <c r="H135" s="14">
        <v>96745000</v>
      </c>
      <c r="I135" s="14">
        <v>55323000</v>
      </c>
      <c r="J135" s="14">
        <v>40258000</v>
      </c>
      <c r="K135" s="14">
        <v>61743000</v>
      </c>
      <c r="L135" s="14">
        <v>50097000</v>
      </c>
      <c r="M135" s="14">
        <v>33130000</v>
      </c>
      <c r="N135" s="17">
        <f t="shared" si="10"/>
        <v>0.61851222138300099</v>
      </c>
      <c r="O135" s="17">
        <f t="shared" si="11"/>
        <v>4.7007952384066583E-2</v>
      </c>
    </row>
    <row r="136" spans="1:15" x14ac:dyDescent="0.25">
      <c r="A136" s="14" t="s">
        <v>752</v>
      </c>
      <c r="B136" s="14" t="s">
        <v>557</v>
      </c>
      <c r="C136" s="14" t="s">
        <v>558</v>
      </c>
      <c r="D136" s="14">
        <v>13.095000000000001</v>
      </c>
      <c r="E136" s="14">
        <v>69671000</v>
      </c>
      <c r="F136" s="14">
        <v>42480000</v>
      </c>
      <c r="G136" s="14">
        <v>19507000</v>
      </c>
      <c r="H136" s="14">
        <v>52704000</v>
      </c>
      <c r="I136" s="14">
        <v>68010000</v>
      </c>
      <c r="J136" s="14">
        <v>38147000</v>
      </c>
      <c r="K136" s="14">
        <v>11770000</v>
      </c>
      <c r="L136" s="14">
        <v>13536000</v>
      </c>
      <c r="M136" s="14">
        <v>10632000</v>
      </c>
      <c r="N136" s="17">
        <f t="shared" si="10"/>
        <v>0.61659127152016147</v>
      </c>
      <c r="O136" s="17">
        <f t="shared" si="11"/>
        <v>0.29525587267852099</v>
      </c>
    </row>
    <row r="137" spans="1:15" x14ac:dyDescent="0.25">
      <c r="A137" s="14" t="s">
        <v>172</v>
      </c>
      <c r="B137" s="14" t="s">
        <v>393</v>
      </c>
      <c r="C137" s="14" t="s">
        <v>394</v>
      </c>
      <c r="D137" s="14">
        <v>49.746000000000002</v>
      </c>
      <c r="E137" s="14">
        <v>399900</v>
      </c>
      <c r="F137" s="14">
        <v>548370</v>
      </c>
      <c r="G137" s="14">
        <v>285240</v>
      </c>
      <c r="H137" s="14">
        <v>170970</v>
      </c>
      <c r="I137" s="14">
        <v>716950</v>
      </c>
      <c r="J137" s="14">
        <v>10000</v>
      </c>
      <c r="K137" s="14">
        <v>333910</v>
      </c>
      <c r="L137" s="14">
        <v>10000</v>
      </c>
      <c r="M137" s="14">
        <v>10000</v>
      </c>
      <c r="N137" s="17">
        <f t="shared" si="10"/>
        <v>0.61566416040100247</v>
      </c>
      <c r="O137" s="17">
        <f t="shared" si="11"/>
        <v>0.46307089905459164</v>
      </c>
    </row>
    <row r="138" spans="1:15" x14ac:dyDescent="0.25">
      <c r="A138" s="14" t="s">
        <v>189</v>
      </c>
      <c r="B138" s="14" t="s">
        <v>479</v>
      </c>
      <c r="C138" s="14" t="s">
        <v>480</v>
      </c>
      <c r="D138" s="14">
        <v>62.317</v>
      </c>
      <c r="E138" s="14">
        <v>2588400</v>
      </c>
      <c r="F138" s="14">
        <v>4944600</v>
      </c>
      <c r="G138" s="14">
        <v>4138000</v>
      </c>
      <c r="H138" s="14">
        <v>2372600</v>
      </c>
      <c r="I138" s="14">
        <v>2878800</v>
      </c>
      <c r="J138" s="14">
        <v>1686800</v>
      </c>
      <c r="K138" s="14">
        <v>3319700</v>
      </c>
      <c r="L138" s="14">
        <v>2384900</v>
      </c>
      <c r="M138" s="14">
        <v>503440</v>
      </c>
      <c r="N138" s="17">
        <f t="shared" si="10"/>
        <v>0.61372525563245894</v>
      </c>
      <c r="O138" s="17">
        <f t="shared" si="11"/>
        <v>0.12584538690388233</v>
      </c>
    </row>
    <row r="139" spans="1:15" x14ac:dyDescent="0.25">
      <c r="A139" s="14" t="s">
        <v>345</v>
      </c>
      <c r="B139" s="14" t="s">
        <v>503</v>
      </c>
      <c r="C139" s="14"/>
      <c r="D139" s="14">
        <v>36.875</v>
      </c>
      <c r="E139" s="14">
        <v>32197000</v>
      </c>
      <c r="F139" s="14">
        <v>16563000</v>
      </c>
      <c r="G139" s="14">
        <v>13333000</v>
      </c>
      <c r="H139" s="14">
        <v>78735000</v>
      </c>
      <c r="I139" s="14">
        <v>30986000</v>
      </c>
      <c r="J139" s="14">
        <v>23747000</v>
      </c>
      <c r="K139" s="14">
        <v>17644000</v>
      </c>
      <c r="L139" s="14">
        <v>23910000</v>
      </c>
      <c r="M139" s="14">
        <v>10760000</v>
      </c>
      <c r="N139" s="17">
        <f t="shared" si="10"/>
        <v>0.60810066180021016</v>
      </c>
      <c r="O139" s="17">
        <f t="shared" si="11"/>
        <v>0.3505758434806665</v>
      </c>
    </row>
    <row r="140" spans="1:15" x14ac:dyDescent="0.25">
      <c r="A140" s="14" t="s">
        <v>158</v>
      </c>
      <c r="B140" s="14" t="s">
        <v>147</v>
      </c>
      <c r="C140" s="14" t="s">
        <v>148</v>
      </c>
      <c r="D140" s="14">
        <v>38.862000000000002</v>
      </c>
      <c r="E140" s="14">
        <v>1048900000</v>
      </c>
      <c r="F140" s="14">
        <v>1192800000</v>
      </c>
      <c r="G140" s="14">
        <v>459440000</v>
      </c>
      <c r="H140" s="14">
        <v>2511100000</v>
      </c>
      <c r="I140" s="14">
        <v>935650000</v>
      </c>
      <c r="J140" s="14">
        <v>479870000</v>
      </c>
      <c r="K140" s="14">
        <v>735640000</v>
      </c>
      <c r="L140" s="14">
        <v>1096500000</v>
      </c>
      <c r="M140" s="14">
        <v>696600000</v>
      </c>
      <c r="N140" s="17">
        <f t="shared" si="10"/>
        <v>0.60538424938222335</v>
      </c>
      <c r="O140" s="17">
        <f t="shared" si="11"/>
        <v>0.23795952158105341</v>
      </c>
    </row>
    <row r="141" spans="1:15" x14ac:dyDescent="0.25">
      <c r="A141" s="14" t="s">
        <v>180</v>
      </c>
      <c r="B141" s="14" t="s">
        <v>211</v>
      </c>
      <c r="C141" s="14" t="s">
        <v>212</v>
      </c>
      <c r="D141" s="14">
        <v>35.866</v>
      </c>
      <c r="E141" s="14">
        <v>5216700</v>
      </c>
      <c r="F141" s="14">
        <v>3282200</v>
      </c>
      <c r="G141" s="14">
        <v>1627600</v>
      </c>
      <c r="H141" s="14">
        <v>584520</v>
      </c>
      <c r="I141" s="14">
        <v>4983300</v>
      </c>
      <c r="J141" s="14">
        <v>983550</v>
      </c>
      <c r="K141" s="14">
        <v>656570</v>
      </c>
      <c r="L141" s="14">
        <v>921260</v>
      </c>
      <c r="M141" s="14">
        <v>459290</v>
      </c>
      <c r="N141" s="17">
        <f t="shared" si="10"/>
        <v>0.5978119730893976</v>
      </c>
      <c r="O141" s="17">
        <f t="shared" si="11"/>
        <v>0.43877153155263804</v>
      </c>
    </row>
    <row r="142" spans="1:15" x14ac:dyDescent="0.25">
      <c r="A142" s="14" t="s">
        <v>754</v>
      </c>
      <c r="B142" s="14" t="s">
        <v>650</v>
      </c>
      <c r="C142" s="14" t="s">
        <v>651</v>
      </c>
      <c r="D142" s="14">
        <v>41.792000000000002</v>
      </c>
      <c r="E142" s="14">
        <v>5542400</v>
      </c>
      <c r="F142" s="14">
        <v>3770600</v>
      </c>
      <c r="G142" s="14">
        <v>9580400</v>
      </c>
      <c r="H142" s="14">
        <v>14535000</v>
      </c>
      <c r="I142" s="14">
        <v>8863900</v>
      </c>
      <c r="J142" s="14">
        <v>3019800</v>
      </c>
      <c r="K142" s="14">
        <v>6066700</v>
      </c>
      <c r="L142" s="14">
        <v>2125800</v>
      </c>
      <c r="M142" s="14">
        <v>4756500</v>
      </c>
      <c r="N142" s="17">
        <f t="shared" si="10"/>
        <v>0.59428988524727477</v>
      </c>
      <c r="O142" s="17">
        <f t="shared" si="11"/>
        <v>0.21651695724547027</v>
      </c>
    </row>
    <row r="143" spans="1:15" x14ac:dyDescent="0.25">
      <c r="A143" s="14" t="s">
        <v>756</v>
      </c>
      <c r="B143" s="14" t="s">
        <v>618</v>
      </c>
      <c r="C143" s="14"/>
      <c r="D143" s="14">
        <v>12.911</v>
      </c>
      <c r="E143" s="14">
        <v>7526800</v>
      </c>
      <c r="F143" s="14">
        <v>9278300</v>
      </c>
      <c r="G143" s="14">
        <v>3335600</v>
      </c>
      <c r="H143" s="14">
        <v>11230000</v>
      </c>
      <c r="I143" s="14">
        <v>2220300</v>
      </c>
      <c r="J143" s="14">
        <v>4269000</v>
      </c>
      <c r="K143" s="14">
        <v>5743200</v>
      </c>
      <c r="L143" s="14">
        <v>5096000</v>
      </c>
      <c r="M143" s="14">
        <v>5876600</v>
      </c>
      <c r="N143" s="17">
        <f t="shared" si="10"/>
        <v>0.59176492714539364</v>
      </c>
      <c r="O143" s="17">
        <f t="shared" si="11"/>
        <v>9.5198644740294505E-2</v>
      </c>
    </row>
    <row r="144" spans="1:15" x14ac:dyDescent="0.25">
      <c r="A144" s="14" t="s">
        <v>38</v>
      </c>
      <c r="B144" s="14" t="s">
        <v>498</v>
      </c>
      <c r="C144" s="14"/>
      <c r="D144" s="14">
        <v>11.217000000000001</v>
      </c>
      <c r="E144" s="14">
        <v>2230500</v>
      </c>
      <c r="F144" s="14">
        <v>7495600</v>
      </c>
      <c r="G144" s="14">
        <v>3441900</v>
      </c>
      <c r="H144" s="14">
        <v>10819000</v>
      </c>
      <c r="I144" s="14">
        <v>6122500</v>
      </c>
      <c r="J144" s="14">
        <v>1352500</v>
      </c>
      <c r="K144" s="14">
        <v>964940</v>
      </c>
      <c r="L144" s="14">
        <v>8300800</v>
      </c>
      <c r="M144" s="14">
        <v>930720</v>
      </c>
      <c r="N144" s="17">
        <f t="shared" si="10"/>
        <v>0.58936790761662572</v>
      </c>
      <c r="O144" s="17">
        <f t="shared" si="11"/>
        <v>0.34928999214045336</v>
      </c>
    </row>
    <row r="145" spans="1:15" x14ac:dyDescent="0.25">
      <c r="A145" s="14" t="s">
        <v>404</v>
      </c>
      <c r="B145" s="14" t="s">
        <v>536</v>
      </c>
      <c r="C145" s="14" t="s">
        <v>537</v>
      </c>
      <c r="D145" s="14">
        <v>11.254</v>
      </c>
      <c r="E145" s="14">
        <v>8856600</v>
      </c>
      <c r="F145" s="14">
        <v>10601000</v>
      </c>
      <c r="G145" s="14">
        <v>7879900</v>
      </c>
      <c r="H145" s="14">
        <v>31450000</v>
      </c>
      <c r="I145" s="14">
        <v>9975500</v>
      </c>
      <c r="J145" s="14">
        <v>5167200</v>
      </c>
      <c r="K145" s="14">
        <v>12576000</v>
      </c>
      <c r="L145" s="14">
        <v>10116000</v>
      </c>
      <c r="M145" s="14">
        <v>5412700</v>
      </c>
      <c r="N145" s="17">
        <f t="shared" si="10"/>
        <v>0.58852511163087395</v>
      </c>
      <c r="O145" s="17">
        <f t="shared" si="11"/>
        <v>0.2826013818002438</v>
      </c>
    </row>
    <row r="146" spans="1:15" x14ac:dyDescent="0.25">
      <c r="A146" s="14" t="s">
        <v>118</v>
      </c>
      <c r="B146" s="14" t="s">
        <v>717</v>
      </c>
      <c r="C146" s="14" t="s">
        <v>718</v>
      </c>
      <c r="D146" s="14">
        <v>31.052</v>
      </c>
      <c r="E146" s="14">
        <v>874360</v>
      </c>
      <c r="F146" s="14">
        <v>10000</v>
      </c>
      <c r="G146" s="14">
        <v>742870</v>
      </c>
      <c r="H146" s="14">
        <v>2466400</v>
      </c>
      <c r="I146" s="14">
        <v>10000</v>
      </c>
      <c r="J146" s="14">
        <v>10000</v>
      </c>
      <c r="K146" s="14">
        <v>1049600</v>
      </c>
      <c r="L146" s="14">
        <v>1056200</v>
      </c>
      <c r="M146" s="14">
        <v>875140</v>
      </c>
      <c r="N146" s="17">
        <f t="shared" si="10"/>
        <v>0.58646042754230354</v>
      </c>
      <c r="O146" s="17">
        <f t="shared" si="11"/>
        <v>0.45192792166095874</v>
      </c>
    </row>
    <row r="147" spans="1:15" x14ac:dyDescent="0.25">
      <c r="A147" s="14" t="s">
        <v>358</v>
      </c>
      <c r="B147" s="14" t="s">
        <v>712</v>
      </c>
      <c r="C147" s="14"/>
      <c r="D147" s="14">
        <v>12.446999999999999</v>
      </c>
      <c r="E147" s="14">
        <v>6745100</v>
      </c>
      <c r="F147" s="14">
        <v>5869100</v>
      </c>
      <c r="G147" s="14">
        <v>1189300</v>
      </c>
      <c r="H147" s="14">
        <v>19667000</v>
      </c>
      <c r="I147" s="14">
        <v>9310300</v>
      </c>
      <c r="J147" s="14">
        <v>9749900</v>
      </c>
      <c r="K147" s="14">
        <v>940620</v>
      </c>
      <c r="L147" s="14">
        <v>2531900</v>
      </c>
      <c r="M147" s="14">
        <v>1677600</v>
      </c>
      <c r="N147" s="17">
        <f t="shared" si="10"/>
        <v>0.57866646748629391</v>
      </c>
      <c r="O147" s="17">
        <f t="shared" si="11"/>
        <v>0.41934754814461905</v>
      </c>
    </row>
    <row r="148" spans="1:15" x14ac:dyDescent="0.25">
      <c r="A148" s="14" t="s">
        <v>510</v>
      </c>
      <c r="B148" s="14" t="s">
        <v>688</v>
      </c>
      <c r="C148" s="14"/>
      <c r="D148" s="14">
        <v>13.651999999999999</v>
      </c>
      <c r="E148" s="14">
        <v>4804100</v>
      </c>
      <c r="F148" s="14">
        <v>8940900</v>
      </c>
      <c r="G148" s="14">
        <v>799490</v>
      </c>
      <c r="H148" s="14">
        <v>18074000</v>
      </c>
      <c r="I148" s="14">
        <v>7144800</v>
      </c>
      <c r="J148" s="14">
        <v>2101200</v>
      </c>
      <c r="K148" s="14">
        <v>5611800</v>
      </c>
      <c r="L148" s="14">
        <v>3843600</v>
      </c>
      <c r="M148" s="14">
        <v>4805100</v>
      </c>
      <c r="N148" s="17">
        <f t="shared" si="10"/>
        <v>0.57651963656196226</v>
      </c>
      <c r="O148" s="17">
        <f t="shared" si="11"/>
        <v>0.34210901833081769</v>
      </c>
    </row>
    <row r="149" spans="1:15" x14ac:dyDescent="0.25">
      <c r="A149" s="14" t="s">
        <v>448</v>
      </c>
      <c r="B149" s="14" t="s">
        <v>734</v>
      </c>
      <c r="C149" s="14" t="s">
        <v>735</v>
      </c>
      <c r="D149" s="14">
        <v>52.609000000000002</v>
      </c>
      <c r="E149" s="14">
        <v>1234400</v>
      </c>
      <c r="F149" s="14">
        <v>218610</v>
      </c>
      <c r="G149" s="14">
        <v>10000</v>
      </c>
      <c r="H149" s="14">
        <v>2496900</v>
      </c>
      <c r="I149" s="14">
        <v>10000</v>
      </c>
      <c r="J149" s="14">
        <v>10000</v>
      </c>
      <c r="K149" s="14">
        <v>829400</v>
      </c>
      <c r="L149" s="14">
        <v>1957700</v>
      </c>
      <c r="M149" s="14">
        <v>10000</v>
      </c>
      <c r="N149" s="17">
        <f t="shared" si="10"/>
        <v>0.5691240457485145</v>
      </c>
      <c r="O149" s="17">
        <f t="shared" si="11"/>
        <v>0.53995125466504978</v>
      </c>
    </row>
    <row r="150" spans="1:15" x14ac:dyDescent="0.25">
      <c r="A150" s="14" t="s">
        <v>760</v>
      </c>
      <c r="B150" s="14" t="s">
        <v>441</v>
      </c>
      <c r="C150" s="14" t="s">
        <v>442</v>
      </c>
      <c r="D150" s="14">
        <v>66.228999999999999</v>
      </c>
      <c r="E150" s="14">
        <v>58173000</v>
      </c>
      <c r="F150" s="14">
        <v>37492000</v>
      </c>
      <c r="G150" s="14">
        <v>40793000</v>
      </c>
      <c r="H150" s="14">
        <v>20044000</v>
      </c>
      <c r="I150" s="14">
        <v>32220000</v>
      </c>
      <c r="J150" s="14">
        <v>15177000</v>
      </c>
      <c r="K150" s="14">
        <v>23985000</v>
      </c>
      <c r="L150" s="14">
        <v>28216000</v>
      </c>
      <c r="M150" s="14">
        <v>11411000</v>
      </c>
      <c r="N150" s="17">
        <f t="shared" si="10"/>
        <v>0.56745089519622749</v>
      </c>
      <c r="O150" s="17">
        <f t="shared" si="11"/>
        <v>7.7000936437027753E-2</v>
      </c>
    </row>
    <row r="151" spans="1:15" x14ac:dyDescent="0.25">
      <c r="A151" s="14" t="s">
        <v>369</v>
      </c>
      <c r="B151" s="14" t="s">
        <v>683</v>
      </c>
      <c r="C151" s="14"/>
      <c r="D151" s="14">
        <v>13.307</v>
      </c>
      <c r="E151" s="14">
        <v>3752800</v>
      </c>
      <c r="F151" s="14">
        <v>7041400</v>
      </c>
      <c r="G151" s="14">
        <v>2220400</v>
      </c>
      <c r="H151" s="14">
        <v>20258000</v>
      </c>
      <c r="I151" s="14">
        <v>4166900</v>
      </c>
      <c r="J151" s="14">
        <v>4195600</v>
      </c>
      <c r="K151" s="14">
        <v>3136000</v>
      </c>
      <c r="L151" s="14">
        <v>6534700</v>
      </c>
      <c r="M151" s="14">
        <v>4026300</v>
      </c>
      <c r="N151" s="17">
        <f t="shared" si="10"/>
        <v>0.53039437855773219</v>
      </c>
      <c r="O151" s="17">
        <f t="shared" si="11"/>
        <v>0.32151105967992899</v>
      </c>
    </row>
    <row r="152" spans="1:15" x14ac:dyDescent="0.25">
      <c r="A152" s="14" t="s">
        <v>763</v>
      </c>
      <c r="B152" s="14" t="s">
        <v>606</v>
      </c>
      <c r="C152" s="14" t="s">
        <v>424</v>
      </c>
      <c r="D152" s="14">
        <v>82.784000000000006</v>
      </c>
      <c r="E152" s="14">
        <v>10861000</v>
      </c>
      <c r="F152" s="14">
        <v>7605500</v>
      </c>
      <c r="G152" s="14">
        <v>14331000</v>
      </c>
      <c r="H152" s="14">
        <v>5645700</v>
      </c>
      <c r="I152" s="14">
        <v>4938800</v>
      </c>
      <c r="J152" s="14">
        <v>4726600</v>
      </c>
      <c r="K152" s="14">
        <v>4546500</v>
      </c>
      <c r="L152" s="14">
        <v>6125400</v>
      </c>
      <c r="M152" s="14">
        <v>4630000</v>
      </c>
      <c r="N152" s="17">
        <f t="shared" si="10"/>
        <v>0.51956756981728891</v>
      </c>
      <c r="O152" s="17">
        <f t="shared" si="11"/>
        <v>3.0351542799612455E-2</v>
      </c>
    </row>
    <row r="153" spans="1:15" x14ac:dyDescent="0.25">
      <c r="A153" s="14" t="s">
        <v>765</v>
      </c>
      <c r="B153" s="14" t="s">
        <v>400</v>
      </c>
      <c r="C153" s="14" t="s">
        <v>401</v>
      </c>
      <c r="D153" s="14">
        <v>129.56</v>
      </c>
      <c r="E153" s="14">
        <v>10079000</v>
      </c>
      <c r="F153" s="14">
        <v>5817500</v>
      </c>
      <c r="G153" s="14">
        <v>8716300</v>
      </c>
      <c r="H153" s="14">
        <v>9640500</v>
      </c>
      <c r="I153" s="14">
        <v>5217400</v>
      </c>
      <c r="J153" s="14">
        <v>3456700</v>
      </c>
      <c r="K153" s="14">
        <v>5180300</v>
      </c>
      <c r="L153" s="14">
        <v>4694700</v>
      </c>
      <c r="M153" s="14">
        <v>3506100</v>
      </c>
      <c r="N153" s="17">
        <f t="shared" si="10"/>
        <v>0.51510832532923834</v>
      </c>
      <c r="O153" s="17">
        <f t="shared" si="11"/>
        <v>3.2917307341992956E-3</v>
      </c>
    </row>
    <row r="154" spans="1:15" x14ac:dyDescent="0.25">
      <c r="A154" s="14" t="s">
        <v>376</v>
      </c>
      <c r="B154" s="14" t="s">
        <v>685</v>
      </c>
      <c r="C154" s="14" t="s">
        <v>686</v>
      </c>
      <c r="D154" s="14">
        <v>12.971</v>
      </c>
      <c r="E154" s="14">
        <v>364990</v>
      </c>
      <c r="F154" s="14">
        <v>1872400</v>
      </c>
      <c r="G154" s="14">
        <v>290960</v>
      </c>
      <c r="H154" s="14">
        <v>3631600</v>
      </c>
      <c r="I154" s="14">
        <v>1222400</v>
      </c>
      <c r="J154" s="14">
        <v>832880</v>
      </c>
      <c r="K154" s="14">
        <v>337590</v>
      </c>
      <c r="L154" s="14">
        <v>1027600</v>
      </c>
      <c r="M154" s="14">
        <v>519690</v>
      </c>
      <c r="N154" s="17">
        <f t="shared" si="10"/>
        <v>0.51171324442568522</v>
      </c>
      <c r="O154" s="17">
        <f t="shared" si="11"/>
        <v>0.32779267462513728</v>
      </c>
    </row>
    <row r="155" spans="1:15" x14ac:dyDescent="0.25">
      <c r="A155" s="14" t="s">
        <v>768</v>
      </c>
      <c r="B155" s="14" t="s">
        <v>708</v>
      </c>
      <c r="C155" s="14"/>
      <c r="D155" s="14">
        <v>12.986000000000001</v>
      </c>
      <c r="E155" s="14">
        <v>22594000</v>
      </c>
      <c r="F155" s="14">
        <v>24391000</v>
      </c>
      <c r="G155" s="14">
        <v>7589100</v>
      </c>
      <c r="H155" s="14">
        <v>142380000</v>
      </c>
      <c r="I155" s="14">
        <v>23798000</v>
      </c>
      <c r="J155" s="14">
        <v>23593000</v>
      </c>
      <c r="K155" s="14">
        <v>23270000</v>
      </c>
      <c r="L155" s="14">
        <v>15414000</v>
      </c>
      <c r="M155" s="14">
        <v>39128000</v>
      </c>
      <c r="N155" s="17">
        <f t="shared" si="10"/>
        <v>0.50855706989598082</v>
      </c>
      <c r="O155" s="17">
        <f t="shared" si="11"/>
        <v>0.41316304574611307</v>
      </c>
    </row>
    <row r="156" spans="1:15" x14ac:dyDescent="0.25">
      <c r="A156" s="14" t="s">
        <v>213</v>
      </c>
      <c r="B156" s="14" t="s">
        <v>500</v>
      </c>
      <c r="C156" s="14" t="s">
        <v>501</v>
      </c>
      <c r="D156" s="14">
        <v>15.776</v>
      </c>
      <c r="E156" s="14">
        <v>21137000</v>
      </c>
      <c r="F156" s="14">
        <v>48824000</v>
      </c>
      <c r="G156" s="14">
        <v>18127000</v>
      </c>
      <c r="H156" s="14">
        <v>66249000</v>
      </c>
      <c r="I156" s="14">
        <v>18861000</v>
      </c>
      <c r="J156" s="14">
        <v>28292000</v>
      </c>
      <c r="K156" s="14">
        <v>12809000</v>
      </c>
      <c r="L156" s="14">
        <v>23196000</v>
      </c>
      <c r="M156" s="14">
        <v>14306000</v>
      </c>
      <c r="N156" s="17">
        <f t="shared" si="10"/>
        <v>0.50520095634876927</v>
      </c>
      <c r="O156" s="17">
        <f t="shared" si="11"/>
        <v>0.11542822359397012</v>
      </c>
    </row>
    <row r="157" spans="1:15" x14ac:dyDescent="0.25">
      <c r="A157" s="14" t="s">
        <v>769</v>
      </c>
      <c r="B157" s="14" t="s">
        <v>463</v>
      </c>
      <c r="C157" s="14" t="s">
        <v>464</v>
      </c>
      <c r="D157" s="14">
        <v>14.311</v>
      </c>
      <c r="E157" s="14">
        <v>12664000</v>
      </c>
      <c r="F157" s="14">
        <v>51676000</v>
      </c>
      <c r="G157" s="14">
        <v>6020400</v>
      </c>
      <c r="H157" s="14">
        <v>48832000</v>
      </c>
      <c r="I157" s="14">
        <v>18401000</v>
      </c>
      <c r="J157" s="14">
        <v>6721100</v>
      </c>
      <c r="K157" s="14">
        <v>12405000</v>
      </c>
      <c r="L157" s="14">
        <v>21273000</v>
      </c>
      <c r="M157" s="14">
        <v>15087000</v>
      </c>
      <c r="N157" s="17">
        <f t="shared" si="10"/>
        <v>0.49591819612659865</v>
      </c>
      <c r="O157" s="17">
        <f t="shared" si="11"/>
        <v>0.20816372555568741</v>
      </c>
    </row>
    <row r="158" spans="1:15" x14ac:dyDescent="0.25">
      <c r="A158" s="14" t="s">
        <v>185</v>
      </c>
      <c r="B158" s="14" t="s">
        <v>468</v>
      </c>
      <c r="C158" s="14" t="s">
        <v>469</v>
      </c>
      <c r="D158" s="14">
        <v>272.52999999999997</v>
      </c>
      <c r="E158" s="14">
        <v>5930300</v>
      </c>
      <c r="F158" s="14">
        <v>89100000</v>
      </c>
      <c r="G158" s="14">
        <v>8746000</v>
      </c>
      <c r="H158" s="14">
        <v>8313900</v>
      </c>
      <c r="I158" s="14">
        <v>15664000</v>
      </c>
      <c r="J158" s="14">
        <v>27087000</v>
      </c>
      <c r="K158" s="14">
        <v>9014800</v>
      </c>
      <c r="L158" s="14">
        <v>8242800</v>
      </c>
      <c r="M158" s="14">
        <v>3242800</v>
      </c>
      <c r="N158" s="17">
        <f t="shared" si="10"/>
        <v>0.45143215017905225</v>
      </c>
      <c r="O158" s="17">
        <f t="shared" si="11"/>
        <v>0.43315851863687715</v>
      </c>
    </row>
    <row r="159" spans="1:15" x14ac:dyDescent="0.25">
      <c r="A159" s="14" t="s">
        <v>337</v>
      </c>
      <c r="B159" s="14" t="s">
        <v>454</v>
      </c>
      <c r="C159" s="14" t="s">
        <v>455</v>
      </c>
      <c r="D159" s="14">
        <v>45.890999999999998</v>
      </c>
      <c r="E159" s="14">
        <v>537930000</v>
      </c>
      <c r="F159" s="14">
        <v>201540000</v>
      </c>
      <c r="G159" s="14">
        <v>445930000</v>
      </c>
      <c r="H159" s="14">
        <v>317840000</v>
      </c>
      <c r="I159" s="14">
        <v>365360000</v>
      </c>
      <c r="J159" s="14">
        <v>152130000</v>
      </c>
      <c r="K159" s="14">
        <v>206380000</v>
      </c>
      <c r="L159" s="14">
        <v>78509000</v>
      </c>
      <c r="M159" s="14">
        <v>24382000</v>
      </c>
      <c r="N159" s="17">
        <f t="shared" si="10"/>
        <v>0.4399888241398579</v>
      </c>
      <c r="O159" s="17">
        <f t="shared" si="11"/>
        <v>5.783433732839538E-2</v>
      </c>
    </row>
    <row r="160" spans="1:15" x14ac:dyDescent="0.25">
      <c r="A160" s="14" t="s">
        <v>476</v>
      </c>
      <c r="B160" s="14" t="s">
        <v>731</v>
      </c>
      <c r="C160" s="14" t="s">
        <v>732</v>
      </c>
      <c r="D160" s="14">
        <v>58.154000000000003</v>
      </c>
      <c r="E160" s="14">
        <v>304530</v>
      </c>
      <c r="F160" s="14">
        <v>10000</v>
      </c>
      <c r="G160" s="14">
        <v>10000</v>
      </c>
      <c r="H160" s="14">
        <v>10000</v>
      </c>
      <c r="I160" s="14">
        <v>10000</v>
      </c>
      <c r="J160" s="14">
        <v>143810</v>
      </c>
      <c r="K160" s="14">
        <v>10000</v>
      </c>
      <c r="L160" s="14">
        <v>10000</v>
      </c>
      <c r="M160" s="14">
        <v>10000</v>
      </c>
      <c r="N160" s="17">
        <f t="shared" si="10"/>
        <v>0.43956595821002603</v>
      </c>
      <c r="O160" s="17">
        <f t="shared" si="11"/>
        <v>0.5327223260351881</v>
      </c>
    </row>
    <row r="161" spans="1:15" x14ac:dyDescent="0.25">
      <c r="A161" s="14" t="s">
        <v>109</v>
      </c>
      <c r="B161" s="14" t="s">
        <v>524</v>
      </c>
      <c r="C161" s="14" t="s">
        <v>525</v>
      </c>
      <c r="D161" s="14">
        <v>76.856999999999999</v>
      </c>
      <c r="E161" s="14">
        <v>2448400</v>
      </c>
      <c r="F161" s="14">
        <v>2532300</v>
      </c>
      <c r="G161" s="14">
        <v>182250</v>
      </c>
      <c r="H161" s="14">
        <v>3936000</v>
      </c>
      <c r="I161" s="14">
        <v>2349700</v>
      </c>
      <c r="J161" s="14">
        <v>460870</v>
      </c>
      <c r="K161" s="14">
        <v>982030</v>
      </c>
      <c r="L161" s="14">
        <v>1042500</v>
      </c>
      <c r="M161" s="14">
        <v>10000</v>
      </c>
      <c r="N161" s="17">
        <f t="shared" si="10"/>
        <v>0.42599201006709564</v>
      </c>
      <c r="O161" s="17">
        <f t="shared" si="11"/>
        <v>0.15303222894846871</v>
      </c>
    </row>
    <row r="162" spans="1:15" x14ac:dyDescent="0.25">
      <c r="A162" s="14" t="s">
        <v>82</v>
      </c>
      <c r="B162" s="14" t="s">
        <v>616</v>
      </c>
      <c r="C162" s="14"/>
      <c r="D162" s="14">
        <v>12.002000000000001</v>
      </c>
      <c r="E162" s="14">
        <v>18974000</v>
      </c>
      <c r="F162" s="14">
        <v>82378000</v>
      </c>
      <c r="G162" s="14">
        <v>38842000</v>
      </c>
      <c r="H162" s="14">
        <v>50166000</v>
      </c>
      <c r="I162" s="14">
        <v>30176000</v>
      </c>
      <c r="J162" s="14">
        <v>9343200</v>
      </c>
      <c r="K162" s="14">
        <v>1554700</v>
      </c>
      <c r="L162" s="14">
        <v>17402000</v>
      </c>
      <c r="M162" s="14">
        <v>39125000</v>
      </c>
      <c r="N162" s="17">
        <f t="shared" si="10"/>
        <v>0.41017398613154021</v>
      </c>
      <c r="O162" s="17">
        <f t="shared" si="11"/>
        <v>8.4664847878696159E-2</v>
      </c>
    </row>
    <row r="163" spans="1:15" x14ac:dyDescent="0.25">
      <c r="A163" s="14" t="s">
        <v>770</v>
      </c>
      <c r="B163" s="14" t="s">
        <v>242</v>
      </c>
      <c r="C163" s="14" t="s">
        <v>243</v>
      </c>
      <c r="D163" s="14">
        <v>74.596000000000004</v>
      </c>
      <c r="E163" s="14">
        <v>2015300</v>
      </c>
      <c r="F163" s="14">
        <v>10000</v>
      </c>
      <c r="G163" s="14">
        <v>10000</v>
      </c>
      <c r="H163" s="14">
        <v>416200</v>
      </c>
      <c r="I163" s="14">
        <v>224390</v>
      </c>
      <c r="J163" s="14">
        <v>187330</v>
      </c>
      <c r="K163" s="14">
        <v>348980</v>
      </c>
      <c r="L163" s="14">
        <v>10000</v>
      </c>
      <c r="M163" s="14">
        <v>463380</v>
      </c>
      <c r="N163" s="17">
        <f t="shared" si="10"/>
        <v>0.40271833571282889</v>
      </c>
      <c r="O163" s="17">
        <f t="shared" si="11"/>
        <v>0.42072933855933081</v>
      </c>
    </row>
    <row r="164" spans="1:15" x14ac:dyDescent="0.25">
      <c r="A164" s="14" t="s">
        <v>771</v>
      </c>
      <c r="B164" s="14" t="s">
        <v>313</v>
      </c>
      <c r="C164" s="14" t="s">
        <v>314</v>
      </c>
      <c r="D164" s="14">
        <v>68.460999999999999</v>
      </c>
      <c r="E164" s="14">
        <v>10000</v>
      </c>
      <c r="F164" s="14">
        <v>10000</v>
      </c>
      <c r="G164" s="14">
        <v>10000</v>
      </c>
      <c r="H164" s="14">
        <v>738190</v>
      </c>
      <c r="I164" s="14">
        <v>10000</v>
      </c>
      <c r="J164" s="14">
        <v>10000</v>
      </c>
      <c r="K164" s="14">
        <v>10000</v>
      </c>
      <c r="L164" s="14">
        <v>341880</v>
      </c>
      <c r="M164" s="14">
        <v>10000</v>
      </c>
      <c r="N164" s="17">
        <f t="shared" si="10"/>
        <v>0.39769327900649581</v>
      </c>
      <c r="O164" s="17">
        <f t="shared" si="11"/>
        <v>0.53367234450204071</v>
      </c>
    </row>
    <row r="165" spans="1:15" x14ac:dyDescent="0.25">
      <c r="A165" s="14" t="s">
        <v>773</v>
      </c>
      <c r="B165" s="14" t="s">
        <v>630</v>
      </c>
      <c r="C165" s="14" t="s">
        <v>631</v>
      </c>
      <c r="D165" s="14">
        <v>51.844999999999999</v>
      </c>
      <c r="E165" s="14">
        <v>952030</v>
      </c>
      <c r="F165" s="14">
        <v>956990</v>
      </c>
      <c r="G165" s="14">
        <v>495570</v>
      </c>
      <c r="H165" s="14">
        <v>10000</v>
      </c>
      <c r="I165" s="14">
        <v>414310</v>
      </c>
      <c r="J165" s="14">
        <v>10000</v>
      </c>
      <c r="K165" s="14">
        <v>10000</v>
      </c>
      <c r="L165" s="14">
        <v>591670</v>
      </c>
      <c r="M165" s="14">
        <v>10000</v>
      </c>
      <c r="N165" s="17">
        <f t="shared" ref="N165:N186" si="12">AVERAGE(I165:M165)/AVERAGE(E165:H165)</f>
        <v>0.34324005317672979</v>
      </c>
      <c r="O165" s="17">
        <f t="shared" ref="O165:O186" si="13">TTEST(E165:H165,I165:M165,2,2)</f>
        <v>0.14664851306913779</v>
      </c>
    </row>
    <row r="166" spans="1:15" x14ac:dyDescent="0.25">
      <c r="A166" s="14" t="s">
        <v>776</v>
      </c>
      <c r="B166" s="14" t="s">
        <v>664</v>
      </c>
      <c r="C166" s="14" t="s">
        <v>665</v>
      </c>
      <c r="D166" s="14">
        <v>482.63</v>
      </c>
      <c r="E166" s="14">
        <v>4534700</v>
      </c>
      <c r="F166" s="14">
        <v>4779200</v>
      </c>
      <c r="G166" s="14">
        <v>10000</v>
      </c>
      <c r="H166" s="14">
        <v>12428000</v>
      </c>
      <c r="I166" s="14">
        <v>10000</v>
      </c>
      <c r="J166" s="14">
        <v>10000</v>
      </c>
      <c r="K166" s="14">
        <v>10000</v>
      </c>
      <c r="L166" s="14">
        <v>8771700</v>
      </c>
      <c r="M166" s="14">
        <v>10000</v>
      </c>
      <c r="N166" s="17">
        <f t="shared" si="12"/>
        <v>0.32408019529328475</v>
      </c>
      <c r="O166" s="17">
        <f t="shared" si="13"/>
        <v>0.26164216148054514</v>
      </c>
    </row>
    <row r="167" spans="1:15" x14ac:dyDescent="0.25">
      <c r="A167" s="14" t="s">
        <v>164</v>
      </c>
      <c r="B167" s="14" t="s">
        <v>156</v>
      </c>
      <c r="C167" s="14" t="s">
        <v>157</v>
      </c>
      <c r="D167" s="14">
        <v>43.043999999999997</v>
      </c>
      <c r="E167" s="14">
        <v>5283300</v>
      </c>
      <c r="F167" s="14">
        <v>3527800</v>
      </c>
      <c r="G167" s="14">
        <v>16806000</v>
      </c>
      <c r="H167" s="14">
        <v>2015900</v>
      </c>
      <c r="I167" s="14">
        <v>1766400</v>
      </c>
      <c r="J167" s="14">
        <v>1254400</v>
      </c>
      <c r="K167" s="14">
        <v>1163200</v>
      </c>
      <c r="L167" s="14">
        <v>2606600</v>
      </c>
      <c r="M167" s="14">
        <v>4044100</v>
      </c>
      <c r="N167" s="17">
        <f t="shared" si="12"/>
        <v>0.31367423008721457</v>
      </c>
      <c r="O167" s="17">
        <f t="shared" si="13"/>
        <v>0.16017513190188126</v>
      </c>
    </row>
    <row r="168" spans="1:15" x14ac:dyDescent="0.25">
      <c r="A168" s="14" t="s">
        <v>777</v>
      </c>
      <c r="B168" s="14" t="s">
        <v>560</v>
      </c>
      <c r="C168" s="14" t="s">
        <v>561</v>
      </c>
      <c r="D168" s="14">
        <v>79.966999999999999</v>
      </c>
      <c r="E168" s="14">
        <v>9959800</v>
      </c>
      <c r="F168" s="14">
        <v>5153600</v>
      </c>
      <c r="G168" s="14">
        <v>2131200</v>
      </c>
      <c r="H168" s="14">
        <v>1846300</v>
      </c>
      <c r="I168" s="14">
        <v>442640</v>
      </c>
      <c r="J168" s="14">
        <v>1258700</v>
      </c>
      <c r="K168" s="14">
        <v>1851500</v>
      </c>
      <c r="L168" s="14">
        <v>3088200</v>
      </c>
      <c r="M168" s="14">
        <v>795620</v>
      </c>
      <c r="N168" s="17">
        <f t="shared" si="12"/>
        <v>0.31163161506267384</v>
      </c>
      <c r="O168" s="17">
        <f t="shared" si="13"/>
        <v>0.10039492776645001</v>
      </c>
    </row>
    <row r="169" spans="1:15" x14ac:dyDescent="0.25">
      <c r="A169" s="14" t="s">
        <v>318</v>
      </c>
      <c r="B169" s="14" t="s">
        <v>633</v>
      </c>
      <c r="C169" s="14" t="s">
        <v>634</v>
      </c>
      <c r="D169" s="14">
        <v>20.762</v>
      </c>
      <c r="E169" s="14">
        <v>3790400</v>
      </c>
      <c r="F169" s="14">
        <v>4485800</v>
      </c>
      <c r="G169" s="14">
        <v>6620900</v>
      </c>
      <c r="H169" s="14">
        <v>10000</v>
      </c>
      <c r="I169" s="14">
        <v>10000</v>
      </c>
      <c r="J169" s="14">
        <v>10000</v>
      </c>
      <c r="K169" s="14">
        <v>991580</v>
      </c>
      <c r="L169" s="14">
        <v>4690200</v>
      </c>
      <c r="M169" s="14">
        <v>10000</v>
      </c>
      <c r="N169" s="17">
        <f t="shared" si="12"/>
        <v>0.30652668862488347</v>
      </c>
      <c r="O169" s="17">
        <f t="shared" si="13"/>
        <v>0.14766309730506724</v>
      </c>
    </row>
    <row r="170" spans="1:15" x14ac:dyDescent="0.25">
      <c r="A170" s="14" t="s">
        <v>340</v>
      </c>
      <c r="B170" s="14" t="s">
        <v>551</v>
      </c>
      <c r="C170" s="14" t="s">
        <v>552</v>
      </c>
      <c r="D170" s="14">
        <v>12.615</v>
      </c>
      <c r="E170" s="14">
        <v>12715000</v>
      </c>
      <c r="F170" s="14">
        <v>9783000</v>
      </c>
      <c r="G170" s="14">
        <v>34075000</v>
      </c>
      <c r="H170" s="14">
        <v>48794000</v>
      </c>
      <c r="I170" s="14">
        <v>12158000</v>
      </c>
      <c r="J170" s="14">
        <v>5930600</v>
      </c>
      <c r="K170" s="14">
        <v>5417400</v>
      </c>
      <c r="L170" s="14">
        <v>7874200</v>
      </c>
      <c r="M170" s="14">
        <v>8602800</v>
      </c>
      <c r="N170" s="17">
        <f t="shared" si="12"/>
        <v>0.30357132688602695</v>
      </c>
      <c r="O170" s="17">
        <f t="shared" si="13"/>
        <v>6.093983412901581E-2</v>
      </c>
    </row>
    <row r="171" spans="1:15" x14ac:dyDescent="0.25">
      <c r="A171" s="14" t="s">
        <v>297</v>
      </c>
      <c r="B171" s="14" t="s">
        <v>533</v>
      </c>
      <c r="C171" s="14" t="s">
        <v>534</v>
      </c>
      <c r="D171" s="14">
        <v>62.832000000000001</v>
      </c>
      <c r="E171" s="14">
        <v>5955500</v>
      </c>
      <c r="F171" s="14">
        <v>47219000</v>
      </c>
      <c r="G171" s="14">
        <v>10000</v>
      </c>
      <c r="H171" s="14">
        <v>9093200</v>
      </c>
      <c r="I171" s="14">
        <v>4055300</v>
      </c>
      <c r="J171" s="14">
        <v>13357000</v>
      </c>
      <c r="K171" s="14">
        <v>3083100</v>
      </c>
      <c r="L171" s="14">
        <v>622730</v>
      </c>
      <c r="M171" s="14">
        <v>609440</v>
      </c>
      <c r="N171" s="17">
        <f t="shared" si="12"/>
        <v>0.27910561886517965</v>
      </c>
      <c r="O171" s="17">
        <f t="shared" si="13"/>
        <v>0.28897144602031133</v>
      </c>
    </row>
    <row r="172" spans="1:15" x14ac:dyDescent="0.25">
      <c r="A172" s="14" t="s">
        <v>780</v>
      </c>
      <c r="B172" s="14" t="s">
        <v>567</v>
      </c>
      <c r="C172" s="14" t="s">
        <v>568</v>
      </c>
      <c r="D172" s="14">
        <v>134.85</v>
      </c>
      <c r="E172" s="14">
        <v>2291500</v>
      </c>
      <c r="F172" s="14">
        <v>766160</v>
      </c>
      <c r="G172" s="14">
        <v>3294800</v>
      </c>
      <c r="H172" s="14">
        <v>10000</v>
      </c>
      <c r="I172" s="14">
        <v>10000</v>
      </c>
      <c r="J172" s="14">
        <v>1241900</v>
      </c>
      <c r="K172" s="14">
        <v>475490</v>
      </c>
      <c r="L172" s="14">
        <v>205550</v>
      </c>
      <c r="M172" s="14">
        <v>10000</v>
      </c>
      <c r="N172" s="17">
        <f t="shared" si="12"/>
        <v>0.24430047497351653</v>
      </c>
      <c r="O172" s="17">
        <f t="shared" si="13"/>
        <v>0.12980056670433168</v>
      </c>
    </row>
    <row r="173" spans="1:15" x14ac:dyDescent="0.25">
      <c r="A173" s="14" t="s">
        <v>324</v>
      </c>
      <c r="B173" s="14" t="s">
        <v>674</v>
      </c>
      <c r="C173" s="14"/>
      <c r="D173" s="14">
        <v>12.81</v>
      </c>
      <c r="E173" s="14">
        <v>72978000</v>
      </c>
      <c r="F173" s="14">
        <v>74018000</v>
      </c>
      <c r="G173" s="14">
        <v>42645000</v>
      </c>
      <c r="H173" s="14">
        <v>897160000</v>
      </c>
      <c r="I173" s="14">
        <v>81660000</v>
      </c>
      <c r="J173" s="14">
        <v>78007000</v>
      </c>
      <c r="K173" s="14">
        <v>49580000</v>
      </c>
      <c r="L173" s="14">
        <v>52377000</v>
      </c>
      <c r="M173" s="14">
        <v>54500000</v>
      </c>
      <c r="N173" s="17">
        <f t="shared" si="12"/>
        <v>0.23270055879595253</v>
      </c>
      <c r="O173" s="17">
        <f t="shared" si="13"/>
        <v>0.29304501663810278</v>
      </c>
    </row>
    <row r="174" spans="1:15" x14ac:dyDescent="0.25">
      <c r="A174" s="14" t="s">
        <v>348</v>
      </c>
      <c r="B174" s="14" t="s">
        <v>527</v>
      </c>
      <c r="C174" s="14" t="s">
        <v>528</v>
      </c>
      <c r="D174" s="14">
        <v>122.57</v>
      </c>
      <c r="E174" s="14">
        <v>24885000</v>
      </c>
      <c r="F174" s="14">
        <v>6735200</v>
      </c>
      <c r="G174" s="14">
        <v>19445000</v>
      </c>
      <c r="H174" s="14">
        <v>2996400</v>
      </c>
      <c r="I174" s="14">
        <v>3332200</v>
      </c>
      <c r="J174" s="14">
        <v>4804100</v>
      </c>
      <c r="K174" s="14">
        <v>3884800</v>
      </c>
      <c r="L174" s="14">
        <v>2128700</v>
      </c>
      <c r="M174" s="14">
        <v>1393900</v>
      </c>
      <c r="N174" s="17">
        <f t="shared" si="12"/>
        <v>0.23001464995486631</v>
      </c>
      <c r="O174" s="17">
        <f t="shared" si="13"/>
        <v>5.7932205312573086E-2</v>
      </c>
    </row>
    <row r="175" spans="1:15" x14ac:dyDescent="0.25">
      <c r="A175" s="14" t="s">
        <v>783</v>
      </c>
      <c r="B175" s="14" t="s">
        <v>647</v>
      </c>
      <c r="C175" s="14" t="s">
        <v>648</v>
      </c>
      <c r="D175" s="14">
        <v>81.8</v>
      </c>
      <c r="E175" s="14">
        <v>2982000</v>
      </c>
      <c r="F175" s="14">
        <v>10000</v>
      </c>
      <c r="G175" s="14">
        <v>1959100</v>
      </c>
      <c r="H175" s="14">
        <v>10000</v>
      </c>
      <c r="I175" s="14">
        <v>273350</v>
      </c>
      <c r="J175" s="14">
        <v>10000</v>
      </c>
      <c r="K175" s="14">
        <v>10000</v>
      </c>
      <c r="L175" s="14">
        <v>10000</v>
      </c>
      <c r="M175" s="14">
        <v>1069200</v>
      </c>
      <c r="N175" s="17">
        <f t="shared" si="12"/>
        <v>0.22132994698756325</v>
      </c>
      <c r="O175" s="17">
        <f t="shared" si="13"/>
        <v>0.20468832423025762</v>
      </c>
    </row>
    <row r="176" spans="1:15" x14ac:dyDescent="0.25">
      <c r="A176" s="14" t="s">
        <v>786</v>
      </c>
      <c r="B176" s="14" t="s">
        <v>653</v>
      </c>
      <c r="C176" s="14" t="s">
        <v>654</v>
      </c>
      <c r="D176" s="14">
        <v>11.93</v>
      </c>
      <c r="E176" s="14">
        <v>3939900</v>
      </c>
      <c r="F176" s="14">
        <v>10000</v>
      </c>
      <c r="G176" s="14">
        <v>1705000</v>
      </c>
      <c r="H176" s="14">
        <v>10000</v>
      </c>
      <c r="I176" s="14">
        <v>10000</v>
      </c>
      <c r="J176" s="14">
        <v>699180</v>
      </c>
      <c r="K176" s="14">
        <v>346920</v>
      </c>
      <c r="L176" s="14">
        <v>10000</v>
      </c>
      <c r="M176" s="14">
        <v>434710</v>
      </c>
      <c r="N176" s="17">
        <f t="shared" si="12"/>
        <v>0.21194513583646665</v>
      </c>
      <c r="O176" s="17">
        <f t="shared" si="13"/>
        <v>0.22142350009404541</v>
      </c>
    </row>
    <row r="177" spans="1:15" x14ac:dyDescent="0.25">
      <c r="A177" s="14" t="s">
        <v>789</v>
      </c>
      <c r="B177" s="14" t="s">
        <v>680</v>
      </c>
      <c r="C177" s="14"/>
      <c r="D177" s="14">
        <v>11.98</v>
      </c>
      <c r="E177" s="14">
        <v>7734900</v>
      </c>
      <c r="F177" s="14">
        <v>79915000</v>
      </c>
      <c r="G177" s="14">
        <v>19521000</v>
      </c>
      <c r="H177" s="14">
        <v>692650000</v>
      </c>
      <c r="I177" s="14">
        <v>135330000</v>
      </c>
      <c r="J177" s="14">
        <v>5988000</v>
      </c>
      <c r="K177" s="14">
        <v>21928000</v>
      </c>
      <c r="L177" s="14">
        <v>16677000</v>
      </c>
      <c r="M177" s="14">
        <v>16688000</v>
      </c>
      <c r="N177" s="17">
        <f t="shared" si="12"/>
        <v>0.19665502614397798</v>
      </c>
      <c r="O177" s="17">
        <f t="shared" si="13"/>
        <v>0.31212958459027806</v>
      </c>
    </row>
    <row r="178" spans="1:15" x14ac:dyDescent="0.25">
      <c r="A178" s="14" t="s">
        <v>114</v>
      </c>
      <c r="B178" s="14" t="s">
        <v>539</v>
      </c>
      <c r="C178" s="14"/>
      <c r="D178" s="14">
        <v>12.581</v>
      </c>
      <c r="E178" s="14">
        <v>102920000</v>
      </c>
      <c r="F178" s="14">
        <v>50922000</v>
      </c>
      <c r="G178" s="14">
        <v>9925500</v>
      </c>
      <c r="H178" s="14">
        <v>304790000</v>
      </c>
      <c r="I178" s="14">
        <v>22248000</v>
      </c>
      <c r="J178" s="14">
        <v>20739000</v>
      </c>
      <c r="K178" s="14">
        <v>24194000</v>
      </c>
      <c r="L178" s="14">
        <v>14167000</v>
      </c>
      <c r="M178" s="14">
        <v>28053000</v>
      </c>
      <c r="N178" s="17">
        <f t="shared" si="12"/>
        <v>0.18678774750164068</v>
      </c>
      <c r="O178" s="17">
        <f t="shared" si="13"/>
        <v>0.14144846204043057</v>
      </c>
    </row>
    <row r="179" spans="1:15" x14ac:dyDescent="0.25">
      <c r="A179" s="14" t="s">
        <v>792</v>
      </c>
      <c r="B179" s="14" t="s">
        <v>636</v>
      </c>
      <c r="C179" s="14"/>
      <c r="D179" s="14">
        <v>11.954000000000001</v>
      </c>
      <c r="E179" s="14">
        <v>86405000</v>
      </c>
      <c r="F179" s="14">
        <v>51248000</v>
      </c>
      <c r="G179" s="14">
        <v>526340000</v>
      </c>
      <c r="H179" s="14">
        <v>114930000</v>
      </c>
      <c r="I179" s="14">
        <v>26352000</v>
      </c>
      <c r="J179" s="14">
        <v>32733000</v>
      </c>
      <c r="K179" s="14">
        <v>19196000</v>
      </c>
      <c r="L179" s="14">
        <v>54520000</v>
      </c>
      <c r="M179" s="14">
        <v>43301000</v>
      </c>
      <c r="N179" s="17">
        <f t="shared" si="12"/>
        <v>0.18086717172300729</v>
      </c>
      <c r="O179" s="17">
        <f t="shared" si="13"/>
        <v>0.14766735614021875</v>
      </c>
    </row>
    <row r="180" spans="1:15" x14ac:dyDescent="0.25">
      <c r="A180" s="14" t="s">
        <v>125</v>
      </c>
      <c r="B180" s="14" t="s">
        <v>123</v>
      </c>
      <c r="C180" s="14" t="s">
        <v>124</v>
      </c>
      <c r="D180" s="14">
        <v>39.354999999999997</v>
      </c>
      <c r="E180" s="14">
        <v>9144800</v>
      </c>
      <c r="F180" s="14">
        <v>1462400</v>
      </c>
      <c r="G180" s="14">
        <v>6948000</v>
      </c>
      <c r="H180" s="14">
        <v>895680</v>
      </c>
      <c r="I180" s="14">
        <v>10000</v>
      </c>
      <c r="J180" s="14">
        <v>10000</v>
      </c>
      <c r="K180" s="14">
        <v>10000</v>
      </c>
      <c r="L180" s="14">
        <v>2593800</v>
      </c>
      <c r="M180" s="14">
        <v>504080</v>
      </c>
      <c r="N180" s="17">
        <f t="shared" si="12"/>
        <v>0.13561976447735827</v>
      </c>
      <c r="O180" s="17">
        <f t="shared" si="13"/>
        <v>7.1185983611543782E-2</v>
      </c>
    </row>
    <row r="181" spans="1:15" x14ac:dyDescent="0.25">
      <c r="A181" s="14" t="s">
        <v>793</v>
      </c>
      <c r="B181" s="14" t="s">
        <v>547</v>
      </c>
      <c r="C181" s="14" t="s">
        <v>548</v>
      </c>
      <c r="D181" s="14">
        <v>84.998000000000005</v>
      </c>
      <c r="E181" s="14">
        <v>52251000</v>
      </c>
      <c r="F181" s="14">
        <v>2173900</v>
      </c>
      <c r="G181" s="14">
        <v>723450</v>
      </c>
      <c r="H181" s="14">
        <v>42410000</v>
      </c>
      <c r="I181" s="14">
        <v>2926800</v>
      </c>
      <c r="J181" s="14">
        <v>2591500</v>
      </c>
      <c r="K181" s="14">
        <v>2121900</v>
      </c>
      <c r="L181" s="14">
        <v>10000</v>
      </c>
      <c r="M181" s="14">
        <v>1999800</v>
      </c>
      <c r="N181" s="17">
        <f t="shared" si="12"/>
        <v>7.9132129643439034E-2</v>
      </c>
      <c r="O181" s="17">
        <f t="shared" si="13"/>
        <v>9.83234676679344E-2</v>
      </c>
    </row>
    <row r="182" spans="1:15" x14ac:dyDescent="0.25">
      <c r="A182" s="14" t="s">
        <v>167</v>
      </c>
      <c r="B182" s="14" t="s">
        <v>662</v>
      </c>
      <c r="C182" s="14"/>
      <c r="D182" s="14">
        <v>12.071</v>
      </c>
      <c r="E182" s="14">
        <v>10000</v>
      </c>
      <c r="F182" s="14">
        <v>1728300</v>
      </c>
      <c r="G182" s="14">
        <v>14408000</v>
      </c>
      <c r="H182" s="14">
        <v>10000</v>
      </c>
      <c r="I182" s="14">
        <v>10000</v>
      </c>
      <c r="J182" s="14">
        <v>10000</v>
      </c>
      <c r="K182" s="14">
        <v>10000</v>
      </c>
      <c r="L182" s="14">
        <v>10000</v>
      </c>
      <c r="M182" s="14">
        <v>912230</v>
      </c>
      <c r="N182" s="17">
        <f t="shared" si="12"/>
        <v>4.7150894697424534E-2</v>
      </c>
      <c r="O182" s="17">
        <f t="shared" si="13"/>
        <v>0.24928925479127126</v>
      </c>
    </row>
    <row r="183" spans="1:15" x14ac:dyDescent="0.25">
      <c r="A183" s="14" t="s">
        <v>152</v>
      </c>
      <c r="B183" s="14" t="s">
        <v>608</v>
      </c>
      <c r="C183" s="14" t="s">
        <v>609</v>
      </c>
      <c r="D183" s="14">
        <v>56.3</v>
      </c>
      <c r="E183" s="14">
        <v>80844</v>
      </c>
      <c r="F183" s="14">
        <v>415900</v>
      </c>
      <c r="G183" s="14">
        <v>401180</v>
      </c>
      <c r="H183" s="14">
        <v>10000</v>
      </c>
      <c r="I183" s="14">
        <v>10000</v>
      </c>
      <c r="J183" s="14">
        <v>10000</v>
      </c>
      <c r="K183" s="14">
        <v>10000</v>
      </c>
      <c r="L183" s="14">
        <v>10000</v>
      </c>
      <c r="M183" s="14">
        <v>10000</v>
      </c>
      <c r="N183" s="17">
        <f t="shared" si="12"/>
        <v>4.4056550988849287E-2</v>
      </c>
      <c r="O183" s="17">
        <f t="shared" si="13"/>
        <v>5.2326901838220648E-2</v>
      </c>
    </row>
    <row r="184" spans="1:15" x14ac:dyDescent="0.25">
      <c r="A184" s="14" t="s">
        <v>796</v>
      </c>
      <c r="B184" s="14" t="s">
        <v>677</v>
      </c>
      <c r="C184" s="14" t="s">
        <v>678</v>
      </c>
      <c r="D184" s="14">
        <v>27.678999999999998</v>
      </c>
      <c r="E184" s="14">
        <v>37646000</v>
      </c>
      <c r="F184" s="14">
        <v>10000</v>
      </c>
      <c r="G184" s="14">
        <v>10000</v>
      </c>
      <c r="H184" s="14">
        <v>10000</v>
      </c>
      <c r="I184" s="14">
        <v>10000</v>
      </c>
      <c r="J184" s="14">
        <v>1526500</v>
      </c>
      <c r="K184" s="14">
        <v>10000</v>
      </c>
      <c r="L184" s="14">
        <v>10000</v>
      </c>
      <c r="M184" s="14">
        <v>10000</v>
      </c>
      <c r="N184" s="17">
        <f t="shared" si="12"/>
        <v>3.3262554411296316E-2</v>
      </c>
      <c r="O184" s="17">
        <f t="shared" si="13"/>
        <v>0.30735186004146714</v>
      </c>
    </row>
    <row r="185" spans="1:15" x14ac:dyDescent="0.25">
      <c r="A185" s="14" t="s">
        <v>353</v>
      </c>
      <c r="B185" s="14" t="s">
        <v>577</v>
      </c>
      <c r="C185" s="14" t="s">
        <v>179</v>
      </c>
      <c r="D185" s="14">
        <v>56.140999999999998</v>
      </c>
      <c r="E185" s="14">
        <v>10000</v>
      </c>
      <c r="F185" s="14">
        <v>10000</v>
      </c>
      <c r="G185" s="14">
        <v>288490</v>
      </c>
      <c r="H185" s="14">
        <v>30320000</v>
      </c>
      <c r="I185" s="14">
        <v>10000</v>
      </c>
      <c r="J185" s="14">
        <v>425950</v>
      </c>
      <c r="K185" s="14">
        <v>375830</v>
      </c>
      <c r="L185" s="14">
        <v>10000</v>
      </c>
      <c r="M185" s="14">
        <v>10000</v>
      </c>
      <c r="N185" s="17">
        <f t="shared" si="12"/>
        <v>2.172565477436204E-2</v>
      </c>
      <c r="O185" s="17">
        <f t="shared" si="13"/>
        <v>0.29618480440756684</v>
      </c>
    </row>
    <row r="186" spans="1:15" x14ac:dyDescent="0.25">
      <c r="A186" s="14" t="s">
        <v>268</v>
      </c>
      <c r="B186" s="14" t="s">
        <v>656</v>
      </c>
      <c r="C186" s="14" t="s">
        <v>657</v>
      </c>
      <c r="D186" s="14">
        <v>76.021000000000001</v>
      </c>
      <c r="E186" s="14">
        <v>228690</v>
      </c>
      <c r="F186" s="14">
        <v>10000</v>
      </c>
      <c r="G186" s="14">
        <v>10000</v>
      </c>
      <c r="H186" s="14">
        <v>2353400</v>
      </c>
      <c r="I186" s="14">
        <v>10000</v>
      </c>
      <c r="J186" s="14">
        <v>10000</v>
      </c>
      <c r="K186" s="14">
        <v>10000</v>
      </c>
      <c r="L186" s="14">
        <v>10000</v>
      </c>
      <c r="M186" s="14">
        <v>10000</v>
      </c>
      <c r="N186" s="17">
        <f t="shared" si="12"/>
        <v>1.5372258453781384E-2</v>
      </c>
      <c r="O186" s="17">
        <f t="shared" si="13"/>
        <v>0.24149482820370768</v>
      </c>
    </row>
    <row r="187" spans="1:15" x14ac:dyDescent="0.25">
      <c r="A187" s="15" t="s">
        <v>89</v>
      </c>
      <c r="B187" s="15" t="s">
        <v>90</v>
      </c>
      <c r="C187" s="15" t="s">
        <v>91</v>
      </c>
      <c r="D187" s="15">
        <v>51.317</v>
      </c>
      <c r="E187" s="15">
        <v>85766000</v>
      </c>
      <c r="F187" s="15">
        <v>101990000</v>
      </c>
      <c r="G187" s="15">
        <v>117220000</v>
      </c>
      <c r="H187" s="15">
        <v>161780000</v>
      </c>
      <c r="I187" s="15">
        <v>39632000</v>
      </c>
      <c r="J187" s="15">
        <v>67946000</v>
      </c>
      <c r="K187" s="15">
        <v>53569000</v>
      </c>
      <c r="L187" s="15">
        <v>71963000</v>
      </c>
      <c r="M187" s="15">
        <v>49038000</v>
      </c>
      <c r="N187" s="18">
        <f t="shared" ref="N187:N194" si="14">AVERAGE(I187:M187)/AVERAGE(E187:H187)</f>
        <v>0.48358971282640179</v>
      </c>
      <c r="O187" s="18">
        <f t="shared" ref="O187:O194" si="15">TTEST(E187:H187,I187:M187,2,2)</f>
        <v>6.7698978673899034E-3</v>
      </c>
    </row>
    <row r="188" spans="1:15" x14ac:dyDescent="0.25">
      <c r="A188" s="15" t="s">
        <v>518</v>
      </c>
      <c r="B188" s="15" t="s">
        <v>519</v>
      </c>
      <c r="C188" s="15" t="s">
        <v>520</v>
      </c>
      <c r="D188" s="15">
        <v>37.250999999999998</v>
      </c>
      <c r="E188" s="15">
        <v>24601000</v>
      </c>
      <c r="F188" s="15">
        <v>14644000</v>
      </c>
      <c r="G188" s="15">
        <v>13014000</v>
      </c>
      <c r="H188" s="15">
        <v>17908000</v>
      </c>
      <c r="I188" s="15">
        <v>12392000</v>
      </c>
      <c r="J188" s="15">
        <v>10000</v>
      </c>
      <c r="K188" s="15">
        <v>5987100</v>
      </c>
      <c r="L188" s="15">
        <v>10584000</v>
      </c>
      <c r="M188" s="15">
        <v>3344100</v>
      </c>
      <c r="N188" s="18">
        <f t="shared" si="14"/>
        <v>0.36846038736158021</v>
      </c>
      <c r="O188" s="18">
        <f t="shared" si="15"/>
        <v>1.4382116432319276E-2</v>
      </c>
    </row>
    <row r="189" spans="1:15" x14ac:dyDescent="0.25">
      <c r="A189" s="15" t="s">
        <v>456</v>
      </c>
      <c r="B189" s="15" t="s">
        <v>457</v>
      </c>
      <c r="C189" s="15" t="s">
        <v>458</v>
      </c>
      <c r="D189" s="15">
        <v>54.451999999999998</v>
      </c>
      <c r="E189" s="15">
        <v>2821700</v>
      </c>
      <c r="F189" s="15">
        <v>2490400</v>
      </c>
      <c r="G189" s="15">
        <v>1047400</v>
      </c>
      <c r="H189" s="15">
        <v>3260000</v>
      </c>
      <c r="I189" s="15">
        <v>942710</v>
      </c>
      <c r="J189" s="15">
        <v>950730</v>
      </c>
      <c r="K189" s="15">
        <v>844120</v>
      </c>
      <c r="L189" s="15">
        <v>860080</v>
      </c>
      <c r="M189" s="15">
        <v>690480</v>
      </c>
      <c r="N189" s="18">
        <f t="shared" si="14"/>
        <v>0.35661895108893393</v>
      </c>
      <c r="O189" s="18">
        <f t="shared" si="15"/>
        <v>8.2049399488889705E-3</v>
      </c>
    </row>
    <row r="190" spans="1:15" x14ac:dyDescent="0.25">
      <c r="A190" s="15" t="s">
        <v>553</v>
      </c>
      <c r="B190" s="15" t="s">
        <v>554</v>
      </c>
      <c r="C190" s="15" t="s">
        <v>555</v>
      </c>
      <c r="D190" s="15">
        <v>62.002000000000002</v>
      </c>
      <c r="E190" s="15">
        <v>20714000</v>
      </c>
      <c r="F190" s="15">
        <v>11340000</v>
      </c>
      <c r="G190" s="15">
        <v>8099400</v>
      </c>
      <c r="H190" s="15">
        <v>9118300</v>
      </c>
      <c r="I190" s="15">
        <v>3580400</v>
      </c>
      <c r="J190" s="15">
        <v>1379200</v>
      </c>
      <c r="K190" s="15">
        <v>3311600</v>
      </c>
      <c r="L190" s="15">
        <v>3132700</v>
      </c>
      <c r="M190" s="15">
        <v>1711800</v>
      </c>
      <c r="N190" s="18">
        <f t="shared" si="14"/>
        <v>0.2129530744829182</v>
      </c>
      <c r="O190" s="18">
        <f t="shared" si="15"/>
        <v>7.0910943111134337E-3</v>
      </c>
    </row>
    <row r="191" spans="1:15" x14ac:dyDescent="0.25">
      <c r="A191" s="15" t="s">
        <v>797</v>
      </c>
      <c r="B191" s="15" t="s">
        <v>798</v>
      </c>
      <c r="C191" s="15"/>
      <c r="D191" s="15">
        <v>12.222</v>
      </c>
      <c r="E191" s="15">
        <v>4865100</v>
      </c>
      <c r="F191" s="15">
        <v>4823400</v>
      </c>
      <c r="G191" s="15">
        <v>6129000</v>
      </c>
      <c r="H191" s="15">
        <v>17573000</v>
      </c>
      <c r="I191" s="15">
        <v>2076200</v>
      </c>
      <c r="J191" s="15">
        <v>2303100</v>
      </c>
      <c r="K191" s="15">
        <v>3297500</v>
      </c>
      <c r="L191" s="15">
        <v>981550</v>
      </c>
      <c r="M191" s="15">
        <v>10000</v>
      </c>
      <c r="N191" s="18">
        <f t="shared" si="14"/>
        <v>0.20768422156002456</v>
      </c>
      <c r="O191" s="18">
        <f t="shared" si="15"/>
        <v>4.9502920490282772E-2</v>
      </c>
    </row>
    <row r="192" spans="1:15" x14ac:dyDescent="0.25">
      <c r="A192" s="15" t="s">
        <v>563</v>
      </c>
      <c r="B192" s="15" t="s">
        <v>564</v>
      </c>
      <c r="C192" s="15" t="s">
        <v>565</v>
      </c>
      <c r="D192" s="15">
        <v>81.316999999999993</v>
      </c>
      <c r="E192" s="15">
        <v>316420</v>
      </c>
      <c r="F192" s="15">
        <v>1104300</v>
      </c>
      <c r="G192" s="15">
        <v>737690</v>
      </c>
      <c r="H192" s="15">
        <v>972460</v>
      </c>
      <c r="I192" s="15">
        <v>387120</v>
      </c>
      <c r="J192" s="15">
        <v>10000</v>
      </c>
      <c r="K192" s="15">
        <v>233420</v>
      </c>
      <c r="L192" s="15">
        <v>10000</v>
      </c>
      <c r="M192" s="15">
        <v>10000</v>
      </c>
      <c r="N192" s="18">
        <f t="shared" si="14"/>
        <v>0.16622600107957214</v>
      </c>
      <c r="O192" s="18">
        <f t="shared" si="15"/>
        <v>7.4613070841277147E-3</v>
      </c>
    </row>
    <row r="193" spans="1:15" x14ac:dyDescent="0.25">
      <c r="A193" s="15" t="s">
        <v>540</v>
      </c>
      <c r="B193" s="15" t="s">
        <v>541</v>
      </c>
      <c r="C193" s="15"/>
      <c r="D193" s="15">
        <v>12.03</v>
      </c>
      <c r="E193" s="15">
        <v>45116000</v>
      </c>
      <c r="F193" s="15">
        <v>31520000</v>
      </c>
      <c r="G193" s="15">
        <v>1212800</v>
      </c>
      <c r="H193" s="15">
        <v>32309000</v>
      </c>
      <c r="I193" s="15">
        <v>3450000</v>
      </c>
      <c r="J193" s="15">
        <v>951560</v>
      </c>
      <c r="K193" s="15">
        <v>1856800</v>
      </c>
      <c r="L193" s="15">
        <v>508610</v>
      </c>
      <c r="M193" s="15">
        <v>3393700</v>
      </c>
      <c r="N193" s="18">
        <f t="shared" si="14"/>
        <v>7.3789926814079435E-2</v>
      </c>
      <c r="O193" s="18">
        <f t="shared" si="15"/>
        <v>1.7138605850252984E-2</v>
      </c>
    </row>
    <row r="194" spans="1:15" x14ac:dyDescent="0.25">
      <c r="A194" s="15" t="s">
        <v>799</v>
      </c>
      <c r="B194" s="15" t="s">
        <v>800</v>
      </c>
      <c r="C194" s="15"/>
      <c r="D194" s="15">
        <v>11.964</v>
      </c>
      <c r="E194" s="15">
        <v>495440</v>
      </c>
      <c r="F194" s="15">
        <v>1195000</v>
      </c>
      <c r="G194" s="15">
        <v>10000</v>
      </c>
      <c r="H194" s="15">
        <v>954240</v>
      </c>
      <c r="I194" s="15">
        <v>10000</v>
      </c>
      <c r="J194" s="15">
        <v>10000</v>
      </c>
      <c r="K194" s="15">
        <v>10000</v>
      </c>
      <c r="L194" s="15">
        <v>10000</v>
      </c>
      <c r="M194" s="15">
        <v>10000</v>
      </c>
      <c r="N194" s="18">
        <f t="shared" si="14"/>
        <v>1.5067729443850106E-2</v>
      </c>
      <c r="O194" s="18">
        <f t="shared" si="15"/>
        <v>2.4936763763848381E-2</v>
      </c>
    </row>
    <row r="195" spans="1:15" x14ac:dyDescent="0.25">
      <c r="A195" s="15" t="s">
        <v>218</v>
      </c>
      <c r="B195" s="15" t="s">
        <v>219</v>
      </c>
      <c r="C195" s="15" t="s">
        <v>220</v>
      </c>
      <c r="D195" s="15">
        <v>45.02</v>
      </c>
      <c r="E195" s="15">
        <v>8428200</v>
      </c>
      <c r="F195" s="15">
        <v>3106000</v>
      </c>
      <c r="G195" s="15">
        <v>10000</v>
      </c>
      <c r="H195" s="15">
        <v>9749200</v>
      </c>
      <c r="I195" s="15">
        <v>10000</v>
      </c>
      <c r="J195" s="15">
        <v>10000</v>
      </c>
      <c r="K195" s="15">
        <v>10000</v>
      </c>
      <c r="L195" s="15">
        <v>10000</v>
      </c>
      <c r="M195" s="15">
        <v>10000</v>
      </c>
      <c r="N195" s="18">
        <f t="shared" ref="N195" si="16">AVERAGE(I195:M195)/AVERAGE(E195:H195)</f>
        <v>1.8785163477885167E-3</v>
      </c>
      <c r="O195" s="18">
        <f t="shared" ref="O195" si="17">TTEST(E195:H195,I195:M195,2,2)</f>
        <v>3.2780199564752768E-2</v>
      </c>
    </row>
  </sheetData>
  <sortState ref="B5:O186">
    <sortCondition descending="1" ref="N5:N186"/>
  </sortState>
  <mergeCells count="1">
    <mergeCell ref="A1:O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WT Plasma Protein ID Spectral</vt:lpstr>
      <vt:lpstr>WT Plasma Prot ID Intensity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Bithi, Nazmin</dc:creator>
  <cp:lastModifiedBy>Hine, Christopher</cp:lastModifiedBy>
  <cp:lastPrinted>2019-05-20T22:40:45Z</cp:lastPrinted>
  <dcterms:created xsi:type="dcterms:W3CDTF">2019-04-22T15:28:04Z</dcterms:created>
  <dcterms:modified xsi:type="dcterms:W3CDTF">2021-02-15T19:53:28Z</dcterms:modified>
</cp:coreProperties>
</file>