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28800" windowHeight="12450"/>
  </bookViews>
  <sheets>
    <sheet name="WT vs KO Peptide Level B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4" i="1" l="1"/>
  <c r="K124" i="1"/>
  <c r="L123" i="1"/>
  <c r="K123" i="1"/>
  <c r="L122" i="1"/>
  <c r="K122" i="1"/>
  <c r="L121" i="1"/>
  <c r="K121" i="1"/>
  <c r="L120" i="1"/>
  <c r="K120" i="1"/>
  <c r="L119" i="1"/>
  <c r="K119" i="1"/>
  <c r="L118" i="1"/>
  <c r="K118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L107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L4" i="1"/>
  <c r="K4" i="1"/>
  <c r="L3" i="1"/>
  <c r="K3" i="1"/>
</calcChain>
</file>

<file path=xl/sharedStrings.xml><?xml version="1.0" encoding="utf-8"?>
<sst xmlns="http://schemas.openxmlformats.org/spreadsheetml/2006/main" count="385" uniqueCount="385">
  <si>
    <t>Protein names</t>
  </si>
  <si>
    <t>Majority protein IDs</t>
  </si>
  <si>
    <t>Gene names</t>
  </si>
  <si>
    <t>Mol. weight [kDa]</t>
  </si>
  <si>
    <t>Intensity DR Brain WT1</t>
  </si>
  <si>
    <t>Intensity DR Brain WT2</t>
  </si>
  <si>
    <t>Intensity DR Brain WT3</t>
  </si>
  <si>
    <t>Intensity DR Brain KO1</t>
  </si>
  <si>
    <t>Intensity DR Brain KO2</t>
  </si>
  <si>
    <t>Intensity DR Brain KO3</t>
  </si>
  <si>
    <t>WT/KO intensity ratio</t>
  </si>
  <si>
    <t>P-value</t>
  </si>
  <si>
    <t>14-3-3 protein zeta/delta;14-3-3 protein theta;14-3-3 protein beta/alpha;14-3-3 protein beta/alpha, N-terminally processed;14-3-3 protein eta;14-3-3 protein gamma;14-3-3 protein gamma, N-terminally processed;14-3-3 protein sigma;14-3-3 protein epsilon</t>
  </si>
  <si>
    <t>P63101;P68254;Q9CQV8;P68510;P61982;O70456;P62259</t>
  </si>
  <si>
    <t>Ywhaz;Ywhaq;Ywhab;Ywhah;Ywhag;Sfn;Ywhae</t>
  </si>
  <si>
    <t>Green</t>
  </si>
  <si>
    <t>WT enriched</t>
  </si>
  <si>
    <t>Protein disulfide-isomerase</t>
  </si>
  <si>
    <t>P09103</t>
  </si>
  <si>
    <t>P4hb</t>
  </si>
  <si>
    <t>Gray</t>
  </si>
  <si>
    <t>No Change</t>
  </si>
  <si>
    <t>Transketolase</t>
  </si>
  <si>
    <t>P40142</t>
  </si>
  <si>
    <t>Tkt</t>
  </si>
  <si>
    <t>Blue</t>
  </si>
  <si>
    <t xml:space="preserve">KO enriched </t>
  </si>
  <si>
    <t>Aspartate aminotransferase, mitochondrial</t>
  </si>
  <si>
    <t>P05202</t>
  </si>
  <si>
    <t>Got2</t>
  </si>
  <si>
    <t>Phosphoglycerate kinase 1</t>
  </si>
  <si>
    <t>P09411</t>
  </si>
  <si>
    <t>Pgk1</t>
  </si>
  <si>
    <t>Alcohol dehydrogenase 1</t>
  </si>
  <si>
    <t>P00329</t>
  </si>
  <si>
    <t>Adh1</t>
  </si>
  <si>
    <t>Creatine kinase B-type</t>
  </si>
  <si>
    <t>Q04447</t>
  </si>
  <si>
    <t>Ckb</t>
  </si>
  <si>
    <t>Myosin-4;Myosin-3</t>
  </si>
  <si>
    <t>Q5SX39;P13541</t>
  </si>
  <si>
    <t>Myh4;Myh3</t>
  </si>
  <si>
    <t>Dihydropyrimidinase-related protein 2</t>
  </si>
  <si>
    <t>O08553</t>
  </si>
  <si>
    <t>Dpysl2</t>
  </si>
  <si>
    <t>Peroxiredoxin-5, mitochondrial</t>
  </si>
  <si>
    <t>P99029</t>
  </si>
  <si>
    <t>Prdx5</t>
  </si>
  <si>
    <t>Superoxide dismutase [Mn], mitochondrial</t>
  </si>
  <si>
    <t>P09671</t>
  </si>
  <si>
    <t>Sod2</t>
  </si>
  <si>
    <t>Triosephosphate isomerase</t>
  </si>
  <si>
    <t>P17751</t>
  </si>
  <si>
    <t>Tpi1</t>
  </si>
  <si>
    <t>Sarcoplasmic/endoplasmic reticulum calcium ATPase 1</t>
  </si>
  <si>
    <t>Q8R429</t>
  </si>
  <si>
    <t>Atp2a1</t>
  </si>
  <si>
    <t>Alpha-internexin</t>
  </si>
  <si>
    <t>P46660</t>
  </si>
  <si>
    <t>Ina</t>
  </si>
  <si>
    <t>Electron transfer flavoprotein subunit alpha, mitochondrial</t>
  </si>
  <si>
    <t>Q99LC5</t>
  </si>
  <si>
    <t>Etfa</t>
  </si>
  <si>
    <t>Sodium/potassium-transporting ATPase subunit alpha-3;Sodium/potassium-transporting ATPase subunit alpha-2</t>
  </si>
  <si>
    <t>Q6PIC6;Q6PIE5</t>
  </si>
  <si>
    <t>Atp1a3;Atp1a2</t>
  </si>
  <si>
    <t>Actin, aortic smooth muscle;Actin, gamma-enteric smooth muscle</t>
  </si>
  <si>
    <t>P62737;P63268</t>
  </si>
  <si>
    <t>Acta2;Actg2</t>
  </si>
  <si>
    <t>Peptidyl-prolyl cis-trans isomerase A;Peptidyl-prolyl cis-trans isomerase A, N-terminally processed</t>
  </si>
  <si>
    <t>P17742</t>
  </si>
  <si>
    <t>Ppia</t>
  </si>
  <si>
    <t>Heat shock protein HSP 90-alpha;Heat shock protein HSP 90-beta</t>
  </si>
  <si>
    <t>P07901;P11499</t>
  </si>
  <si>
    <t>Hsp90aa1;Hsp90ab1</t>
  </si>
  <si>
    <t>Fructose-1,6-bisphosphatase 1</t>
  </si>
  <si>
    <t>Q9QXD6</t>
  </si>
  <si>
    <t>Fbp1</t>
  </si>
  <si>
    <t>Collagen alpha-2(I) chain</t>
  </si>
  <si>
    <t>Q01149</t>
  </si>
  <si>
    <t>Col1a2</t>
  </si>
  <si>
    <t>Peroxiredoxin-6</t>
  </si>
  <si>
    <t>O08709</t>
  </si>
  <si>
    <t>Prdx6</t>
  </si>
  <si>
    <t>Glutamate dehydrogenase 1, mitochondrial</t>
  </si>
  <si>
    <t>P26443</t>
  </si>
  <si>
    <t>Glud1</t>
  </si>
  <si>
    <t>60 kDa heat shock protein, mitochondrial</t>
  </si>
  <si>
    <t>P63038</t>
  </si>
  <si>
    <t>Hspd1</t>
  </si>
  <si>
    <t>Creatine kinase M-type</t>
  </si>
  <si>
    <t>P07310</t>
  </si>
  <si>
    <t>Ckm</t>
  </si>
  <si>
    <t>Pyruvate kinase PKM</t>
  </si>
  <si>
    <t>P52480</t>
  </si>
  <si>
    <t>Pkm</t>
  </si>
  <si>
    <t>Collagen alpha-1(VI) chain</t>
  </si>
  <si>
    <t>Q04857</t>
  </si>
  <si>
    <t>Col6a1</t>
  </si>
  <si>
    <t>Sorbitol dehydrogenase</t>
  </si>
  <si>
    <t>Q64442</t>
  </si>
  <si>
    <t>Sord</t>
  </si>
  <si>
    <t>Isocitrate dehydrogenase [NADP] cytoplasmic;Isocitrate dehydrogenase [NADP], mitochondrial</t>
  </si>
  <si>
    <t>O88844;P54071</t>
  </si>
  <si>
    <t>Idh1;Idh2</t>
  </si>
  <si>
    <t>4-hydroxyphenylpyruvate dioxygenase</t>
  </si>
  <si>
    <t>P49429</t>
  </si>
  <si>
    <t>Hpd</t>
  </si>
  <si>
    <t>Fibronectin;Anastellin</t>
  </si>
  <si>
    <t>P11276</t>
  </si>
  <si>
    <t>Fn1</t>
  </si>
  <si>
    <t>Hemoglobin subunit beta-1;Hemoglobin subunit beta-2</t>
  </si>
  <si>
    <t>P02088;P02089</t>
  </si>
  <si>
    <t>Hbb-b1;Hbb-b2</t>
  </si>
  <si>
    <t>Heat shock protein 105 kDa</t>
  </si>
  <si>
    <t>Q61699</t>
  </si>
  <si>
    <t>Hsph1</t>
  </si>
  <si>
    <t>Catalase</t>
  </si>
  <si>
    <t>P24270</t>
  </si>
  <si>
    <t>Cat</t>
  </si>
  <si>
    <t>Regucalcin</t>
  </si>
  <si>
    <t>Q64374</t>
  </si>
  <si>
    <t>Rgn</t>
  </si>
  <si>
    <t>Electron transfer flavoprotein subunit beta</t>
  </si>
  <si>
    <t>Q9DCW4</t>
  </si>
  <si>
    <t>Etfb</t>
  </si>
  <si>
    <t>Ribonuclease ZC3H12A</t>
  </si>
  <si>
    <t>Q5D1E7</t>
  </si>
  <si>
    <t>Zc3h12a</t>
  </si>
  <si>
    <t>Cytochrome b5</t>
  </si>
  <si>
    <t>P56395</t>
  </si>
  <si>
    <t>Cyb5a</t>
  </si>
  <si>
    <t>Carbonic anhydrase 3</t>
  </si>
  <si>
    <t>P16015</t>
  </si>
  <si>
    <t>Ca3</t>
  </si>
  <si>
    <t>Myosin regulatory light chain 12B</t>
  </si>
  <si>
    <t>Q3THE2</t>
  </si>
  <si>
    <t>Myl12b</t>
  </si>
  <si>
    <t>Serine protease HTRA1</t>
  </si>
  <si>
    <t>Q9R118</t>
  </si>
  <si>
    <t>Htra1</t>
  </si>
  <si>
    <t>Microsomal glutathione S-transferase 1</t>
  </si>
  <si>
    <t>Q91VS7</t>
  </si>
  <si>
    <t>Mgst1</t>
  </si>
  <si>
    <t>Tropomyosin alpha-1 chain;Tropomyosin beta chain;Tropomyosin alpha-3 chain</t>
  </si>
  <si>
    <t>P58771;CON__Q3SX28;P58774;P21107</t>
  </si>
  <si>
    <t>Tpm1;Tpm2;Tpm3</t>
  </si>
  <si>
    <t>Myosin-1</t>
  </si>
  <si>
    <t>Q5SX40</t>
  </si>
  <si>
    <t>Myh1</t>
  </si>
  <si>
    <t>Myosin light polypeptide 6</t>
  </si>
  <si>
    <t>Q60605</t>
  </si>
  <si>
    <t>Myl6</t>
  </si>
  <si>
    <t>Glutamine synthetase</t>
  </si>
  <si>
    <t>P15105</t>
  </si>
  <si>
    <t>Glul</t>
  </si>
  <si>
    <t>Elongation factor 1-alpha 1;Elongation factor 1-alpha 2</t>
  </si>
  <si>
    <t>P10126;P62631</t>
  </si>
  <si>
    <t>Eef1a1;Eef1a2</t>
  </si>
  <si>
    <t>Cofilin-1</t>
  </si>
  <si>
    <t>P18760</t>
  </si>
  <si>
    <t>Cfl1</t>
  </si>
  <si>
    <t>ADP/ATP translocase 1</t>
  </si>
  <si>
    <t>P48962</t>
  </si>
  <si>
    <t>Slc25a4</t>
  </si>
  <si>
    <t>Tricarboxylate transport protein, mitochondrial</t>
  </si>
  <si>
    <t>Q8JZU2</t>
  </si>
  <si>
    <t>Slc25a1</t>
  </si>
  <si>
    <t>Tenascin</t>
  </si>
  <si>
    <t>Q80YX1</t>
  </si>
  <si>
    <t>Tnc</t>
  </si>
  <si>
    <t>Heat shock cognate 71 kDa protein;Heat shock-related 70 kDa protein 2</t>
  </si>
  <si>
    <t>P63017;P17156</t>
  </si>
  <si>
    <t>Hspa8;Hspa2</t>
  </si>
  <si>
    <t>Non-specific lipid-transfer protein</t>
  </si>
  <si>
    <t>P32020</t>
  </si>
  <si>
    <t>Scp2</t>
  </si>
  <si>
    <t>Alpha-crystallin A chain</t>
  </si>
  <si>
    <t>P24622</t>
  </si>
  <si>
    <t>Cryaa</t>
  </si>
  <si>
    <t>Guanine nucleotide-binding protein G(t) subunit alpha-1;Guanine nucleotide-binding protein G(k) subunit alpha;Guanine nucleotide-binding protein G(t) subunit alpha-3;Guanine nucleotide-binding protein G(t) subunit alpha-2;Guanine nucleotide-binding protein G(o) subunit alpha;Guanine nucleotide-binding protein G(i) subunit alpha-1;Guanine nucleotide-binding protein G(i) subunit alpha-2;Guanine nucleotide-binding protein G(olf) subunit alpha;Guanine nucleotide-binding protein G(s) subunit alpha isoforms short;Guanine nucleotide-binding protein G(s) subunit alpha isoforms XLas</t>
  </si>
  <si>
    <t>P20612;Q9DC51;Q3V3I2;P50149;P18872;B2RSH2;P08752;Q8CGK7;P63094;Q6R0H7</t>
  </si>
  <si>
    <t>Gnat1;Gnai3;Gnat3;Gnat2;Gnao1;Gnai1;Gnai2;Gnal;Gnas</t>
  </si>
  <si>
    <t>Aldehyde dehydrogenase, dimeric NADP-preferring</t>
  </si>
  <si>
    <t>P47739</t>
  </si>
  <si>
    <t>Aldh3a1</t>
  </si>
  <si>
    <t>Actin, alpha cardiac muscle 1</t>
  </si>
  <si>
    <t>P68033</t>
  </si>
  <si>
    <t>Actc1</t>
  </si>
  <si>
    <t>Fructose-bisphosphate aldolase B</t>
  </si>
  <si>
    <t>Q91Y97</t>
  </si>
  <si>
    <t>Aldob</t>
  </si>
  <si>
    <t>Glutathione S-transferase A3</t>
  </si>
  <si>
    <t>P30115</t>
  </si>
  <si>
    <t>Gsta3</t>
  </si>
  <si>
    <t>Myosin-9</t>
  </si>
  <si>
    <t>Q8VDD5</t>
  </si>
  <si>
    <t>Myh9</t>
  </si>
  <si>
    <t>Pyruvate carboxylase, mitochondrial</t>
  </si>
  <si>
    <t>Q05920</t>
  </si>
  <si>
    <t>Pc</t>
  </si>
  <si>
    <t>Histone H2B type 1-P;Histone H2B type 1-K;Histone H2B type 1-C/E/G;Histone H2B type 2-B;Histone H2B type 1-H;Histone H2B type 1-B;Histone H2B type 1-M;Histone H2B type 1-F/J/L;Histone H2B type 3-A;Histone H2B type 3-B;Histone H2B type 2-E;Histone H2B type 1-A</t>
  </si>
  <si>
    <t>Q8CGP2;Q8CGP1;Q6ZWY9;Q64525;Q64478;Q64475;P10854;P10853;Q9D2U9;Q8CGP0;Q64524;P70696</t>
  </si>
  <si>
    <t>Hist1h2bp;Hist1h2bk;Hist1h2bc;Hist2h2bb;Hist1h2bh;Hist1h2bb;Hist1h2bm;Hist1h2bf;Hist3h2ba;Hist3h2bb;Hist2h2be;Hist1h2ba</t>
  </si>
  <si>
    <t>Superoxide dismutase [Cu-Zn]</t>
  </si>
  <si>
    <t>P08228</t>
  </si>
  <si>
    <t>Sod1</t>
  </si>
  <si>
    <t>Peroxiredoxin-1</t>
  </si>
  <si>
    <t>P35700</t>
  </si>
  <si>
    <t>Prdx1</t>
  </si>
  <si>
    <t>Uricase</t>
  </si>
  <si>
    <t>P25688</t>
  </si>
  <si>
    <t>Uox</t>
  </si>
  <si>
    <t>Carbamoyl-phosphate synthase [ammonia], mitochondrial</t>
  </si>
  <si>
    <t>Q8C196</t>
  </si>
  <si>
    <t>Cps1</t>
  </si>
  <si>
    <t>Actin, cytoplasmic 2;Actin, cytoplasmic 2, N-terminally processed</t>
  </si>
  <si>
    <t>P63260</t>
  </si>
  <si>
    <t>Actg1</t>
  </si>
  <si>
    <t>Serum albumin</t>
  </si>
  <si>
    <t>P07724</t>
  </si>
  <si>
    <t>Alb</t>
  </si>
  <si>
    <t>Malate dehydrogenase, mitochondrial</t>
  </si>
  <si>
    <t>P08249</t>
  </si>
  <si>
    <t>Mdh2</t>
  </si>
  <si>
    <t>Vimentin</t>
  </si>
  <si>
    <t>P20152</t>
  </si>
  <si>
    <t>Vim</t>
  </si>
  <si>
    <t>Cytochrome c oxidase subunit 6B1</t>
  </si>
  <si>
    <t>P56391</t>
  </si>
  <si>
    <t>Cox6b1</t>
  </si>
  <si>
    <t>Ephrin type-A receptor 2</t>
  </si>
  <si>
    <t>Q03145</t>
  </si>
  <si>
    <t>Epha2</t>
  </si>
  <si>
    <t>Histone H4</t>
  </si>
  <si>
    <t>P62806</t>
  </si>
  <si>
    <t>Hist1h4a</t>
  </si>
  <si>
    <t>Ubiquitin carboxyl-terminal hydrolase 34</t>
  </si>
  <si>
    <t>Q6ZQ93</t>
  </si>
  <si>
    <t>Usp34</t>
  </si>
  <si>
    <t>Arginase-1</t>
  </si>
  <si>
    <t>Q61176</t>
  </si>
  <si>
    <t>Arg1</t>
  </si>
  <si>
    <t>Malate dehydrogenase, cytoplasmic</t>
  </si>
  <si>
    <t>P14152</t>
  </si>
  <si>
    <t>Mdh1</t>
  </si>
  <si>
    <t>L-lactate dehydrogenase A chain;L-lactate dehydrogenase C chain</t>
  </si>
  <si>
    <t>P06151;P00342</t>
  </si>
  <si>
    <t>Ldha;Ldhc</t>
  </si>
  <si>
    <t>Myosin-6;Myosin-7</t>
  </si>
  <si>
    <t>Q02566;Q91Z83</t>
  </si>
  <si>
    <t>Myh6;Myh7</t>
  </si>
  <si>
    <t>Aconitate hydratase, mitochondrial</t>
  </si>
  <si>
    <t>Q99KI0</t>
  </si>
  <si>
    <t>Aco2</t>
  </si>
  <si>
    <t>Troponin I, cardiac muscle</t>
  </si>
  <si>
    <t>P48787</t>
  </si>
  <si>
    <t>Tnni3</t>
  </si>
  <si>
    <t>Acetyl-CoA acetyltransferase, mitochondrial</t>
  </si>
  <si>
    <t>Q8QZT1</t>
  </si>
  <si>
    <t>Acat1</t>
  </si>
  <si>
    <t>Alpha-enolase</t>
  </si>
  <si>
    <t>P17182</t>
  </si>
  <si>
    <t>Eno1</t>
  </si>
  <si>
    <t>Heterogeneous nuclear ribonucleoproteins A2/B1</t>
  </si>
  <si>
    <t>O88569</t>
  </si>
  <si>
    <t>Hnrnpa2b1</t>
  </si>
  <si>
    <t>Hemoglobin subunit epsilon-Y2</t>
  </si>
  <si>
    <t>P02104</t>
  </si>
  <si>
    <t>Hbb-y</t>
  </si>
  <si>
    <t>Actin, cytoplasmic 1;Actin, cytoplasmic 1, N-terminally processed</t>
  </si>
  <si>
    <t>P60710</t>
  </si>
  <si>
    <t>Actb</t>
  </si>
  <si>
    <t>Aldehyde dehydrogenase, mitochondrial</t>
  </si>
  <si>
    <t>P47738</t>
  </si>
  <si>
    <t>Aldh2</t>
  </si>
  <si>
    <t>Interleukin-5 receptor subunit alpha</t>
  </si>
  <si>
    <t>P21183</t>
  </si>
  <si>
    <t>Il5ra</t>
  </si>
  <si>
    <t>Collagen alpha-1(II) chain;Collagen alpha-1(II) chain;Chondrocalcin</t>
  </si>
  <si>
    <t>P28481</t>
  </si>
  <si>
    <t>Col2a1</t>
  </si>
  <si>
    <t>3-ketoacyl-CoA thiolase, mitochondrial</t>
  </si>
  <si>
    <t>Q8BWT1</t>
  </si>
  <si>
    <t>Acaa2</t>
  </si>
  <si>
    <t>Myelin basic protein</t>
  </si>
  <si>
    <t>P04370</t>
  </si>
  <si>
    <t>Mbp</t>
  </si>
  <si>
    <t>Tubulin beta-5 chain;Tubulin beta-2B chain;Tubulin beta-2A chain;Tubulin beta-3 chain</t>
  </si>
  <si>
    <t>P99024;Q9CWF2;Q7TMM9;Q9ERD7</t>
  </si>
  <si>
    <t>Tubb5;Tubb2b;Tubb2a;Tubb3</t>
  </si>
  <si>
    <t>Histone H2A type 1-K;Histone H2A type 1-F;Histone H2A type 3;Histone H2A type 2-A;Histone H2A type 1-H;Histone H2A.J;Histone H2A type 2-C;Histone H2A.Z;Histone H2A type 2-B;Histone H2A.V;Histone H2AX</t>
  </si>
  <si>
    <t>C0HKE6;C0HKE9;C0HKE1;C0HKE8;C0HKE2;C0HKE3;C0HKE4;C0HKE5;C0HKE7;Q8CGP7;Q8CGP5;Q8BFU2;Q6GSS7;Q8CGP6;Q8R1M2;Q64523;P0C0S6;Q64522;Q3THW5;P27661</t>
  </si>
  <si>
    <t>Hist1h2ak;Hist1h2af;Hist3h2a;Hist2h2aa1;Hist1h2ah;H2afj;Hist2h2ac;H2afz;Hist2h2ab;H2afv;H2afx</t>
  </si>
  <si>
    <t>S-adenosylmethionine synthase isoform type-1</t>
  </si>
  <si>
    <t>Q91X83</t>
  </si>
  <si>
    <t>Mat1a</t>
  </si>
  <si>
    <t>Betaine--homocysteine S-methyltransferase 1</t>
  </si>
  <si>
    <t>O35490</t>
  </si>
  <si>
    <t>Bhmt</t>
  </si>
  <si>
    <t>Glyceraldehyde-3-phosphate dehydrogenase</t>
  </si>
  <si>
    <t>P16858</t>
  </si>
  <si>
    <t>Gapdh</t>
  </si>
  <si>
    <t>Adenosylhomocysteinase</t>
  </si>
  <si>
    <t>P50247</t>
  </si>
  <si>
    <t>Ahcy</t>
  </si>
  <si>
    <t>Transforming growth factor-beta-induced protein ig-h3</t>
  </si>
  <si>
    <t>P82198</t>
  </si>
  <si>
    <t>Tgfbi</t>
  </si>
  <si>
    <t>Histone H1t;Histone H1.2;Histone H1.4;Histone H1.3</t>
  </si>
  <si>
    <t>Q07133;P15864;P43274;P43277</t>
  </si>
  <si>
    <t>Hist1h1t;Hist1h1c;Hist1h1e;Hist1h1d</t>
  </si>
  <si>
    <t>Enoyl-CoA delta isomerase 1, mitochondrial</t>
  </si>
  <si>
    <t>P42125</t>
  </si>
  <si>
    <t>Eci1</t>
  </si>
  <si>
    <t>Histone deacetylase complex subunit SAP25</t>
  </si>
  <si>
    <t>Q1EHW4</t>
  </si>
  <si>
    <t>Sap25</t>
  </si>
  <si>
    <t>ATP synthase subunit beta, mitochondrial</t>
  </si>
  <si>
    <t>P56480</t>
  </si>
  <si>
    <t>Atp5b</t>
  </si>
  <si>
    <t>ATP synthase subunit alpha, mitochondrial</t>
  </si>
  <si>
    <t>Q03265</t>
  </si>
  <si>
    <t>Atp5a1</t>
  </si>
  <si>
    <t>Ribonuclease UK114</t>
  </si>
  <si>
    <t>P52760</t>
  </si>
  <si>
    <t>Hrsp12</t>
  </si>
  <si>
    <t>Tubulin alpha-1C chain;Tubulin alpha-1A chain;Tubulin alpha-1B chain;Tubulin alpha-3 chain;Tubulin alpha-4A chain;Tubulin alpha-8 chain</t>
  </si>
  <si>
    <t>P68373;P68369;P05213;P05214;P68368;Q9JJZ2</t>
  </si>
  <si>
    <t>Tuba1c;Tuba1a;Tuba1b;Tuba3a;Tuba4a;Tuba8</t>
  </si>
  <si>
    <t>Fatty acid-binding protein, liver</t>
  </si>
  <si>
    <t>P12710</t>
  </si>
  <si>
    <t>Fabp1</t>
  </si>
  <si>
    <t>Hydroxymethylglutaryl-CoA synthase, mitochondrial</t>
  </si>
  <si>
    <t>P54869</t>
  </si>
  <si>
    <t>Hmgcs2</t>
  </si>
  <si>
    <t>Hemoglobin subunit alpha</t>
  </si>
  <si>
    <t>P01942</t>
  </si>
  <si>
    <t>Hba</t>
  </si>
  <si>
    <t>10 kDa heat shock protein, mitochondrial</t>
  </si>
  <si>
    <t>Q64433</t>
  </si>
  <si>
    <t>Hspe1</t>
  </si>
  <si>
    <t>Heterogeneous nuclear ribonucleoprotein A1;Heterogeneous nuclear ribonucleoprotein A1, N-terminally processed</t>
  </si>
  <si>
    <t>P49312</t>
  </si>
  <si>
    <t>Hnrnpa1</t>
  </si>
  <si>
    <t>Transcription elongation factor B polypeptide 2</t>
  </si>
  <si>
    <t>P62869</t>
  </si>
  <si>
    <t>Tceb2</t>
  </si>
  <si>
    <t>Tubulin beta-4B chain;Tubulin beta-4A chain</t>
  </si>
  <si>
    <t>P68372;Q9D6F9</t>
  </si>
  <si>
    <t>Tubb4b;Tubb4a</t>
  </si>
  <si>
    <t>Glutathione S-transferase Mu 1;Glutathione S-transferase Mu 7;Glutathione S-transferase Mu 2;Glutathione S-transferase Mu 5</t>
  </si>
  <si>
    <t>P10649;Q80W21;P15626;P48774</t>
  </si>
  <si>
    <t>Gstm1;Gstm7;Gstm2;Gstm5</t>
  </si>
  <si>
    <t>ADP/ATP translocase 2;ADP/ATP translocase 2, N-terminally processed</t>
  </si>
  <si>
    <t>P51881</t>
  </si>
  <si>
    <t>Slc25a5</t>
  </si>
  <si>
    <t>Retinal dehydrogenase 1</t>
  </si>
  <si>
    <t>P24549</t>
  </si>
  <si>
    <t>Aldh1a1</t>
  </si>
  <si>
    <t>Basement membrane-specific heparan sulfate proteoglycan core protein;Endorepellin;LG3 peptide</t>
  </si>
  <si>
    <t>Q05793</t>
  </si>
  <si>
    <t>Hspg2</t>
  </si>
  <si>
    <t>78 kDa glucose-regulated protein</t>
  </si>
  <si>
    <t>P20029</t>
  </si>
  <si>
    <t>Hspa5</t>
  </si>
  <si>
    <t>Gem-associated protein 5</t>
  </si>
  <si>
    <t>Q8BX17</t>
  </si>
  <si>
    <t>Gemin5</t>
  </si>
  <si>
    <t>Macrophage migration inhibitory factor</t>
  </si>
  <si>
    <t>P34884</t>
  </si>
  <si>
    <t>Mif</t>
  </si>
  <si>
    <t>EF-hand calcium-binding domain-containing protein 6</t>
  </si>
  <si>
    <t>Q6P1E8</t>
  </si>
  <si>
    <t>Efcab6</t>
  </si>
  <si>
    <t>SH3 domain-containing protein 21</t>
  </si>
  <si>
    <t>Q7TSG5</t>
  </si>
  <si>
    <t>Sh3d21</t>
  </si>
  <si>
    <t>Histone H3.3;Histone H3.2;Histone H3.1;Histone H3.3C</t>
  </si>
  <si>
    <t>P84244;P84228;P68433;P02301</t>
  </si>
  <si>
    <t>H3f3a;Hist1h3b;Hist1h3a;H3f3c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</si>
  <si>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</si>
  <si>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P62984;P62983;P0CG49;P0CG50</t>
  </si>
  <si>
    <t>Uba52;Rps27a;Ubb;Ubc</t>
  </si>
  <si>
    <t>Supplementary Data 35: 1 year old 50% DR CGL WT vs CGL KO Brain Peptide-level BTA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</si>
</sst>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9">
    <xf numFmtId="0" fontId="0" fillId="0" borderId="0" xfId="0"/>
    <xf numFmtId="0" fontId="0" fillId="5" borderId="2" xfId="0" applyFill="1" applyBorder="1" applyAlignment="1">
      <alignment wrapText="1"/>
    </xf>
    <xf numFmtId="0" fontId="1" fillId="4" borderId="2" xfId="3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1" fillId="2" borderId="2" xfId="1" applyBorder="1"/>
    <xf numFmtId="0" fontId="1" fillId="3" borderId="2" xfId="2" applyBorder="1"/>
    <xf numFmtId="0" fontId="2" fillId="0" borderId="1" xfId="0" applyFont="1" applyBorder="1" applyAlignment="1">
      <alignment horizontal="center"/>
    </xf>
  </cellXfs>
  <cellStyles count="4">
    <cellStyle name="60% - Accent3" xfId="1" builtinId="40"/>
    <cellStyle name="60% - Accent5" xfId="2" builtinId="48"/>
    <cellStyle name="60% - Accent6" xfId="3" builtinId="5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43089</xdr:rowOff>
    </xdr:from>
    <xdr:to>
      <xdr:col>18</xdr:col>
      <xdr:colOff>198515</xdr:colOff>
      <xdr:row>18</xdr:row>
      <xdr:rowOff>58982</xdr:rowOff>
    </xdr:to>
    <xdr:grpSp>
      <xdr:nvGrpSpPr>
        <xdr:cNvPr id="29" name="Group 28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985120D8-F923-4D63-8A13-B38B79357FEE}"/>
            </a:ext>
          </a:extLst>
        </xdr:cNvPr>
        <xdr:cNvGrpSpPr/>
      </xdr:nvGrpSpPr>
      <xdr:grpSpPr>
        <a:xfrm>
          <a:off x="13096875" y="1671864"/>
          <a:ext cx="2932190" cy="2111393"/>
          <a:chOff x="6751226" y="2015359"/>
          <a:chExt cx="3739162" cy="2608626"/>
        </a:xfrm>
      </xdr:grpSpPr>
      <xdr:pic>
        <xdr:nvPicPr>
          <xdr:cNvPr id="39" name="Picture 38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51226" y="2099306"/>
            <a:ext cx="3739162" cy="2524679"/>
          </a:xfrm>
          <a:prstGeom prst="rect">
            <a:avLst/>
          </a:prstGeom>
        </xdr:spPr>
      </xdr:pic>
      <xdr:sp macro="" textlink="">
        <xdr:nvSpPr>
          <xdr:cNvPr id="40" name="TextBox 211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573F2882-837A-4D6B-A2A8-5AB37E233C8F}"/>
              </a:ext>
            </a:extLst>
          </xdr:cNvPr>
          <xdr:cNvSpPr txBox="1"/>
        </xdr:nvSpPr>
        <xdr:spPr>
          <a:xfrm>
            <a:off x="7983793" y="2015359"/>
            <a:ext cx="1439205" cy="2935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 b="1" u="sng">
                <a:cs typeface="Arial" panose="020B0604020202020204" pitchFamily="34" charset="0"/>
              </a:rPr>
              <a:t>Brain: Peptide level</a:t>
            </a:r>
          </a:p>
        </xdr:txBody>
      </xdr:sp>
      <xdr:sp macro="" textlink="">
        <xdr:nvSpPr>
          <xdr:cNvPr id="41" name="TextBox 21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D902DA57-B08D-41B8-B21E-F37F5A3793CB}"/>
              </a:ext>
            </a:extLst>
          </xdr:cNvPr>
          <xdr:cNvSpPr txBox="1"/>
        </xdr:nvSpPr>
        <xdr:spPr>
          <a:xfrm>
            <a:off x="8786053" y="2316574"/>
            <a:ext cx="1077393" cy="64573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 b="1">
                <a:solidFill>
                  <a:srgbClr val="099963"/>
                </a:solidFill>
              </a:rPr>
              <a:t>CGL WT DR </a:t>
            </a:r>
          </a:p>
          <a:p>
            <a:pPr algn="ctr"/>
            <a:r>
              <a:rPr lang="en-US" sz="900" b="1">
                <a:solidFill>
                  <a:srgbClr val="099963"/>
                </a:solidFill>
              </a:rPr>
              <a:t>Enriched</a:t>
            </a:r>
          </a:p>
          <a:p>
            <a:pPr algn="ctr"/>
            <a:r>
              <a:rPr lang="en-US" sz="900" b="1">
                <a:solidFill>
                  <a:srgbClr val="099963"/>
                </a:solidFill>
              </a:rPr>
              <a:t>6</a:t>
            </a:r>
          </a:p>
        </xdr:txBody>
      </xdr:sp>
      <xdr:sp macro="" textlink="">
        <xdr:nvSpPr>
          <xdr:cNvPr id="42" name="TextBox 213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0EE44DA2-EBB9-451C-B750-1CFE49D5AD1D}"/>
              </a:ext>
            </a:extLst>
          </xdr:cNvPr>
          <xdr:cNvSpPr txBox="1"/>
        </xdr:nvSpPr>
        <xdr:spPr>
          <a:xfrm>
            <a:off x="7234724" y="2320601"/>
            <a:ext cx="1145528" cy="64573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 b="1">
                <a:solidFill>
                  <a:srgbClr val="55A0FB"/>
                </a:solidFill>
              </a:rPr>
              <a:t>CGL KO DR </a:t>
            </a:r>
          </a:p>
          <a:p>
            <a:pPr algn="ctr"/>
            <a:r>
              <a:rPr lang="en-US" sz="900" b="1">
                <a:solidFill>
                  <a:srgbClr val="55A0FB"/>
                </a:solidFill>
              </a:rPr>
              <a:t>Enriched</a:t>
            </a:r>
          </a:p>
          <a:p>
            <a:pPr algn="ctr"/>
            <a:r>
              <a:rPr lang="en-US" sz="900" b="1">
                <a:solidFill>
                  <a:srgbClr val="55A0FB"/>
                </a:solidFill>
              </a:rPr>
              <a:t>1</a:t>
            </a:r>
          </a:p>
        </xdr:txBody>
      </xdr:sp>
      <xdr:sp macro="" textlink="">
        <xdr:nvSpPr>
          <xdr:cNvPr id="43" name="TextBox 214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B4D2CA59-2F7F-4B35-8480-D5168CAD8E79}"/>
              </a:ext>
            </a:extLst>
          </xdr:cNvPr>
          <xdr:cNvSpPr txBox="1"/>
        </xdr:nvSpPr>
        <xdr:spPr>
          <a:xfrm>
            <a:off x="9776718" y="3670274"/>
            <a:ext cx="219677" cy="46962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*</a:t>
            </a:r>
          </a:p>
        </xdr:txBody>
      </xdr:sp>
    </xdr:grpSp>
    <xdr:clientData/>
  </xdr:twoCellAnchor>
  <xdr:twoCellAnchor>
    <xdr:from>
      <xdr:col>16</xdr:col>
      <xdr:colOff>554373</xdr:colOff>
      <xdr:row>10</xdr:row>
      <xdr:rowOff>66631</xdr:rowOff>
    </xdr:from>
    <xdr:to>
      <xdr:col>18</xdr:col>
      <xdr:colOff>140202</xdr:colOff>
      <xdr:row>11</xdr:row>
      <xdr:rowOff>66239</xdr:rowOff>
    </xdr:to>
    <xdr:sp macro="" textlink="">
      <xdr:nvSpPr>
        <xdr:cNvPr id="31" name="TextBox 229"/>
        <xdr:cNvSpPr txBox="1"/>
      </xdr:nvSpPr>
      <xdr:spPr>
        <a:xfrm>
          <a:off x="15533116" y="2222002"/>
          <a:ext cx="805029" cy="184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/>
            <a:t>14-3-3 protein units</a:t>
          </a:r>
        </a:p>
      </xdr:txBody>
    </xdr:sp>
    <xdr:clientData/>
  </xdr:twoCellAnchor>
  <xdr:twoCellAnchor>
    <xdr:from>
      <xdr:col>16</xdr:col>
      <xdr:colOff>535629</xdr:colOff>
      <xdr:row>14</xdr:row>
      <xdr:rowOff>41064</xdr:rowOff>
    </xdr:from>
    <xdr:to>
      <xdr:col>17</xdr:col>
      <xdr:colOff>269393</xdr:colOff>
      <xdr:row>15</xdr:row>
      <xdr:rowOff>40673</xdr:rowOff>
    </xdr:to>
    <xdr:sp macro="" textlink="">
      <xdr:nvSpPr>
        <xdr:cNvPr id="32" name="TextBox 230"/>
        <xdr:cNvSpPr txBox="1"/>
      </xdr:nvSpPr>
      <xdr:spPr>
        <a:xfrm>
          <a:off x="15514372" y="2936664"/>
          <a:ext cx="343364" cy="184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/>
            <a:t>P4hb</a:t>
          </a:r>
        </a:p>
      </xdr:txBody>
    </xdr:sp>
    <xdr:clientData/>
  </xdr:twoCellAnchor>
  <xdr:twoCellAnchor>
    <xdr:from>
      <xdr:col>16</xdr:col>
      <xdr:colOff>389601</xdr:colOff>
      <xdr:row>10</xdr:row>
      <xdr:rowOff>181446</xdr:rowOff>
    </xdr:from>
    <xdr:to>
      <xdr:col>17</xdr:col>
      <xdr:colOff>115349</xdr:colOff>
      <xdr:row>11</xdr:row>
      <xdr:rowOff>181054</xdr:rowOff>
    </xdr:to>
    <xdr:sp macro="" textlink="">
      <xdr:nvSpPr>
        <xdr:cNvPr id="33" name="TextBox 231"/>
        <xdr:cNvSpPr txBox="1"/>
      </xdr:nvSpPr>
      <xdr:spPr>
        <a:xfrm>
          <a:off x="15368344" y="2336817"/>
          <a:ext cx="335348" cy="184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/>
            <a:t>Pgk1</a:t>
          </a:r>
        </a:p>
      </xdr:txBody>
    </xdr:sp>
    <xdr:clientData/>
  </xdr:twoCellAnchor>
  <xdr:twoCellAnchor>
    <xdr:from>
      <xdr:col>16</xdr:col>
      <xdr:colOff>407625</xdr:colOff>
      <xdr:row>14</xdr:row>
      <xdr:rowOff>117374</xdr:rowOff>
    </xdr:from>
    <xdr:to>
      <xdr:col>17</xdr:col>
      <xdr:colOff>134977</xdr:colOff>
      <xdr:row>15</xdr:row>
      <xdr:rowOff>116983</xdr:rowOff>
    </xdr:to>
    <xdr:sp macro="" textlink="">
      <xdr:nvSpPr>
        <xdr:cNvPr id="34" name="TextBox 232"/>
        <xdr:cNvSpPr txBox="1"/>
      </xdr:nvSpPr>
      <xdr:spPr>
        <a:xfrm>
          <a:off x="15386368" y="3012974"/>
          <a:ext cx="336952" cy="184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/>
            <a:t>Got2</a:t>
          </a:r>
        </a:p>
      </xdr:txBody>
    </xdr:sp>
    <xdr:clientData/>
  </xdr:twoCellAnchor>
  <xdr:twoCellAnchor>
    <xdr:from>
      <xdr:col>16</xdr:col>
      <xdr:colOff>407625</xdr:colOff>
      <xdr:row>13</xdr:row>
      <xdr:rowOff>160580</xdr:rowOff>
    </xdr:from>
    <xdr:to>
      <xdr:col>17</xdr:col>
      <xdr:colOff>80475</xdr:colOff>
      <xdr:row>14</xdr:row>
      <xdr:rowOff>160189</xdr:rowOff>
    </xdr:to>
    <xdr:sp macro="" textlink="">
      <xdr:nvSpPr>
        <xdr:cNvPr id="35" name="TextBox 233"/>
        <xdr:cNvSpPr txBox="1"/>
      </xdr:nvSpPr>
      <xdr:spPr>
        <a:xfrm>
          <a:off x="15386368" y="2871123"/>
          <a:ext cx="282450" cy="184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/>
            <a:t>Tkt</a:t>
          </a:r>
        </a:p>
      </xdr:txBody>
    </xdr:sp>
    <xdr:clientData/>
  </xdr:twoCellAnchor>
  <xdr:twoCellAnchor>
    <xdr:from>
      <xdr:col>16</xdr:col>
      <xdr:colOff>102353</xdr:colOff>
      <xdr:row>12</xdr:row>
      <xdr:rowOff>149647</xdr:rowOff>
    </xdr:from>
    <xdr:to>
      <xdr:col>16</xdr:col>
      <xdr:colOff>450525</xdr:colOff>
      <xdr:row>13</xdr:row>
      <xdr:rowOff>149256</xdr:rowOff>
    </xdr:to>
    <xdr:sp macro="" textlink="">
      <xdr:nvSpPr>
        <xdr:cNvPr id="36" name="TextBox 234"/>
        <xdr:cNvSpPr txBox="1"/>
      </xdr:nvSpPr>
      <xdr:spPr>
        <a:xfrm>
          <a:off x="15081096" y="2675133"/>
          <a:ext cx="348172" cy="184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/>
            <a:t>Adh1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tabSelected="1" zoomScaleNormal="100" workbookViewId="0">
      <selection activeCell="V14" sqref="V14"/>
    </sheetView>
  </sheetViews>
  <sheetFormatPr defaultRowHeight="15" x14ac:dyDescent="0.25"/>
  <cols>
    <col min="1" max="1" width="35.28515625" customWidth="1"/>
    <col min="2" max="2" width="11" customWidth="1"/>
    <col min="3" max="3" width="13.42578125" customWidth="1"/>
    <col min="4" max="4" width="17.28515625" customWidth="1"/>
    <col min="5" max="10" width="12.42578125" customWidth="1"/>
    <col min="11" max="11" width="16.42578125" customWidth="1"/>
    <col min="12" max="12" width="12" bestFit="1" customWidth="1"/>
    <col min="14" max="14" width="7.28515625" customWidth="1"/>
    <col min="15" max="15" width="13.5703125" bestFit="1" customWidth="1"/>
  </cols>
  <sheetData>
    <row r="1" spans="1:15" ht="18.75" x14ac:dyDescent="0.3">
      <c r="A1" s="8" t="s">
        <v>384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5" ht="35.1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5" x14ac:dyDescent="0.25">
      <c r="A3" s="2" t="s">
        <v>12</v>
      </c>
      <c r="B3" s="2" t="s">
        <v>13</v>
      </c>
      <c r="C3" s="2" t="s">
        <v>14</v>
      </c>
      <c r="D3" s="2">
        <v>27.771000000000001</v>
      </c>
      <c r="E3" s="2">
        <v>140480</v>
      </c>
      <c r="F3" s="2">
        <v>129680</v>
      </c>
      <c r="G3" s="2">
        <v>146950</v>
      </c>
      <c r="H3" s="2">
        <v>10000</v>
      </c>
      <c r="I3" s="2">
        <v>10000</v>
      </c>
      <c r="J3" s="2">
        <v>10000</v>
      </c>
      <c r="K3" s="2">
        <f t="shared" ref="K3:K8" si="0">SUM(E3:G3)/SUM(H3:J3)</f>
        <v>13.903666666666666</v>
      </c>
      <c r="L3" s="2">
        <f t="shared" ref="L3:L66" si="1">TTEST(H3:J3,E3:G3,2,2)</f>
        <v>1.3794896853059402E-5</v>
      </c>
      <c r="N3" s="3" t="s">
        <v>15</v>
      </c>
      <c r="O3" s="3" t="s">
        <v>16</v>
      </c>
    </row>
    <row r="4" spans="1:15" x14ac:dyDescent="0.25">
      <c r="A4" s="2" t="s">
        <v>17</v>
      </c>
      <c r="B4" s="2" t="s">
        <v>18</v>
      </c>
      <c r="C4" s="2" t="s">
        <v>19</v>
      </c>
      <c r="D4" s="2">
        <v>57.058</v>
      </c>
      <c r="E4" s="2">
        <v>101590</v>
      </c>
      <c r="F4" s="2">
        <v>103800</v>
      </c>
      <c r="G4" s="2">
        <v>197490</v>
      </c>
      <c r="H4" s="2">
        <v>10000</v>
      </c>
      <c r="I4" s="2">
        <v>10000</v>
      </c>
      <c r="J4" s="2">
        <v>10000</v>
      </c>
      <c r="K4" s="2">
        <f t="shared" si="0"/>
        <v>13.429333333333334</v>
      </c>
      <c r="L4" s="2">
        <f t="shared" si="1"/>
        <v>1.7063634232769364E-2</v>
      </c>
      <c r="N4" s="4" t="s">
        <v>20</v>
      </c>
      <c r="O4" s="4" t="s">
        <v>21</v>
      </c>
    </row>
    <row r="5" spans="1:15" x14ac:dyDescent="0.25">
      <c r="A5" s="2" t="s">
        <v>22</v>
      </c>
      <c r="B5" s="2" t="s">
        <v>23</v>
      </c>
      <c r="C5" s="2" t="s">
        <v>24</v>
      </c>
      <c r="D5" s="2">
        <v>67.63</v>
      </c>
      <c r="E5" s="2">
        <v>104290</v>
      </c>
      <c r="F5" s="2">
        <v>50721</v>
      </c>
      <c r="G5" s="2">
        <v>82295</v>
      </c>
      <c r="H5" s="2">
        <v>10000</v>
      </c>
      <c r="I5" s="2">
        <v>10000</v>
      </c>
      <c r="J5" s="2">
        <v>10000</v>
      </c>
      <c r="K5" s="2">
        <f t="shared" si="0"/>
        <v>7.9101999999999997</v>
      </c>
      <c r="L5" s="2">
        <f t="shared" si="1"/>
        <v>1.1290794542977944E-2</v>
      </c>
      <c r="N5" s="5" t="s">
        <v>25</v>
      </c>
      <c r="O5" s="5" t="s">
        <v>26</v>
      </c>
    </row>
    <row r="6" spans="1:15" x14ac:dyDescent="0.25">
      <c r="A6" s="2" t="s">
        <v>27</v>
      </c>
      <c r="B6" s="2" t="s">
        <v>28</v>
      </c>
      <c r="C6" s="2" t="s">
        <v>29</v>
      </c>
      <c r="D6" s="2">
        <v>47.411000000000001</v>
      </c>
      <c r="E6" s="2">
        <v>106340</v>
      </c>
      <c r="F6" s="2">
        <v>195920</v>
      </c>
      <c r="G6" s="2">
        <v>288550</v>
      </c>
      <c r="H6" s="2">
        <v>10000</v>
      </c>
      <c r="I6" s="2">
        <v>10000</v>
      </c>
      <c r="J6" s="2">
        <v>57494</v>
      </c>
      <c r="K6" s="2">
        <f t="shared" si="0"/>
        <v>7.6239450796190669</v>
      </c>
      <c r="L6" s="2">
        <f t="shared" si="1"/>
        <v>3.5704982320090797E-2</v>
      </c>
    </row>
    <row r="7" spans="1:15" x14ac:dyDescent="0.25">
      <c r="A7" s="2" t="s">
        <v>30</v>
      </c>
      <c r="B7" s="2" t="s">
        <v>31</v>
      </c>
      <c r="C7" s="2" t="s">
        <v>32</v>
      </c>
      <c r="D7" s="2">
        <v>44.55</v>
      </c>
      <c r="E7" s="2">
        <v>68060</v>
      </c>
      <c r="F7" s="2">
        <v>78744</v>
      </c>
      <c r="G7" s="2">
        <v>70405</v>
      </c>
      <c r="H7" s="2">
        <v>10000</v>
      </c>
      <c r="I7" s="2">
        <v>10000</v>
      </c>
      <c r="J7" s="2">
        <v>10000</v>
      </c>
      <c r="K7" s="2">
        <f t="shared" si="0"/>
        <v>7.2403000000000004</v>
      </c>
      <c r="L7" s="2">
        <f t="shared" si="1"/>
        <v>4.2932595302392811E-5</v>
      </c>
    </row>
    <row r="8" spans="1:15" x14ac:dyDescent="0.25">
      <c r="A8" s="2" t="s">
        <v>33</v>
      </c>
      <c r="B8" s="2" t="s">
        <v>34</v>
      </c>
      <c r="C8" s="2" t="s">
        <v>35</v>
      </c>
      <c r="D8" s="2">
        <v>39.771000000000001</v>
      </c>
      <c r="E8" s="2">
        <v>559040</v>
      </c>
      <c r="F8" s="2">
        <v>588900</v>
      </c>
      <c r="G8" s="2">
        <v>679090</v>
      </c>
      <c r="H8" s="2">
        <v>267900</v>
      </c>
      <c r="I8" s="2">
        <v>316130</v>
      </c>
      <c r="J8" s="2">
        <v>264660</v>
      </c>
      <c r="K8" s="2">
        <f t="shared" si="0"/>
        <v>2.1527648493560663</v>
      </c>
      <c r="L8" s="2">
        <f t="shared" si="1"/>
        <v>1.201378943930043E-3</v>
      </c>
    </row>
    <row r="9" spans="1:15" x14ac:dyDescent="0.25">
      <c r="A9" s="6" t="s">
        <v>36</v>
      </c>
      <c r="B9" s="6" t="s">
        <v>37</v>
      </c>
      <c r="C9" s="6" t="s">
        <v>38</v>
      </c>
      <c r="D9" s="6">
        <v>42.713000000000001</v>
      </c>
      <c r="E9" s="6">
        <v>578980</v>
      </c>
      <c r="F9" s="6">
        <v>10000</v>
      </c>
      <c r="G9" s="6">
        <v>199800</v>
      </c>
      <c r="H9" s="6">
        <v>10000</v>
      </c>
      <c r="I9" s="6">
        <v>10000</v>
      </c>
      <c r="J9" s="6">
        <v>10000</v>
      </c>
      <c r="K9" s="6">
        <f t="shared" ref="K9:K72" si="2">SUM(E9:G9)/SUM(H9:J9)</f>
        <v>26.292666666666666</v>
      </c>
      <c r="L9" s="6">
        <f t="shared" si="1"/>
        <v>0.20501957258530906</v>
      </c>
    </row>
    <row r="10" spans="1:15" x14ac:dyDescent="0.25">
      <c r="A10" s="6" t="s">
        <v>39</v>
      </c>
      <c r="B10" s="6" t="s">
        <v>40</v>
      </c>
      <c r="C10" s="6" t="s">
        <v>41</v>
      </c>
      <c r="D10" s="6">
        <v>222.86</v>
      </c>
      <c r="E10" s="6">
        <v>123460</v>
      </c>
      <c r="F10" s="6">
        <v>102410</v>
      </c>
      <c r="G10" s="6">
        <v>10000</v>
      </c>
      <c r="H10" s="6">
        <v>10000</v>
      </c>
      <c r="I10" s="6">
        <v>10000</v>
      </c>
      <c r="J10" s="6">
        <v>10000</v>
      </c>
      <c r="K10" s="6">
        <f t="shared" si="2"/>
        <v>7.862333333333333</v>
      </c>
      <c r="L10" s="6">
        <f t="shared" si="1"/>
        <v>0.12025840940890643</v>
      </c>
    </row>
    <row r="11" spans="1:15" x14ac:dyDescent="0.25">
      <c r="A11" s="6" t="s">
        <v>42</v>
      </c>
      <c r="B11" s="6" t="s">
        <v>43</v>
      </c>
      <c r="C11" s="6" t="s">
        <v>44</v>
      </c>
      <c r="D11" s="6">
        <v>62.277000000000001</v>
      </c>
      <c r="E11" s="6">
        <v>1697900</v>
      </c>
      <c r="F11" s="6">
        <v>886110</v>
      </c>
      <c r="G11" s="6">
        <v>581600</v>
      </c>
      <c r="H11" s="6">
        <v>308480</v>
      </c>
      <c r="I11" s="6">
        <v>92223</v>
      </c>
      <c r="J11" s="6">
        <v>201720</v>
      </c>
      <c r="K11" s="6">
        <f t="shared" si="2"/>
        <v>5.2547960486236418</v>
      </c>
      <c r="L11" s="6">
        <f t="shared" si="1"/>
        <v>6.5308908349292719E-2</v>
      </c>
    </row>
    <row r="12" spans="1:15" x14ac:dyDescent="0.25">
      <c r="A12" s="6" t="s">
        <v>45</v>
      </c>
      <c r="B12" s="6" t="s">
        <v>46</v>
      </c>
      <c r="C12" s="6" t="s">
        <v>47</v>
      </c>
      <c r="D12" s="6">
        <v>21.896999999999998</v>
      </c>
      <c r="E12" s="6">
        <v>10000</v>
      </c>
      <c r="F12" s="6">
        <v>69289</v>
      </c>
      <c r="G12" s="6">
        <v>61892</v>
      </c>
      <c r="H12" s="6">
        <v>10000</v>
      </c>
      <c r="I12" s="6">
        <v>10000</v>
      </c>
      <c r="J12" s="6">
        <v>10000</v>
      </c>
      <c r="K12" s="6">
        <f t="shared" si="2"/>
        <v>4.7060333333333331</v>
      </c>
      <c r="L12" s="6">
        <f t="shared" si="1"/>
        <v>0.11787417273271815</v>
      </c>
    </row>
    <row r="13" spans="1:15" x14ac:dyDescent="0.25">
      <c r="A13" s="6" t="s">
        <v>48</v>
      </c>
      <c r="B13" s="6" t="s">
        <v>49</v>
      </c>
      <c r="C13" s="6" t="s">
        <v>50</v>
      </c>
      <c r="D13" s="6">
        <v>24.603000000000002</v>
      </c>
      <c r="E13" s="6">
        <v>10000</v>
      </c>
      <c r="F13" s="6">
        <v>67602</v>
      </c>
      <c r="G13" s="6">
        <v>59862</v>
      </c>
      <c r="H13" s="6">
        <v>10000</v>
      </c>
      <c r="I13" s="6">
        <v>10000</v>
      </c>
      <c r="J13" s="6">
        <v>10000</v>
      </c>
      <c r="K13" s="6">
        <f t="shared" si="2"/>
        <v>4.5821333333333332</v>
      </c>
      <c r="L13" s="6">
        <f t="shared" si="1"/>
        <v>0.11817578933994308</v>
      </c>
    </row>
    <row r="14" spans="1:15" x14ac:dyDescent="0.25">
      <c r="A14" s="6" t="s">
        <v>51</v>
      </c>
      <c r="B14" s="6" t="s">
        <v>52</v>
      </c>
      <c r="C14" s="6" t="s">
        <v>53</v>
      </c>
      <c r="D14" s="6">
        <v>32.191000000000003</v>
      </c>
      <c r="E14" s="6">
        <v>55301</v>
      </c>
      <c r="F14" s="6">
        <v>202400</v>
      </c>
      <c r="G14" s="6">
        <v>138020</v>
      </c>
      <c r="H14" s="6">
        <v>73230</v>
      </c>
      <c r="I14" s="6">
        <v>10000</v>
      </c>
      <c r="J14" s="6">
        <v>10000</v>
      </c>
      <c r="K14" s="6">
        <f t="shared" si="2"/>
        <v>4.2445671993993352</v>
      </c>
      <c r="L14" s="6">
        <f t="shared" si="1"/>
        <v>0.10105591069437946</v>
      </c>
    </row>
    <row r="15" spans="1:15" x14ac:dyDescent="0.25">
      <c r="A15" s="6" t="s">
        <v>54</v>
      </c>
      <c r="B15" s="6" t="s">
        <v>55</v>
      </c>
      <c r="C15" s="6" t="s">
        <v>56</v>
      </c>
      <c r="D15" s="6">
        <v>109.42</v>
      </c>
      <c r="E15" s="6">
        <v>209780</v>
      </c>
      <c r="F15" s="6">
        <v>616540</v>
      </c>
      <c r="G15" s="6">
        <v>551660</v>
      </c>
      <c r="H15" s="6">
        <v>63261</v>
      </c>
      <c r="I15" s="6">
        <v>175880</v>
      </c>
      <c r="J15" s="6">
        <v>124250</v>
      </c>
      <c r="K15" s="6">
        <f t="shared" si="2"/>
        <v>3.7920036544658506</v>
      </c>
      <c r="L15" s="6">
        <f t="shared" si="1"/>
        <v>6.0334073367137558E-2</v>
      </c>
    </row>
    <row r="16" spans="1:15" x14ac:dyDescent="0.25">
      <c r="A16" s="6" t="s">
        <v>57</v>
      </c>
      <c r="B16" s="6" t="s">
        <v>58</v>
      </c>
      <c r="C16" s="6" t="s">
        <v>59</v>
      </c>
      <c r="D16" s="6">
        <v>55.381999999999998</v>
      </c>
      <c r="E16" s="6">
        <v>265320</v>
      </c>
      <c r="F16" s="6">
        <v>10000</v>
      </c>
      <c r="G16" s="6">
        <v>138380</v>
      </c>
      <c r="H16" s="6">
        <v>10000</v>
      </c>
      <c r="I16" s="6">
        <v>92236</v>
      </c>
      <c r="J16" s="6">
        <v>10000</v>
      </c>
      <c r="K16" s="6">
        <f t="shared" si="2"/>
        <v>3.6859831070244842</v>
      </c>
      <c r="L16" s="6">
        <f t="shared" si="1"/>
        <v>0.27041755464182438</v>
      </c>
    </row>
    <row r="17" spans="1:12" x14ac:dyDescent="0.25">
      <c r="A17" s="6" t="s">
        <v>60</v>
      </c>
      <c r="B17" s="6" t="s">
        <v>61</v>
      </c>
      <c r="C17" s="6" t="s">
        <v>62</v>
      </c>
      <c r="D17" s="6">
        <v>35.009</v>
      </c>
      <c r="E17" s="6">
        <v>147940</v>
      </c>
      <c r="F17" s="6">
        <v>65900</v>
      </c>
      <c r="G17" s="6">
        <v>131970</v>
      </c>
      <c r="H17" s="6">
        <v>48252</v>
      </c>
      <c r="I17" s="6">
        <v>61663</v>
      </c>
      <c r="J17" s="6">
        <v>10000</v>
      </c>
      <c r="K17" s="6">
        <f t="shared" si="2"/>
        <v>2.8837926864862613</v>
      </c>
      <c r="L17" s="6">
        <f t="shared" si="1"/>
        <v>6.313049729186257E-2</v>
      </c>
    </row>
    <row r="18" spans="1:12" x14ac:dyDescent="0.25">
      <c r="A18" s="6" t="s">
        <v>63</v>
      </c>
      <c r="B18" s="6" t="s">
        <v>64</v>
      </c>
      <c r="C18" s="6" t="s">
        <v>65</v>
      </c>
      <c r="D18" s="6">
        <v>111.69</v>
      </c>
      <c r="E18" s="6">
        <v>125800</v>
      </c>
      <c r="F18" s="6">
        <v>160200</v>
      </c>
      <c r="G18" s="6">
        <v>10000</v>
      </c>
      <c r="H18" s="6">
        <v>10000</v>
      </c>
      <c r="I18" s="6">
        <v>90719</v>
      </c>
      <c r="J18" s="6">
        <v>10000</v>
      </c>
      <c r="K18" s="6">
        <f t="shared" si="2"/>
        <v>2.6734345505288162</v>
      </c>
      <c r="L18" s="6">
        <f t="shared" si="1"/>
        <v>0.30707575556161004</v>
      </c>
    </row>
    <row r="19" spans="1:12" x14ac:dyDescent="0.25">
      <c r="A19" s="6" t="s">
        <v>66</v>
      </c>
      <c r="B19" s="6" t="s">
        <v>67</v>
      </c>
      <c r="C19" s="6" t="s">
        <v>68</v>
      </c>
      <c r="D19" s="6">
        <v>42.009</v>
      </c>
      <c r="E19" s="6">
        <v>91153</v>
      </c>
      <c r="F19" s="6">
        <v>117690</v>
      </c>
      <c r="G19" s="6">
        <v>10000</v>
      </c>
      <c r="H19" s="6">
        <v>61998</v>
      </c>
      <c r="I19" s="6">
        <v>10000</v>
      </c>
      <c r="J19" s="6">
        <v>10000</v>
      </c>
      <c r="K19" s="6">
        <f t="shared" si="2"/>
        <v>2.6688821678577526</v>
      </c>
      <c r="L19" s="6">
        <f t="shared" si="1"/>
        <v>0.28220951859452403</v>
      </c>
    </row>
    <row r="20" spans="1:12" x14ac:dyDescent="0.25">
      <c r="A20" s="6" t="s">
        <v>69</v>
      </c>
      <c r="B20" s="6" t="s">
        <v>70</v>
      </c>
      <c r="C20" s="6" t="s">
        <v>71</v>
      </c>
      <c r="D20" s="6">
        <v>17.971</v>
      </c>
      <c r="E20" s="6">
        <v>346710</v>
      </c>
      <c r="F20" s="6">
        <v>432000</v>
      </c>
      <c r="G20" s="6">
        <v>530260</v>
      </c>
      <c r="H20" s="6">
        <v>366340</v>
      </c>
      <c r="I20" s="6">
        <v>126460</v>
      </c>
      <c r="J20" s="6">
        <v>10000</v>
      </c>
      <c r="K20" s="6">
        <f t="shared" si="2"/>
        <v>2.6033611774065233</v>
      </c>
      <c r="L20" s="6">
        <f t="shared" si="1"/>
        <v>8.4215567717202358E-2</v>
      </c>
    </row>
    <row r="21" spans="1:12" x14ac:dyDescent="0.25">
      <c r="A21" s="6" t="s">
        <v>72</v>
      </c>
      <c r="B21" s="6" t="s">
        <v>73</v>
      </c>
      <c r="C21" s="6" t="s">
        <v>74</v>
      </c>
      <c r="D21" s="6">
        <v>84.787000000000006</v>
      </c>
      <c r="E21" s="6">
        <v>183970</v>
      </c>
      <c r="F21" s="6">
        <v>304480</v>
      </c>
      <c r="G21" s="6">
        <v>417700</v>
      </c>
      <c r="H21" s="6">
        <v>184690</v>
      </c>
      <c r="I21" s="6">
        <v>10000</v>
      </c>
      <c r="J21" s="6">
        <v>159830</v>
      </c>
      <c r="K21" s="6">
        <f t="shared" si="2"/>
        <v>2.5559911993681599</v>
      </c>
      <c r="L21" s="6">
        <f t="shared" si="1"/>
        <v>0.10147048595369011</v>
      </c>
    </row>
    <row r="22" spans="1:12" x14ac:dyDescent="0.25">
      <c r="A22" s="6" t="s">
        <v>75</v>
      </c>
      <c r="B22" s="6" t="s">
        <v>76</v>
      </c>
      <c r="C22" s="6" t="s">
        <v>77</v>
      </c>
      <c r="D22" s="6">
        <v>36.911999999999999</v>
      </c>
      <c r="E22" s="6">
        <v>126310</v>
      </c>
      <c r="F22" s="6">
        <v>152300</v>
      </c>
      <c r="G22" s="6">
        <v>226890</v>
      </c>
      <c r="H22" s="6">
        <v>10000</v>
      </c>
      <c r="I22" s="6">
        <v>178080</v>
      </c>
      <c r="J22" s="6">
        <v>10000</v>
      </c>
      <c r="K22" s="6">
        <f t="shared" si="2"/>
        <v>2.5519991922455572</v>
      </c>
      <c r="L22" s="6">
        <f t="shared" si="1"/>
        <v>0.18253754793752755</v>
      </c>
    </row>
    <row r="23" spans="1:12" x14ac:dyDescent="0.25">
      <c r="A23" s="6" t="s">
        <v>78</v>
      </c>
      <c r="B23" s="6" t="s">
        <v>79</v>
      </c>
      <c r="C23" s="6" t="s">
        <v>80</v>
      </c>
      <c r="D23" s="6">
        <v>129.56</v>
      </c>
      <c r="E23" s="6">
        <v>10000</v>
      </c>
      <c r="F23" s="6">
        <v>184380</v>
      </c>
      <c r="G23" s="6">
        <v>87779</v>
      </c>
      <c r="H23" s="6">
        <v>93583</v>
      </c>
      <c r="I23" s="6">
        <v>10000</v>
      </c>
      <c r="J23" s="6">
        <v>10000</v>
      </c>
      <c r="K23" s="6">
        <f t="shared" si="2"/>
        <v>2.4841657642428885</v>
      </c>
      <c r="L23" s="6">
        <f t="shared" si="1"/>
        <v>0.3846760508922763</v>
      </c>
    </row>
    <row r="24" spans="1:12" x14ac:dyDescent="0.25">
      <c r="A24" s="6" t="s">
        <v>81</v>
      </c>
      <c r="B24" s="6" t="s">
        <v>82</v>
      </c>
      <c r="C24" s="6" t="s">
        <v>83</v>
      </c>
      <c r="D24" s="6">
        <v>24.87</v>
      </c>
      <c r="E24" s="6">
        <v>90514</v>
      </c>
      <c r="F24" s="6">
        <v>10000</v>
      </c>
      <c r="G24" s="6">
        <v>64072</v>
      </c>
      <c r="H24" s="6">
        <v>10000</v>
      </c>
      <c r="I24" s="6">
        <v>10000</v>
      </c>
      <c r="J24" s="6">
        <v>47213</v>
      </c>
      <c r="K24" s="6">
        <f t="shared" si="2"/>
        <v>2.4487227173314685</v>
      </c>
      <c r="L24" s="6">
        <f t="shared" si="1"/>
        <v>0.29165503176727126</v>
      </c>
    </row>
    <row r="25" spans="1:12" x14ac:dyDescent="0.25">
      <c r="A25" s="6" t="s">
        <v>84</v>
      </c>
      <c r="B25" s="6" t="s">
        <v>85</v>
      </c>
      <c r="C25" s="6" t="s">
        <v>86</v>
      </c>
      <c r="D25" s="6">
        <v>61.335999999999999</v>
      </c>
      <c r="E25" s="6">
        <v>83574</v>
      </c>
      <c r="F25" s="6">
        <v>192110</v>
      </c>
      <c r="G25" s="6">
        <v>232740</v>
      </c>
      <c r="H25" s="6">
        <v>72028</v>
      </c>
      <c r="I25" s="6">
        <v>10000</v>
      </c>
      <c r="J25" s="6">
        <v>131210</v>
      </c>
      <c r="K25" s="6">
        <f t="shared" si="2"/>
        <v>2.3843029853965989</v>
      </c>
      <c r="L25" s="6">
        <f t="shared" si="1"/>
        <v>0.15728913562277994</v>
      </c>
    </row>
    <row r="26" spans="1:12" x14ac:dyDescent="0.25">
      <c r="A26" s="6" t="s">
        <v>87</v>
      </c>
      <c r="B26" s="6" t="s">
        <v>88</v>
      </c>
      <c r="C26" s="6" t="s">
        <v>89</v>
      </c>
      <c r="D26" s="6">
        <v>60.954999999999998</v>
      </c>
      <c r="E26" s="6">
        <v>95301</v>
      </c>
      <c r="F26" s="6">
        <v>71597</v>
      </c>
      <c r="G26" s="6">
        <v>96792</v>
      </c>
      <c r="H26" s="6">
        <v>10000</v>
      </c>
      <c r="I26" s="6">
        <v>91122</v>
      </c>
      <c r="J26" s="6">
        <v>10000</v>
      </c>
      <c r="K26" s="6">
        <f t="shared" si="2"/>
        <v>2.3729774482100754</v>
      </c>
      <c r="L26" s="6">
        <f t="shared" si="1"/>
        <v>0.14615239308810607</v>
      </c>
    </row>
    <row r="27" spans="1:12" x14ac:dyDescent="0.25">
      <c r="A27" s="6" t="s">
        <v>90</v>
      </c>
      <c r="B27" s="6" t="s">
        <v>91</v>
      </c>
      <c r="C27" s="6" t="s">
        <v>92</v>
      </c>
      <c r="D27" s="6">
        <v>43.043999999999997</v>
      </c>
      <c r="E27" s="6">
        <v>102980</v>
      </c>
      <c r="F27" s="6">
        <v>108860</v>
      </c>
      <c r="G27" s="6">
        <v>179690</v>
      </c>
      <c r="H27" s="6">
        <v>147210</v>
      </c>
      <c r="I27" s="6">
        <v>10000</v>
      </c>
      <c r="J27" s="6">
        <v>10000</v>
      </c>
      <c r="K27" s="6">
        <f t="shared" si="2"/>
        <v>2.3415465582202022</v>
      </c>
      <c r="L27" s="6">
        <f t="shared" si="1"/>
        <v>0.22350500077293248</v>
      </c>
    </row>
    <row r="28" spans="1:12" x14ac:dyDescent="0.25">
      <c r="A28" s="6" t="s">
        <v>93</v>
      </c>
      <c r="B28" s="6" t="s">
        <v>94</v>
      </c>
      <c r="C28" s="6" t="s">
        <v>95</v>
      </c>
      <c r="D28" s="6">
        <v>57.844000000000001</v>
      </c>
      <c r="E28" s="6">
        <v>115100</v>
      </c>
      <c r="F28" s="6">
        <v>497920</v>
      </c>
      <c r="G28" s="6">
        <v>346060</v>
      </c>
      <c r="H28" s="6">
        <v>10000</v>
      </c>
      <c r="I28" s="6">
        <v>268500</v>
      </c>
      <c r="J28" s="6">
        <v>140510</v>
      </c>
      <c r="K28" s="6">
        <f t="shared" si="2"/>
        <v>2.2889191188754445</v>
      </c>
      <c r="L28" s="6">
        <f t="shared" si="1"/>
        <v>0.25026765758571323</v>
      </c>
    </row>
    <row r="29" spans="1:12" x14ac:dyDescent="0.25">
      <c r="A29" s="6" t="s">
        <v>96</v>
      </c>
      <c r="B29" s="6" t="s">
        <v>97</v>
      </c>
      <c r="C29" s="6" t="s">
        <v>98</v>
      </c>
      <c r="D29" s="6">
        <v>108.49</v>
      </c>
      <c r="E29" s="6">
        <v>94577</v>
      </c>
      <c r="F29" s="6">
        <v>85062</v>
      </c>
      <c r="G29" s="6">
        <v>139070</v>
      </c>
      <c r="H29" s="6">
        <v>119940</v>
      </c>
      <c r="I29" s="6">
        <v>10000</v>
      </c>
      <c r="J29" s="6">
        <v>10000</v>
      </c>
      <c r="K29" s="6">
        <f t="shared" si="2"/>
        <v>2.2774689152493925</v>
      </c>
      <c r="L29" s="6">
        <f t="shared" si="1"/>
        <v>0.21284848606813223</v>
      </c>
    </row>
    <row r="30" spans="1:12" x14ac:dyDescent="0.25">
      <c r="A30" s="6" t="s">
        <v>99</v>
      </c>
      <c r="B30" s="6" t="s">
        <v>100</v>
      </c>
      <c r="C30" s="6" t="s">
        <v>101</v>
      </c>
      <c r="D30" s="6">
        <v>38.249000000000002</v>
      </c>
      <c r="E30" s="6">
        <v>10000</v>
      </c>
      <c r="F30" s="6">
        <v>149990</v>
      </c>
      <c r="G30" s="6">
        <v>229800</v>
      </c>
      <c r="H30" s="6">
        <v>10000</v>
      </c>
      <c r="I30" s="6">
        <v>152870</v>
      </c>
      <c r="J30" s="6">
        <v>10000</v>
      </c>
      <c r="K30" s="6">
        <f t="shared" si="2"/>
        <v>2.2548157575056402</v>
      </c>
      <c r="L30" s="6">
        <f t="shared" si="1"/>
        <v>0.41701540584719271</v>
      </c>
    </row>
    <row r="31" spans="1:12" x14ac:dyDescent="0.25">
      <c r="A31" s="6" t="s">
        <v>102</v>
      </c>
      <c r="B31" s="6" t="s">
        <v>103</v>
      </c>
      <c r="C31" s="6" t="s">
        <v>104</v>
      </c>
      <c r="D31" s="6">
        <v>46.673999999999999</v>
      </c>
      <c r="E31" s="6">
        <v>120270</v>
      </c>
      <c r="F31" s="6">
        <v>10000</v>
      </c>
      <c r="G31" s="6">
        <v>86385</v>
      </c>
      <c r="H31" s="6">
        <v>76928</v>
      </c>
      <c r="I31" s="6">
        <v>10000</v>
      </c>
      <c r="J31" s="6">
        <v>10000</v>
      </c>
      <c r="K31" s="6">
        <f t="shared" si="2"/>
        <v>2.2352158303070322</v>
      </c>
      <c r="L31" s="6">
        <f t="shared" si="1"/>
        <v>0.36960497430777567</v>
      </c>
    </row>
    <row r="32" spans="1:12" x14ac:dyDescent="0.25">
      <c r="A32" s="6" t="s">
        <v>105</v>
      </c>
      <c r="B32" s="6" t="s">
        <v>106</v>
      </c>
      <c r="C32" s="6" t="s">
        <v>107</v>
      </c>
      <c r="D32" s="6">
        <v>45.054000000000002</v>
      </c>
      <c r="E32" s="6">
        <v>10000</v>
      </c>
      <c r="F32" s="6">
        <v>66597</v>
      </c>
      <c r="G32" s="6">
        <v>136070</v>
      </c>
      <c r="H32" s="6">
        <v>79737</v>
      </c>
      <c r="I32" s="6">
        <v>10000</v>
      </c>
      <c r="J32" s="6">
        <v>10000</v>
      </c>
      <c r="K32" s="6">
        <f t="shared" si="2"/>
        <v>2.1322778908529432</v>
      </c>
      <c r="L32" s="6">
        <f t="shared" si="1"/>
        <v>0.43308923584563908</v>
      </c>
    </row>
    <row r="33" spans="1:12" x14ac:dyDescent="0.25">
      <c r="A33" s="6" t="s">
        <v>108</v>
      </c>
      <c r="B33" s="6" t="s">
        <v>109</v>
      </c>
      <c r="C33" s="6" t="s">
        <v>110</v>
      </c>
      <c r="D33" s="6">
        <v>272.52999999999997</v>
      </c>
      <c r="E33" s="6">
        <v>1747700</v>
      </c>
      <c r="F33" s="6">
        <v>802090</v>
      </c>
      <c r="G33" s="6">
        <v>1182000</v>
      </c>
      <c r="H33" s="6">
        <v>783200</v>
      </c>
      <c r="I33" s="6">
        <v>464410</v>
      </c>
      <c r="J33" s="6">
        <v>532040</v>
      </c>
      <c r="K33" s="6">
        <f t="shared" si="2"/>
        <v>2.0969235523838958</v>
      </c>
      <c r="L33" s="6">
        <f t="shared" si="1"/>
        <v>8.9260558772147627E-2</v>
      </c>
    </row>
    <row r="34" spans="1:12" x14ac:dyDescent="0.25">
      <c r="A34" s="6" t="s">
        <v>111</v>
      </c>
      <c r="B34" s="6" t="s">
        <v>112</v>
      </c>
      <c r="C34" s="6" t="s">
        <v>113</v>
      </c>
      <c r="D34" s="6">
        <v>15.84</v>
      </c>
      <c r="E34" s="6">
        <v>1456900</v>
      </c>
      <c r="F34" s="6">
        <v>1665400</v>
      </c>
      <c r="G34" s="6">
        <v>1357400</v>
      </c>
      <c r="H34" s="6">
        <v>899530</v>
      </c>
      <c r="I34" s="6">
        <v>1236600</v>
      </c>
      <c r="J34" s="6">
        <v>354930</v>
      </c>
      <c r="K34" s="6">
        <f t="shared" si="2"/>
        <v>1.7983107592751679</v>
      </c>
      <c r="L34" s="6">
        <f t="shared" si="1"/>
        <v>7.1721761272937792E-2</v>
      </c>
    </row>
    <row r="35" spans="1:12" x14ac:dyDescent="0.25">
      <c r="A35" s="6" t="s">
        <v>114</v>
      </c>
      <c r="B35" s="6" t="s">
        <v>115</v>
      </c>
      <c r="C35" s="6" t="s">
        <v>116</v>
      </c>
      <c r="D35" s="6">
        <v>96.406000000000006</v>
      </c>
      <c r="E35" s="6">
        <v>216160</v>
      </c>
      <c r="F35" s="6">
        <v>307930</v>
      </c>
      <c r="G35" s="6">
        <v>208560</v>
      </c>
      <c r="H35" s="6">
        <v>134910</v>
      </c>
      <c r="I35" s="6">
        <v>263900</v>
      </c>
      <c r="J35" s="6">
        <v>10000</v>
      </c>
      <c r="K35" s="6">
        <f t="shared" si="2"/>
        <v>1.7921528338347887</v>
      </c>
      <c r="L35" s="6">
        <f t="shared" si="1"/>
        <v>0.24830585609505354</v>
      </c>
    </row>
    <row r="36" spans="1:12" x14ac:dyDescent="0.25">
      <c r="A36" s="6" t="s">
        <v>117</v>
      </c>
      <c r="B36" s="6" t="s">
        <v>118</v>
      </c>
      <c r="C36" s="6" t="s">
        <v>119</v>
      </c>
      <c r="D36" s="6">
        <v>59.795000000000002</v>
      </c>
      <c r="E36" s="6">
        <v>94736</v>
      </c>
      <c r="F36" s="6">
        <v>168940</v>
      </c>
      <c r="G36" s="6">
        <v>222280</v>
      </c>
      <c r="H36" s="6">
        <v>10000</v>
      </c>
      <c r="I36" s="6">
        <v>123290</v>
      </c>
      <c r="J36" s="6">
        <v>141040</v>
      </c>
      <c r="K36" s="6">
        <f t="shared" si="2"/>
        <v>1.7714285714285714</v>
      </c>
      <c r="L36" s="6">
        <f t="shared" si="1"/>
        <v>0.27074179992397479</v>
      </c>
    </row>
    <row r="37" spans="1:12" x14ac:dyDescent="0.25">
      <c r="A37" s="6" t="s">
        <v>120</v>
      </c>
      <c r="B37" s="6" t="s">
        <v>121</v>
      </c>
      <c r="C37" s="6" t="s">
        <v>122</v>
      </c>
      <c r="D37" s="6">
        <v>33.405999999999999</v>
      </c>
      <c r="E37" s="6">
        <v>122080</v>
      </c>
      <c r="F37" s="6">
        <v>67960</v>
      </c>
      <c r="G37" s="6">
        <v>259270</v>
      </c>
      <c r="H37" s="6">
        <v>80989</v>
      </c>
      <c r="I37" s="6">
        <v>166520</v>
      </c>
      <c r="J37" s="6">
        <v>10000</v>
      </c>
      <c r="K37" s="6">
        <f t="shared" si="2"/>
        <v>1.7448322194564074</v>
      </c>
      <c r="L37" s="6">
        <f t="shared" si="1"/>
        <v>0.42898568349243893</v>
      </c>
    </row>
    <row r="38" spans="1:12" x14ac:dyDescent="0.25">
      <c r="A38" s="6" t="s">
        <v>123</v>
      </c>
      <c r="B38" s="6" t="s">
        <v>124</v>
      </c>
      <c r="C38" s="6" t="s">
        <v>125</v>
      </c>
      <c r="D38" s="6">
        <v>27.623000000000001</v>
      </c>
      <c r="E38" s="6">
        <v>164910</v>
      </c>
      <c r="F38" s="6">
        <v>307940</v>
      </c>
      <c r="G38" s="6">
        <v>226060</v>
      </c>
      <c r="H38" s="6">
        <v>10000</v>
      </c>
      <c r="I38" s="6">
        <v>235950</v>
      </c>
      <c r="J38" s="6">
        <v>169220</v>
      </c>
      <c r="K38" s="6">
        <f t="shared" si="2"/>
        <v>1.6834308837343739</v>
      </c>
      <c r="L38" s="6">
        <f t="shared" si="1"/>
        <v>0.29624191720527027</v>
      </c>
    </row>
    <row r="39" spans="1:12" x14ac:dyDescent="0.25">
      <c r="A39" s="6" t="s">
        <v>126</v>
      </c>
      <c r="B39" s="6" t="s">
        <v>127</v>
      </c>
      <c r="C39" s="6" t="s">
        <v>128</v>
      </c>
      <c r="D39" s="6">
        <v>65.596999999999994</v>
      </c>
      <c r="E39" s="6">
        <v>10000</v>
      </c>
      <c r="F39" s="6">
        <v>294510</v>
      </c>
      <c r="G39" s="6">
        <v>266740</v>
      </c>
      <c r="H39" s="6">
        <v>10000</v>
      </c>
      <c r="I39" s="6">
        <v>320960</v>
      </c>
      <c r="J39" s="6">
        <v>10000</v>
      </c>
      <c r="K39" s="6">
        <f t="shared" si="2"/>
        <v>1.6754164711403097</v>
      </c>
      <c r="L39" s="6">
        <f t="shared" si="1"/>
        <v>0.60678845644778845</v>
      </c>
    </row>
    <row r="40" spans="1:12" x14ac:dyDescent="0.25">
      <c r="A40" s="6" t="s">
        <v>129</v>
      </c>
      <c r="B40" s="6" t="s">
        <v>130</v>
      </c>
      <c r="C40" s="6" t="s">
        <v>131</v>
      </c>
      <c r="D40" s="6">
        <v>15.241</v>
      </c>
      <c r="E40" s="6">
        <v>10000</v>
      </c>
      <c r="F40" s="6">
        <v>268880</v>
      </c>
      <c r="G40" s="6">
        <v>362770</v>
      </c>
      <c r="H40" s="6">
        <v>208110</v>
      </c>
      <c r="I40" s="6">
        <v>166050</v>
      </c>
      <c r="J40" s="6">
        <v>10000</v>
      </c>
      <c r="K40" s="6">
        <f t="shared" si="2"/>
        <v>1.6702675968346523</v>
      </c>
      <c r="L40" s="6">
        <f t="shared" si="1"/>
        <v>0.51884938621338184</v>
      </c>
    </row>
    <row r="41" spans="1:12" x14ac:dyDescent="0.25">
      <c r="A41" s="6" t="s">
        <v>132</v>
      </c>
      <c r="B41" s="6" t="s">
        <v>133</v>
      </c>
      <c r="C41" s="6" t="s">
        <v>134</v>
      </c>
      <c r="D41" s="6">
        <v>29.366</v>
      </c>
      <c r="E41" s="6">
        <v>10000</v>
      </c>
      <c r="F41" s="6">
        <v>10000</v>
      </c>
      <c r="G41" s="6">
        <v>219100</v>
      </c>
      <c r="H41" s="6">
        <v>10000</v>
      </c>
      <c r="I41" s="6">
        <v>10000</v>
      </c>
      <c r="J41" s="6">
        <v>125290</v>
      </c>
      <c r="K41" s="6">
        <f t="shared" si="2"/>
        <v>1.6456741689035721</v>
      </c>
      <c r="L41" s="6">
        <f t="shared" si="1"/>
        <v>0.71444911335408412</v>
      </c>
    </row>
    <row r="42" spans="1:12" x14ac:dyDescent="0.25">
      <c r="A42" s="6" t="s">
        <v>135</v>
      </c>
      <c r="B42" s="6" t="s">
        <v>136</v>
      </c>
      <c r="C42" s="6" t="s">
        <v>137</v>
      </c>
      <c r="D42" s="6">
        <v>19.779</v>
      </c>
      <c r="E42" s="6">
        <v>1099500</v>
      </c>
      <c r="F42" s="6">
        <v>899220</v>
      </c>
      <c r="G42" s="6">
        <v>619750</v>
      </c>
      <c r="H42" s="6">
        <v>569070</v>
      </c>
      <c r="I42" s="6">
        <v>541080</v>
      </c>
      <c r="J42" s="6">
        <v>485550</v>
      </c>
      <c r="K42" s="6">
        <f t="shared" si="2"/>
        <v>1.6409538133734412</v>
      </c>
      <c r="L42" s="6">
        <f t="shared" si="1"/>
        <v>7.329135188875846E-2</v>
      </c>
    </row>
    <row r="43" spans="1:12" x14ac:dyDescent="0.25">
      <c r="A43" s="6" t="s">
        <v>138</v>
      </c>
      <c r="B43" s="6" t="s">
        <v>139</v>
      </c>
      <c r="C43" s="6" t="s">
        <v>140</v>
      </c>
      <c r="D43" s="6">
        <v>51.213000000000001</v>
      </c>
      <c r="E43" s="6">
        <v>286520</v>
      </c>
      <c r="F43" s="6">
        <v>333290</v>
      </c>
      <c r="G43" s="6">
        <v>208820</v>
      </c>
      <c r="H43" s="6">
        <v>194540</v>
      </c>
      <c r="I43" s="6">
        <v>160820</v>
      </c>
      <c r="J43" s="6">
        <v>154260</v>
      </c>
      <c r="K43" s="6">
        <f t="shared" si="2"/>
        <v>1.6259762175738786</v>
      </c>
      <c r="L43" s="6">
        <f t="shared" si="1"/>
        <v>5.0313803244606693E-2</v>
      </c>
    </row>
    <row r="44" spans="1:12" x14ac:dyDescent="0.25">
      <c r="A44" s="6" t="s">
        <v>141</v>
      </c>
      <c r="B44" s="6" t="s">
        <v>142</v>
      </c>
      <c r="C44" s="6" t="s">
        <v>143</v>
      </c>
      <c r="D44" s="6">
        <v>17.550999999999998</v>
      </c>
      <c r="E44" s="6">
        <v>124980</v>
      </c>
      <c r="F44" s="6">
        <v>119990</v>
      </c>
      <c r="G44" s="6">
        <v>10000</v>
      </c>
      <c r="H44" s="6">
        <v>142030</v>
      </c>
      <c r="I44" s="6">
        <v>10000</v>
      </c>
      <c r="J44" s="6">
        <v>10000</v>
      </c>
      <c r="K44" s="6">
        <f t="shared" si="2"/>
        <v>1.5735974819477874</v>
      </c>
      <c r="L44" s="6">
        <f t="shared" si="1"/>
        <v>0.62058655588989498</v>
      </c>
    </row>
    <row r="45" spans="1:12" x14ac:dyDescent="0.25">
      <c r="A45" s="6" t="s">
        <v>144</v>
      </c>
      <c r="B45" s="6" t="s">
        <v>145</v>
      </c>
      <c r="C45" s="6" t="s">
        <v>146</v>
      </c>
      <c r="D45" s="6">
        <v>32.68</v>
      </c>
      <c r="E45" s="6">
        <v>530130</v>
      </c>
      <c r="F45" s="6">
        <v>452510</v>
      </c>
      <c r="G45" s="6">
        <v>166120</v>
      </c>
      <c r="H45" s="6">
        <v>382550</v>
      </c>
      <c r="I45" s="6">
        <v>10000</v>
      </c>
      <c r="J45" s="6">
        <v>354440</v>
      </c>
      <c r="K45" s="6">
        <f t="shared" si="2"/>
        <v>1.5378519123415306</v>
      </c>
      <c r="L45" s="6">
        <f t="shared" si="1"/>
        <v>0.45767536393663028</v>
      </c>
    </row>
    <row r="46" spans="1:12" x14ac:dyDescent="0.25">
      <c r="A46" s="6" t="s">
        <v>147</v>
      </c>
      <c r="B46" s="6" t="s">
        <v>148</v>
      </c>
      <c r="C46" s="6" t="s">
        <v>149</v>
      </c>
      <c r="D46" s="6">
        <v>223.34</v>
      </c>
      <c r="E46" s="6">
        <v>502140</v>
      </c>
      <c r="F46" s="6">
        <v>739270</v>
      </c>
      <c r="G46" s="6">
        <v>764350</v>
      </c>
      <c r="H46" s="6">
        <v>369210</v>
      </c>
      <c r="I46" s="6">
        <v>441510</v>
      </c>
      <c r="J46" s="6">
        <v>511900</v>
      </c>
      <c r="K46" s="6">
        <f t="shared" si="2"/>
        <v>1.5165051186281775</v>
      </c>
      <c r="L46" s="6">
        <f t="shared" si="1"/>
        <v>7.0840194578303664E-2</v>
      </c>
    </row>
    <row r="47" spans="1:12" x14ac:dyDescent="0.25">
      <c r="A47" s="6" t="s">
        <v>150</v>
      </c>
      <c r="B47" s="6" t="s">
        <v>151</v>
      </c>
      <c r="C47" s="6" t="s">
        <v>152</v>
      </c>
      <c r="D47" s="6">
        <v>16.93</v>
      </c>
      <c r="E47" s="6">
        <v>252340</v>
      </c>
      <c r="F47" s="6">
        <v>117480</v>
      </c>
      <c r="G47" s="6">
        <v>292500</v>
      </c>
      <c r="H47" s="6">
        <v>106310</v>
      </c>
      <c r="I47" s="6">
        <v>123560</v>
      </c>
      <c r="J47" s="6">
        <v>210840</v>
      </c>
      <c r="K47" s="6">
        <f t="shared" si="2"/>
        <v>1.5028476776111275</v>
      </c>
      <c r="L47" s="6">
        <f t="shared" si="1"/>
        <v>0.29958523118410335</v>
      </c>
    </row>
    <row r="48" spans="1:12" x14ac:dyDescent="0.25">
      <c r="A48" s="6" t="s">
        <v>153</v>
      </c>
      <c r="B48" s="6" t="s">
        <v>154</v>
      </c>
      <c r="C48" s="6" t="s">
        <v>155</v>
      </c>
      <c r="D48" s="6">
        <v>42.119</v>
      </c>
      <c r="E48" s="6">
        <v>126060</v>
      </c>
      <c r="F48" s="6">
        <v>175260</v>
      </c>
      <c r="G48" s="6">
        <v>132050</v>
      </c>
      <c r="H48" s="6">
        <v>107280</v>
      </c>
      <c r="I48" s="6">
        <v>172320</v>
      </c>
      <c r="J48" s="6">
        <v>10000</v>
      </c>
      <c r="K48" s="6">
        <f t="shared" si="2"/>
        <v>1.4964433701657458</v>
      </c>
      <c r="L48" s="6">
        <f t="shared" si="1"/>
        <v>0.38905748932661283</v>
      </c>
    </row>
    <row r="49" spans="1:12" x14ac:dyDescent="0.25">
      <c r="A49" s="6" t="s">
        <v>156</v>
      </c>
      <c r="B49" s="6" t="s">
        <v>157</v>
      </c>
      <c r="C49" s="6" t="s">
        <v>158</v>
      </c>
      <c r="D49" s="6">
        <v>50.113</v>
      </c>
      <c r="E49" s="6">
        <v>469990</v>
      </c>
      <c r="F49" s="6">
        <v>807770</v>
      </c>
      <c r="G49" s="6">
        <v>891390</v>
      </c>
      <c r="H49" s="6">
        <v>542670</v>
      </c>
      <c r="I49" s="6">
        <v>484760</v>
      </c>
      <c r="J49" s="6">
        <v>425040</v>
      </c>
      <c r="K49" s="6">
        <f t="shared" si="2"/>
        <v>1.4934215508754054</v>
      </c>
      <c r="L49" s="6">
        <f t="shared" si="1"/>
        <v>0.1473799652095745</v>
      </c>
    </row>
    <row r="50" spans="1:12" x14ac:dyDescent="0.25">
      <c r="A50" s="6" t="s">
        <v>159</v>
      </c>
      <c r="B50" s="6" t="s">
        <v>160</v>
      </c>
      <c r="C50" s="6" t="s">
        <v>161</v>
      </c>
      <c r="D50" s="6">
        <v>18.559000000000001</v>
      </c>
      <c r="E50" s="6">
        <v>107670</v>
      </c>
      <c r="F50" s="6">
        <v>127760</v>
      </c>
      <c r="G50" s="6">
        <v>100010</v>
      </c>
      <c r="H50" s="6">
        <v>98062</v>
      </c>
      <c r="I50" s="6">
        <v>118680</v>
      </c>
      <c r="J50" s="6">
        <v>10000</v>
      </c>
      <c r="K50" s="6">
        <f t="shared" si="2"/>
        <v>1.4793906730998228</v>
      </c>
      <c r="L50" s="6">
        <f t="shared" si="1"/>
        <v>0.35085994928951475</v>
      </c>
    </row>
    <row r="51" spans="1:12" x14ac:dyDescent="0.25">
      <c r="A51" s="6" t="s">
        <v>162</v>
      </c>
      <c r="B51" s="6" t="s">
        <v>163</v>
      </c>
      <c r="C51" s="6" t="s">
        <v>164</v>
      </c>
      <c r="D51" s="6">
        <v>32.904000000000003</v>
      </c>
      <c r="E51" s="6">
        <v>278000</v>
      </c>
      <c r="F51" s="6">
        <v>250860</v>
      </c>
      <c r="G51" s="6">
        <v>410610</v>
      </c>
      <c r="H51" s="6">
        <v>259130</v>
      </c>
      <c r="I51" s="6">
        <v>259990</v>
      </c>
      <c r="J51" s="6">
        <v>116830</v>
      </c>
      <c r="K51" s="6">
        <f t="shared" si="2"/>
        <v>1.4772702256466703</v>
      </c>
      <c r="L51" s="6">
        <f t="shared" si="1"/>
        <v>0.21401439962547508</v>
      </c>
    </row>
    <row r="52" spans="1:12" x14ac:dyDescent="0.25">
      <c r="A52" s="6" t="s">
        <v>165</v>
      </c>
      <c r="B52" s="6" t="s">
        <v>166</v>
      </c>
      <c r="C52" s="6" t="s">
        <v>167</v>
      </c>
      <c r="D52" s="6">
        <v>33.930999999999997</v>
      </c>
      <c r="E52" s="6">
        <v>963810</v>
      </c>
      <c r="F52" s="6">
        <v>689440</v>
      </c>
      <c r="G52" s="6">
        <v>85182</v>
      </c>
      <c r="H52" s="6">
        <v>900240</v>
      </c>
      <c r="I52" s="6">
        <v>10000</v>
      </c>
      <c r="J52" s="6">
        <v>278960</v>
      </c>
      <c r="K52" s="6">
        <f t="shared" si="2"/>
        <v>1.4618499831819711</v>
      </c>
      <c r="L52" s="6">
        <f t="shared" si="1"/>
        <v>0.64662255404917868</v>
      </c>
    </row>
    <row r="53" spans="1:12" x14ac:dyDescent="0.25">
      <c r="A53" s="6" t="s">
        <v>168</v>
      </c>
      <c r="B53" s="6" t="s">
        <v>169</v>
      </c>
      <c r="C53" s="6" t="s">
        <v>170</v>
      </c>
      <c r="D53" s="6">
        <v>231.8</v>
      </c>
      <c r="E53" s="6">
        <v>1203500</v>
      </c>
      <c r="F53" s="6">
        <v>1267000</v>
      </c>
      <c r="G53" s="6">
        <v>1070300</v>
      </c>
      <c r="H53" s="6">
        <v>808530</v>
      </c>
      <c r="I53" s="6">
        <v>1005100</v>
      </c>
      <c r="J53" s="6">
        <v>706400</v>
      </c>
      <c r="K53" s="6">
        <f t="shared" si="2"/>
        <v>1.4050626381431968</v>
      </c>
      <c r="L53" s="6">
        <f t="shared" si="1"/>
        <v>3.1733015755564649E-2</v>
      </c>
    </row>
    <row r="54" spans="1:12" x14ac:dyDescent="0.25">
      <c r="A54" s="6" t="s">
        <v>171</v>
      </c>
      <c r="B54" s="6" t="s">
        <v>172</v>
      </c>
      <c r="C54" s="6" t="s">
        <v>173</v>
      </c>
      <c r="D54" s="6">
        <v>70.87</v>
      </c>
      <c r="E54" s="6">
        <v>981630</v>
      </c>
      <c r="F54" s="6">
        <v>567030</v>
      </c>
      <c r="G54" s="6">
        <v>669010</v>
      </c>
      <c r="H54" s="6">
        <v>643540</v>
      </c>
      <c r="I54" s="6">
        <v>587460</v>
      </c>
      <c r="J54" s="6">
        <v>348600</v>
      </c>
      <c r="K54" s="6">
        <f t="shared" si="2"/>
        <v>1.4039440364649278</v>
      </c>
      <c r="L54" s="6">
        <f t="shared" si="1"/>
        <v>0.23953731535789261</v>
      </c>
    </row>
    <row r="55" spans="1:12" x14ac:dyDescent="0.25">
      <c r="A55" s="6" t="s">
        <v>174</v>
      </c>
      <c r="B55" s="6" t="s">
        <v>175</v>
      </c>
      <c r="C55" s="6" t="s">
        <v>176</v>
      </c>
      <c r="D55" s="6">
        <v>59.125</v>
      </c>
      <c r="E55" s="6">
        <v>246670</v>
      </c>
      <c r="F55" s="6">
        <v>160110</v>
      </c>
      <c r="G55" s="6">
        <v>246240</v>
      </c>
      <c r="H55" s="6">
        <v>224010</v>
      </c>
      <c r="I55" s="6">
        <v>123950</v>
      </c>
      <c r="J55" s="6">
        <v>117350</v>
      </c>
      <c r="K55" s="6">
        <f t="shared" si="2"/>
        <v>1.4034084803679268</v>
      </c>
      <c r="L55" s="6">
        <f t="shared" si="1"/>
        <v>0.23618891639997747</v>
      </c>
    </row>
    <row r="56" spans="1:12" x14ac:dyDescent="0.25">
      <c r="A56" s="6" t="s">
        <v>177</v>
      </c>
      <c r="B56" s="6" t="s">
        <v>178</v>
      </c>
      <c r="C56" s="6" t="s">
        <v>179</v>
      </c>
      <c r="D56" s="6">
        <v>22.489000000000001</v>
      </c>
      <c r="E56" s="6">
        <v>10000</v>
      </c>
      <c r="F56" s="6">
        <v>71075</v>
      </c>
      <c r="G56" s="6">
        <v>127720</v>
      </c>
      <c r="H56" s="6">
        <v>132850</v>
      </c>
      <c r="I56" s="6">
        <v>10000</v>
      </c>
      <c r="J56" s="6">
        <v>10000</v>
      </c>
      <c r="K56" s="6">
        <f t="shared" si="2"/>
        <v>1.3660124304874059</v>
      </c>
      <c r="L56" s="6">
        <f t="shared" si="1"/>
        <v>0.74370809797143544</v>
      </c>
    </row>
    <row r="57" spans="1:12" x14ac:dyDescent="0.25">
      <c r="A57" s="6" t="s">
        <v>180</v>
      </c>
      <c r="B57" s="6" t="s">
        <v>181</v>
      </c>
      <c r="C57" s="6" t="s">
        <v>182</v>
      </c>
      <c r="D57" s="6">
        <v>39.966000000000001</v>
      </c>
      <c r="E57" s="6">
        <v>59535</v>
      </c>
      <c r="F57" s="6">
        <v>65508</v>
      </c>
      <c r="G57" s="6">
        <v>67641</v>
      </c>
      <c r="H57" s="6">
        <v>63308</v>
      </c>
      <c r="I57" s="6">
        <v>68688</v>
      </c>
      <c r="J57" s="6">
        <v>10000</v>
      </c>
      <c r="K57" s="6">
        <f t="shared" si="2"/>
        <v>1.356967801909913</v>
      </c>
      <c r="L57" s="6">
        <f t="shared" si="1"/>
        <v>0.42157272850871436</v>
      </c>
    </row>
    <row r="58" spans="1:12" x14ac:dyDescent="0.25">
      <c r="A58" s="6" t="s">
        <v>183</v>
      </c>
      <c r="B58" s="6" t="s">
        <v>184</v>
      </c>
      <c r="C58" s="6" t="s">
        <v>185</v>
      </c>
      <c r="D58" s="6">
        <v>50.48</v>
      </c>
      <c r="E58" s="6">
        <v>72732</v>
      </c>
      <c r="F58" s="6">
        <v>93779</v>
      </c>
      <c r="G58" s="6">
        <v>71398</v>
      </c>
      <c r="H58" s="6">
        <v>105700</v>
      </c>
      <c r="I58" s="6">
        <v>10000</v>
      </c>
      <c r="J58" s="6">
        <v>61077</v>
      </c>
      <c r="K58" s="6">
        <f t="shared" si="2"/>
        <v>1.3458142179129637</v>
      </c>
      <c r="L58" s="6">
        <f t="shared" si="1"/>
        <v>0.51525826938999353</v>
      </c>
    </row>
    <row r="59" spans="1:12" x14ac:dyDescent="0.25">
      <c r="A59" s="6" t="s">
        <v>186</v>
      </c>
      <c r="B59" s="6" t="s">
        <v>187</v>
      </c>
      <c r="C59" s="6" t="s">
        <v>188</v>
      </c>
      <c r="D59" s="6">
        <v>42.018999999999998</v>
      </c>
      <c r="E59" s="6">
        <v>4676300</v>
      </c>
      <c r="F59" s="6">
        <v>4216700</v>
      </c>
      <c r="G59" s="6">
        <v>3603700</v>
      </c>
      <c r="H59" s="6">
        <v>4631800</v>
      </c>
      <c r="I59" s="6">
        <v>2093500</v>
      </c>
      <c r="J59" s="6">
        <v>2911100</v>
      </c>
      <c r="K59" s="6">
        <f t="shared" si="2"/>
        <v>1.2968224648208875</v>
      </c>
      <c r="L59" s="6">
        <f t="shared" si="1"/>
        <v>0.30442129480497782</v>
      </c>
    </row>
    <row r="60" spans="1:12" x14ac:dyDescent="0.25">
      <c r="A60" s="6" t="s">
        <v>189</v>
      </c>
      <c r="B60" s="6" t="s">
        <v>190</v>
      </c>
      <c r="C60" s="6" t="s">
        <v>191</v>
      </c>
      <c r="D60" s="6">
        <v>39.506999999999998</v>
      </c>
      <c r="E60" s="6">
        <v>600040</v>
      </c>
      <c r="F60" s="6">
        <v>966920</v>
      </c>
      <c r="G60" s="6">
        <v>1316900</v>
      </c>
      <c r="H60" s="6">
        <v>820200</v>
      </c>
      <c r="I60" s="6">
        <v>734000</v>
      </c>
      <c r="J60" s="6">
        <v>695890</v>
      </c>
      <c r="K60" s="6">
        <f t="shared" si="2"/>
        <v>1.2816642889839962</v>
      </c>
      <c r="L60" s="6">
        <f t="shared" si="1"/>
        <v>0.37174771910460302</v>
      </c>
    </row>
    <row r="61" spans="1:12" x14ac:dyDescent="0.25">
      <c r="A61" s="6" t="s">
        <v>192</v>
      </c>
      <c r="B61" s="6" t="s">
        <v>193</v>
      </c>
      <c r="C61" s="6" t="s">
        <v>194</v>
      </c>
      <c r="D61" s="6">
        <v>25.36</v>
      </c>
      <c r="E61" s="6">
        <v>227760</v>
      </c>
      <c r="F61" s="6">
        <v>10000</v>
      </c>
      <c r="G61" s="6">
        <v>255560</v>
      </c>
      <c r="H61" s="6">
        <v>181750</v>
      </c>
      <c r="I61" s="6">
        <v>10000</v>
      </c>
      <c r="J61" s="6">
        <v>195500</v>
      </c>
      <c r="K61" s="6">
        <f t="shared" si="2"/>
        <v>1.2739057456423499</v>
      </c>
      <c r="L61" s="6">
        <f t="shared" si="1"/>
        <v>0.73630419965586402</v>
      </c>
    </row>
    <row r="62" spans="1:12" x14ac:dyDescent="0.25">
      <c r="A62" s="6" t="s">
        <v>195</v>
      </c>
      <c r="B62" s="6" t="s">
        <v>196</v>
      </c>
      <c r="C62" s="6" t="s">
        <v>197</v>
      </c>
      <c r="D62" s="6">
        <v>226.37</v>
      </c>
      <c r="E62" s="6">
        <v>1106700</v>
      </c>
      <c r="F62" s="6">
        <v>3778400</v>
      </c>
      <c r="G62" s="6">
        <v>2538900</v>
      </c>
      <c r="H62" s="6">
        <v>3220600</v>
      </c>
      <c r="I62" s="6">
        <v>2438800</v>
      </c>
      <c r="J62" s="6">
        <v>233210</v>
      </c>
      <c r="K62" s="6">
        <f t="shared" si="2"/>
        <v>1.259883141765703</v>
      </c>
      <c r="L62" s="6">
        <f t="shared" si="1"/>
        <v>0.68797180217548581</v>
      </c>
    </row>
    <row r="63" spans="1:12" x14ac:dyDescent="0.25">
      <c r="A63" s="6" t="s">
        <v>198</v>
      </c>
      <c r="B63" s="6" t="s">
        <v>199</v>
      </c>
      <c r="C63" s="6" t="s">
        <v>200</v>
      </c>
      <c r="D63" s="6">
        <v>129.68</v>
      </c>
      <c r="E63" s="6">
        <v>10000</v>
      </c>
      <c r="F63" s="6">
        <v>10000</v>
      </c>
      <c r="G63" s="6">
        <v>73692</v>
      </c>
      <c r="H63" s="6">
        <v>54437</v>
      </c>
      <c r="I63" s="6">
        <v>10000</v>
      </c>
      <c r="J63" s="6">
        <v>10000</v>
      </c>
      <c r="K63" s="6">
        <f t="shared" si="2"/>
        <v>1.2586751212434677</v>
      </c>
      <c r="L63" s="6">
        <f t="shared" si="1"/>
        <v>0.81639252633402015</v>
      </c>
    </row>
    <row r="64" spans="1:12" x14ac:dyDescent="0.25">
      <c r="A64" s="6" t="s">
        <v>201</v>
      </c>
      <c r="B64" s="6" t="s">
        <v>202</v>
      </c>
      <c r="C64" s="6" t="s">
        <v>203</v>
      </c>
      <c r="D64" s="6">
        <v>13.992000000000001</v>
      </c>
      <c r="E64" s="6">
        <v>2031600</v>
      </c>
      <c r="F64" s="6">
        <v>1250500</v>
      </c>
      <c r="G64" s="6">
        <v>1007200</v>
      </c>
      <c r="H64" s="6">
        <v>1123300</v>
      </c>
      <c r="I64" s="6">
        <v>1037900</v>
      </c>
      <c r="J64" s="6">
        <v>1252400</v>
      </c>
      <c r="K64" s="6">
        <f t="shared" si="2"/>
        <v>1.2565326927583782</v>
      </c>
      <c r="L64" s="6">
        <f t="shared" si="1"/>
        <v>0.40686374246545981</v>
      </c>
    </row>
    <row r="65" spans="1:12" x14ac:dyDescent="0.25">
      <c r="A65" s="6" t="s">
        <v>204</v>
      </c>
      <c r="B65" s="6" t="s">
        <v>205</v>
      </c>
      <c r="C65" s="6" t="s">
        <v>206</v>
      </c>
      <c r="D65" s="6">
        <v>15.942</v>
      </c>
      <c r="E65" s="6">
        <v>79543</v>
      </c>
      <c r="F65" s="6">
        <v>10000</v>
      </c>
      <c r="G65" s="6">
        <v>205020</v>
      </c>
      <c r="H65" s="6">
        <v>217700</v>
      </c>
      <c r="I65" s="6">
        <v>10000</v>
      </c>
      <c r="J65" s="6">
        <v>10000</v>
      </c>
      <c r="K65" s="6">
        <f t="shared" si="2"/>
        <v>1.2392217080353387</v>
      </c>
      <c r="L65" s="6">
        <f t="shared" si="1"/>
        <v>0.84300934839957464</v>
      </c>
    </row>
    <row r="66" spans="1:12" x14ac:dyDescent="0.25">
      <c r="A66" s="6" t="s">
        <v>207</v>
      </c>
      <c r="B66" s="6" t="s">
        <v>208</v>
      </c>
      <c r="C66" s="6" t="s">
        <v>209</v>
      </c>
      <c r="D66" s="6">
        <v>22.175999999999998</v>
      </c>
      <c r="E66" s="6">
        <v>323540</v>
      </c>
      <c r="F66" s="6">
        <v>515970</v>
      </c>
      <c r="G66" s="6">
        <v>248190</v>
      </c>
      <c r="H66" s="6">
        <v>405410</v>
      </c>
      <c r="I66" s="6">
        <v>128870</v>
      </c>
      <c r="J66" s="6">
        <v>366990</v>
      </c>
      <c r="K66" s="6">
        <f t="shared" si="2"/>
        <v>1.2068525525092371</v>
      </c>
      <c r="L66" s="6">
        <f t="shared" si="1"/>
        <v>0.62524792812551699</v>
      </c>
    </row>
    <row r="67" spans="1:12" x14ac:dyDescent="0.25">
      <c r="A67" s="6" t="s">
        <v>210</v>
      </c>
      <c r="B67" s="6" t="s">
        <v>211</v>
      </c>
      <c r="C67" s="6" t="s">
        <v>212</v>
      </c>
      <c r="D67" s="6">
        <v>35.039000000000001</v>
      </c>
      <c r="E67" s="6">
        <v>10000</v>
      </c>
      <c r="F67" s="6">
        <v>51757</v>
      </c>
      <c r="G67" s="6">
        <v>66473</v>
      </c>
      <c r="H67" s="6">
        <v>10000</v>
      </c>
      <c r="I67" s="6">
        <v>10000</v>
      </c>
      <c r="J67" s="6">
        <v>86697</v>
      </c>
      <c r="K67" s="6">
        <f t="shared" si="2"/>
        <v>1.2018144840061107</v>
      </c>
      <c r="L67" s="6">
        <f t="shared" ref="L67:L124" si="3">TTEST(H67:J67,E67:G67,2,2)</f>
        <v>0.82636539339301318</v>
      </c>
    </row>
    <row r="68" spans="1:12" x14ac:dyDescent="0.25">
      <c r="A68" s="6" t="s">
        <v>213</v>
      </c>
      <c r="B68" s="6" t="s">
        <v>214</v>
      </c>
      <c r="C68" s="6" t="s">
        <v>215</v>
      </c>
      <c r="D68" s="6">
        <v>164.62</v>
      </c>
      <c r="E68" s="6">
        <v>1681500</v>
      </c>
      <c r="F68" s="6">
        <v>1804700</v>
      </c>
      <c r="G68" s="6">
        <v>2942700</v>
      </c>
      <c r="H68" s="6">
        <v>2138700</v>
      </c>
      <c r="I68" s="6">
        <v>1458000</v>
      </c>
      <c r="J68" s="6">
        <v>1757100</v>
      </c>
      <c r="K68" s="6">
        <f t="shared" si="2"/>
        <v>1.2008106391721767</v>
      </c>
      <c r="L68" s="6">
        <f t="shared" si="3"/>
        <v>0.46779664116226632</v>
      </c>
    </row>
    <row r="69" spans="1:12" x14ac:dyDescent="0.25">
      <c r="A69" s="6" t="s">
        <v>216</v>
      </c>
      <c r="B69" s="6" t="s">
        <v>217</v>
      </c>
      <c r="C69" s="6" t="s">
        <v>218</v>
      </c>
      <c r="D69" s="6">
        <v>41.792000000000002</v>
      </c>
      <c r="E69" s="6">
        <v>27395000</v>
      </c>
      <c r="F69" s="6">
        <v>35015000</v>
      </c>
      <c r="G69" s="6">
        <v>21283000</v>
      </c>
      <c r="H69" s="6">
        <v>33513000</v>
      </c>
      <c r="I69" s="6">
        <v>19924000</v>
      </c>
      <c r="J69" s="6">
        <v>16638000</v>
      </c>
      <c r="K69" s="6">
        <f t="shared" si="2"/>
        <v>1.1943346414555833</v>
      </c>
      <c r="L69" s="6">
        <f t="shared" si="3"/>
        <v>0.52437888832503066</v>
      </c>
    </row>
    <row r="70" spans="1:12" x14ac:dyDescent="0.25">
      <c r="A70" s="6" t="s">
        <v>219</v>
      </c>
      <c r="B70" s="6" t="s">
        <v>220</v>
      </c>
      <c r="C70" s="6" t="s">
        <v>221</v>
      </c>
      <c r="D70" s="6">
        <v>68.691999999999993</v>
      </c>
      <c r="E70" s="6">
        <v>1101100</v>
      </c>
      <c r="F70" s="6">
        <v>2372800</v>
      </c>
      <c r="G70" s="6">
        <v>2371900</v>
      </c>
      <c r="H70" s="6">
        <v>1313100</v>
      </c>
      <c r="I70" s="6">
        <v>1782100</v>
      </c>
      <c r="J70" s="6">
        <v>1806000</v>
      </c>
      <c r="K70" s="6">
        <f t="shared" si="2"/>
        <v>1.1927283114339347</v>
      </c>
      <c r="L70" s="6">
        <f t="shared" si="3"/>
        <v>0.52537475910078446</v>
      </c>
    </row>
    <row r="71" spans="1:12" x14ac:dyDescent="0.25">
      <c r="A71" s="6" t="s">
        <v>222</v>
      </c>
      <c r="B71" s="6" t="s">
        <v>223</v>
      </c>
      <c r="C71" s="6" t="s">
        <v>224</v>
      </c>
      <c r="D71" s="6">
        <v>35.610999999999997</v>
      </c>
      <c r="E71" s="6">
        <v>215410</v>
      </c>
      <c r="F71" s="6">
        <v>153940</v>
      </c>
      <c r="G71" s="6">
        <v>360210</v>
      </c>
      <c r="H71" s="6">
        <v>175920</v>
      </c>
      <c r="I71" s="6">
        <v>278270</v>
      </c>
      <c r="J71" s="6">
        <v>161650</v>
      </c>
      <c r="K71" s="6">
        <f t="shared" si="2"/>
        <v>1.1846583528189141</v>
      </c>
      <c r="L71" s="6">
        <f t="shared" si="3"/>
        <v>0.62324372127713989</v>
      </c>
    </row>
    <row r="72" spans="1:12" x14ac:dyDescent="0.25">
      <c r="A72" s="6" t="s">
        <v>225</v>
      </c>
      <c r="B72" s="6" t="s">
        <v>226</v>
      </c>
      <c r="C72" s="6" t="s">
        <v>227</v>
      </c>
      <c r="D72" s="6">
        <v>53.686999999999998</v>
      </c>
      <c r="E72" s="6">
        <v>3299100</v>
      </c>
      <c r="F72" s="6">
        <v>3362000</v>
      </c>
      <c r="G72" s="6">
        <v>3940500</v>
      </c>
      <c r="H72" s="6">
        <v>2840800</v>
      </c>
      <c r="I72" s="6">
        <v>3108400</v>
      </c>
      <c r="J72" s="6">
        <v>3034500</v>
      </c>
      <c r="K72" s="6">
        <f t="shared" si="2"/>
        <v>1.180092834800806</v>
      </c>
      <c r="L72" s="6">
        <f t="shared" si="3"/>
        <v>6.9639195250794761E-2</v>
      </c>
    </row>
    <row r="73" spans="1:12" x14ac:dyDescent="0.25">
      <c r="A73" s="6" t="s">
        <v>228</v>
      </c>
      <c r="B73" s="6" t="s">
        <v>229</v>
      </c>
      <c r="C73" s="6" t="s">
        <v>230</v>
      </c>
      <c r="D73" s="6">
        <v>10.071</v>
      </c>
      <c r="E73" s="6">
        <v>66511</v>
      </c>
      <c r="F73" s="6">
        <v>10000</v>
      </c>
      <c r="G73" s="6">
        <v>10000</v>
      </c>
      <c r="H73" s="6">
        <v>55446</v>
      </c>
      <c r="I73" s="6">
        <v>10000</v>
      </c>
      <c r="J73" s="6">
        <v>10000</v>
      </c>
      <c r="K73" s="6">
        <f t="shared" ref="K73:K124" si="4">SUM(E73:G73)/SUM(H73:J73)</f>
        <v>1.1466611881345599</v>
      </c>
      <c r="L73" s="6">
        <f t="shared" si="3"/>
        <v>0.8861142762747567</v>
      </c>
    </row>
    <row r="74" spans="1:12" x14ac:dyDescent="0.25">
      <c r="A74" s="6" t="s">
        <v>231</v>
      </c>
      <c r="B74" s="6" t="s">
        <v>232</v>
      </c>
      <c r="C74" s="6" t="s">
        <v>233</v>
      </c>
      <c r="D74" s="6">
        <v>108.85</v>
      </c>
      <c r="E74" s="6">
        <v>3957500</v>
      </c>
      <c r="F74" s="6">
        <v>4921000</v>
      </c>
      <c r="G74" s="6">
        <v>2516000</v>
      </c>
      <c r="H74" s="6">
        <v>3781800</v>
      </c>
      <c r="I74" s="6">
        <v>3176200</v>
      </c>
      <c r="J74" s="6">
        <v>3272900</v>
      </c>
      <c r="K74" s="6">
        <f t="shared" si="4"/>
        <v>1.1137338846044824</v>
      </c>
      <c r="L74" s="6">
        <f t="shared" si="3"/>
        <v>0.62037231318132657</v>
      </c>
    </row>
    <row r="75" spans="1:12" x14ac:dyDescent="0.25">
      <c r="A75" s="6" t="s">
        <v>234</v>
      </c>
      <c r="B75" s="6" t="s">
        <v>235</v>
      </c>
      <c r="C75" s="6" t="s">
        <v>236</v>
      </c>
      <c r="D75" s="6">
        <v>11.367000000000001</v>
      </c>
      <c r="E75" s="6">
        <v>10000</v>
      </c>
      <c r="F75" s="6">
        <v>1228500</v>
      </c>
      <c r="G75" s="6">
        <v>522090</v>
      </c>
      <c r="H75" s="6">
        <v>697240</v>
      </c>
      <c r="I75" s="6">
        <v>527880</v>
      </c>
      <c r="J75" s="6">
        <v>378400</v>
      </c>
      <c r="K75" s="6">
        <f t="shared" si="4"/>
        <v>1.0979532528437437</v>
      </c>
      <c r="L75" s="6">
        <f t="shared" si="3"/>
        <v>0.89289043561010595</v>
      </c>
    </row>
    <row r="76" spans="1:12" x14ac:dyDescent="0.25">
      <c r="A76" s="6" t="s">
        <v>237</v>
      </c>
      <c r="B76" s="6" t="s">
        <v>238</v>
      </c>
      <c r="C76" s="6" t="s">
        <v>239</v>
      </c>
      <c r="D76" s="6">
        <v>408.21</v>
      </c>
      <c r="E76" s="6">
        <v>10000</v>
      </c>
      <c r="F76" s="6">
        <v>84529</v>
      </c>
      <c r="G76" s="6">
        <v>10000</v>
      </c>
      <c r="H76" s="6">
        <v>75709</v>
      </c>
      <c r="I76" s="6">
        <v>10000</v>
      </c>
      <c r="J76" s="6">
        <v>10000</v>
      </c>
      <c r="K76" s="6">
        <f t="shared" si="4"/>
        <v>1.0921543428517695</v>
      </c>
      <c r="L76" s="6">
        <f t="shared" si="3"/>
        <v>0.93353242623403654</v>
      </c>
    </row>
    <row r="77" spans="1:12" x14ac:dyDescent="0.25">
      <c r="A77" s="6" t="s">
        <v>240</v>
      </c>
      <c r="B77" s="6" t="s">
        <v>241</v>
      </c>
      <c r="C77" s="6" t="s">
        <v>242</v>
      </c>
      <c r="D77" s="6">
        <v>34.807000000000002</v>
      </c>
      <c r="E77" s="6">
        <v>261200</v>
      </c>
      <c r="F77" s="6">
        <v>222940</v>
      </c>
      <c r="G77" s="6">
        <v>123450</v>
      </c>
      <c r="H77" s="6">
        <v>225570</v>
      </c>
      <c r="I77" s="6">
        <v>249880</v>
      </c>
      <c r="J77" s="6">
        <v>86690</v>
      </c>
      <c r="K77" s="6">
        <f t="shared" si="4"/>
        <v>1.0808517451168749</v>
      </c>
      <c r="L77" s="6">
        <f t="shared" si="3"/>
        <v>0.82802151423052761</v>
      </c>
    </row>
    <row r="78" spans="1:12" x14ac:dyDescent="0.25">
      <c r="A78" s="6" t="s">
        <v>243</v>
      </c>
      <c r="B78" s="6" t="s">
        <v>244</v>
      </c>
      <c r="C78" s="6" t="s">
        <v>245</v>
      </c>
      <c r="D78" s="6">
        <v>36.511000000000003</v>
      </c>
      <c r="E78" s="6">
        <v>143510</v>
      </c>
      <c r="F78" s="6">
        <v>353470</v>
      </c>
      <c r="G78" s="6">
        <v>189770</v>
      </c>
      <c r="H78" s="6">
        <v>212610</v>
      </c>
      <c r="I78" s="6">
        <v>162160</v>
      </c>
      <c r="J78" s="6">
        <v>267120</v>
      </c>
      <c r="K78" s="6">
        <f t="shared" si="4"/>
        <v>1.0698873638785462</v>
      </c>
      <c r="L78" s="6">
        <f t="shared" si="3"/>
        <v>0.84247289042948992</v>
      </c>
    </row>
    <row r="79" spans="1:12" x14ac:dyDescent="0.25">
      <c r="A79" s="6" t="s">
        <v>246</v>
      </c>
      <c r="B79" s="6" t="s">
        <v>247</v>
      </c>
      <c r="C79" s="6" t="s">
        <v>248</v>
      </c>
      <c r="D79" s="6">
        <v>36.497999999999998</v>
      </c>
      <c r="E79" s="6">
        <v>167260</v>
      </c>
      <c r="F79" s="6">
        <v>542600</v>
      </c>
      <c r="G79" s="6">
        <v>175870</v>
      </c>
      <c r="H79" s="6">
        <v>503420</v>
      </c>
      <c r="I79" s="6">
        <v>317960</v>
      </c>
      <c r="J79" s="6">
        <v>10000</v>
      </c>
      <c r="K79" s="6">
        <f t="shared" si="4"/>
        <v>1.0653732348625178</v>
      </c>
      <c r="L79" s="6">
        <f t="shared" si="3"/>
        <v>0.92853114899855482</v>
      </c>
    </row>
    <row r="80" spans="1:12" x14ac:dyDescent="0.25">
      <c r="A80" s="6" t="s">
        <v>249</v>
      </c>
      <c r="B80" s="6" t="s">
        <v>250</v>
      </c>
      <c r="C80" s="6" t="s">
        <v>251</v>
      </c>
      <c r="D80" s="6">
        <v>223.56</v>
      </c>
      <c r="E80" s="6">
        <v>609760</v>
      </c>
      <c r="F80" s="6">
        <v>848000</v>
      </c>
      <c r="G80" s="6">
        <v>797210</v>
      </c>
      <c r="H80" s="6">
        <v>726840</v>
      </c>
      <c r="I80" s="6">
        <v>632150</v>
      </c>
      <c r="J80" s="6">
        <v>777940</v>
      </c>
      <c r="K80" s="6">
        <f t="shared" si="4"/>
        <v>1.0552381219787266</v>
      </c>
      <c r="L80" s="6">
        <f t="shared" si="3"/>
        <v>0.66423739235913515</v>
      </c>
    </row>
    <row r="81" spans="1:12" x14ac:dyDescent="0.25">
      <c r="A81" s="6" t="s">
        <v>252</v>
      </c>
      <c r="B81" s="6" t="s">
        <v>253</v>
      </c>
      <c r="C81" s="6" t="s">
        <v>254</v>
      </c>
      <c r="D81" s="6">
        <v>85.462000000000003</v>
      </c>
      <c r="E81" s="6">
        <v>10000</v>
      </c>
      <c r="F81" s="6">
        <v>10000</v>
      </c>
      <c r="G81" s="6">
        <v>73525</v>
      </c>
      <c r="H81" s="6">
        <v>68720</v>
      </c>
      <c r="I81" s="6">
        <v>10000</v>
      </c>
      <c r="J81" s="6">
        <v>10000</v>
      </c>
      <c r="K81" s="6">
        <f t="shared" si="4"/>
        <v>1.0541591523895402</v>
      </c>
      <c r="L81" s="6">
        <f t="shared" si="3"/>
        <v>0.95836828414177466</v>
      </c>
    </row>
    <row r="82" spans="1:12" x14ac:dyDescent="0.25">
      <c r="A82" s="6" t="s">
        <v>255</v>
      </c>
      <c r="B82" s="6" t="s">
        <v>256</v>
      </c>
      <c r="C82" s="6" t="s">
        <v>257</v>
      </c>
      <c r="D82" s="6">
        <v>24.257999999999999</v>
      </c>
      <c r="E82" s="6">
        <v>261630</v>
      </c>
      <c r="F82" s="6">
        <v>272760</v>
      </c>
      <c r="G82" s="6">
        <v>256030</v>
      </c>
      <c r="H82" s="6">
        <v>275040</v>
      </c>
      <c r="I82" s="6">
        <v>254990</v>
      </c>
      <c r="J82" s="6">
        <v>220730</v>
      </c>
      <c r="K82" s="6">
        <f t="shared" si="4"/>
        <v>1.0528264691778997</v>
      </c>
      <c r="L82" s="6">
        <f t="shared" si="3"/>
        <v>0.47041622604721028</v>
      </c>
    </row>
    <row r="83" spans="1:12" x14ac:dyDescent="0.25">
      <c r="A83" s="6" t="s">
        <v>258</v>
      </c>
      <c r="B83" s="6" t="s">
        <v>259</v>
      </c>
      <c r="C83" s="6" t="s">
        <v>260</v>
      </c>
      <c r="D83" s="6">
        <v>44.816000000000003</v>
      </c>
      <c r="E83" s="6">
        <v>10000</v>
      </c>
      <c r="F83" s="6">
        <v>122710</v>
      </c>
      <c r="G83" s="6">
        <v>136290</v>
      </c>
      <c r="H83" s="6">
        <v>116000</v>
      </c>
      <c r="I83" s="6">
        <v>10000</v>
      </c>
      <c r="J83" s="6">
        <v>130640</v>
      </c>
      <c r="K83" s="6">
        <f t="shared" si="4"/>
        <v>1.0481608478802993</v>
      </c>
      <c r="L83" s="6">
        <f t="shared" si="3"/>
        <v>0.94408393831645421</v>
      </c>
    </row>
    <row r="84" spans="1:12" x14ac:dyDescent="0.25">
      <c r="A84" s="6" t="s">
        <v>261</v>
      </c>
      <c r="B84" s="6" t="s">
        <v>262</v>
      </c>
      <c r="C84" s="6" t="s">
        <v>263</v>
      </c>
      <c r="D84" s="6">
        <v>47.14</v>
      </c>
      <c r="E84" s="6">
        <v>724220</v>
      </c>
      <c r="F84" s="6">
        <v>790050</v>
      </c>
      <c r="G84" s="6">
        <v>554020</v>
      </c>
      <c r="H84" s="6">
        <v>925210</v>
      </c>
      <c r="I84" s="6">
        <v>394060</v>
      </c>
      <c r="J84" s="6">
        <v>656550</v>
      </c>
      <c r="K84" s="6">
        <f t="shared" si="4"/>
        <v>1.0468008219372209</v>
      </c>
      <c r="L84" s="6">
        <f t="shared" si="3"/>
        <v>0.86390330436107599</v>
      </c>
    </row>
    <row r="85" spans="1:12" x14ac:dyDescent="0.25">
      <c r="A85" s="6" t="s">
        <v>264</v>
      </c>
      <c r="B85" s="6" t="s">
        <v>265</v>
      </c>
      <c r="C85" s="6" t="s">
        <v>266</v>
      </c>
      <c r="D85" s="6">
        <v>37.402000000000001</v>
      </c>
      <c r="E85" s="6">
        <v>10000</v>
      </c>
      <c r="F85" s="6">
        <v>10000</v>
      </c>
      <c r="G85" s="6">
        <v>151580</v>
      </c>
      <c r="H85" s="6">
        <v>10000</v>
      </c>
      <c r="I85" s="6">
        <v>10000</v>
      </c>
      <c r="J85" s="6">
        <v>144720</v>
      </c>
      <c r="K85" s="6">
        <f t="shared" si="4"/>
        <v>1.0416464303059738</v>
      </c>
      <c r="L85" s="6">
        <f t="shared" si="3"/>
        <v>0.97368070697001441</v>
      </c>
    </row>
    <row r="86" spans="1:12" x14ac:dyDescent="0.25">
      <c r="A86" s="6" t="s">
        <v>267</v>
      </c>
      <c r="B86" s="6" t="s">
        <v>268</v>
      </c>
      <c r="C86" s="6" t="s">
        <v>269</v>
      </c>
      <c r="D86" s="6">
        <v>16.135999999999999</v>
      </c>
      <c r="E86" s="6">
        <v>10000</v>
      </c>
      <c r="F86" s="6">
        <v>174120</v>
      </c>
      <c r="G86" s="6">
        <v>201780</v>
      </c>
      <c r="H86" s="6">
        <v>199260</v>
      </c>
      <c r="I86" s="6">
        <v>162490</v>
      </c>
      <c r="J86" s="6">
        <v>10000</v>
      </c>
      <c r="K86" s="6">
        <f t="shared" si="4"/>
        <v>1.038063214525891</v>
      </c>
      <c r="L86" s="6">
        <f t="shared" si="3"/>
        <v>0.95756213173082827</v>
      </c>
    </row>
    <row r="87" spans="1:12" x14ac:dyDescent="0.25">
      <c r="A87" s="6" t="s">
        <v>270</v>
      </c>
      <c r="B87" s="6" t="s">
        <v>271</v>
      </c>
      <c r="C87" s="6" t="s">
        <v>272</v>
      </c>
      <c r="D87" s="6">
        <v>41.735999999999997</v>
      </c>
      <c r="E87" s="6">
        <v>652140</v>
      </c>
      <c r="F87" s="6">
        <v>817640</v>
      </c>
      <c r="G87" s="6">
        <v>795800</v>
      </c>
      <c r="H87" s="6">
        <v>790490</v>
      </c>
      <c r="I87" s="6">
        <v>758590</v>
      </c>
      <c r="J87" s="6">
        <v>671140</v>
      </c>
      <c r="K87" s="6">
        <f t="shared" si="4"/>
        <v>1.0204304077974256</v>
      </c>
      <c r="L87" s="6">
        <f t="shared" si="3"/>
        <v>0.82209496752989364</v>
      </c>
    </row>
    <row r="88" spans="1:12" x14ac:dyDescent="0.25">
      <c r="A88" s="6" t="s">
        <v>273</v>
      </c>
      <c r="B88" s="6" t="s">
        <v>274</v>
      </c>
      <c r="C88" s="6" t="s">
        <v>275</v>
      </c>
      <c r="D88" s="6">
        <v>56.536999999999999</v>
      </c>
      <c r="E88" s="6">
        <v>325450</v>
      </c>
      <c r="F88" s="6">
        <v>72352</v>
      </c>
      <c r="G88" s="6">
        <v>396190</v>
      </c>
      <c r="H88" s="6">
        <v>464180</v>
      </c>
      <c r="I88" s="6">
        <v>128190</v>
      </c>
      <c r="J88" s="6">
        <v>187950</v>
      </c>
      <c r="K88" s="6">
        <f t="shared" si="4"/>
        <v>1.017521017018659</v>
      </c>
      <c r="L88" s="6">
        <f t="shared" si="3"/>
        <v>0.97605790221204636</v>
      </c>
    </row>
    <row r="89" spans="1:12" x14ac:dyDescent="0.25">
      <c r="A89" s="6" t="s">
        <v>276</v>
      </c>
      <c r="B89" s="6" t="s">
        <v>277</v>
      </c>
      <c r="C89" s="6" t="s">
        <v>278</v>
      </c>
      <c r="D89" s="6">
        <v>46.988</v>
      </c>
      <c r="E89" s="6">
        <v>106590</v>
      </c>
      <c r="F89" s="6">
        <v>117540</v>
      </c>
      <c r="G89" s="6">
        <v>10000</v>
      </c>
      <c r="H89" s="6">
        <v>210700</v>
      </c>
      <c r="I89" s="6">
        <v>10000</v>
      </c>
      <c r="J89" s="6">
        <v>10000</v>
      </c>
      <c r="K89" s="6">
        <f t="shared" si="4"/>
        <v>1.0148677936714348</v>
      </c>
      <c r="L89" s="6">
        <f t="shared" si="3"/>
        <v>0.98858554361172224</v>
      </c>
    </row>
    <row r="90" spans="1:12" x14ac:dyDescent="0.25">
      <c r="A90" s="6" t="s">
        <v>279</v>
      </c>
      <c r="B90" s="6" t="s">
        <v>280</v>
      </c>
      <c r="C90" s="6" t="s">
        <v>281</v>
      </c>
      <c r="D90" s="6">
        <v>141.97</v>
      </c>
      <c r="E90" s="6">
        <v>278630</v>
      </c>
      <c r="F90" s="6">
        <v>10000</v>
      </c>
      <c r="G90" s="6">
        <v>332610</v>
      </c>
      <c r="H90" s="6">
        <v>319890</v>
      </c>
      <c r="I90" s="6">
        <v>10000</v>
      </c>
      <c r="J90" s="6">
        <v>285430</v>
      </c>
      <c r="K90" s="6">
        <f t="shared" si="4"/>
        <v>1.0096210102060716</v>
      </c>
      <c r="L90" s="6">
        <f t="shared" si="3"/>
        <v>0.98942052165961258</v>
      </c>
    </row>
    <row r="91" spans="1:12" x14ac:dyDescent="0.25">
      <c r="A91" s="6" t="s">
        <v>282</v>
      </c>
      <c r="B91" s="6" t="s">
        <v>283</v>
      </c>
      <c r="C91" s="6" t="s">
        <v>284</v>
      </c>
      <c r="D91" s="6">
        <v>41.829000000000001</v>
      </c>
      <c r="E91" s="6">
        <v>10000</v>
      </c>
      <c r="F91" s="6">
        <v>379410</v>
      </c>
      <c r="G91" s="6">
        <v>47751</v>
      </c>
      <c r="H91" s="6">
        <v>10000</v>
      </c>
      <c r="I91" s="6">
        <v>78917</v>
      </c>
      <c r="J91" s="6">
        <v>345440</v>
      </c>
      <c r="K91" s="6">
        <f t="shared" si="4"/>
        <v>1.0064555193078504</v>
      </c>
      <c r="L91" s="6">
        <f t="shared" si="3"/>
        <v>0.99549688704804029</v>
      </c>
    </row>
    <row r="92" spans="1:12" x14ac:dyDescent="0.25">
      <c r="A92" s="6" t="s">
        <v>285</v>
      </c>
      <c r="B92" s="6" t="s">
        <v>286</v>
      </c>
      <c r="C92" s="6" t="s">
        <v>287</v>
      </c>
      <c r="D92" s="6">
        <v>27.167000000000002</v>
      </c>
      <c r="E92" s="6">
        <v>249160</v>
      </c>
      <c r="F92" s="6">
        <v>247620</v>
      </c>
      <c r="G92" s="6">
        <v>253440</v>
      </c>
      <c r="H92" s="6">
        <v>186660</v>
      </c>
      <c r="I92" s="6">
        <v>367610</v>
      </c>
      <c r="J92" s="6">
        <v>195700</v>
      </c>
      <c r="K92" s="6">
        <f t="shared" si="4"/>
        <v>1.0003333466672</v>
      </c>
      <c r="L92" s="6">
        <f t="shared" si="3"/>
        <v>0.99893876479432486</v>
      </c>
    </row>
    <row r="93" spans="1:12" x14ac:dyDescent="0.25">
      <c r="A93" s="6" t="s">
        <v>288</v>
      </c>
      <c r="B93" s="6" t="s">
        <v>289</v>
      </c>
      <c r="C93" s="6" t="s">
        <v>290</v>
      </c>
      <c r="D93" s="6">
        <v>49.67</v>
      </c>
      <c r="E93" s="6">
        <v>588670</v>
      </c>
      <c r="F93" s="6">
        <v>839680</v>
      </c>
      <c r="G93" s="6">
        <v>937040</v>
      </c>
      <c r="H93" s="6">
        <v>583810</v>
      </c>
      <c r="I93" s="6">
        <v>1088000</v>
      </c>
      <c r="J93" s="6">
        <v>723180</v>
      </c>
      <c r="K93" s="6">
        <f t="shared" si="4"/>
        <v>0.98764086697648001</v>
      </c>
      <c r="L93" s="6">
        <f t="shared" si="3"/>
        <v>0.95951243836347166</v>
      </c>
    </row>
    <row r="94" spans="1:12" x14ac:dyDescent="0.25">
      <c r="A94" s="6" t="s">
        <v>291</v>
      </c>
      <c r="B94" s="6" t="s">
        <v>292</v>
      </c>
      <c r="C94" s="6" t="s">
        <v>293</v>
      </c>
      <c r="D94" s="6">
        <v>14.135</v>
      </c>
      <c r="E94" s="6">
        <v>769840</v>
      </c>
      <c r="F94" s="6">
        <v>842300</v>
      </c>
      <c r="G94" s="6">
        <v>758000</v>
      </c>
      <c r="H94" s="6">
        <v>901330</v>
      </c>
      <c r="I94" s="6">
        <v>857040</v>
      </c>
      <c r="J94" s="6">
        <v>706100</v>
      </c>
      <c r="K94" s="6">
        <f t="shared" si="4"/>
        <v>0.96172402179779015</v>
      </c>
      <c r="L94" s="6">
        <f t="shared" si="3"/>
        <v>0.65241308713252832</v>
      </c>
    </row>
    <row r="95" spans="1:12" x14ac:dyDescent="0.25">
      <c r="A95" s="6" t="s">
        <v>294</v>
      </c>
      <c r="B95" s="6" t="s">
        <v>295</v>
      </c>
      <c r="C95" s="6" t="s">
        <v>296</v>
      </c>
      <c r="D95" s="6">
        <v>43.508000000000003</v>
      </c>
      <c r="E95" s="6">
        <v>241140</v>
      </c>
      <c r="F95" s="6">
        <v>119190</v>
      </c>
      <c r="G95" s="6">
        <v>10000</v>
      </c>
      <c r="H95" s="6">
        <v>136040</v>
      </c>
      <c r="I95" s="6">
        <v>112630</v>
      </c>
      <c r="J95" s="6">
        <v>138320</v>
      </c>
      <c r="K95" s="6">
        <f t="shared" si="4"/>
        <v>0.95694979198428898</v>
      </c>
      <c r="L95" s="6">
        <f t="shared" si="3"/>
        <v>0.93816497949266275</v>
      </c>
    </row>
    <row r="96" spans="1:12" x14ac:dyDescent="0.25">
      <c r="A96" s="6" t="s">
        <v>297</v>
      </c>
      <c r="B96" s="6" t="s">
        <v>298</v>
      </c>
      <c r="C96" s="6" t="s">
        <v>299</v>
      </c>
      <c r="D96" s="6">
        <v>45.02</v>
      </c>
      <c r="E96" s="6">
        <v>844900</v>
      </c>
      <c r="F96" s="6">
        <v>903590</v>
      </c>
      <c r="G96" s="6">
        <v>825220</v>
      </c>
      <c r="H96" s="6">
        <v>905180</v>
      </c>
      <c r="I96" s="6">
        <v>887720</v>
      </c>
      <c r="J96" s="6">
        <v>900230</v>
      </c>
      <c r="K96" s="6">
        <f t="shared" si="4"/>
        <v>0.95565754345315679</v>
      </c>
      <c r="L96" s="6">
        <f t="shared" si="3"/>
        <v>0.17401394926805214</v>
      </c>
    </row>
    <row r="97" spans="1:12" x14ac:dyDescent="0.25">
      <c r="A97" s="6" t="s">
        <v>300</v>
      </c>
      <c r="B97" s="6" t="s">
        <v>301</v>
      </c>
      <c r="C97" s="6" t="s">
        <v>302</v>
      </c>
      <c r="D97" s="6">
        <v>35.81</v>
      </c>
      <c r="E97" s="6">
        <v>965340</v>
      </c>
      <c r="F97" s="6">
        <v>1208500</v>
      </c>
      <c r="G97" s="6">
        <v>1252200</v>
      </c>
      <c r="H97" s="6">
        <v>1257500</v>
      </c>
      <c r="I97" s="6">
        <v>1501500</v>
      </c>
      <c r="J97" s="6">
        <v>853040</v>
      </c>
      <c r="K97" s="6">
        <f t="shared" si="4"/>
        <v>0.94850555364835387</v>
      </c>
      <c r="L97" s="6">
        <f t="shared" si="3"/>
        <v>0.78159151239224323</v>
      </c>
    </row>
    <row r="98" spans="1:12" x14ac:dyDescent="0.25">
      <c r="A98" s="6" t="s">
        <v>303</v>
      </c>
      <c r="B98" s="6" t="s">
        <v>304</v>
      </c>
      <c r="C98" s="6" t="s">
        <v>305</v>
      </c>
      <c r="D98" s="6">
        <v>47.688000000000002</v>
      </c>
      <c r="E98" s="6">
        <v>10000</v>
      </c>
      <c r="F98" s="6">
        <v>10000</v>
      </c>
      <c r="G98" s="6">
        <v>112050</v>
      </c>
      <c r="H98" s="6">
        <v>10000</v>
      </c>
      <c r="I98" s="6">
        <v>119510</v>
      </c>
      <c r="J98" s="6">
        <v>10000</v>
      </c>
      <c r="K98" s="6">
        <f t="shared" si="4"/>
        <v>0.94652713067163641</v>
      </c>
      <c r="L98" s="6">
        <f t="shared" si="3"/>
        <v>0.96264170350431466</v>
      </c>
    </row>
    <row r="99" spans="1:12" x14ac:dyDescent="0.25">
      <c r="A99" s="6" t="s">
        <v>306</v>
      </c>
      <c r="B99" s="6" t="s">
        <v>307</v>
      </c>
      <c r="C99" s="6" t="s">
        <v>308</v>
      </c>
      <c r="D99" s="6">
        <v>74.596000000000004</v>
      </c>
      <c r="E99" s="6">
        <v>2636200</v>
      </c>
      <c r="F99" s="6">
        <v>3846400</v>
      </c>
      <c r="G99" s="6">
        <v>2562200</v>
      </c>
      <c r="H99" s="6">
        <v>3233800</v>
      </c>
      <c r="I99" s="6">
        <v>3036600</v>
      </c>
      <c r="J99" s="6">
        <v>3383000</v>
      </c>
      <c r="K99" s="6">
        <f t="shared" si="4"/>
        <v>0.93695485528414857</v>
      </c>
      <c r="L99" s="6">
        <f t="shared" si="3"/>
        <v>0.66036630021813436</v>
      </c>
    </row>
    <row r="100" spans="1:12" x14ac:dyDescent="0.25">
      <c r="A100" s="6" t="s">
        <v>309</v>
      </c>
      <c r="B100" s="6" t="s">
        <v>310</v>
      </c>
      <c r="C100" s="6" t="s">
        <v>311</v>
      </c>
      <c r="D100" s="6">
        <v>21.54</v>
      </c>
      <c r="E100" s="6">
        <v>111530</v>
      </c>
      <c r="F100" s="6">
        <v>62882</v>
      </c>
      <c r="G100" s="6">
        <v>97070</v>
      </c>
      <c r="H100" s="6">
        <v>82435</v>
      </c>
      <c r="I100" s="6">
        <v>99302</v>
      </c>
      <c r="J100" s="6">
        <v>114970</v>
      </c>
      <c r="K100" s="6">
        <f t="shared" si="4"/>
        <v>0.9149834685396705</v>
      </c>
      <c r="L100" s="6">
        <f t="shared" si="3"/>
        <v>0.6507713942714286</v>
      </c>
    </row>
    <row r="101" spans="1:12" x14ac:dyDescent="0.25">
      <c r="A101" s="6" t="s">
        <v>312</v>
      </c>
      <c r="B101" s="6" t="s">
        <v>313</v>
      </c>
      <c r="C101" s="6" t="s">
        <v>314</v>
      </c>
      <c r="D101" s="6">
        <v>32.25</v>
      </c>
      <c r="E101" s="6">
        <v>76574</v>
      </c>
      <c r="F101" s="6">
        <v>10000</v>
      </c>
      <c r="G101" s="6">
        <v>10000</v>
      </c>
      <c r="H101" s="6">
        <v>86852</v>
      </c>
      <c r="I101" s="6">
        <v>10000</v>
      </c>
      <c r="J101" s="6">
        <v>10000</v>
      </c>
      <c r="K101" s="6">
        <f t="shared" si="4"/>
        <v>0.90381087859843523</v>
      </c>
      <c r="L101" s="6">
        <f t="shared" si="3"/>
        <v>0.92434777202727547</v>
      </c>
    </row>
    <row r="102" spans="1:12" x14ac:dyDescent="0.25">
      <c r="A102" s="6" t="s">
        <v>315</v>
      </c>
      <c r="B102" s="6" t="s">
        <v>316</v>
      </c>
      <c r="C102" s="6" t="s">
        <v>317</v>
      </c>
      <c r="D102" s="6">
        <v>19.844999999999999</v>
      </c>
      <c r="E102" s="6">
        <v>10000</v>
      </c>
      <c r="F102" s="6">
        <v>122620</v>
      </c>
      <c r="G102" s="6">
        <v>10000</v>
      </c>
      <c r="H102" s="6">
        <v>10000</v>
      </c>
      <c r="I102" s="6">
        <v>10000</v>
      </c>
      <c r="J102" s="6">
        <v>139450</v>
      </c>
      <c r="K102" s="6">
        <f t="shared" si="4"/>
        <v>0.89444967074317971</v>
      </c>
      <c r="L102" s="6">
        <f t="shared" si="3"/>
        <v>0.92658190254351358</v>
      </c>
    </row>
    <row r="103" spans="1:12" x14ac:dyDescent="0.25">
      <c r="A103" s="6" t="s">
        <v>318</v>
      </c>
      <c r="B103" s="6" t="s">
        <v>319</v>
      </c>
      <c r="C103" s="6" t="s">
        <v>320</v>
      </c>
      <c r="D103" s="6">
        <v>56.3</v>
      </c>
      <c r="E103" s="6">
        <v>474910</v>
      </c>
      <c r="F103" s="6">
        <v>976480</v>
      </c>
      <c r="G103" s="6">
        <v>629730</v>
      </c>
      <c r="H103" s="6">
        <v>612090</v>
      </c>
      <c r="I103" s="6">
        <v>1049000</v>
      </c>
      <c r="J103" s="6">
        <v>684440</v>
      </c>
      <c r="K103" s="6">
        <f t="shared" si="4"/>
        <v>0.88727068082693461</v>
      </c>
      <c r="L103" s="6">
        <f t="shared" si="3"/>
        <v>0.68318695310434574</v>
      </c>
    </row>
    <row r="104" spans="1:12" x14ac:dyDescent="0.25">
      <c r="A104" s="6" t="s">
        <v>321</v>
      </c>
      <c r="B104" s="6" t="s">
        <v>322</v>
      </c>
      <c r="C104" s="6" t="s">
        <v>323</v>
      </c>
      <c r="D104" s="6">
        <v>59.752000000000002</v>
      </c>
      <c r="E104" s="6">
        <v>807480</v>
      </c>
      <c r="F104" s="6">
        <v>575760</v>
      </c>
      <c r="G104" s="6">
        <v>885210</v>
      </c>
      <c r="H104" s="6">
        <v>686350</v>
      </c>
      <c r="I104" s="6">
        <v>1006500</v>
      </c>
      <c r="J104" s="6">
        <v>898390</v>
      </c>
      <c r="K104" s="6">
        <f t="shared" si="4"/>
        <v>0.87543029592010002</v>
      </c>
      <c r="L104" s="6">
        <f t="shared" si="3"/>
        <v>0.46141815526323171</v>
      </c>
    </row>
    <row r="105" spans="1:12" x14ac:dyDescent="0.25">
      <c r="A105" s="6" t="s">
        <v>324</v>
      </c>
      <c r="B105" s="6" t="s">
        <v>325</v>
      </c>
      <c r="C105" s="6" t="s">
        <v>326</v>
      </c>
      <c r="D105" s="6">
        <v>14.255000000000001</v>
      </c>
      <c r="E105" s="6">
        <v>279770</v>
      </c>
      <c r="F105" s="6">
        <v>167710</v>
      </c>
      <c r="G105" s="6">
        <v>204590</v>
      </c>
      <c r="H105" s="6">
        <v>323430</v>
      </c>
      <c r="I105" s="6">
        <v>10000</v>
      </c>
      <c r="J105" s="6">
        <v>416460</v>
      </c>
      <c r="K105" s="6">
        <f t="shared" si="4"/>
        <v>0.86955420128285477</v>
      </c>
      <c r="L105" s="6">
        <f t="shared" si="3"/>
        <v>0.81046880004689115</v>
      </c>
    </row>
    <row r="106" spans="1:12" x14ac:dyDescent="0.25">
      <c r="A106" s="6" t="s">
        <v>327</v>
      </c>
      <c r="B106" s="6" t="s">
        <v>328</v>
      </c>
      <c r="C106" s="6" t="s">
        <v>329</v>
      </c>
      <c r="D106" s="6">
        <v>49.908999999999999</v>
      </c>
      <c r="E106" s="6">
        <v>521140</v>
      </c>
      <c r="F106" s="6">
        <v>637700</v>
      </c>
      <c r="G106" s="6">
        <v>347560</v>
      </c>
      <c r="H106" s="6">
        <v>633310</v>
      </c>
      <c r="I106" s="6">
        <v>378480</v>
      </c>
      <c r="J106" s="6">
        <v>764330</v>
      </c>
      <c r="K106" s="6">
        <f t="shared" si="4"/>
        <v>0.84814089138121296</v>
      </c>
      <c r="L106" s="6">
        <f t="shared" si="3"/>
        <v>0.55891849285718298</v>
      </c>
    </row>
    <row r="107" spans="1:12" x14ac:dyDescent="0.25">
      <c r="A107" s="6" t="s">
        <v>330</v>
      </c>
      <c r="B107" s="6" t="s">
        <v>331</v>
      </c>
      <c r="C107" s="6" t="s">
        <v>332</v>
      </c>
      <c r="D107" s="6">
        <v>14.244999999999999</v>
      </c>
      <c r="E107" s="6">
        <v>774470</v>
      </c>
      <c r="F107" s="6">
        <v>2022200</v>
      </c>
      <c r="G107" s="6">
        <v>1342100</v>
      </c>
      <c r="H107" s="6">
        <v>2554100</v>
      </c>
      <c r="I107" s="6">
        <v>1801000</v>
      </c>
      <c r="J107" s="6">
        <v>746320</v>
      </c>
      <c r="K107" s="6">
        <f t="shared" si="4"/>
        <v>0.81129763869667659</v>
      </c>
      <c r="L107" s="6">
        <f t="shared" si="3"/>
        <v>0.64059482290234704</v>
      </c>
    </row>
    <row r="108" spans="1:12" x14ac:dyDescent="0.25">
      <c r="A108" s="6" t="s">
        <v>333</v>
      </c>
      <c r="B108" s="6" t="s">
        <v>334</v>
      </c>
      <c r="C108" s="6" t="s">
        <v>335</v>
      </c>
      <c r="D108" s="6">
        <v>56.822000000000003</v>
      </c>
      <c r="E108" s="6">
        <v>499270</v>
      </c>
      <c r="F108" s="6">
        <v>588040</v>
      </c>
      <c r="G108" s="6">
        <v>274540</v>
      </c>
      <c r="H108" s="6">
        <v>579880</v>
      </c>
      <c r="I108" s="6">
        <v>661080</v>
      </c>
      <c r="J108" s="6">
        <v>485400</v>
      </c>
      <c r="K108" s="6">
        <f t="shared" si="4"/>
        <v>0.7888563219722422</v>
      </c>
      <c r="L108" s="6">
        <f t="shared" si="3"/>
        <v>0.31643445998865199</v>
      </c>
    </row>
    <row r="109" spans="1:12" x14ac:dyDescent="0.25">
      <c r="A109" s="6" t="s">
        <v>336</v>
      </c>
      <c r="B109" s="6" t="s">
        <v>337</v>
      </c>
      <c r="C109" s="6" t="s">
        <v>338</v>
      </c>
      <c r="D109" s="6">
        <v>15.085000000000001</v>
      </c>
      <c r="E109" s="6">
        <v>2592000</v>
      </c>
      <c r="F109" s="6">
        <v>867970</v>
      </c>
      <c r="G109" s="6">
        <v>1622900</v>
      </c>
      <c r="H109" s="6">
        <v>2411300</v>
      </c>
      <c r="I109" s="6">
        <v>2286400</v>
      </c>
      <c r="J109" s="6">
        <v>1900100</v>
      </c>
      <c r="K109" s="6">
        <f t="shared" si="4"/>
        <v>0.77038861438661377</v>
      </c>
      <c r="L109" s="6">
        <f t="shared" si="3"/>
        <v>0.3882534371383824</v>
      </c>
    </row>
    <row r="110" spans="1:12" x14ac:dyDescent="0.25">
      <c r="A110" s="6" t="s">
        <v>339</v>
      </c>
      <c r="B110" s="6" t="s">
        <v>340</v>
      </c>
      <c r="C110" s="6" t="s">
        <v>341</v>
      </c>
      <c r="D110" s="6">
        <v>10.962999999999999</v>
      </c>
      <c r="E110" s="6">
        <v>10000</v>
      </c>
      <c r="F110" s="6">
        <v>10000</v>
      </c>
      <c r="G110" s="6">
        <v>87060</v>
      </c>
      <c r="H110" s="6">
        <v>10000</v>
      </c>
      <c r="I110" s="6">
        <v>124560</v>
      </c>
      <c r="J110" s="6">
        <v>10000</v>
      </c>
      <c r="K110" s="6">
        <f t="shared" si="4"/>
        <v>0.7405921416712784</v>
      </c>
      <c r="L110" s="6">
        <f t="shared" si="3"/>
        <v>0.79936449779973073</v>
      </c>
    </row>
    <row r="111" spans="1:12" x14ac:dyDescent="0.25">
      <c r="A111" s="6" t="s">
        <v>342</v>
      </c>
      <c r="B111" s="6" t="s">
        <v>343</v>
      </c>
      <c r="C111" s="6" t="s">
        <v>344</v>
      </c>
      <c r="D111" s="6">
        <v>34.195999999999998</v>
      </c>
      <c r="E111" s="6">
        <v>10000</v>
      </c>
      <c r="F111" s="6">
        <v>97255</v>
      </c>
      <c r="G111" s="6">
        <v>110310</v>
      </c>
      <c r="H111" s="6">
        <v>99366</v>
      </c>
      <c r="I111" s="6">
        <v>110400</v>
      </c>
      <c r="J111" s="6">
        <v>99081</v>
      </c>
      <c r="K111" s="6">
        <f t="shared" si="4"/>
        <v>0.70444265283457508</v>
      </c>
      <c r="L111" s="6">
        <f t="shared" si="3"/>
        <v>0.39157847761700487</v>
      </c>
    </row>
    <row r="112" spans="1:12" x14ac:dyDescent="0.25">
      <c r="A112" s="6" t="s">
        <v>345</v>
      </c>
      <c r="B112" s="6" t="s">
        <v>346</v>
      </c>
      <c r="C112" s="6" t="s">
        <v>347</v>
      </c>
      <c r="D112" s="6">
        <v>13.17</v>
      </c>
      <c r="E112" s="6">
        <v>10000</v>
      </c>
      <c r="F112" s="6">
        <v>51154</v>
      </c>
      <c r="G112" s="6">
        <v>10000</v>
      </c>
      <c r="H112" s="6">
        <v>10000</v>
      </c>
      <c r="I112" s="6">
        <v>59284</v>
      </c>
      <c r="J112" s="6">
        <v>59365</v>
      </c>
      <c r="K112" s="6">
        <f t="shared" si="4"/>
        <v>0.55308630459622699</v>
      </c>
      <c r="L112" s="6">
        <f t="shared" si="3"/>
        <v>0.42136344243514234</v>
      </c>
    </row>
    <row r="113" spans="1:12" x14ac:dyDescent="0.25">
      <c r="A113" s="6" t="s">
        <v>348</v>
      </c>
      <c r="B113" s="6" t="s">
        <v>349</v>
      </c>
      <c r="C113" s="6" t="s">
        <v>350</v>
      </c>
      <c r="D113" s="6">
        <v>49.83</v>
      </c>
      <c r="E113" s="6">
        <v>10000</v>
      </c>
      <c r="F113" s="6">
        <v>169670</v>
      </c>
      <c r="G113" s="6">
        <v>108400</v>
      </c>
      <c r="H113" s="6">
        <v>182140</v>
      </c>
      <c r="I113" s="6">
        <v>210550</v>
      </c>
      <c r="J113" s="6">
        <v>144780</v>
      </c>
      <c r="K113" s="6">
        <f t="shared" si="4"/>
        <v>0.53597410088004915</v>
      </c>
      <c r="L113" s="6">
        <f t="shared" si="3"/>
        <v>0.17342175889415334</v>
      </c>
    </row>
    <row r="114" spans="1:12" x14ac:dyDescent="0.25">
      <c r="A114" s="6" t="s">
        <v>351</v>
      </c>
      <c r="B114" s="6" t="s">
        <v>352</v>
      </c>
      <c r="C114" s="6" t="s">
        <v>353</v>
      </c>
      <c r="D114" s="6">
        <v>25.97</v>
      </c>
      <c r="E114" s="6">
        <v>111590</v>
      </c>
      <c r="F114" s="6">
        <v>107830</v>
      </c>
      <c r="G114" s="6">
        <v>114910</v>
      </c>
      <c r="H114" s="6">
        <v>276100</v>
      </c>
      <c r="I114" s="6">
        <v>206890</v>
      </c>
      <c r="J114" s="6">
        <v>172480</v>
      </c>
      <c r="K114" s="6">
        <f t="shared" si="4"/>
        <v>0.51006148260027151</v>
      </c>
      <c r="L114" s="6">
        <f t="shared" si="3"/>
        <v>2.4776173661288328E-2</v>
      </c>
    </row>
    <row r="115" spans="1:12" x14ac:dyDescent="0.25">
      <c r="A115" s="6" t="s">
        <v>354</v>
      </c>
      <c r="B115" s="6" t="s">
        <v>355</v>
      </c>
      <c r="C115" s="6" t="s">
        <v>356</v>
      </c>
      <c r="D115" s="6">
        <v>32.930999999999997</v>
      </c>
      <c r="E115" s="6">
        <v>10000</v>
      </c>
      <c r="F115" s="6">
        <v>80766</v>
      </c>
      <c r="G115" s="6">
        <v>10000</v>
      </c>
      <c r="H115" s="6">
        <v>10000</v>
      </c>
      <c r="I115" s="6">
        <v>183410</v>
      </c>
      <c r="J115" s="6">
        <v>10000</v>
      </c>
      <c r="K115" s="6">
        <f t="shared" si="4"/>
        <v>0.49538370778231161</v>
      </c>
      <c r="L115" s="6">
        <f t="shared" si="3"/>
        <v>0.61281353041221243</v>
      </c>
    </row>
    <row r="116" spans="1:12" x14ac:dyDescent="0.25">
      <c r="A116" s="6" t="s">
        <v>357</v>
      </c>
      <c r="B116" s="6" t="s">
        <v>358</v>
      </c>
      <c r="C116" s="6" t="s">
        <v>359</v>
      </c>
      <c r="D116" s="6">
        <v>54.466999999999999</v>
      </c>
      <c r="E116" s="6">
        <v>10000</v>
      </c>
      <c r="F116" s="6">
        <v>10000</v>
      </c>
      <c r="G116" s="6">
        <v>45921</v>
      </c>
      <c r="H116" s="6">
        <v>75800</v>
      </c>
      <c r="I116" s="6">
        <v>10000</v>
      </c>
      <c r="J116" s="6">
        <v>67787</v>
      </c>
      <c r="K116" s="6">
        <f t="shared" si="4"/>
        <v>0.42920950340849162</v>
      </c>
      <c r="L116" s="6">
        <f t="shared" si="3"/>
        <v>0.28920940875951884</v>
      </c>
    </row>
    <row r="117" spans="1:12" x14ac:dyDescent="0.25">
      <c r="A117" s="6" t="s">
        <v>360</v>
      </c>
      <c r="B117" s="6" t="s">
        <v>361</v>
      </c>
      <c r="C117" s="6" t="s">
        <v>362</v>
      </c>
      <c r="D117" s="6">
        <v>398.29</v>
      </c>
      <c r="E117" s="6">
        <v>10000</v>
      </c>
      <c r="F117" s="6">
        <v>10000</v>
      </c>
      <c r="G117" s="6">
        <v>10000</v>
      </c>
      <c r="H117" s="6">
        <v>68151</v>
      </c>
      <c r="I117" s="6">
        <v>72583</v>
      </c>
      <c r="J117" s="6">
        <v>10000</v>
      </c>
      <c r="K117" s="6">
        <f t="shared" si="4"/>
        <v>0.19902609895577639</v>
      </c>
      <c r="L117" s="6">
        <f t="shared" si="3"/>
        <v>0.11665223131712643</v>
      </c>
    </row>
    <row r="118" spans="1:12" x14ac:dyDescent="0.25">
      <c r="A118" s="6" t="s">
        <v>363</v>
      </c>
      <c r="B118" s="6" t="s">
        <v>364</v>
      </c>
      <c r="C118" s="6" t="s">
        <v>365</v>
      </c>
      <c r="D118" s="6">
        <v>72.421000000000006</v>
      </c>
      <c r="E118" s="6">
        <v>10000</v>
      </c>
      <c r="F118" s="6">
        <v>10000</v>
      </c>
      <c r="G118" s="6">
        <v>10000</v>
      </c>
      <c r="H118" s="6">
        <v>78279</v>
      </c>
      <c r="I118" s="6">
        <v>94966</v>
      </c>
      <c r="J118" s="6">
        <v>10000</v>
      </c>
      <c r="K118" s="6">
        <f t="shared" si="4"/>
        <v>0.16371524461786133</v>
      </c>
      <c r="L118" s="6">
        <f t="shared" si="3"/>
        <v>0.12081144796968228</v>
      </c>
    </row>
    <row r="119" spans="1:12" x14ac:dyDescent="0.25">
      <c r="A119" s="6" t="s">
        <v>366</v>
      </c>
      <c r="B119" s="6" t="s">
        <v>367</v>
      </c>
      <c r="C119" s="6" t="s">
        <v>368</v>
      </c>
      <c r="D119" s="6">
        <v>166.59</v>
      </c>
      <c r="E119" s="6">
        <v>10000</v>
      </c>
      <c r="F119" s="6">
        <v>10000</v>
      </c>
      <c r="G119" s="6">
        <v>10000</v>
      </c>
      <c r="H119" s="6">
        <v>100630</v>
      </c>
      <c r="I119" s="6">
        <v>10000</v>
      </c>
      <c r="J119" s="6">
        <v>90242</v>
      </c>
      <c r="K119" s="6">
        <f t="shared" si="4"/>
        <v>0.14934883906169102</v>
      </c>
      <c r="L119" s="6">
        <f t="shared" si="3"/>
        <v>0.11758451834304431</v>
      </c>
    </row>
    <row r="120" spans="1:12" x14ac:dyDescent="0.25">
      <c r="A120" s="6" t="s">
        <v>369</v>
      </c>
      <c r="B120" s="6" t="s">
        <v>370</v>
      </c>
      <c r="C120" s="6" t="s">
        <v>371</v>
      </c>
      <c r="D120" s="6">
        <v>12.504</v>
      </c>
      <c r="E120" s="6">
        <v>10000</v>
      </c>
      <c r="F120" s="6">
        <v>10000</v>
      </c>
      <c r="G120" s="6">
        <v>10000</v>
      </c>
      <c r="H120" s="6">
        <v>118790</v>
      </c>
      <c r="I120" s="6">
        <v>10000</v>
      </c>
      <c r="J120" s="6">
        <v>78355</v>
      </c>
      <c r="K120" s="6">
        <f t="shared" si="4"/>
        <v>0.14482608800598615</v>
      </c>
      <c r="L120" s="6">
        <f t="shared" si="3"/>
        <v>0.13641365458408869</v>
      </c>
    </row>
    <row r="121" spans="1:12" x14ac:dyDescent="0.25">
      <c r="A121" s="6" t="s">
        <v>372</v>
      </c>
      <c r="B121" s="6" t="s">
        <v>373</v>
      </c>
      <c r="C121" s="6" t="s">
        <v>374</v>
      </c>
      <c r="D121" s="6">
        <v>175.77</v>
      </c>
      <c r="E121" s="6">
        <v>10000</v>
      </c>
      <c r="F121" s="6">
        <v>10000</v>
      </c>
      <c r="G121" s="6">
        <v>10000</v>
      </c>
      <c r="H121" s="6">
        <v>190590</v>
      </c>
      <c r="I121" s="6">
        <v>10000</v>
      </c>
      <c r="J121" s="6">
        <v>227880</v>
      </c>
      <c r="K121" s="6">
        <f t="shared" si="4"/>
        <v>7.0016570588372587E-2</v>
      </c>
      <c r="L121" s="6">
        <f t="shared" si="3"/>
        <v>0.11958834398163004</v>
      </c>
    </row>
    <row r="122" spans="1:12" x14ac:dyDescent="0.25">
      <c r="A122" s="6" t="s">
        <v>375</v>
      </c>
      <c r="B122" s="6" t="s">
        <v>376</v>
      </c>
      <c r="C122" s="6" t="s">
        <v>377</v>
      </c>
      <c r="D122" s="6">
        <v>60.323</v>
      </c>
      <c r="E122" s="6">
        <v>10000</v>
      </c>
      <c r="F122" s="6">
        <v>10000</v>
      </c>
      <c r="G122" s="6">
        <v>10000</v>
      </c>
      <c r="H122" s="6">
        <v>493980</v>
      </c>
      <c r="I122" s="6">
        <v>10000</v>
      </c>
      <c r="J122" s="6">
        <v>536990</v>
      </c>
      <c r="K122" s="6">
        <f t="shared" si="4"/>
        <v>2.8819274330672353E-2</v>
      </c>
      <c r="L122" s="6">
        <f t="shared" si="3"/>
        <v>0.11683593000177377</v>
      </c>
    </row>
    <row r="123" spans="1:12" x14ac:dyDescent="0.25">
      <c r="A123" s="6" t="s">
        <v>378</v>
      </c>
      <c r="B123" s="6" t="s">
        <v>379</v>
      </c>
      <c r="C123" s="6" t="s">
        <v>380</v>
      </c>
      <c r="D123" s="6">
        <v>15.327999999999999</v>
      </c>
      <c r="E123" s="6">
        <v>10000</v>
      </c>
      <c r="F123" s="6">
        <v>10000</v>
      </c>
      <c r="G123" s="6">
        <v>10000</v>
      </c>
      <c r="H123" s="6">
        <v>10000</v>
      </c>
      <c r="I123" s="6">
        <v>552930</v>
      </c>
      <c r="J123" s="6">
        <v>480850</v>
      </c>
      <c r="K123" s="6">
        <f t="shared" si="4"/>
        <v>2.8741688861637509E-2</v>
      </c>
      <c r="L123" s="6">
        <f t="shared" si="3"/>
        <v>0.11812339913290348</v>
      </c>
    </row>
    <row r="124" spans="1:12" x14ac:dyDescent="0.25">
      <c r="A124" s="7" t="s">
        <v>381</v>
      </c>
      <c r="B124" s="7" t="s">
        <v>382</v>
      </c>
      <c r="C124" s="7" t="s">
        <v>383</v>
      </c>
      <c r="D124" s="7">
        <v>14.728</v>
      </c>
      <c r="E124" s="7">
        <v>10000</v>
      </c>
      <c r="F124" s="7">
        <v>10000</v>
      </c>
      <c r="G124" s="7">
        <v>10000</v>
      </c>
      <c r="H124" s="7">
        <v>132580</v>
      </c>
      <c r="I124" s="7">
        <v>122760</v>
      </c>
      <c r="J124" s="7">
        <v>125680</v>
      </c>
      <c r="K124" s="7">
        <f t="shared" si="4"/>
        <v>7.8736024355676865E-2</v>
      </c>
      <c r="L124" s="7">
        <f t="shared" si="3"/>
        <v>2.2903659131417908E-6</v>
      </c>
    </row>
  </sheetData>
  <mergeCells count="1">
    <mergeCell ref="A1:L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WT vs KO Peptide Level BTA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2020-12-22T00:39:02Z</dcterms:created>
  <dcterms:modified xsi:type="dcterms:W3CDTF">2021-02-15T19:59:18Z</dcterms:modified>
</cp:coreProperties>
</file>