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endelab\Ayals eighth paper - CRISPECTOR\Revision 2\"/>
    </mc:Choice>
  </mc:AlternateContent>
  <bookViews>
    <workbookView xWindow="0" yWindow="0" windowWidth="20490" windowHeight="8340" activeTab="1"/>
  </bookViews>
  <sheets>
    <sheet name="Figure 3C" sheetId="1" r:id="rId1"/>
    <sheet name="Figure S11 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9" i="1" l="1"/>
  <c r="E98" i="1"/>
  <c r="E97" i="1"/>
  <c r="E96" i="1"/>
  <c r="E95" i="1"/>
  <c r="E94" i="1"/>
  <c r="E93" i="1"/>
  <c r="G92" i="1"/>
  <c r="E92" i="1"/>
  <c r="F92" i="1" s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G76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G60" i="1" s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F44" i="1" s="1"/>
  <c r="E47" i="1"/>
  <c r="E46" i="1"/>
  <c r="E45" i="1"/>
  <c r="G44" i="1" s="1"/>
  <c r="E44" i="1"/>
  <c r="E43" i="1"/>
  <c r="E42" i="1"/>
  <c r="E41" i="1"/>
  <c r="E40" i="1"/>
  <c r="E39" i="1"/>
  <c r="E38" i="1"/>
  <c r="E37" i="1"/>
  <c r="E36" i="1"/>
  <c r="G36" i="1" s="1"/>
  <c r="E35" i="1"/>
  <c r="E34" i="1"/>
  <c r="E33" i="1"/>
  <c r="E32" i="1"/>
  <c r="E31" i="1"/>
  <c r="E30" i="1"/>
  <c r="E29" i="1"/>
  <c r="G28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G12" i="1" s="1"/>
  <c r="E12" i="1"/>
  <c r="E11" i="1"/>
  <c r="E10" i="1"/>
  <c r="E9" i="1"/>
  <c r="E8" i="1"/>
  <c r="E7" i="1"/>
  <c r="E6" i="1"/>
  <c r="E5" i="1"/>
  <c r="E4" i="1"/>
  <c r="G4" i="1" l="1"/>
  <c r="F60" i="1"/>
  <c r="G20" i="1"/>
  <c r="F76" i="1"/>
  <c r="G52" i="1"/>
  <c r="G68" i="1"/>
  <c r="F12" i="1"/>
  <c r="G84" i="1"/>
  <c r="F28" i="1"/>
  <c r="F4" i="1"/>
  <c r="F20" i="1"/>
  <c r="F36" i="1"/>
  <c r="F52" i="1"/>
  <c r="F68" i="1"/>
  <c r="F84" i="1"/>
</calcChain>
</file>

<file path=xl/sharedStrings.xml><?xml version="1.0" encoding="utf-8"?>
<sst xmlns="http://schemas.openxmlformats.org/spreadsheetml/2006/main" count="25" uniqueCount="15">
  <si>
    <t>Figure 3C</t>
  </si>
  <si>
    <t>Translocation (FAM) copies/uL</t>
  </si>
  <si>
    <t>Normalizing gene (HEX) copies/uL</t>
  </si>
  <si>
    <t>FAM/HEX</t>
  </si>
  <si>
    <t>Mean</t>
  </si>
  <si>
    <t>SD</t>
  </si>
  <si>
    <t>TRANS5</t>
  </si>
  <si>
    <t>Tx</t>
  </si>
  <si>
    <t>M</t>
  </si>
  <si>
    <t>TRANS10</t>
  </si>
  <si>
    <t>TRANS1</t>
  </si>
  <si>
    <t>TRANS9</t>
  </si>
  <si>
    <t>EMX1_1</t>
  </si>
  <si>
    <t>EMX1_2</t>
  </si>
  <si>
    <t xml:space="preserve">Supplemental Figure 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</si>
</sst>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0" xfId="0" applyFill="1" applyBorder="1"/>
    <xf numFmtId="10" fontId="0" fillId="0" borderId="0" xfId="1" applyNumberFormat="1" applyFont="1"/>
    <xf numFmtId="164" fontId="0" fillId="0" borderId="0" xfId="0" applyNumberFormat="1"/>
    <xf numFmtId="0" fontId="0" fillId="2" borderId="7" xfId="0" applyFill="1" applyBorder="1"/>
    <xf numFmtId="0" fontId="0" fillId="2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5" xfId="0" applyFill="1" applyBorder="1"/>
    <xf numFmtId="0" fontId="0" fillId="3" borderId="0" xfId="0" applyFill="1" applyBorder="1"/>
    <xf numFmtId="0" fontId="0" fillId="3" borderId="7" xfId="0" applyFill="1" applyBorder="1"/>
    <xf numFmtId="0" fontId="0" fillId="3" borderId="1" xfId="0" applyFill="1" applyBorder="1"/>
    <xf numFmtId="0" fontId="0" fillId="0" borderId="0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3" borderId="3" xfId="0" applyNumberFormat="1" applyFill="1" applyBorder="1" applyAlignment="1">
      <alignment horizontal="center" vertical="center"/>
    </xf>
    <xf numFmtId="164" fontId="0" fillId="3" borderId="0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1</xdr:row>
      <xdr:rowOff>161925</xdr:rowOff>
    </xdr:from>
    <xdr:to>
      <xdr:col>15</xdr:col>
      <xdr:colOff>447675</xdr:colOff>
      <xdr:row>42</xdr:row>
      <xdr:rowOff>123940</xdr:rowOff>
    </xdr:to>
    <xdr:grpSp>
      <xdr:nvGrpSpPr>
        <xdr:cNvPr id="2" name="קבוצה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11505" y="352425"/>
          <a:ext cx="8980170" cy="7772515"/>
          <a:chOff x="676275" y="352425"/>
          <a:chExt cx="10058400" cy="7381990"/>
        </a:xfrm>
      </xdr:grpSpPr>
      <xdr:pic>
        <xdr:nvPicPr>
          <xdr:cNvPr id="3" name="תמונה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76275" y="352425"/>
            <a:ext cx="10058400" cy="7381990"/>
          </a:xfrm>
          <a:prstGeom prst="rect">
            <a:avLst/>
          </a:prstGeom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3467100" y="2438400"/>
            <a:ext cx="619125" cy="495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r>
              <a:rPr lang="en-US" sz="900" b="1">
                <a:solidFill>
                  <a:sysClr val="windowText" lastClr="000000"/>
                </a:solidFill>
              </a:rPr>
              <a:t>CR Tx</a:t>
            </a:r>
          </a:p>
          <a:p>
            <a:r>
              <a:rPr lang="en-US" sz="900" b="1" i="1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R2_1+5</a:t>
            </a:r>
            <a:endParaRPr lang="he-IL" sz="900" b="1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4000500" y="2438400"/>
            <a:ext cx="619125" cy="495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r>
              <a:rPr lang="en-US" sz="1000" b="1">
                <a:solidFill>
                  <a:sysClr val="windowText" lastClr="000000"/>
                </a:solidFill>
              </a:rPr>
              <a:t>Mock</a:t>
            </a:r>
            <a:endParaRPr lang="he-IL" sz="1000" b="1">
              <a:solidFill>
                <a:sysClr val="windowText" lastClr="000000"/>
              </a:solidFill>
            </a:endParaRPr>
          </a:p>
        </xdr:txBody>
      </xdr:sp>
      <xdr:cxnSp macro="">
        <xdr:nvCxnSpPr>
          <xdr:cNvPr id="6" name="מחבר ישר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CxnSpPr/>
        </xdr:nvCxnSpPr>
        <xdr:spPr>
          <a:xfrm>
            <a:off x="3533775" y="2790825"/>
            <a:ext cx="371475" cy="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מחבר ישר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CxnSpPr/>
        </xdr:nvCxnSpPr>
        <xdr:spPr>
          <a:xfrm>
            <a:off x="4048125" y="2790825"/>
            <a:ext cx="371475" cy="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2538601" y="2905125"/>
            <a:ext cx="749359" cy="495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r>
              <a:rPr lang="en-US" sz="1000">
                <a:solidFill>
                  <a:sysClr val="windowText" lastClr="000000"/>
                </a:solidFill>
              </a:rPr>
              <a:t>1000bp</a:t>
            </a:r>
            <a:endParaRPr lang="he-IL" sz="10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/>
        </xdr:nvSpPr>
        <xdr:spPr>
          <a:xfrm>
            <a:off x="2538601" y="3362325"/>
            <a:ext cx="619125" cy="495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r>
              <a:rPr lang="en-US" sz="1000">
                <a:solidFill>
                  <a:sysClr val="windowText" lastClr="000000"/>
                </a:solidFill>
              </a:rPr>
              <a:t>100bp</a:t>
            </a:r>
            <a:endParaRPr lang="he-IL" sz="10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workbookViewId="0">
      <selection activeCell="I15" sqref="I15"/>
    </sheetView>
  </sheetViews>
  <sheetFormatPr defaultRowHeight="15" x14ac:dyDescent="0.25"/>
  <cols>
    <col min="3" max="3" width="12.140625" bestFit="1" customWidth="1"/>
    <col min="4" max="4" width="15.140625" bestFit="1" customWidth="1"/>
    <col min="10" max="10" width="20.42578125" bestFit="1" customWidth="1"/>
    <col min="14" max="15" width="9.42578125" bestFit="1" customWidth="1"/>
  </cols>
  <sheetData>
    <row r="1" spans="1:15" x14ac:dyDescent="0.25">
      <c r="A1" s="1" t="s">
        <v>0</v>
      </c>
    </row>
    <row r="2" spans="1:15" x14ac:dyDescent="0.25">
      <c r="C2" s="24" t="s">
        <v>1</v>
      </c>
      <c r="D2" s="24" t="s">
        <v>2</v>
      </c>
      <c r="E2" s="26" t="s">
        <v>3</v>
      </c>
      <c r="F2" s="26" t="s">
        <v>4</v>
      </c>
      <c r="G2" s="26" t="s">
        <v>5</v>
      </c>
    </row>
    <row r="3" spans="1:15" ht="15.75" thickBot="1" x14ac:dyDescent="0.3">
      <c r="C3" s="25"/>
      <c r="D3" s="25"/>
      <c r="E3" s="27"/>
      <c r="F3" s="27"/>
      <c r="G3" s="27"/>
      <c r="J3" s="2"/>
      <c r="K3" s="2"/>
      <c r="L3" s="2"/>
      <c r="M3" s="2"/>
      <c r="N3" s="2"/>
    </row>
    <row r="4" spans="1:15" x14ac:dyDescent="0.25">
      <c r="A4" s="3" t="s">
        <v>6</v>
      </c>
      <c r="B4" s="4" t="s">
        <v>7</v>
      </c>
      <c r="C4" s="4">
        <v>0.42799999999999999</v>
      </c>
      <c r="D4" s="4">
        <v>143</v>
      </c>
      <c r="E4" s="4">
        <f t="shared" ref="E4:E35" si="0">C4/D4</f>
        <v>2.9930069930069929E-3</v>
      </c>
      <c r="F4" s="18">
        <f>AVERAGE(E4:E11)</f>
        <v>3.645162931477684E-3</v>
      </c>
      <c r="G4" s="21">
        <f>_xlfn.STDEV.P(E4:E11)</f>
        <v>8.4971633579490884E-4</v>
      </c>
      <c r="J4" s="2"/>
      <c r="K4" s="2"/>
      <c r="L4" s="2"/>
      <c r="M4" s="2"/>
      <c r="N4" s="2"/>
    </row>
    <row r="5" spans="1:15" x14ac:dyDescent="0.25">
      <c r="A5" s="5"/>
      <c r="B5" s="6"/>
      <c r="C5" s="6">
        <v>0.65700000000000003</v>
      </c>
      <c r="D5" s="6">
        <v>153</v>
      </c>
      <c r="E5" s="6">
        <f t="shared" si="0"/>
        <v>4.2941176470588241E-3</v>
      </c>
      <c r="F5" s="19"/>
      <c r="G5" s="22"/>
      <c r="J5" s="2"/>
      <c r="K5" s="2"/>
      <c r="L5" s="2"/>
      <c r="M5" s="2"/>
      <c r="N5" s="2"/>
    </row>
    <row r="6" spans="1:15" x14ac:dyDescent="0.25">
      <c r="A6" s="5"/>
      <c r="B6" s="6"/>
      <c r="C6" s="6">
        <v>0.746</v>
      </c>
      <c r="D6" s="6">
        <v>152</v>
      </c>
      <c r="E6" s="6">
        <f t="shared" si="0"/>
        <v>4.907894736842105E-3</v>
      </c>
      <c r="F6" s="19"/>
      <c r="G6" s="22"/>
    </row>
    <row r="7" spans="1:15" x14ac:dyDescent="0.25">
      <c r="A7" s="5"/>
      <c r="B7" s="6"/>
      <c r="C7" s="6">
        <v>0.377</v>
      </c>
      <c r="D7" s="6">
        <v>145</v>
      </c>
      <c r="E7" s="6">
        <f t="shared" si="0"/>
        <v>2.5999999999999999E-3</v>
      </c>
      <c r="F7" s="19"/>
      <c r="G7" s="22"/>
      <c r="L7" s="7"/>
      <c r="M7" s="7"/>
      <c r="N7" s="8"/>
      <c r="O7" s="8"/>
    </row>
    <row r="8" spans="1:15" x14ac:dyDescent="0.25">
      <c r="A8" s="5"/>
      <c r="B8" s="6"/>
      <c r="C8" s="6">
        <v>0.68500000000000005</v>
      </c>
      <c r="D8" s="6">
        <v>147</v>
      </c>
      <c r="E8" s="6">
        <f t="shared" si="0"/>
        <v>4.6598639455782314E-3</v>
      </c>
      <c r="F8" s="19"/>
      <c r="G8" s="22"/>
      <c r="L8" s="7"/>
      <c r="M8" s="7"/>
      <c r="N8" s="8"/>
      <c r="O8" s="8"/>
    </row>
    <row r="9" spans="1:15" x14ac:dyDescent="0.25">
      <c r="A9" s="5"/>
      <c r="B9" s="6"/>
      <c r="C9" s="6">
        <v>0.52400000000000002</v>
      </c>
      <c r="D9" s="6">
        <v>142</v>
      </c>
      <c r="E9" s="6">
        <f t="shared" si="0"/>
        <v>3.6901408450704227E-3</v>
      </c>
      <c r="F9" s="19"/>
      <c r="G9" s="22"/>
      <c r="L9" s="7"/>
      <c r="M9" s="7"/>
      <c r="N9" s="8"/>
      <c r="O9" s="8"/>
    </row>
    <row r="10" spans="1:15" x14ac:dyDescent="0.25">
      <c r="A10" s="5"/>
      <c r="B10" s="6"/>
      <c r="C10" s="6">
        <v>0.53900000000000003</v>
      </c>
      <c r="D10" s="6">
        <v>156</v>
      </c>
      <c r="E10" s="6">
        <f t="shared" si="0"/>
        <v>3.4551282051282052E-3</v>
      </c>
      <c r="F10" s="19"/>
      <c r="G10" s="22"/>
      <c r="L10" s="7"/>
      <c r="M10" s="7"/>
      <c r="N10" s="8"/>
      <c r="O10" s="8"/>
    </row>
    <row r="11" spans="1:15" ht="15.75" thickBot="1" x14ac:dyDescent="0.3">
      <c r="A11" s="9"/>
      <c r="B11" s="10"/>
      <c r="C11" s="10">
        <v>0.35599999999999998</v>
      </c>
      <c r="D11" s="10">
        <v>139</v>
      </c>
      <c r="E11" s="10">
        <f t="shared" si="0"/>
        <v>2.5611510791366905E-3</v>
      </c>
      <c r="F11" s="20"/>
      <c r="G11" s="23"/>
      <c r="L11" s="7"/>
      <c r="M11" s="7"/>
      <c r="N11" s="8"/>
      <c r="O11" s="8"/>
    </row>
    <row r="12" spans="1:15" x14ac:dyDescent="0.25">
      <c r="A12" s="5"/>
      <c r="B12" s="6" t="s">
        <v>8</v>
      </c>
      <c r="C12" s="6">
        <v>0</v>
      </c>
      <c r="D12" s="6">
        <v>122</v>
      </c>
      <c r="E12" s="6">
        <f t="shared" si="0"/>
        <v>0</v>
      </c>
      <c r="F12" s="19">
        <f>AVERAGE(E12:E19)</f>
        <v>8.9907407407407416E-5</v>
      </c>
      <c r="G12" s="22">
        <f>_xlfn.STDEV.P(E12:E19)</f>
        <v>2.3787264102256646E-4</v>
      </c>
      <c r="L12" s="7"/>
      <c r="M12" s="7"/>
      <c r="N12" s="8"/>
      <c r="O12" s="8"/>
    </row>
    <row r="13" spans="1:15" x14ac:dyDescent="0.25">
      <c r="A13" s="5"/>
      <c r="B13" s="6"/>
      <c r="C13" s="6">
        <v>0</v>
      </c>
      <c r="D13" s="6">
        <v>141</v>
      </c>
      <c r="E13" s="6">
        <f t="shared" si="0"/>
        <v>0</v>
      </c>
      <c r="F13" s="19"/>
      <c r="G13" s="22"/>
      <c r="J13" s="2"/>
      <c r="K13" s="2"/>
      <c r="L13" s="2"/>
      <c r="M13" s="2"/>
      <c r="N13" s="2"/>
    </row>
    <row r="14" spans="1:15" x14ac:dyDescent="0.25">
      <c r="A14" s="5"/>
      <c r="B14" s="6"/>
      <c r="C14" s="6">
        <v>0</v>
      </c>
      <c r="D14" s="6">
        <v>128</v>
      </c>
      <c r="E14" s="6">
        <f t="shared" si="0"/>
        <v>0</v>
      </c>
      <c r="F14" s="19"/>
      <c r="G14" s="22"/>
      <c r="J14" s="2"/>
      <c r="K14" s="2"/>
      <c r="L14" s="2"/>
      <c r="M14" s="2"/>
      <c r="N14" s="2"/>
    </row>
    <row r="15" spans="1:15" x14ac:dyDescent="0.25">
      <c r="A15" s="5"/>
      <c r="B15" s="6"/>
      <c r="C15" s="6">
        <v>9.7100000000000006E-2</v>
      </c>
      <c r="D15" s="6">
        <v>135</v>
      </c>
      <c r="E15" s="6">
        <f t="shared" si="0"/>
        <v>7.1925925925925933E-4</v>
      </c>
      <c r="F15" s="19"/>
      <c r="G15" s="22"/>
      <c r="J15" s="2"/>
      <c r="K15" s="2"/>
      <c r="L15" s="2"/>
      <c r="M15" s="2"/>
      <c r="N15" s="2"/>
    </row>
    <row r="16" spans="1:15" x14ac:dyDescent="0.25">
      <c r="A16" s="5"/>
      <c r="B16" s="6"/>
      <c r="C16" s="6">
        <v>0</v>
      </c>
      <c r="D16" s="6">
        <v>129</v>
      </c>
      <c r="E16" s="6">
        <f t="shared" si="0"/>
        <v>0</v>
      </c>
      <c r="F16" s="19"/>
      <c r="G16" s="22"/>
      <c r="J16" s="2"/>
      <c r="K16" s="2"/>
      <c r="L16" s="2"/>
      <c r="M16" s="2"/>
      <c r="N16" s="2"/>
    </row>
    <row r="17" spans="1:14" x14ac:dyDescent="0.25">
      <c r="A17" s="5"/>
      <c r="B17" s="6"/>
      <c r="C17" s="6">
        <v>0</v>
      </c>
      <c r="D17" s="6">
        <v>138</v>
      </c>
      <c r="E17" s="6">
        <f t="shared" si="0"/>
        <v>0</v>
      </c>
      <c r="F17" s="19"/>
      <c r="G17" s="22"/>
      <c r="J17" s="2"/>
      <c r="K17" s="2"/>
      <c r="L17" s="2"/>
      <c r="M17" s="2"/>
      <c r="N17" s="2"/>
    </row>
    <row r="18" spans="1:14" x14ac:dyDescent="0.25">
      <c r="A18" s="5"/>
      <c r="B18" s="6"/>
      <c r="C18" s="6">
        <v>0</v>
      </c>
      <c r="D18" s="6">
        <v>131</v>
      </c>
      <c r="E18" s="6">
        <f t="shared" si="0"/>
        <v>0</v>
      </c>
      <c r="F18" s="19"/>
      <c r="G18" s="22"/>
      <c r="J18" s="2"/>
      <c r="K18" s="2"/>
      <c r="L18" s="2"/>
      <c r="M18" s="2"/>
      <c r="N18" s="2"/>
    </row>
    <row r="19" spans="1:14" ht="15.75" thickBot="1" x14ac:dyDescent="0.3">
      <c r="A19" s="9"/>
      <c r="B19" s="10"/>
      <c r="C19" s="10">
        <v>0</v>
      </c>
      <c r="D19" s="10">
        <v>123</v>
      </c>
      <c r="E19" s="10">
        <f t="shared" si="0"/>
        <v>0</v>
      </c>
      <c r="F19" s="20"/>
      <c r="G19" s="23"/>
      <c r="J19" s="2"/>
      <c r="K19" s="2"/>
      <c r="L19" s="2"/>
      <c r="M19" s="2"/>
      <c r="N19" s="2"/>
    </row>
    <row r="20" spans="1:14" x14ac:dyDescent="0.25">
      <c r="A20" s="11" t="s">
        <v>9</v>
      </c>
      <c r="B20" s="12" t="s">
        <v>7</v>
      </c>
      <c r="C20" s="12">
        <v>0.17299999999999999</v>
      </c>
      <c r="D20" s="12">
        <v>130</v>
      </c>
      <c r="E20" s="12">
        <f t="shared" si="0"/>
        <v>1.3307692307692306E-3</v>
      </c>
      <c r="F20" s="28">
        <f>AVERAGE(E20:E27)</f>
        <v>1.3345261447720463E-3</v>
      </c>
      <c r="G20" s="31">
        <f>_xlfn.STDEV.P(E20:E27)</f>
        <v>8.7848532432341364E-4</v>
      </c>
      <c r="J20" s="2"/>
      <c r="K20" s="2"/>
      <c r="L20" s="2"/>
      <c r="M20" s="2"/>
      <c r="N20" s="2"/>
    </row>
    <row r="21" spans="1:14" x14ac:dyDescent="0.25">
      <c r="A21" s="13"/>
      <c r="B21" s="14"/>
      <c r="C21" s="14">
        <v>0.223</v>
      </c>
      <c r="D21" s="14">
        <v>126</v>
      </c>
      <c r="E21" s="14">
        <f t="shared" si="0"/>
        <v>1.7698412698412699E-3</v>
      </c>
      <c r="F21" s="29"/>
      <c r="G21" s="32"/>
      <c r="J21" s="2"/>
      <c r="K21" s="2"/>
      <c r="L21" s="2"/>
      <c r="M21" s="2"/>
      <c r="N21" s="2"/>
    </row>
    <row r="22" spans="1:14" x14ac:dyDescent="0.25">
      <c r="A22" s="13"/>
      <c r="B22" s="14"/>
      <c r="C22" s="14">
        <v>0.29599999999999999</v>
      </c>
      <c r="D22" s="14">
        <v>122</v>
      </c>
      <c r="E22" s="14">
        <f t="shared" si="0"/>
        <v>2.426229508196721E-3</v>
      </c>
      <c r="F22" s="29"/>
      <c r="G22" s="32"/>
      <c r="J22" s="2"/>
      <c r="K22" s="2"/>
      <c r="L22" s="2"/>
      <c r="M22" s="2"/>
      <c r="N22" s="2"/>
    </row>
    <row r="23" spans="1:14" x14ac:dyDescent="0.25">
      <c r="A23" s="13"/>
      <c r="B23" s="14"/>
      <c r="C23" s="14">
        <v>0.13800000000000001</v>
      </c>
      <c r="D23" s="14">
        <v>130</v>
      </c>
      <c r="E23" s="14">
        <f t="shared" si="0"/>
        <v>1.0615384615384616E-3</v>
      </c>
      <c r="F23" s="29"/>
      <c r="G23" s="32"/>
      <c r="J23" s="2"/>
      <c r="K23" s="2"/>
      <c r="L23" s="2"/>
      <c r="M23" s="2"/>
      <c r="N23" s="2"/>
    </row>
    <row r="24" spans="1:14" x14ac:dyDescent="0.25">
      <c r="A24" s="13"/>
      <c r="B24" s="14"/>
      <c r="C24" s="14">
        <v>0.29199999999999998</v>
      </c>
      <c r="D24" s="14">
        <v>126</v>
      </c>
      <c r="E24" s="14">
        <f t="shared" si="0"/>
        <v>2.3174603174603175E-3</v>
      </c>
      <c r="F24" s="29"/>
      <c r="G24" s="32"/>
      <c r="J24" s="2"/>
      <c r="K24" s="2"/>
      <c r="L24" s="2"/>
      <c r="M24" s="2"/>
      <c r="N24" s="2"/>
    </row>
    <row r="25" spans="1:14" x14ac:dyDescent="0.25">
      <c r="A25" s="13"/>
      <c r="B25" s="14"/>
      <c r="C25" s="14">
        <v>0.23899999999999999</v>
      </c>
      <c r="D25" s="14">
        <v>135</v>
      </c>
      <c r="E25" s="14">
        <f t="shared" si="0"/>
        <v>1.7703703703703703E-3</v>
      </c>
      <c r="F25" s="29"/>
      <c r="G25" s="32"/>
      <c r="J25" s="2"/>
      <c r="K25" s="2"/>
      <c r="L25" s="2"/>
      <c r="M25" s="2"/>
      <c r="N25" s="2"/>
    </row>
    <row r="26" spans="1:14" x14ac:dyDescent="0.25">
      <c r="A26" s="13"/>
      <c r="B26" s="14"/>
      <c r="C26" s="14">
        <v>0</v>
      </c>
      <c r="D26" s="14">
        <v>128</v>
      </c>
      <c r="E26" s="14">
        <f t="shared" si="0"/>
        <v>0</v>
      </c>
      <c r="F26" s="29"/>
      <c r="G26" s="32"/>
      <c r="J26" s="2"/>
      <c r="K26" s="2"/>
      <c r="L26" s="2"/>
      <c r="M26" s="2"/>
      <c r="N26" s="2"/>
    </row>
    <row r="27" spans="1:14" ht="15.75" thickBot="1" x14ac:dyDescent="0.3">
      <c r="A27" s="15"/>
      <c r="B27" s="16"/>
      <c r="C27" s="16">
        <v>0</v>
      </c>
      <c r="D27" s="16">
        <v>128</v>
      </c>
      <c r="E27" s="16">
        <f t="shared" si="0"/>
        <v>0</v>
      </c>
      <c r="F27" s="30"/>
      <c r="G27" s="33"/>
      <c r="J27" s="2"/>
      <c r="K27" s="2"/>
      <c r="L27" s="2"/>
      <c r="M27" s="2"/>
      <c r="N27" s="2"/>
    </row>
    <row r="28" spans="1:14" x14ac:dyDescent="0.25">
      <c r="A28" s="13"/>
      <c r="B28" s="14" t="s">
        <v>8</v>
      </c>
      <c r="C28" s="14">
        <v>0.106</v>
      </c>
      <c r="D28" s="14">
        <v>177</v>
      </c>
      <c r="E28" s="14">
        <f t="shared" si="0"/>
        <v>5.9887005649717515E-4</v>
      </c>
      <c r="F28" s="29">
        <f>AVERAGE(E28:E35)</f>
        <v>5.6830447561860152E-4</v>
      </c>
      <c r="G28" s="32">
        <f>_xlfn.STDEV.P(E28:E35)</f>
        <v>6.8526350180964112E-4</v>
      </c>
      <c r="J28" s="2"/>
      <c r="K28" s="2"/>
      <c r="L28" s="2"/>
      <c r="M28" s="2"/>
      <c r="N28" s="2"/>
    </row>
    <row r="29" spans="1:14" x14ac:dyDescent="0.25">
      <c r="A29" s="13"/>
      <c r="B29" s="14"/>
      <c r="C29" s="14">
        <v>0</v>
      </c>
      <c r="D29" s="14">
        <v>188</v>
      </c>
      <c r="E29" s="14">
        <f t="shared" si="0"/>
        <v>0</v>
      </c>
      <c r="F29" s="29"/>
      <c r="G29" s="32"/>
      <c r="J29" s="2"/>
      <c r="K29" s="2"/>
      <c r="L29" s="2"/>
      <c r="M29" s="2"/>
      <c r="N29" s="2"/>
    </row>
    <row r="30" spans="1:14" x14ac:dyDescent="0.25">
      <c r="A30" s="13"/>
      <c r="B30" s="14"/>
      <c r="C30" s="14">
        <v>0</v>
      </c>
      <c r="D30" s="14">
        <v>181</v>
      </c>
      <c r="E30" s="14">
        <f t="shared" si="0"/>
        <v>0</v>
      </c>
      <c r="F30" s="29"/>
      <c r="G30" s="32"/>
      <c r="J30" s="2"/>
      <c r="K30" s="2"/>
      <c r="L30" s="2"/>
      <c r="M30" s="2"/>
      <c r="N30" s="2"/>
    </row>
    <row r="31" spans="1:14" x14ac:dyDescent="0.25">
      <c r="A31" s="13"/>
      <c r="B31" s="14"/>
      <c r="C31" s="14">
        <v>0.25900000000000001</v>
      </c>
      <c r="D31" s="14">
        <v>188</v>
      </c>
      <c r="E31" s="14">
        <f t="shared" si="0"/>
        <v>1.3776595744680851E-3</v>
      </c>
      <c r="F31" s="29"/>
      <c r="G31" s="32"/>
      <c r="J31" s="2"/>
      <c r="K31" s="2"/>
      <c r="L31" s="2"/>
      <c r="M31" s="2"/>
      <c r="N31" s="2"/>
    </row>
    <row r="32" spans="1:14" x14ac:dyDescent="0.25">
      <c r="A32" s="13"/>
      <c r="B32" s="14"/>
      <c r="C32" s="14">
        <v>0</v>
      </c>
      <c r="D32" s="14">
        <v>176</v>
      </c>
      <c r="E32" s="14">
        <f t="shared" si="0"/>
        <v>0</v>
      </c>
      <c r="F32" s="29"/>
      <c r="G32" s="32"/>
      <c r="J32" s="2"/>
      <c r="K32" s="2"/>
      <c r="L32" s="2"/>
      <c r="M32" s="2"/>
      <c r="N32" s="2"/>
    </row>
    <row r="33" spans="1:14" x14ac:dyDescent="0.25">
      <c r="A33" s="13"/>
      <c r="B33" s="14"/>
      <c r="C33" s="14">
        <v>0.128</v>
      </c>
      <c r="D33" s="14">
        <v>194</v>
      </c>
      <c r="E33" s="14">
        <f t="shared" si="0"/>
        <v>6.5979381443298968E-4</v>
      </c>
      <c r="F33" s="29"/>
      <c r="G33" s="32"/>
      <c r="J33" s="2"/>
      <c r="K33" s="2"/>
      <c r="L33" s="2"/>
      <c r="M33" s="2"/>
      <c r="N33" s="2"/>
    </row>
    <row r="34" spans="1:14" x14ac:dyDescent="0.25">
      <c r="A34" s="13"/>
      <c r="B34" s="14"/>
      <c r="C34" s="14">
        <v>0</v>
      </c>
      <c r="D34" s="14">
        <v>182</v>
      </c>
      <c r="E34" s="14">
        <f t="shared" si="0"/>
        <v>0</v>
      </c>
      <c r="F34" s="29"/>
      <c r="G34" s="32"/>
      <c r="J34" s="2"/>
      <c r="K34" s="2"/>
      <c r="L34" s="2"/>
      <c r="M34" s="2"/>
      <c r="N34" s="2"/>
    </row>
    <row r="35" spans="1:14" ht="15.75" thickBot="1" x14ac:dyDescent="0.3">
      <c r="A35" s="15"/>
      <c r="B35" s="16"/>
      <c r="C35" s="16">
        <v>0.34</v>
      </c>
      <c r="D35" s="16">
        <v>178</v>
      </c>
      <c r="E35" s="16">
        <f t="shared" si="0"/>
        <v>1.9101123595505619E-3</v>
      </c>
      <c r="F35" s="30"/>
      <c r="G35" s="33"/>
      <c r="J35" s="2"/>
      <c r="K35" s="2"/>
      <c r="L35" s="2"/>
      <c r="M35" s="2"/>
      <c r="N35" s="2"/>
    </row>
    <row r="36" spans="1:14" x14ac:dyDescent="0.25">
      <c r="A36" s="3" t="s">
        <v>10</v>
      </c>
      <c r="B36" s="4" t="s">
        <v>7</v>
      </c>
      <c r="C36" s="4">
        <v>0.189</v>
      </c>
      <c r="D36" s="4">
        <v>115</v>
      </c>
      <c r="E36" s="4">
        <f>C36/D36</f>
        <v>1.6434782608695652E-3</v>
      </c>
      <c r="F36" s="18">
        <f>AVERAGE(E36:E43)</f>
        <v>1.0425937059186847E-3</v>
      </c>
      <c r="G36" s="21">
        <f>_xlfn.STDEV.P(E36:E43)</f>
        <v>6.4072331532112961E-4</v>
      </c>
      <c r="J36" s="2"/>
      <c r="K36" s="2"/>
      <c r="L36" s="2"/>
      <c r="M36" s="2"/>
      <c r="N36" s="2"/>
    </row>
    <row r="37" spans="1:14" x14ac:dyDescent="0.25">
      <c r="A37" s="5"/>
      <c r="B37" s="6"/>
      <c r="C37" s="6">
        <v>0.28199999999999997</v>
      </c>
      <c r="D37" s="6">
        <v>121</v>
      </c>
      <c r="E37" s="6">
        <f t="shared" ref="E37:E99" si="1">C37/D37</f>
        <v>2.3305785123966939E-3</v>
      </c>
      <c r="F37" s="19"/>
      <c r="G37" s="22"/>
      <c r="J37" s="2"/>
      <c r="K37" s="2"/>
      <c r="L37" s="17"/>
      <c r="M37" s="17"/>
      <c r="N37" s="2"/>
    </row>
    <row r="38" spans="1:14" x14ac:dyDescent="0.25">
      <c r="A38" s="5"/>
      <c r="B38" s="6"/>
      <c r="C38" s="6">
        <v>0.107</v>
      </c>
      <c r="D38" s="6">
        <v>125</v>
      </c>
      <c r="E38" s="6">
        <f t="shared" si="1"/>
        <v>8.5599999999999999E-4</v>
      </c>
      <c r="F38" s="19"/>
      <c r="G38" s="22"/>
      <c r="J38" s="2"/>
      <c r="K38" s="2"/>
      <c r="L38" s="17"/>
      <c r="M38" s="17"/>
      <c r="N38" s="2"/>
    </row>
    <row r="39" spans="1:14" x14ac:dyDescent="0.25">
      <c r="A39" s="5"/>
      <c r="B39" s="6"/>
      <c r="C39" s="6">
        <v>0</v>
      </c>
      <c r="D39" s="6">
        <v>125</v>
      </c>
      <c r="E39" s="6">
        <f t="shared" si="1"/>
        <v>0</v>
      </c>
      <c r="F39" s="19"/>
      <c r="G39" s="22"/>
      <c r="J39" s="2"/>
      <c r="K39" s="2"/>
      <c r="L39" s="17"/>
      <c r="M39" s="17"/>
      <c r="N39" s="2"/>
    </row>
    <row r="40" spans="1:14" x14ac:dyDescent="0.25">
      <c r="A40" s="5"/>
      <c r="B40" s="6"/>
      <c r="C40" s="6">
        <v>9.1700000000000004E-2</v>
      </c>
      <c r="D40" s="6">
        <v>123</v>
      </c>
      <c r="E40" s="6">
        <f t="shared" si="1"/>
        <v>7.4552845528455286E-4</v>
      </c>
      <c r="F40" s="19"/>
      <c r="G40" s="22"/>
      <c r="J40" s="2"/>
      <c r="K40" s="2"/>
      <c r="L40" s="17"/>
      <c r="M40" s="17"/>
      <c r="N40" s="2"/>
    </row>
    <row r="41" spans="1:14" x14ac:dyDescent="0.25">
      <c r="A41" s="5"/>
      <c r="B41" s="6"/>
      <c r="C41" s="6">
        <v>0.123</v>
      </c>
      <c r="D41" s="6">
        <v>128</v>
      </c>
      <c r="E41" s="6">
        <f t="shared" si="1"/>
        <v>9.6093749999999999E-4</v>
      </c>
      <c r="F41" s="19"/>
      <c r="G41" s="22"/>
      <c r="J41" s="2"/>
      <c r="K41" s="2"/>
      <c r="L41" s="17"/>
      <c r="M41" s="17"/>
      <c r="N41" s="2"/>
    </row>
    <row r="42" spans="1:14" x14ac:dyDescent="0.25">
      <c r="A42" s="5"/>
      <c r="B42" s="6"/>
      <c r="C42" s="6">
        <v>0.104</v>
      </c>
      <c r="D42" s="6">
        <v>124</v>
      </c>
      <c r="E42" s="6">
        <f t="shared" si="1"/>
        <v>8.3870967741935475E-4</v>
      </c>
      <c r="F42" s="19"/>
      <c r="G42" s="22"/>
      <c r="J42" s="2"/>
      <c r="K42" s="2"/>
      <c r="L42" s="17"/>
      <c r="M42" s="17"/>
      <c r="N42" s="2"/>
    </row>
    <row r="43" spans="1:14" ht="15.75" thickBot="1" x14ac:dyDescent="0.3">
      <c r="A43" s="9"/>
      <c r="B43" s="10"/>
      <c r="C43" s="10">
        <v>0.112</v>
      </c>
      <c r="D43" s="10">
        <v>116</v>
      </c>
      <c r="E43" s="10">
        <f t="shared" si="1"/>
        <v>9.6551724137931036E-4</v>
      </c>
      <c r="F43" s="20"/>
      <c r="G43" s="23"/>
      <c r="J43" s="2"/>
      <c r="K43" s="2"/>
      <c r="L43" s="17"/>
      <c r="M43" s="17"/>
      <c r="N43" s="2"/>
    </row>
    <row r="44" spans="1:14" x14ac:dyDescent="0.25">
      <c r="A44" s="5"/>
      <c r="B44" s="6" t="s">
        <v>8</v>
      </c>
      <c r="C44" s="6">
        <v>0</v>
      </c>
      <c r="D44" s="6">
        <v>126</v>
      </c>
      <c r="E44" s="6">
        <f t="shared" si="1"/>
        <v>0</v>
      </c>
      <c r="F44" s="19">
        <f>AVERAGE(E44:E51)</f>
        <v>2.1992657466383579E-4</v>
      </c>
      <c r="G44" s="22">
        <f>_xlfn.STDEV.P(E44:E51)</f>
        <v>4.1215060334032466E-4</v>
      </c>
      <c r="J44" s="2"/>
      <c r="K44" s="2"/>
      <c r="L44" s="17"/>
      <c r="M44" s="17"/>
      <c r="N44" s="2"/>
    </row>
    <row r="45" spans="1:14" x14ac:dyDescent="0.25">
      <c r="A45" s="5"/>
      <c r="B45" s="6"/>
      <c r="C45" s="6">
        <v>8.8700000000000001E-2</v>
      </c>
      <c r="D45" s="6">
        <v>157</v>
      </c>
      <c r="E45" s="6">
        <f t="shared" si="1"/>
        <v>5.6496815286624202E-4</v>
      </c>
      <c r="F45" s="19"/>
      <c r="G45" s="22"/>
      <c r="J45" s="2"/>
      <c r="K45" s="2"/>
      <c r="L45" s="17"/>
      <c r="M45" s="17"/>
      <c r="N45" s="2"/>
    </row>
    <row r="46" spans="1:14" x14ac:dyDescent="0.25">
      <c r="A46" s="5"/>
      <c r="B46" s="6"/>
      <c r="C46" s="6">
        <v>0</v>
      </c>
      <c r="D46" s="6">
        <v>120</v>
      </c>
      <c r="E46" s="6">
        <f t="shared" si="1"/>
        <v>0</v>
      </c>
      <c r="F46" s="19"/>
      <c r="G46" s="22"/>
      <c r="J46" s="2"/>
      <c r="K46" s="2"/>
      <c r="L46" s="17"/>
      <c r="M46" s="17"/>
      <c r="N46" s="2"/>
    </row>
    <row r="47" spans="1:14" x14ac:dyDescent="0.25">
      <c r="A47" s="5"/>
      <c r="B47" s="6"/>
      <c r="C47" s="6">
        <v>0</v>
      </c>
      <c r="D47" s="6">
        <v>135</v>
      </c>
      <c r="E47" s="6">
        <f t="shared" si="1"/>
        <v>0</v>
      </c>
      <c r="F47" s="19"/>
      <c r="G47" s="22"/>
      <c r="J47" s="2"/>
      <c r="K47" s="2"/>
      <c r="L47" s="17"/>
      <c r="M47" s="17"/>
      <c r="N47" s="2"/>
    </row>
    <row r="48" spans="1:14" x14ac:dyDescent="0.25">
      <c r="A48" s="5"/>
      <c r="B48" s="6"/>
      <c r="C48" s="6">
        <v>0</v>
      </c>
      <c r="D48" s="6">
        <v>156</v>
      </c>
      <c r="E48" s="6">
        <f t="shared" si="1"/>
        <v>0</v>
      </c>
      <c r="F48" s="19"/>
      <c r="G48" s="22"/>
      <c r="J48" s="2"/>
      <c r="K48" s="2"/>
      <c r="L48" s="17"/>
      <c r="M48" s="17"/>
      <c r="N48" s="2"/>
    </row>
    <row r="49" spans="1:14" x14ac:dyDescent="0.25">
      <c r="A49" s="5"/>
      <c r="B49" s="6"/>
      <c r="C49" s="6">
        <v>0</v>
      </c>
      <c r="D49" s="6">
        <v>182</v>
      </c>
      <c r="E49" s="6">
        <f t="shared" si="1"/>
        <v>0</v>
      </c>
      <c r="F49" s="19"/>
      <c r="G49" s="22"/>
      <c r="J49" s="2"/>
      <c r="K49" s="2"/>
      <c r="L49" s="17"/>
      <c r="M49" s="17"/>
      <c r="N49" s="2"/>
    </row>
    <row r="50" spans="1:14" x14ac:dyDescent="0.25">
      <c r="A50" s="5"/>
      <c r="B50" s="6"/>
      <c r="C50" s="6">
        <v>0.215</v>
      </c>
      <c r="D50" s="6">
        <v>180</v>
      </c>
      <c r="E50" s="6">
        <f t="shared" si="1"/>
        <v>1.1944444444444444E-3</v>
      </c>
      <c r="F50" s="19"/>
      <c r="G50" s="22"/>
      <c r="J50" s="2"/>
      <c r="K50" s="2"/>
      <c r="L50" s="17"/>
      <c r="M50" s="17"/>
      <c r="N50" s="2"/>
    </row>
    <row r="51" spans="1:14" ht="15.75" thickBot="1" x14ac:dyDescent="0.3">
      <c r="A51" s="9"/>
      <c r="B51" s="10"/>
      <c r="C51" s="10">
        <v>0</v>
      </c>
      <c r="D51" s="10">
        <v>184</v>
      </c>
      <c r="E51" s="10">
        <f t="shared" si="1"/>
        <v>0</v>
      </c>
      <c r="F51" s="20"/>
      <c r="G51" s="23"/>
      <c r="J51" s="2"/>
      <c r="K51" s="2"/>
      <c r="L51" s="2"/>
      <c r="M51" s="2"/>
      <c r="N51" s="2"/>
    </row>
    <row r="52" spans="1:14" x14ac:dyDescent="0.25">
      <c r="A52" s="11" t="s">
        <v>11</v>
      </c>
      <c r="B52" s="12" t="s">
        <v>7</v>
      </c>
      <c r="C52" s="12">
        <v>0</v>
      </c>
      <c r="D52" s="12">
        <v>243</v>
      </c>
      <c r="E52" s="12">
        <f t="shared" si="1"/>
        <v>0</v>
      </c>
      <c r="F52" s="28">
        <f>AVERAGE(E52:E59)</f>
        <v>8.2924642532573238E-4</v>
      </c>
      <c r="G52" s="31">
        <f>_xlfn.STDEV.P(E52:E59)</f>
        <v>7.7691905528798604E-4</v>
      </c>
      <c r="J52" s="2"/>
      <c r="K52" s="2"/>
      <c r="L52" s="2"/>
      <c r="M52" s="2"/>
      <c r="N52" s="2"/>
    </row>
    <row r="53" spans="1:14" x14ac:dyDescent="0.25">
      <c r="A53" s="13"/>
      <c r="B53" s="14"/>
      <c r="C53" s="14">
        <v>0</v>
      </c>
      <c r="D53" s="14">
        <v>267</v>
      </c>
      <c r="E53" s="14">
        <f t="shared" si="1"/>
        <v>0</v>
      </c>
      <c r="F53" s="29"/>
      <c r="G53" s="32"/>
      <c r="J53" s="2"/>
      <c r="K53" s="2"/>
      <c r="L53" s="17"/>
      <c r="M53" s="17"/>
      <c r="N53" s="2"/>
    </row>
    <row r="54" spans="1:14" x14ac:dyDescent="0.25">
      <c r="A54" s="13"/>
      <c r="B54" s="14"/>
      <c r="C54" s="14">
        <v>0.437</v>
      </c>
      <c r="D54" s="14">
        <v>343</v>
      </c>
      <c r="E54" s="14">
        <f t="shared" si="1"/>
        <v>1.2740524781341108E-3</v>
      </c>
      <c r="F54" s="29"/>
      <c r="G54" s="32"/>
      <c r="J54" s="2"/>
      <c r="K54" s="2"/>
      <c r="L54" s="17"/>
      <c r="M54" s="17"/>
      <c r="N54" s="2"/>
    </row>
    <row r="55" spans="1:14" x14ac:dyDescent="0.25">
      <c r="A55" s="13"/>
      <c r="B55" s="14"/>
      <c r="C55" s="14">
        <v>0.17899999999999999</v>
      </c>
      <c r="D55" s="14">
        <v>285</v>
      </c>
      <c r="E55" s="14">
        <f t="shared" si="1"/>
        <v>6.2807017543859648E-4</v>
      </c>
      <c r="F55" s="29"/>
      <c r="G55" s="32"/>
      <c r="J55" s="2"/>
      <c r="K55" s="2"/>
      <c r="L55" s="17"/>
      <c r="M55" s="17"/>
      <c r="N55" s="2"/>
    </row>
    <row r="56" spans="1:14" x14ac:dyDescent="0.25">
      <c r="A56" s="13"/>
      <c r="B56" s="14"/>
      <c r="C56" s="14">
        <v>0.33100000000000002</v>
      </c>
      <c r="D56" s="14">
        <v>267</v>
      </c>
      <c r="E56" s="14">
        <f t="shared" si="1"/>
        <v>1.2397003745318353E-3</v>
      </c>
      <c r="F56" s="29"/>
      <c r="G56" s="32"/>
      <c r="J56" s="2"/>
      <c r="K56" s="2"/>
      <c r="L56" s="17"/>
      <c r="M56" s="17"/>
      <c r="N56" s="2"/>
    </row>
    <row r="57" spans="1:14" x14ac:dyDescent="0.25">
      <c r="A57" s="13"/>
      <c r="B57" s="14"/>
      <c r="C57" s="14">
        <v>0.27700000000000002</v>
      </c>
      <c r="D57" s="14">
        <v>238</v>
      </c>
      <c r="E57" s="14">
        <f t="shared" si="1"/>
        <v>1.1638655462184876E-3</v>
      </c>
      <c r="F57" s="29"/>
      <c r="G57" s="32"/>
      <c r="J57" s="2"/>
      <c r="K57" s="2"/>
      <c r="L57" s="17"/>
      <c r="M57" s="17"/>
      <c r="N57" s="2"/>
    </row>
    <row r="58" spans="1:14" x14ac:dyDescent="0.25">
      <c r="A58" s="13"/>
      <c r="B58" s="14"/>
      <c r="C58" s="14">
        <v>0</v>
      </c>
      <c r="D58" s="14">
        <v>267</v>
      </c>
      <c r="E58" s="14">
        <f t="shared" si="1"/>
        <v>0</v>
      </c>
      <c r="F58" s="29"/>
      <c r="G58" s="32"/>
      <c r="J58" s="2"/>
      <c r="K58" s="2"/>
      <c r="L58" s="17"/>
      <c r="M58" s="17"/>
      <c r="N58" s="2"/>
    </row>
    <row r="59" spans="1:14" ht="15.75" thickBot="1" x14ac:dyDescent="0.3">
      <c r="A59" s="15"/>
      <c r="B59" s="16"/>
      <c r="C59" s="16">
        <v>0.46100000000000002</v>
      </c>
      <c r="D59" s="16">
        <v>198</v>
      </c>
      <c r="E59" s="16">
        <f t="shared" si="1"/>
        <v>2.3282828282828283E-3</v>
      </c>
      <c r="F59" s="30"/>
      <c r="G59" s="33"/>
      <c r="J59" s="2"/>
      <c r="K59" s="2"/>
      <c r="L59" s="17"/>
      <c r="M59" s="17"/>
      <c r="N59" s="2"/>
    </row>
    <row r="60" spans="1:14" x14ac:dyDescent="0.25">
      <c r="A60" s="13"/>
      <c r="B60" s="14" t="s">
        <v>8</v>
      </c>
      <c r="C60" s="14">
        <v>0</v>
      </c>
      <c r="D60" s="14">
        <v>249</v>
      </c>
      <c r="E60" s="14">
        <f t="shared" si="1"/>
        <v>0</v>
      </c>
      <c r="F60" s="29">
        <f>AVERAGE(E60:E67)</f>
        <v>1.4117445054945055E-4</v>
      </c>
      <c r="G60" s="32">
        <f>_xlfn.STDEV.P(E60:E67)</f>
        <v>2.447650507403507E-4</v>
      </c>
      <c r="J60" s="2"/>
      <c r="K60" s="2"/>
      <c r="L60" s="17"/>
      <c r="M60" s="17"/>
      <c r="N60" s="2"/>
    </row>
    <row r="61" spans="1:14" x14ac:dyDescent="0.25">
      <c r="A61" s="13"/>
      <c r="B61" s="14"/>
      <c r="C61" s="14">
        <v>0</v>
      </c>
      <c r="D61" s="14">
        <v>247</v>
      </c>
      <c r="E61" s="14">
        <f t="shared" si="1"/>
        <v>0</v>
      </c>
      <c r="F61" s="29"/>
      <c r="G61" s="32"/>
      <c r="J61" s="2"/>
      <c r="K61" s="2"/>
      <c r="L61" s="17"/>
      <c r="M61" s="17"/>
      <c r="N61" s="2"/>
    </row>
    <row r="62" spans="1:14" x14ac:dyDescent="0.25">
      <c r="A62" s="13"/>
      <c r="B62" s="14"/>
      <c r="C62" s="14">
        <v>0</v>
      </c>
      <c r="D62" s="14">
        <v>222</v>
      </c>
      <c r="E62" s="14">
        <f t="shared" si="1"/>
        <v>0</v>
      </c>
      <c r="F62" s="29"/>
      <c r="G62" s="32"/>
      <c r="J62" s="2"/>
      <c r="K62" s="2"/>
      <c r="L62" s="17"/>
      <c r="M62" s="17"/>
      <c r="N62" s="2"/>
    </row>
    <row r="63" spans="1:14" x14ac:dyDescent="0.25">
      <c r="A63" s="13"/>
      <c r="B63" s="14"/>
      <c r="C63" s="14">
        <v>0</v>
      </c>
      <c r="D63" s="14">
        <v>244</v>
      </c>
      <c r="E63" s="14">
        <f t="shared" si="1"/>
        <v>0</v>
      </c>
      <c r="F63" s="29"/>
      <c r="G63" s="32"/>
      <c r="J63" s="2"/>
      <c r="K63" s="2"/>
      <c r="L63" s="17"/>
      <c r="M63" s="17"/>
      <c r="N63" s="2"/>
    </row>
    <row r="64" spans="1:14" x14ac:dyDescent="0.25">
      <c r="A64" s="13"/>
      <c r="B64" s="14"/>
      <c r="C64" s="14">
        <v>0</v>
      </c>
      <c r="D64" s="14">
        <v>237</v>
      </c>
      <c r="E64" s="14">
        <f t="shared" si="1"/>
        <v>0</v>
      </c>
      <c r="F64" s="29"/>
      <c r="G64" s="32"/>
      <c r="J64" s="2"/>
      <c r="K64" s="2"/>
      <c r="L64" s="17"/>
      <c r="M64" s="17"/>
      <c r="N64" s="2"/>
    </row>
    <row r="65" spans="1:14" x14ac:dyDescent="0.25">
      <c r="A65" s="13"/>
      <c r="B65" s="14"/>
      <c r="C65" s="14">
        <v>0.114</v>
      </c>
      <c r="D65" s="14">
        <v>210</v>
      </c>
      <c r="E65" s="14">
        <f t="shared" si="1"/>
        <v>5.4285714285714289E-4</v>
      </c>
      <c r="F65" s="29"/>
      <c r="G65" s="32"/>
      <c r="J65" s="2"/>
      <c r="K65" s="2"/>
      <c r="L65" s="17"/>
      <c r="M65" s="17"/>
      <c r="N65" s="2"/>
    </row>
    <row r="66" spans="1:14" x14ac:dyDescent="0.25">
      <c r="A66" s="13"/>
      <c r="B66" s="14"/>
      <c r="C66" s="14">
        <v>0.122</v>
      </c>
      <c r="D66" s="14">
        <v>208</v>
      </c>
      <c r="E66" s="14">
        <f t="shared" si="1"/>
        <v>5.8653846153846148E-4</v>
      </c>
      <c r="F66" s="29"/>
      <c r="G66" s="32"/>
      <c r="J66" s="2"/>
      <c r="K66" s="2"/>
      <c r="L66" s="17"/>
      <c r="M66" s="17"/>
      <c r="N66" s="2"/>
    </row>
    <row r="67" spans="1:14" ht="15.75" thickBot="1" x14ac:dyDescent="0.3">
      <c r="A67" s="15"/>
      <c r="B67" s="16"/>
      <c r="C67" s="16">
        <v>0</v>
      </c>
      <c r="D67" s="16">
        <v>189</v>
      </c>
      <c r="E67" s="16">
        <f t="shared" si="1"/>
        <v>0</v>
      </c>
      <c r="F67" s="30"/>
      <c r="G67" s="33"/>
      <c r="J67" s="2"/>
      <c r="K67" s="2"/>
      <c r="L67" s="2"/>
      <c r="M67" s="2"/>
      <c r="N67" s="2"/>
    </row>
    <row r="68" spans="1:14" x14ac:dyDescent="0.25">
      <c r="A68" s="3" t="s">
        <v>12</v>
      </c>
      <c r="B68" s="4" t="s">
        <v>7</v>
      </c>
      <c r="C68" s="4">
        <v>0</v>
      </c>
      <c r="D68" s="4">
        <v>102</v>
      </c>
      <c r="E68" s="4">
        <f t="shared" si="1"/>
        <v>0</v>
      </c>
      <c r="F68" s="18">
        <f>AVERAGE(E68:E75)</f>
        <v>3.0887344964940799E-3</v>
      </c>
      <c r="G68" s="21">
        <f>_xlfn.STDEV.P(E68:E75)</f>
        <v>2.4589022489552009E-3</v>
      </c>
      <c r="J68" s="2"/>
      <c r="K68" s="2"/>
      <c r="L68" s="2"/>
      <c r="M68" s="2"/>
      <c r="N68" s="2"/>
    </row>
    <row r="69" spans="1:14" x14ac:dyDescent="0.25">
      <c r="A69" s="5"/>
      <c r="B69" s="6"/>
      <c r="C69" s="6">
        <v>0.93899999999999995</v>
      </c>
      <c r="D69" s="6">
        <v>149</v>
      </c>
      <c r="E69" s="6">
        <f t="shared" si="1"/>
        <v>6.3020134228187917E-3</v>
      </c>
      <c r="F69" s="19"/>
      <c r="G69" s="22"/>
      <c r="J69" s="2"/>
      <c r="K69" s="2"/>
      <c r="L69" s="17"/>
      <c r="M69" s="17"/>
      <c r="N69" s="2"/>
    </row>
    <row r="70" spans="1:14" x14ac:dyDescent="0.25">
      <c r="A70" s="5"/>
      <c r="B70" s="6"/>
      <c r="C70" s="6">
        <v>0.35899999999999999</v>
      </c>
      <c r="D70" s="6">
        <v>139</v>
      </c>
      <c r="E70" s="6">
        <f t="shared" si="1"/>
        <v>2.5827338129496401E-3</v>
      </c>
      <c r="F70" s="19"/>
      <c r="G70" s="22"/>
      <c r="J70" s="2"/>
      <c r="K70" s="2"/>
      <c r="L70" s="17"/>
      <c r="M70" s="17"/>
      <c r="N70" s="2"/>
    </row>
    <row r="71" spans="1:14" x14ac:dyDescent="0.25">
      <c r="A71" s="5"/>
      <c r="B71" s="6"/>
      <c r="C71" s="6">
        <v>0.44400000000000001</v>
      </c>
      <c r="D71" s="6">
        <v>121</v>
      </c>
      <c r="E71" s="6">
        <f t="shared" si="1"/>
        <v>3.6694214876033058E-3</v>
      </c>
      <c r="F71" s="19"/>
      <c r="G71" s="22"/>
      <c r="J71" s="2"/>
      <c r="K71" s="2"/>
      <c r="L71" s="17"/>
      <c r="M71" s="17"/>
      <c r="N71" s="2"/>
    </row>
    <row r="72" spans="1:14" x14ac:dyDescent="0.25">
      <c r="A72" s="5"/>
      <c r="B72" s="6"/>
      <c r="C72" s="6">
        <v>0.75600000000000001</v>
      </c>
      <c r="D72" s="6">
        <v>118</v>
      </c>
      <c r="E72" s="6">
        <f t="shared" si="1"/>
        <v>6.4067796610169491E-3</v>
      </c>
      <c r="F72" s="19"/>
      <c r="G72" s="22"/>
      <c r="J72" s="2"/>
      <c r="K72" s="2"/>
      <c r="L72" s="17"/>
      <c r="M72" s="17"/>
      <c r="N72" s="2"/>
    </row>
    <row r="73" spans="1:14" x14ac:dyDescent="0.25">
      <c r="A73" s="5"/>
      <c r="B73" s="6"/>
      <c r="C73" s="6">
        <v>0.502</v>
      </c>
      <c r="D73" s="6">
        <v>105</v>
      </c>
      <c r="E73" s="6">
        <f t="shared" si="1"/>
        <v>4.7809523809523814E-3</v>
      </c>
      <c r="F73" s="19"/>
      <c r="G73" s="22"/>
      <c r="J73" s="2"/>
      <c r="K73" s="2"/>
      <c r="L73" s="17"/>
      <c r="M73" s="17"/>
      <c r="N73" s="2"/>
    </row>
    <row r="74" spans="1:14" x14ac:dyDescent="0.25">
      <c r="A74" s="5"/>
      <c r="B74" s="6"/>
      <c r="C74" s="6">
        <v>9.3700000000000006E-2</v>
      </c>
      <c r="D74" s="6">
        <v>96.8</v>
      </c>
      <c r="E74" s="6">
        <f t="shared" si="1"/>
        <v>9.6797520661157034E-4</v>
      </c>
      <c r="F74" s="19"/>
      <c r="G74" s="22"/>
      <c r="J74" s="2"/>
      <c r="K74" s="2"/>
      <c r="L74" s="17"/>
      <c r="M74" s="17"/>
      <c r="N74" s="2"/>
    </row>
    <row r="75" spans="1:14" ht="15.75" thickBot="1" x14ac:dyDescent="0.3">
      <c r="A75" s="9"/>
      <c r="B75" s="10"/>
      <c r="C75" s="10">
        <v>0</v>
      </c>
      <c r="D75" s="10">
        <v>95.8</v>
      </c>
      <c r="E75" s="10">
        <f t="shared" si="1"/>
        <v>0</v>
      </c>
      <c r="F75" s="20"/>
      <c r="G75" s="23"/>
      <c r="J75" s="2"/>
      <c r="K75" s="2"/>
      <c r="L75" s="17"/>
      <c r="M75" s="17"/>
      <c r="N75" s="2"/>
    </row>
    <row r="76" spans="1:14" x14ac:dyDescent="0.25">
      <c r="A76" s="5"/>
      <c r="B76" s="6" t="s">
        <v>8</v>
      </c>
      <c r="C76" s="6">
        <v>0.35699999999999998</v>
      </c>
      <c r="D76" s="6">
        <v>107</v>
      </c>
      <c r="E76" s="6">
        <f t="shared" si="1"/>
        <v>3.336448598130841E-3</v>
      </c>
      <c r="F76" s="19">
        <f>AVERAGE(E76:E83)</f>
        <v>1.1702947108102866E-3</v>
      </c>
      <c r="G76" s="22">
        <f>_xlfn.STDEV.P(E76:E83)</f>
        <v>1.3223902535752701E-3</v>
      </c>
      <c r="J76" s="2"/>
      <c r="K76" s="2"/>
      <c r="L76" s="17"/>
      <c r="M76" s="17"/>
      <c r="N76" s="2"/>
    </row>
    <row r="77" spans="1:14" x14ac:dyDescent="0.25">
      <c r="A77" s="5"/>
      <c r="B77" s="6"/>
      <c r="C77" s="6">
        <v>0.32600000000000001</v>
      </c>
      <c r="D77" s="6">
        <v>106</v>
      </c>
      <c r="E77" s="6">
        <f t="shared" si="1"/>
        <v>3.0754716981132076E-3</v>
      </c>
      <c r="F77" s="19"/>
      <c r="G77" s="22"/>
      <c r="J77" s="2"/>
      <c r="K77" s="2"/>
      <c r="L77" s="17"/>
      <c r="M77" s="17"/>
      <c r="N77" s="2"/>
    </row>
    <row r="78" spans="1:14" x14ac:dyDescent="0.25">
      <c r="A78" s="5"/>
      <c r="B78" s="6"/>
      <c r="C78" s="6">
        <v>0</v>
      </c>
      <c r="D78" s="6">
        <v>92.9</v>
      </c>
      <c r="E78" s="6">
        <f t="shared" si="1"/>
        <v>0</v>
      </c>
      <c r="F78" s="19"/>
      <c r="G78" s="22"/>
      <c r="J78" s="2"/>
      <c r="K78" s="2"/>
      <c r="L78" s="17"/>
      <c r="M78" s="17"/>
      <c r="N78" s="2"/>
    </row>
    <row r="79" spans="1:14" x14ac:dyDescent="0.25">
      <c r="A79" s="5"/>
      <c r="B79" s="6"/>
      <c r="C79" s="6">
        <v>0.126</v>
      </c>
      <c r="D79" s="6">
        <v>87.9</v>
      </c>
      <c r="E79" s="6">
        <f t="shared" si="1"/>
        <v>1.4334470989761092E-3</v>
      </c>
      <c r="F79" s="19"/>
      <c r="G79" s="22"/>
      <c r="J79" s="2"/>
      <c r="K79" s="2"/>
      <c r="L79" s="17"/>
      <c r="M79" s="17"/>
      <c r="N79" s="2"/>
    </row>
    <row r="80" spans="1:14" x14ac:dyDescent="0.25">
      <c r="A80" s="5"/>
      <c r="B80" s="6"/>
      <c r="C80" s="6">
        <v>0.125</v>
      </c>
      <c r="D80" s="6">
        <v>82.4</v>
      </c>
      <c r="E80" s="6">
        <f t="shared" si="1"/>
        <v>1.5169902912621359E-3</v>
      </c>
      <c r="F80" s="19"/>
      <c r="G80" s="22"/>
      <c r="J80" s="2"/>
      <c r="K80" s="2"/>
      <c r="L80" s="17"/>
      <c r="M80" s="17"/>
      <c r="N80" s="2"/>
    </row>
    <row r="81" spans="1:14" x14ac:dyDescent="0.25">
      <c r="A81" s="5"/>
      <c r="B81" s="6"/>
      <c r="C81" s="6">
        <v>0</v>
      </c>
      <c r="D81" s="6">
        <v>72.8</v>
      </c>
      <c r="E81" s="6">
        <f t="shared" si="1"/>
        <v>0</v>
      </c>
      <c r="F81" s="19"/>
      <c r="G81" s="22"/>
      <c r="J81" s="2"/>
      <c r="K81" s="2"/>
      <c r="L81" s="17"/>
      <c r="M81" s="17"/>
      <c r="N81" s="2"/>
    </row>
    <row r="82" spans="1:14" x14ac:dyDescent="0.25">
      <c r="A82" s="5"/>
      <c r="B82" s="6"/>
      <c r="C82" s="6">
        <v>0</v>
      </c>
      <c r="D82" s="6">
        <v>68.599999999999994</v>
      </c>
      <c r="E82" s="6">
        <f t="shared" si="1"/>
        <v>0</v>
      </c>
      <c r="F82" s="19"/>
      <c r="G82" s="22"/>
      <c r="J82" s="2"/>
      <c r="K82" s="2"/>
      <c r="L82" s="17"/>
      <c r="M82" s="17"/>
      <c r="N82" s="2"/>
    </row>
    <row r="83" spans="1:14" ht="15.75" thickBot="1" x14ac:dyDescent="0.3">
      <c r="A83" s="9"/>
      <c r="B83" s="10"/>
      <c r="C83" s="10">
        <v>0</v>
      </c>
      <c r="D83" s="10">
        <v>75.599999999999994</v>
      </c>
      <c r="E83" s="10">
        <f t="shared" si="1"/>
        <v>0</v>
      </c>
      <c r="F83" s="20"/>
      <c r="G83" s="23"/>
      <c r="J83" s="2"/>
      <c r="K83" s="2"/>
      <c r="L83" s="2"/>
      <c r="M83" s="2"/>
      <c r="N83" s="2"/>
    </row>
    <row r="84" spans="1:14" x14ac:dyDescent="0.25">
      <c r="A84" s="11" t="s">
        <v>13</v>
      </c>
      <c r="B84" s="12" t="s">
        <v>7</v>
      </c>
      <c r="C84" s="12">
        <v>0.39400000000000002</v>
      </c>
      <c r="D84" s="12">
        <v>85.9</v>
      </c>
      <c r="E84" s="12">
        <f t="shared" si="1"/>
        <v>4.5867287543655414E-3</v>
      </c>
      <c r="F84" s="28">
        <f>AVERAGE(E84:E91)</f>
        <v>1.447115336357841E-3</v>
      </c>
      <c r="G84" s="31">
        <f>_xlfn.STDEV.P(E84:E91)</f>
        <v>1.7973899488581031E-3</v>
      </c>
      <c r="J84" s="2"/>
      <c r="K84" s="2"/>
      <c r="L84" s="2"/>
      <c r="M84" s="2"/>
      <c r="N84" s="2"/>
    </row>
    <row r="85" spans="1:14" x14ac:dyDescent="0.25">
      <c r="A85" s="13"/>
      <c r="B85" s="14"/>
      <c r="C85" s="14">
        <v>0.48599999999999999</v>
      </c>
      <c r="D85" s="14">
        <v>119</v>
      </c>
      <c r="E85" s="14">
        <f t="shared" si="1"/>
        <v>4.0840336134453778E-3</v>
      </c>
      <c r="F85" s="29"/>
      <c r="G85" s="32"/>
      <c r="J85" s="2"/>
      <c r="K85" s="2"/>
      <c r="L85" s="17"/>
      <c r="M85" s="17"/>
      <c r="N85" s="2"/>
    </row>
    <row r="86" spans="1:14" x14ac:dyDescent="0.25">
      <c r="A86" s="13"/>
      <c r="B86" s="14"/>
      <c r="C86" s="14">
        <v>0.22900000000000001</v>
      </c>
      <c r="D86" s="14">
        <v>113</v>
      </c>
      <c r="E86" s="14">
        <f t="shared" si="1"/>
        <v>2.0265486725663719E-3</v>
      </c>
      <c r="F86" s="29"/>
      <c r="G86" s="32"/>
      <c r="J86" s="2"/>
      <c r="K86" s="2"/>
      <c r="L86" s="17"/>
      <c r="M86" s="17"/>
      <c r="N86" s="2"/>
    </row>
    <row r="87" spans="1:14" x14ac:dyDescent="0.25">
      <c r="A87" s="13"/>
      <c r="B87" s="14"/>
      <c r="C87" s="14">
        <v>0</v>
      </c>
      <c r="D87" s="14">
        <v>101</v>
      </c>
      <c r="E87" s="14">
        <f t="shared" si="1"/>
        <v>0</v>
      </c>
      <c r="F87" s="29"/>
      <c r="G87" s="32"/>
      <c r="J87" s="2"/>
      <c r="K87" s="2"/>
      <c r="L87" s="17"/>
      <c r="M87" s="17"/>
      <c r="N87" s="2"/>
    </row>
    <row r="88" spans="1:14" x14ac:dyDescent="0.25">
      <c r="A88" s="13"/>
      <c r="B88" s="14"/>
      <c r="C88" s="14">
        <v>0</v>
      </c>
      <c r="D88" s="14">
        <v>110</v>
      </c>
      <c r="E88" s="14">
        <f t="shared" si="1"/>
        <v>0</v>
      </c>
      <c r="F88" s="29"/>
      <c r="G88" s="32"/>
      <c r="J88" s="2"/>
      <c r="K88" s="2"/>
      <c r="L88" s="17"/>
      <c r="M88" s="17"/>
      <c r="N88" s="2"/>
    </row>
    <row r="89" spans="1:14" x14ac:dyDescent="0.25">
      <c r="A89" s="13"/>
      <c r="B89" s="14"/>
      <c r="C89" s="14">
        <v>9.06E-2</v>
      </c>
      <c r="D89" s="14">
        <v>103</v>
      </c>
      <c r="E89" s="14">
        <f t="shared" si="1"/>
        <v>8.7961165048543687E-4</v>
      </c>
      <c r="F89" s="29"/>
      <c r="G89" s="32"/>
      <c r="J89" s="2"/>
      <c r="K89" s="2"/>
      <c r="L89" s="17"/>
      <c r="M89" s="17"/>
      <c r="N89" s="2"/>
    </row>
    <row r="90" spans="1:14" x14ac:dyDescent="0.25">
      <c r="A90" s="13"/>
      <c r="B90" s="14"/>
      <c r="C90" s="14">
        <v>0</v>
      </c>
      <c r="D90" s="14">
        <v>97</v>
      </c>
      <c r="E90" s="14">
        <f t="shared" si="1"/>
        <v>0</v>
      </c>
      <c r="F90" s="29"/>
      <c r="G90" s="32"/>
      <c r="J90" s="2"/>
      <c r="K90" s="2"/>
      <c r="L90" s="17"/>
      <c r="M90" s="17"/>
      <c r="N90" s="2"/>
    </row>
    <row r="91" spans="1:14" ht="15.75" thickBot="1" x14ac:dyDescent="0.3">
      <c r="A91" s="15"/>
      <c r="B91" s="16"/>
      <c r="C91" s="16">
        <v>0</v>
      </c>
      <c r="D91" s="16">
        <v>109</v>
      </c>
      <c r="E91" s="16">
        <f t="shared" si="1"/>
        <v>0</v>
      </c>
      <c r="F91" s="30"/>
      <c r="G91" s="33"/>
      <c r="J91" s="2"/>
      <c r="K91" s="2"/>
      <c r="L91" s="17"/>
      <c r="M91" s="17"/>
      <c r="N91" s="2"/>
    </row>
    <row r="92" spans="1:14" x14ac:dyDescent="0.25">
      <c r="A92" s="13"/>
      <c r="B92" s="14" t="s">
        <v>8</v>
      </c>
      <c r="C92" s="14">
        <v>0</v>
      </c>
      <c r="D92" s="14">
        <v>100</v>
      </c>
      <c r="E92" s="14">
        <f t="shared" si="1"/>
        <v>0</v>
      </c>
      <c r="F92" s="29">
        <f>AVERAGE(E92:E99)</f>
        <v>1.7172897196261682E-4</v>
      </c>
      <c r="G92" s="32">
        <f>_xlfn.STDEV.P(E92:E99)</f>
        <v>4.5435215271786775E-4</v>
      </c>
      <c r="J92" s="2"/>
      <c r="K92" s="2"/>
      <c r="L92" s="17"/>
      <c r="M92" s="17"/>
      <c r="N92" s="2"/>
    </row>
    <row r="93" spans="1:14" x14ac:dyDescent="0.25">
      <c r="A93" s="13"/>
      <c r="B93" s="14"/>
      <c r="C93" s="14">
        <v>0</v>
      </c>
      <c r="D93" s="14">
        <v>136</v>
      </c>
      <c r="E93" s="14">
        <f t="shared" si="1"/>
        <v>0</v>
      </c>
      <c r="F93" s="29"/>
      <c r="G93" s="32"/>
      <c r="J93" s="2"/>
      <c r="K93" s="2"/>
      <c r="L93" s="17"/>
      <c r="M93" s="17"/>
      <c r="N93" s="2"/>
    </row>
    <row r="94" spans="1:14" x14ac:dyDescent="0.25">
      <c r="A94" s="13"/>
      <c r="B94" s="14"/>
      <c r="C94" s="14">
        <v>0.14699999999999999</v>
      </c>
      <c r="D94" s="14">
        <v>107</v>
      </c>
      <c r="E94" s="14">
        <f t="shared" si="1"/>
        <v>1.3738317757009345E-3</v>
      </c>
      <c r="F94" s="29"/>
      <c r="G94" s="32"/>
      <c r="J94" s="2"/>
      <c r="K94" s="2"/>
      <c r="L94" s="17"/>
      <c r="M94" s="17"/>
      <c r="N94" s="2"/>
    </row>
    <row r="95" spans="1:14" x14ac:dyDescent="0.25">
      <c r="A95" s="13"/>
      <c r="B95" s="14"/>
      <c r="C95" s="14">
        <v>0</v>
      </c>
      <c r="D95" s="14">
        <v>69.900000000000006</v>
      </c>
      <c r="E95" s="14">
        <f t="shared" si="1"/>
        <v>0</v>
      </c>
      <c r="F95" s="29"/>
      <c r="G95" s="32"/>
      <c r="J95" s="2"/>
      <c r="K95" s="2"/>
      <c r="L95" s="17"/>
      <c r="M95" s="17"/>
      <c r="N95" s="2"/>
    </row>
    <row r="96" spans="1:14" x14ac:dyDescent="0.25">
      <c r="A96" s="13"/>
      <c r="B96" s="14"/>
      <c r="C96" s="14">
        <v>0</v>
      </c>
      <c r="D96" s="14">
        <v>64.900000000000006</v>
      </c>
      <c r="E96" s="14">
        <f t="shared" si="1"/>
        <v>0</v>
      </c>
      <c r="F96" s="29"/>
      <c r="G96" s="32"/>
      <c r="J96" s="2"/>
      <c r="K96" s="2"/>
      <c r="L96" s="17"/>
      <c r="M96" s="17"/>
      <c r="N96" s="2"/>
    </row>
    <row r="97" spans="1:14" x14ac:dyDescent="0.25">
      <c r="A97" s="13"/>
      <c r="B97" s="14"/>
      <c r="C97" s="14">
        <v>0</v>
      </c>
      <c r="D97" s="14">
        <v>66.599999999999994</v>
      </c>
      <c r="E97" s="14">
        <f t="shared" si="1"/>
        <v>0</v>
      </c>
      <c r="F97" s="29"/>
      <c r="G97" s="32"/>
      <c r="J97" s="2"/>
      <c r="K97" s="2"/>
      <c r="L97" s="17"/>
      <c r="M97" s="17"/>
      <c r="N97" s="2"/>
    </row>
    <row r="98" spans="1:14" x14ac:dyDescent="0.25">
      <c r="A98" s="13"/>
      <c r="B98" s="14"/>
      <c r="C98" s="14">
        <v>0</v>
      </c>
      <c r="D98" s="14">
        <v>69.7</v>
      </c>
      <c r="E98" s="14">
        <f t="shared" si="1"/>
        <v>0</v>
      </c>
      <c r="F98" s="29"/>
      <c r="G98" s="32"/>
      <c r="J98" s="2"/>
      <c r="K98" s="2"/>
      <c r="L98" s="17"/>
      <c r="M98" s="17"/>
      <c r="N98" s="2"/>
    </row>
    <row r="99" spans="1:14" ht="15.75" thickBot="1" x14ac:dyDescent="0.3">
      <c r="A99" s="15"/>
      <c r="B99" s="16"/>
      <c r="C99" s="16">
        <v>0</v>
      </c>
      <c r="D99" s="16">
        <v>80.2</v>
      </c>
      <c r="E99" s="16">
        <f t="shared" si="1"/>
        <v>0</v>
      </c>
      <c r="F99" s="30"/>
      <c r="G99" s="33"/>
      <c r="J99" s="2"/>
      <c r="K99" s="2"/>
      <c r="L99" s="2"/>
      <c r="M99" s="2"/>
      <c r="N99" s="2"/>
    </row>
    <row r="100" spans="1:14" x14ac:dyDescent="0.25">
      <c r="J100" s="2"/>
      <c r="K100" s="2"/>
      <c r="L100" s="2"/>
      <c r="M100" s="2"/>
      <c r="N100" s="2"/>
    </row>
  </sheetData>
  <mergeCells count="29">
    <mergeCell ref="F84:F91"/>
    <mergeCell ref="G84:G91"/>
    <mergeCell ref="F92:F99"/>
    <mergeCell ref="G92:G99"/>
    <mergeCell ref="F60:F67"/>
    <mergeCell ref="G60:G67"/>
    <mergeCell ref="F68:F75"/>
    <mergeCell ref="G68:G75"/>
    <mergeCell ref="F76:F83"/>
    <mergeCell ref="G76:G83"/>
    <mergeCell ref="F36:F43"/>
    <mergeCell ref="G36:G43"/>
    <mergeCell ref="F44:F51"/>
    <mergeCell ref="G44:G51"/>
    <mergeCell ref="F52:F59"/>
    <mergeCell ref="G52:G59"/>
    <mergeCell ref="F12:F19"/>
    <mergeCell ref="G12:G19"/>
    <mergeCell ref="F20:F27"/>
    <mergeCell ref="G20:G27"/>
    <mergeCell ref="F28:F35"/>
    <mergeCell ref="G28:G35"/>
    <mergeCell ref="F4:F11"/>
    <mergeCell ref="G4:G11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0" workbookViewId="0">
      <selection activeCell="R14" sqref="R14"/>
    </sheetView>
  </sheetViews>
  <sheetFormatPr defaultRowHeight="15" x14ac:dyDescent="0.25"/>
  <sheetData>
    <row r="1" spans="1:1" x14ac:dyDescent="0.25">
      <c r="A1" s="1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3C</vt:lpstr>
      <vt:lpstr>Figure S11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Ortal Iancu</dc:creator>
  <cp:lastModifiedBy>Windows User</cp:lastModifiedBy>
  <dcterms:created xsi:type="dcterms:W3CDTF">2021-02-22T10:36:50Z</dcterms:created>
  <dcterms:modified xsi:type="dcterms:W3CDTF">2021-03-02T13:06:55Z</dcterms:modified>
</cp:coreProperties>
</file>