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l/Dropbox/JGI_Genomes/Manuscripts/Brockarchaeota/FinalVersion/SuppInfo/"/>
    </mc:Choice>
  </mc:AlternateContent>
  <xr:revisionPtr revIDLastSave="0" documentId="13_ncr:1_{2FA5F98A-356D-D044-A1A7-C62B8A3225FA}" xr6:coauthVersionLast="46" xr6:coauthVersionMax="46" xr10:uidLastSave="{00000000-0000-0000-0000-000000000000}"/>
  <bookViews>
    <workbookView xWindow="980" yWindow="500" windowWidth="27820" windowHeight="15900" activeTab="3" xr2:uid="{C5E2B324-D238-9148-A32B-226C2723A72C}"/>
  </bookViews>
  <sheets>
    <sheet name="Caption" sheetId="3" r:id="rId1"/>
    <sheet name="MCR Guaymas deep-sea" sheetId="1" r:id="rId2"/>
    <sheet name="MCR-Tengchong-hot springs" sheetId="2" r:id="rId3"/>
    <sheet name="MCR-Tibet-hot-springs" sheetId="4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64" i="1" l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<sst xmlns="http://schemas.openxmlformats.org/spreadsheetml/2006/main" count="434" uniqueCount="150">
  <si>
    <t xml:space="preserve">Guaymas metagenomes </t>
  </si>
  <si>
    <t>IMG Genome ID</t>
  </si>
  <si>
    <t>scaffold</t>
  </si>
  <si>
    <t>Gene_Start</t>
  </si>
  <si>
    <t>Gene_Stop</t>
  </si>
  <si>
    <t>Gene_Length</t>
  </si>
  <si>
    <t>KO</t>
  </si>
  <si>
    <t>Bin</t>
  </si>
  <si>
    <t>Gene</t>
  </si>
  <si>
    <t>K00399</t>
  </si>
  <si>
    <t>Guay17</t>
  </si>
  <si>
    <t>Guay17_scaffold_03097</t>
  </si>
  <si>
    <t>K03421</t>
  </si>
  <si>
    <t>B19_G17</t>
  </si>
  <si>
    <t>K00400</t>
  </si>
  <si>
    <t>Guay17_scaffold_03924</t>
  </si>
  <si>
    <t>K00401</t>
  </si>
  <si>
    <t>Guay17_scaffold_05218</t>
  </si>
  <si>
    <t>NoBin</t>
  </si>
  <si>
    <t>K00402</t>
  </si>
  <si>
    <t>K03422</t>
  </si>
  <si>
    <t>Guay17_scaffold_06077</t>
  </si>
  <si>
    <t>Guay17_scaffold_11490</t>
  </si>
  <si>
    <t>Guay17_scaffold_21221</t>
  </si>
  <si>
    <t>Guay17_scaffold_23655</t>
  </si>
  <si>
    <t>Guay17_scaffold_39577</t>
  </si>
  <si>
    <t>Guay17_scaffold_41927</t>
  </si>
  <si>
    <t>Guay17_scaffold_48864</t>
  </si>
  <si>
    <t>Guay 9</t>
  </si>
  <si>
    <t>Guay9_scaffold_00239</t>
  </si>
  <si>
    <t>B54_G9</t>
  </si>
  <si>
    <t>Guay9_scaffold_10115</t>
  </si>
  <si>
    <t>B25_G9</t>
  </si>
  <si>
    <t>Guay9_scaffold_75195</t>
  </si>
  <si>
    <t>B22_G9</t>
  </si>
  <si>
    <t>Guay9_scaffold_93040</t>
  </si>
  <si>
    <t>Guay9_scaffold_00832</t>
  </si>
  <si>
    <t>Guay9_scaffold_05537</t>
  </si>
  <si>
    <t>Guay9_scaffold_08244</t>
  </si>
  <si>
    <t>B131_G9</t>
  </si>
  <si>
    <t>Guay9_scaffold_08987</t>
  </si>
  <si>
    <t>Guay9_scaffold_10033</t>
  </si>
  <si>
    <t>Guay9_scaffold_10600</t>
  </si>
  <si>
    <t>Guay9_scaffold_25075</t>
  </si>
  <si>
    <t>Guay9_scaffold_46400</t>
  </si>
  <si>
    <t>Guay9_scaffold_47014</t>
  </si>
  <si>
    <t>B114_G9</t>
  </si>
  <si>
    <t>Guay9_scaffold_55193</t>
  </si>
  <si>
    <t>Guay9_scaffold_61843</t>
  </si>
  <si>
    <t>Guay9_scaffold_65418</t>
  </si>
  <si>
    <t>Guay9_scaffold_79244</t>
  </si>
  <si>
    <t>Guay9_scaffold_83488</t>
  </si>
  <si>
    <t>Guay9_scaffold_86040</t>
  </si>
  <si>
    <t>Guay9_scaffold_87945</t>
  </si>
  <si>
    <t>Guay9_scaffold_128104</t>
  </si>
  <si>
    <t>Guay9_scaffold_129931</t>
  </si>
  <si>
    <t>Guay9_scaffold_134071</t>
  </si>
  <si>
    <t>Guay9_scaffold_134867</t>
  </si>
  <si>
    <t>Guay9_scaffold_142532</t>
  </si>
  <si>
    <t>Guay9_scaffold_08166</t>
  </si>
  <si>
    <t>Guay9_scaffold_30448</t>
  </si>
  <si>
    <t>Guay9_scaffold_107495</t>
  </si>
  <si>
    <t>Guay9_scaffold_115480</t>
  </si>
  <si>
    <t>Guay9_scaffold_141997</t>
  </si>
  <si>
    <t>Guay9_scaffold_101662</t>
  </si>
  <si>
    <t>Guay9_scaffold_114088</t>
  </si>
  <si>
    <t>Thermoprotei archaeon B19_G17</t>
  </si>
  <si>
    <t>Thermoproteales</t>
  </si>
  <si>
    <t>Crenarchaeota</t>
  </si>
  <si>
    <t>B54_G9_Helarchaeota</t>
  </si>
  <si>
    <t>Helarchaeota</t>
  </si>
  <si>
    <t>Asgard</t>
  </si>
  <si>
    <t>Methanosarcinales archaeon B25_G9</t>
  </si>
  <si>
    <t>Methanomicrobia</t>
  </si>
  <si>
    <t>Euryarchaeota</t>
  </si>
  <si>
    <t>Methanosarcinales archaeon B22_G9</t>
  </si>
  <si>
    <t>Methanosarcinales archaeon B131_G9</t>
  </si>
  <si>
    <t>Phylum</t>
  </si>
  <si>
    <t xml:space="preserve">Class </t>
  </si>
  <si>
    <t>Proposed name</t>
  </si>
  <si>
    <t>Metagenomes</t>
  </si>
  <si>
    <t>Scaffold</t>
  </si>
  <si>
    <t>Gene_start</t>
  </si>
  <si>
    <t>Gene_stop</t>
  </si>
  <si>
    <t>Gene_length</t>
  </si>
  <si>
    <t>Taxonomy</t>
  </si>
  <si>
    <t>References</t>
  </si>
  <si>
    <t>DRTY-7 (2016.01)</t>
  </si>
  <si>
    <t>/</t>
  </si>
  <si>
    <t>JZ-2 (2016.01)</t>
  </si>
  <si>
    <t>NODE_33_length_148506_cov_16.854</t>
  </si>
  <si>
    <t>JZ-2.38</t>
  </si>
  <si>
    <t>Nezharchaeota</t>
  </si>
  <si>
    <t>Hua et al., 2019</t>
  </si>
  <si>
    <t>DRTY-1 (2017.05)</t>
  </si>
  <si>
    <t>DRTY-6 (2017.05)</t>
  </si>
  <si>
    <t>NODE_20912_length_5317_cov_19.8518</t>
  </si>
  <si>
    <t>No bin</t>
  </si>
  <si>
    <t>JZ-1 (2017.05)</t>
  </si>
  <si>
    <t>NODE_2405_length_23796_cov_1.76218</t>
  </si>
  <si>
    <t>JZ-1.24</t>
  </si>
  <si>
    <t>Archaeoglobales</t>
  </si>
  <si>
    <t>NODE_1454_length_34706_cov_10.8872</t>
  </si>
  <si>
    <t>JZ-1.103</t>
  </si>
  <si>
    <t>Hadesarchaeota</t>
  </si>
  <si>
    <t>NODE_176_length_111564_cov_4.17865</t>
  </si>
  <si>
    <t>JZ-1.1</t>
  </si>
  <si>
    <t>Verstraetearchaeota</t>
  </si>
  <si>
    <t>NODE_11314_length_5851_cov_7.22187</t>
  </si>
  <si>
    <t>JZ-1.122</t>
  </si>
  <si>
    <t>NODE_5365_length_12125_cov_4.84189</t>
  </si>
  <si>
    <t>NODE_6_length_365604_cov_10.4592</t>
  </si>
  <si>
    <t>JZ-1.66</t>
  </si>
  <si>
    <t>JZ-2 (2017.05)</t>
  </si>
  <si>
    <t>NODE_11844_length_13872_cov_2.84845</t>
  </si>
  <si>
    <t>JZ-2.199</t>
  </si>
  <si>
    <t>NODE_477_length_108528_cov_2.44893</t>
  </si>
  <si>
    <t>JZ-2.168</t>
  </si>
  <si>
    <t>Methanomassiliicoccales</t>
  </si>
  <si>
    <t>NODE_3144_length_34439_cov_2.25108</t>
  </si>
  <si>
    <t>JZ-2.200</t>
  </si>
  <si>
    <t>NODE_50556_length_4233_cov_0.604968</t>
  </si>
  <si>
    <t>JZ-2.236</t>
  </si>
  <si>
    <t>Methanosaeta</t>
  </si>
  <si>
    <t>NODE_32951_length_6135_cov_1.77197</t>
  </si>
  <si>
    <t>JZ-2.220</t>
  </si>
  <si>
    <t>Thaumarchaeota</t>
  </si>
  <si>
    <t>Reference</t>
  </si>
  <si>
    <t>Dombrowski et al., 2018</t>
  </si>
  <si>
    <t>⏤</t>
    <phoneticPr fontId="0" type="noConversion"/>
  </si>
  <si>
    <t>QZM_A3</t>
    <phoneticPr fontId="0" type="noConversion"/>
  </si>
  <si>
    <t>Euryarchaeota</t>
    <phoneticPr fontId="0" type="noConversion"/>
  </si>
  <si>
    <t>unbinned</t>
    <phoneticPr fontId="0" type="noConversion"/>
  </si>
  <si>
    <t>mcrA</t>
    <phoneticPr fontId="0" type="noConversion"/>
  </si>
  <si>
    <t>QZM_A2_scaffold_32937</t>
    <phoneticPr fontId="0" type="noConversion"/>
  </si>
  <si>
    <t>QZM_A2_scaffold_2319</t>
    <phoneticPr fontId="0" type="noConversion"/>
  </si>
  <si>
    <t>QZM_A2</t>
    <phoneticPr fontId="0" type="noConversion"/>
  </si>
  <si>
    <t>Verstraetearchaeota</t>
    <phoneticPr fontId="0" type="noConversion"/>
  </si>
  <si>
    <t>GD2_1_bin_37_Verstraetearchaeota</t>
    <phoneticPr fontId="0" type="noConversion"/>
  </si>
  <si>
    <t>GD2_1_scaffold_16365</t>
    <phoneticPr fontId="0" type="noConversion"/>
  </si>
  <si>
    <t>GD2_1_scaffold_991</t>
    <phoneticPr fontId="0" type="noConversion"/>
  </si>
  <si>
    <t>GD2_1</t>
    <phoneticPr fontId="0" type="noConversion"/>
  </si>
  <si>
    <t>QC4_scaffold_55276</t>
    <phoneticPr fontId="0" type="noConversion"/>
  </si>
  <si>
    <t>QC4_scaffold_29080</t>
    <phoneticPr fontId="0" type="noConversion"/>
  </si>
  <si>
    <t>QC4_scaffold_15382</t>
    <phoneticPr fontId="0" type="noConversion"/>
  </si>
  <si>
    <t>QC4</t>
    <phoneticPr fontId="0" type="noConversion"/>
  </si>
  <si>
    <t>QC3</t>
    <phoneticPr fontId="0" type="noConversion"/>
  </si>
  <si>
    <t>Gene</t>
    <phoneticPr fontId="0" type="noConversion"/>
  </si>
  <si>
    <t>Scaffold depth</t>
    <phoneticPr fontId="0" type="noConversion"/>
  </si>
  <si>
    <r>
      <rPr>
        <b/>
        <sz val="12"/>
        <color theme="1"/>
        <rFont val="Arial"/>
        <family val="2"/>
      </rPr>
      <t>Supplementary Data  11.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 xml:space="preserve"> Excel file.</t>
    </r>
    <r>
      <rPr>
        <sz val="12"/>
        <color theme="1"/>
        <rFont val="Arial"/>
        <family val="2"/>
      </rPr>
      <t xml:space="preserve">  Metagenomic screening of Methyl-coenzyme M reductase (MCR) genes in metagenomic assemblies from which Brockarchaeota genomes where recovered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</si>
</sst>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rgb="FF000000"/>
      <name val="Arial"/>
      <family val="2"/>
    </font>
    <font>
      <sz val="8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1" fontId="1" fillId="0" borderId="3" xfId="0" applyNumberFormat="1" applyFont="1" applyBorder="1" applyAlignment="1">
      <alignment vertical="center"/>
    </xf>
    <xf numFmtId="11" fontId="1" fillId="0" borderId="4" xfId="0" applyNumberFormat="1" applyFont="1" applyBorder="1" applyAlignment="1">
      <alignment horizontal="center" vertical="center"/>
    </xf>
    <xf numFmtId="11" fontId="1" fillId="0" borderId="4" xfId="0" applyNumberFormat="1" applyFont="1" applyBorder="1" applyAlignment="1">
      <alignment vertical="center"/>
    </xf>
    <xf numFmtId="1" fontId="1" fillId="0" borderId="4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11" fontId="4" fillId="2" borderId="2" xfId="0" applyNumberFormat="1" applyFont="1" applyFill="1" applyBorder="1" applyAlignment="1">
      <alignment horizontal="center" vertical="center"/>
    </xf>
    <xf numFmtId="0" fontId="2" fillId="0" borderId="1" xfId="0" applyFont="1" applyBorder="1"/>
    <xf numFmtId="11" fontId="4" fillId="2" borderId="7" xfId="0" applyNumberFormat="1" applyFont="1" applyFill="1" applyBorder="1" applyAlignment="1">
      <alignment horizontal="center" vertical="center"/>
    </xf>
    <xf numFmtId="0" fontId="2" fillId="0" borderId="1" xfId="0" applyFont="1" applyFill="1" applyBorder="1"/>
    <xf numFmtId="0" fontId="6" fillId="0" borderId="0" xfId="0" applyFont="1"/>
    <xf numFmtId="0" fontId="6" fillId="0" borderId="2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12" xfId="0" applyFont="1" applyBorder="1"/>
    <xf numFmtId="2" fontId="6" fillId="0" borderId="9" xfId="0" applyNumberFormat="1" applyFont="1" applyBorder="1"/>
    <xf numFmtId="0" fontId="6" fillId="0" borderId="14" xfId="0" applyFont="1" applyBorder="1"/>
    <xf numFmtId="2" fontId="6" fillId="0" borderId="0" xfId="0" applyNumberFormat="1" applyFont="1"/>
    <xf numFmtId="2" fontId="6" fillId="0" borderId="12" xfId="0" applyNumberFormat="1" applyFont="1" applyBorder="1"/>
    <xf numFmtId="0" fontId="6" fillId="0" borderId="15" xfId="0" applyFont="1" applyBorder="1"/>
    <xf numFmtId="11" fontId="7" fillId="2" borderId="2" xfId="0" applyNumberFormat="1" applyFont="1" applyFill="1" applyBorder="1" applyAlignment="1">
      <alignment horizontal="center" vertical="center"/>
    </xf>
    <xf numFmtId="11" fontId="7" fillId="2" borderId="1" xfId="0" applyNumberFormat="1" applyFont="1" applyFill="1" applyBorder="1" applyAlignment="1">
      <alignment horizontal="left" vertical="center"/>
    </xf>
    <xf numFmtId="11" fontId="4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1" fontId="1" fillId="0" borderId="6" xfId="0" applyNumberFormat="1" applyFont="1" applyBorder="1" applyAlignment="1">
      <alignment horizontal="center" vertical="center"/>
    </xf>
    <xf numFmtId="11" fontId="1" fillId="0" borderId="5" xfId="0" applyNumberFormat="1" applyFont="1" applyBorder="1" applyAlignment="1">
      <alignment horizontal="center" vertical="center"/>
    </xf>
    <xf numFmtId="11" fontId="1" fillId="0" borderId="3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</cellXfs>
  <cellStyles count="2">
    <cellStyle name="Normal" xfId="0" builtinId="0"/>
    <cellStyle name="Normal 2" xfId="1" xr:uid="{6475DDDD-B0A0-FD4B-985D-33964233A1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5">
          <cell r="A15" t="str">
            <v>K00399</v>
          </cell>
          <cell r="B15" t="str">
            <v xml:space="preserve">mcrA </v>
          </cell>
        </row>
        <row r="16">
          <cell r="A16" t="str">
            <v>K00400</v>
          </cell>
          <cell r="B16" t="str">
            <v>mcrA2</v>
          </cell>
        </row>
        <row r="17">
          <cell r="A17" t="str">
            <v>K00401</v>
          </cell>
          <cell r="B17" t="str">
            <v xml:space="preserve">mcrB </v>
          </cell>
        </row>
        <row r="18">
          <cell r="A18" t="str">
            <v>K00402</v>
          </cell>
          <cell r="B18" t="str">
            <v>mcrG</v>
          </cell>
        </row>
        <row r="19">
          <cell r="A19" t="str">
            <v>K03421</v>
          </cell>
          <cell r="B19" t="str">
            <v>mcrC</v>
          </cell>
        </row>
        <row r="20">
          <cell r="A20" t="str">
            <v>K03422</v>
          </cell>
          <cell r="B20" t="str">
            <v>mcrD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F0201-60CF-314B-AEE7-FF41D8BA1072}">
  <dimension ref="A1:H15"/>
  <sheetViews>
    <sheetView workbookViewId="0">
      <selection sqref="A1:H15"/>
    </sheetView>
  </sheetViews>
  <sheetFormatPr baseColWidth="10" defaultRowHeight="16" x14ac:dyDescent="0.2"/>
  <sheetData>
    <row r="1" spans="1:8" x14ac:dyDescent="0.2">
      <c r="A1" s="27" t="s">
        <v>149</v>
      </c>
      <c r="B1" s="27"/>
      <c r="C1" s="27"/>
      <c r="D1" s="27"/>
      <c r="E1" s="27"/>
      <c r="F1" s="27"/>
      <c r="G1" s="27"/>
      <c r="H1" s="27"/>
    </row>
    <row r="2" spans="1:8" x14ac:dyDescent="0.2">
      <c r="A2" s="27"/>
      <c r="B2" s="27"/>
      <c r="C2" s="27"/>
      <c r="D2" s="27"/>
      <c r="E2" s="27"/>
      <c r="F2" s="27"/>
      <c r="G2" s="27"/>
      <c r="H2" s="27"/>
    </row>
    <row r="3" spans="1:8" x14ac:dyDescent="0.2">
      <c r="A3" s="27"/>
      <c r="B3" s="27"/>
      <c r="C3" s="27"/>
      <c r="D3" s="27"/>
      <c r="E3" s="27"/>
      <c r="F3" s="27"/>
      <c r="G3" s="27"/>
      <c r="H3" s="27"/>
    </row>
    <row r="4" spans="1:8" x14ac:dyDescent="0.2">
      <c r="A4" s="27"/>
      <c r="B4" s="27"/>
      <c r="C4" s="27"/>
      <c r="D4" s="27"/>
      <c r="E4" s="27"/>
      <c r="F4" s="27"/>
      <c r="G4" s="27"/>
      <c r="H4" s="27"/>
    </row>
    <row r="5" spans="1:8" x14ac:dyDescent="0.2">
      <c r="A5" s="27"/>
      <c r="B5" s="27"/>
      <c r="C5" s="27"/>
      <c r="D5" s="27"/>
      <c r="E5" s="27"/>
      <c r="F5" s="27"/>
      <c r="G5" s="27"/>
      <c r="H5" s="27"/>
    </row>
    <row r="6" spans="1:8" x14ac:dyDescent="0.2">
      <c r="A6" s="27"/>
      <c r="B6" s="27"/>
      <c r="C6" s="27"/>
      <c r="D6" s="27"/>
      <c r="E6" s="27"/>
      <c r="F6" s="27"/>
      <c r="G6" s="27"/>
      <c r="H6" s="27"/>
    </row>
    <row r="7" spans="1:8" x14ac:dyDescent="0.2">
      <c r="A7" s="27"/>
      <c r="B7" s="27"/>
      <c r="C7" s="27"/>
      <c r="D7" s="27"/>
      <c r="E7" s="27"/>
      <c r="F7" s="27"/>
      <c r="G7" s="27"/>
      <c r="H7" s="27"/>
    </row>
    <row r="8" spans="1:8" x14ac:dyDescent="0.2">
      <c r="A8" s="27"/>
      <c r="B8" s="27"/>
      <c r="C8" s="27"/>
      <c r="D8" s="27"/>
      <c r="E8" s="27"/>
      <c r="F8" s="27"/>
      <c r="G8" s="27"/>
      <c r="H8" s="27"/>
    </row>
    <row r="9" spans="1:8" x14ac:dyDescent="0.2">
      <c r="A9" s="27"/>
      <c r="B9" s="27"/>
      <c r="C9" s="27"/>
      <c r="D9" s="27"/>
      <c r="E9" s="27"/>
      <c r="F9" s="27"/>
      <c r="G9" s="27"/>
      <c r="H9" s="27"/>
    </row>
    <row r="10" spans="1:8" x14ac:dyDescent="0.2">
      <c r="A10" s="27"/>
      <c r="B10" s="27"/>
      <c r="C10" s="27"/>
      <c r="D10" s="27"/>
      <c r="E10" s="27"/>
      <c r="F10" s="27"/>
      <c r="G10" s="27"/>
      <c r="H10" s="27"/>
    </row>
    <row r="11" spans="1:8" x14ac:dyDescent="0.2">
      <c r="A11" s="27"/>
      <c r="B11" s="27"/>
      <c r="C11" s="27"/>
      <c r="D11" s="27"/>
      <c r="E11" s="27"/>
      <c r="F11" s="27"/>
      <c r="G11" s="27"/>
      <c r="H11" s="27"/>
    </row>
    <row r="12" spans="1:8" x14ac:dyDescent="0.2">
      <c r="A12" s="27"/>
      <c r="B12" s="27"/>
      <c r="C12" s="27"/>
      <c r="D12" s="27"/>
      <c r="E12" s="27"/>
      <c r="F12" s="27"/>
      <c r="G12" s="27"/>
      <c r="H12" s="27"/>
    </row>
    <row r="13" spans="1:8" x14ac:dyDescent="0.2">
      <c r="A13" s="27"/>
      <c r="B13" s="27"/>
      <c r="C13" s="27"/>
      <c r="D13" s="27"/>
      <c r="E13" s="27"/>
      <c r="F13" s="27"/>
      <c r="G13" s="27"/>
      <c r="H13" s="27"/>
    </row>
    <row r="14" spans="1:8" x14ac:dyDescent="0.2">
      <c r="A14" s="27"/>
      <c r="B14" s="27"/>
      <c r="C14" s="27"/>
      <c r="D14" s="27"/>
      <c r="E14" s="27"/>
      <c r="F14" s="27"/>
      <c r="G14" s="27"/>
      <c r="H14" s="27"/>
    </row>
    <row r="15" spans="1:8" x14ac:dyDescent="0.2">
      <c r="A15" s="27"/>
      <c r="B15" s="27"/>
      <c r="C15" s="27"/>
      <c r="D15" s="27"/>
      <c r="E15" s="27"/>
      <c r="F15" s="27"/>
      <c r="G15" s="27"/>
      <c r="H15" s="27"/>
    </row>
  </sheetData>
  <mergeCells count="1">
    <mergeCell ref="A1:H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01057-31A0-1F4A-80D2-664121367860}">
  <dimension ref="A1:N64"/>
  <sheetViews>
    <sheetView zoomScale="94" workbookViewId="0">
      <selection activeCell="F36" sqref="F36"/>
    </sheetView>
  </sheetViews>
  <sheetFormatPr baseColWidth="10" defaultRowHeight="13" x14ac:dyDescent="0.15"/>
  <cols>
    <col min="1" max="1" width="25.33203125" style="5" bestFit="1" customWidth="1"/>
    <col min="2" max="2" width="22" style="5" customWidth="1"/>
    <col min="3" max="3" width="21.83203125" style="5" bestFit="1" customWidth="1"/>
    <col min="4" max="4" width="12.5" style="5" customWidth="1"/>
    <col min="5" max="5" width="11.83203125" style="5" bestFit="1" customWidth="1"/>
    <col min="6" max="6" width="13.83203125" style="5" customWidth="1"/>
    <col min="7" max="7" width="9" style="5" customWidth="1"/>
    <col min="8" max="10" width="8.5" style="5" customWidth="1"/>
    <col min="11" max="11" width="15.33203125" style="5" bestFit="1" customWidth="1"/>
    <col min="12" max="12" width="20.83203125" style="5" customWidth="1"/>
    <col min="13" max="13" width="19.83203125" style="5" bestFit="1" customWidth="1"/>
    <col min="14" max="14" width="10.83203125" style="6"/>
    <col min="15" max="16" width="10.83203125" style="5"/>
    <col min="17" max="17" width="8.5" style="5" customWidth="1"/>
    <col min="18" max="18" width="11" style="5" bestFit="1" customWidth="1"/>
    <col min="19" max="19" width="33.5" style="5" bestFit="1" customWidth="1"/>
    <col min="20" max="20" width="20" style="5" customWidth="1"/>
    <col min="21" max="21" width="14.83203125" style="5" bestFit="1" customWidth="1"/>
    <col min="22" max="22" width="11" style="5" bestFit="1" customWidth="1"/>
    <col min="23" max="16384" width="10.83203125" style="5"/>
  </cols>
  <sheetData>
    <row r="1" spans="1:13" x14ac:dyDescent="0.1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79</v>
      </c>
      <c r="K1" s="7" t="s">
        <v>78</v>
      </c>
      <c r="L1" s="7" t="s">
        <v>77</v>
      </c>
      <c r="M1" s="9" t="s">
        <v>127</v>
      </c>
    </row>
    <row r="2" spans="1:13" x14ac:dyDescent="0.15">
      <c r="A2" s="28" t="s">
        <v>10</v>
      </c>
      <c r="B2" s="29">
        <v>3300014887</v>
      </c>
      <c r="C2" s="8" t="s">
        <v>11</v>
      </c>
      <c r="D2" s="8">
        <v>3357</v>
      </c>
      <c r="E2" s="8">
        <v>4058</v>
      </c>
      <c r="F2" s="8">
        <v>701</v>
      </c>
      <c r="G2" s="8" t="s">
        <v>12</v>
      </c>
      <c r="H2" s="8" t="s">
        <v>13</v>
      </c>
      <c r="I2" s="8" t="str">
        <f>VLOOKUP(G2,[1]Sheet1!$A$15:$B$20,2,FALSE)</f>
        <v>mcrC</v>
      </c>
      <c r="J2" s="8" t="s">
        <v>66</v>
      </c>
      <c r="K2" s="8" t="s">
        <v>67</v>
      </c>
      <c r="L2" s="8" t="s">
        <v>68</v>
      </c>
      <c r="M2" s="8" t="s">
        <v>128</v>
      </c>
    </row>
    <row r="3" spans="1:13" x14ac:dyDescent="0.15">
      <c r="A3" s="28"/>
      <c r="B3" s="29"/>
      <c r="C3" s="8" t="s">
        <v>15</v>
      </c>
      <c r="D3" s="8">
        <v>4064</v>
      </c>
      <c r="E3" s="8">
        <v>5656</v>
      </c>
      <c r="F3" s="8">
        <v>1592</v>
      </c>
      <c r="G3" s="8" t="s">
        <v>14</v>
      </c>
      <c r="H3" s="8" t="s">
        <v>13</v>
      </c>
      <c r="I3" s="8" t="str">
        <f>VLOOKUP(G3,[1]Sheet1!$A$15:$B$20,2,FALSE)</f>
        <v>mcrA2</v>
      </c>
      <c r="J3" s="8" t="s">
        <v>66</v>
      </c>
      <c r="K3" s="8" t="s">
        <v>67</v>
      </c>
      <c r="L3" s="8" t="s">
        <v>68</v>
      </c>
      <c r="M3" s="8" t="s">
        <v>128</v>
      </c>
    </row>
    <row r="4" spans="1:13" x14ac:dyDescent="0.15">
      <c r="A4" s="28"/>
      <c r="B4" s="29"/>
      <c r="C4" s="8" t="s">
        <v>17</v>
      </c>
      <c r="D4" s="8">
        <v>1038</v>
      </c>
      <c r="E4" s="8">
        <v>2702</v>
      </c>
      <c r="F4" s="8">
        <v>1664</v>
      </c>
      <c r="G4" s="8" t="s">
        <v>9</v>
      </c>
      <c r="H4" s="8" t="s">
        <v>18</v>
      </c>
      <c r="I4" s="8" t="str">
        <f>VLOOKUP(G4,[1]Sheet1!$A$15:$B$20,2,FALSE)</f>
        <v xml:space="preserve">mcrA </v>
      </c>
      <c r="J4" s="8"/>
      <c r="K4" s="8"/>
      <c r="L4" s="8"/>
      <c r="M4" s="8"/>
    </row>
    <row r="5" spans="1:13" x14ac:dyDescent="0.15">
      <c r="A5" s="28"/>
      <c r="B5" s="29"/>
      <c r="C5" s="8" t="s">
        <v>17</v>
      </c>
      <c r="D5" s="8">
        <v>2704</v>
      </c>
      <c r="E5" s="8">
        <v>4032</v>
      </c>
      <c r="F5" s="8">
        <v>1328</v>
      </c>
      <c r="G5" s="8" t="s">
        <v>16</v>
      </c>
      <c r="H5" s="8" t="s">
        <v>18</v>
      </c>
      <c r="I5" s="8" t="str">
        <f>VLOOKUP(G5,[1]Sheet1!$A$15:$B$20,2,FALSE)</f>
        <v xml:space="preserve">mcrB </v>
      </c>
      <c r="J5" s="8"/>
      <c r="K5" s="8"/>
      <c r="L5" s="8"/>
      <c r="M5" s="8"/>
    </row>
    <row r="6" spans="1:13" x14ac:dyDescent="0.15">
      <c r="A6" s="28"/>
      <c r="B6" s="29"/>
      <c r="C6" s="8" t="s">
        <v>17</v>
      </c>
      <c r="D6" s="8">
        <v>245</v>
      </c>
      <c r="E6" s="8">
        <v>1033</v>
      </c>
      <c r="F6" s="8">
        <v>788</v>
      </c>
      <c r="G6" s="8" t="s">
        <v>19</v>
      </c>
      <c r="H6" s="8" t="s">
        <v>18</v>
      </c>
      <c r="I6" s="8" t="str">
        <f>VLOOKUP(G6,[1]Sheet1!$A$15:$B$20,2,FALSE)</f>
        <v>mcrG</v>
      </c>
      <c r="J6" s="8"/>
      <c r="K6" s="8"/>
      <c r="L6" s="8"/>
      <c r="M6" s="8"/>
    </row>
    <row r="7" spans="1:13" x14ac:dyDescent="0.15">
      <c r="A7" s="28"/>
      <c r="B7" s="29"/>
      <c r="C7" s="8" t="s">
        <v>21</v>
      </c>
      <c r="D7" s="8">
        <v>5536</v>
      </c>
      <c r="E7" s="8">
        <v>5886</v>
      </c>
      <c r="F7" s="8">
        <v>350</v>
      </c>
      <c r="G7" s="8" t="s">
        <v>20</v>
      </c>
      <c r="H7" s="8" t="s">
        <v>18</v>
      </c>
      <c r="I7" s="8" t="str">
        <f>VLOOKUP(G7,[1]Sheet1!$A$15:$B$20,2,FALSE)</f>
        <v>mcrD</v>
      </c>
      <c r="J7" s="8"/>
      <c r="K7" s="8"/>
      <c r="L7" s="8"/>
      <c r="M7" s="8"/>
    </row>
    <row r="8" spans="1:13" x14ac:dyDescent="0.15">
      <c r="A8" s="28"/>
      <c r="B8" s="29"/>
      <c r="C8" s="8" t="s">
        <v>22</v>
      </c>
      <c r="D8" s="8">
        <v>1675</v>
      </c>
      <c r="E8" s="8">
        <v>3054</v>
      </c>
      <c r="F8" s="8">
        <v>1379</v>
      </c>
      <c r="G8" s="8" t="s">
        <v>16</v>
      </c>
      <c r="H8" s="8" t="s">
        <v>18</v>
      </c>
      <c r="I8" s="8" t="str">
        <f>VLOOKUP(G8,[1]Sheet1!$A$15:$B$20,2,FALSE)</f>
        <v xml:space="preserve">mcrB </v>
      </c>
      <c r="J8" s="8"/>
      <c r="K8" s="8"/>
      <c r="L8" s="8"/>
      <c r="M8" s="8"/>
    </row>
    <row r="9" spans="1:13" x14ac:dyDescent="0.15">
      <c r="A9" s="28"/>
      <c r="B9" s="29"/>
      <c r="C9" s="8" t="s">
        <v>22</v>
      </c>
      <c r="D9" s="8">
        <v>3069</v>
      </c>
      <c r="E9" s="8">
        <v>3962</v>
      </c>
      <c r="F9" s="8">
        <v>893</v>
      </c>
      <c r="G9" s="8" t="s">
        <v>19</v>
      </c>
      <c r="H9" s="8" t="s">
        <v>18</v>
      </c>
      <c r="I9" s="8" t="str">
        <f>VLOOKUP(G9,[1]Sheet1!$A$15:$B$20,2,FALSE)</f>
        <v>mcrG</v>
      </c>
      <c r="J9" s="8"/>
      <c r="K9" s="8"/>
      <c r="L9" s="8"/>
      <c r="M9" s="8"/>
    </row>
    <row r="10" spans="1:13" x14ac:dyDescent="0.15">
      <c r="A10" s="28"/>
      <c r="B10" s="29"/>
      <c r="C10" s="8" t="s">
        <v>23</v>
      </c>
      <c r="D10" s="8">
        <v>1570</v>
      </c>
      <c r="E10" s="8">
        <v>3165</v>
      </c>
      <c r="F10" s="8">
        <v>1595</v>
      </c>
      <c r="G10" s="8" t="s">
        <v>14</v>
      </c>
      <c r="H10" s="8" t="s">
        <v>18</v>
      </c>
      <c r="I10" s="8" t="str">
        <f>VLOOKUP(G10,[1]Sheet1!$A$15:$B$20,2,FALSE)</f>
        <v>mcrA2</v>
      </c>
      <c r="J10" s="8"/>
      <c r="K10" s="8"/>
      <c r="L10" s="8"/>
      <c r="M10" s="8"/>
    </row>
    <row r="11" spans="1:13" x14ac:dyDescent="0.15">
      <c r="A11" s="28"/>
      <c r="B11" s="29"/>
      <c r="C11" s="8" t="s">
        <v>24</v>
      </c>
      <c r="D11" s="8">
        <v>2729</v>
      </c>
      <c r="E11" s="8">
        <v>2989</v>
      </c>
      <c r="F11" s="8">
        <v>260</v>
      </c>
      <c r="G11" s="8" t="s">
        <v>9</v>
      </c>
      <c r="H11" s="8" t="s">
        <v>18</v>
      </c>
      <c r="I11" s="8" t="str">
        <f>VLOOKUP(G11,[1]Sheet1!$A$15:$B$20,2,FALSE)</f>
        <v xml:space="preserve">mcrA </v>
      </c>
      <c r="J11" s="8"/>
      <c r="K11" s="8"/>
      <c r="L11" s="8"/>
      <c r="M11" s="8"/>
    </row>
    <row r="12" spans="1:13" x14ac:dyDescent="0.15">
      <c r="A12" s="28"/>
      <c r="B12" s="29"/>
      <c r="C12" s="8" t="s">
        <v>24</v>
      </c>
      <c r="D12" s="8">
        <v>571</v>
      </c>
      <c r="E12" s="8">
        <v>1932</v>
      </c>
      <c r="F12" s="8">
        <v>1361</v>
      </c>
      <c r="G12" s="8" t="s">
        <v>16</v>
      </c>
      <c r="H12" s="8" t="s">
        <v>18</v>
      </c>
      <c r="I12" s="8" t="str">
        <f>VLOOKUP(G12,[1]Sheet1!$A$15:$B$20,2,FALSE)</f>
        <v xml:space="preserve">mcrB </v>
      </c>
      <c r="J12" s="8"/>
      <c r="K12" s="8"/>
      <c r="L12" s="8"/>
      <c r="M12" s="8"/>
    </row>
    <row r="13" spans="1:13" x14ac:dyDescent="0.15">
      <c r="A13" s="28"/>
      <c r="B13" s="29"/>
      <c r="C13" s="8" t="s">
        <v>24</v>
      </c>
      <c r="D13" s="8">
        <v>1942</v>
      </c>
      <c r="E13" s="8">
        <v>2715</v>
      </c>
      <c r="F13" s="8">
        <v>773</v>
      </c>
      <c r="G13" s="8" t="s">
        <v>19</v>
      </c>
      <c r="H13" s="8" t="s">
        <v>18</v>
      </c>
      <c r="I13" s="8" t="str">
        <f>VLOOKUP(G13,[1]Sheet1!$A$15:$B$20,2,FALSE)</f>
        <v>mcrG</v>
      </c>
      <c r="J13" s="8"/>
      <c r="K13" s="8"/>
      <c r="L13" s="8"/>
      <c r="M13" s="8"/>
    </row>
    <row r="14" spans="1:13" x14ac:dyDescent="0.15">
      <c r="A14" s="28"/>
      <c r="B14" s="29"/>
      <c r="C14" s="8" t="s">
        <v>25</v>
      </c>
      <c r="D14" s="8">
        <v>21</v>
      </c>
      <c r="E14" s="8">
        <v>1928</v>
      </c>
      <c r="F14" s="8">
        <v>1907</v>
      </c>
      <c r="G14" s="8" t="s">
        <v>9</v>
      </c>
      <c r="H14" s="8" t="s">
        <v>18</v>
      </c>
      <c r="I14" s="8" t="str">
        <f>VLOOKUP(G14,[1]Sheet1!$A$15:$B$20,2,FALSE)</f>
        <v xml:space="preserve">mcrA </v>
      </c>
      <c r="J14" s="8"/>
      <c r="K14" s="8"/>
      <c r="L14" s="8"/>
      <c r="M14" s="8"/>
    </row>
    <row r="15" spans="1:13" x14ac:dyDescent="0.15">
      <c r="A15" s="28"/>
      <c r="B15" s="29"/>
      <c r="C15" s="8" t="s">
        <v>26</v>
      </c>
      <c r="D15" s="8">
        <v>1350</v>
      </c>
      <c r="E15" s="8">
        <v>2015</v>
      </c>
      <c r="F15" s="8">
        <v>665</v>
      </c>
      <c r="G15" s="8" t="s">
        <v>12</v>
      </c>
      <c r="H15" s="8" t="s">
        <v>18</v>
      </c>
      <c r="I15" s="8" t="str">
        <f>VLOOKUP(G15,[1]Sheet1!$A$15:$B$20,2,FALSE)</f>
        <v>mcrC</v>
      </c>
      <c r="J15" s="8"/>
      <c r="K15" s="8"/>
      <c r="L15" s="8"/>
      <c r="M15" s="8"/>
    </row>
    <row r="16" spans="1:13" x14ac:dyDescent="0.15">
      <c r="A16" s="28"/>
      <c r="B16" s="29"/>
      <c r="C16" s="8" t="s">
        <v>26</v>
      </c>
      <c r="D16" s="8">
        <v>977</v>
      </c>
      <c r="E16" s="8">
        <v>1342</v>
      </c>
      <c r="F16" s="8">
        <v>365</v>
      </c>
      <c r="G16" s="8" t="s">
        <v>20</v>
      </c>
      <c r="H16" s="8" t="s">
        <v>18</v>
      </c>
      <c r="I16" s="8" t="str">
        <f>VLOOKUP(G16,[1]Sheet1!$A$15:$B$20,2,FALSE)</f>
        <v>mcrD</v>
      </c>
      <c r="J16" s="8"/>
      <c r="K16" s="8"/>
      <c r="L16" s="8"/>
      <c r="M16" s="8"/>
    </row>
    <row r="17" spans="1:13" x14ac:dyDescent="0.15">
      <c r="A17" s="28"/>
      <c r="B17" s="29"/>
      <c r="C17" s="8" t="s">
        <v>27</v>
      </c>
      <c r="D17" s="8">
        <v>1335</v>
      </c>
      <c r="E17" s="8">
        <v>1967</v>
      </c>
      <c r="F17" s="8">
        <v>632</v>
      </c>
      <c r="G17" s="8" t="s">
        <v>12</v>
      </c>
      <c r="H17" s="8" t="s">
        <v>18</v>
      </c>
      <c r="I17" s="8" t="str">
        <f>VLOOKUP(G17,[1]Sheet1!$A$15:$B$20,2,FALSE)</f>
        <v>mcrC</v>
      </c>
      <c r="J17" s="8"/>
      <c r="K17" s="8"/>
      <c r="L17" s="8"/>
      <c r="M17" s="8"/>
    </row>
    <row r="18" spans="1:13" x14ac:dyDescent="0.15">
      <c r="A18" s="28" t="s">
        <v>28</v>
      </c>
      <c r="B18" s="29">
        <v>3300013103</v>
      </c>
      <c r="C18" s="8" t="s">
        <v>29</v>
      </c>
      <c r="D18" s="8">
        <v>6574</v>
      </c>
      <c r="E18" s="8">
        <v>8397</v>
      </c>
      <c r="F18" s="8">
        <v>1823</v>
      </c>
      <c r="G18" s="8" t="s">
        <v>9</v>
      </c>
      <c r="H18" s="8" t="s">
        <v>30</v>
      </c>
      <c r="I18" s="8" t="str">
        <f>VLOOKUP(G18,[1]Sheet1!$A$15:$B$20,2,FALSE)</f>
        <v xml:space="preserve">mcrA </v>
      </c>
      <c r="J18" s="8" t="s">
        <v>69</v>
      </c>
      <c r="K18" s="8" t="s">
        <v>70</v>
      </c>
      <c r="L18" s="8" t="s">
        <v>71</v>
      </c>
      <c r="M18" s="8" t="s">
        <v>128</v>
      </c>
    </row>
    <row r="19" spans="1:13" x14ac:dyDescent="0.15">
      <c r="A19" s="28"/>
      <c r="B19" s="29"/>
      <c r="C19" s="8" t="s">
        <v>31</v>
      </c>
      <c r="D19" s="8">
        <v>2630</v>
      </c>
      <c r="E19" s="8">
        <v>4552</v>
      </c>
      <c r="F19" s="8">
        <v>1922</v>
      </c>
      <c r="G19" s="8" t="s">
        <v>9</v>
      </c>
      <c r="H19" s="8" t="s">
        <v>32</v>
      </c>
      <c r="I19" s="8" t="str">
        <f>VLOOKUP(G19,[1]Sheet1!$A$15:$B$20,2,FALSE)</f>
        <v xml:space="preserve">mcrA </v>
      </c>
      <c r="J19" s="8" t="s">
        <v>72</v>
      </c>
      <c r="K19" s="8" t="s">
        <v>73</v>
      </c>
      <c r="L19" s="8" t="s">
        <v>74</v>
      </c>
      <c r="M19" s="8" t="s">
        <v>128</v>
      </c>
    </row>
    <row r="20" spans="1:13" x14ac:dyDescent="0.15">
      <c r="A20" s="28"/>
      <c r="B20" s="29"/>
      <c r="C20" s="8" t="s">
        <v>33</v>
      </c>
      <c r="D20" s="8">
        <v>1867</v>
      </c>
      <c r="E20" s="8">
        <v>3144</v>
      </c>
      <c r="F20" s="8">
        <v>1277</v>
      </c>
      <c r="G20" s="8" t="s">
        <v>9</v>
      </c>
      <c r="H20" s="8" t="s">
        <v>34</v>
      </c>
      <c r="I20" s="8" t="str">
        <f>VLOOKUP(G20,[1]Sheet1!$A$15:$B$20,2,FALSE)</f>
        <v xml:space="preserve">mcrA </v>
      </c>
      <c r="J20" s="8" t="s">
        <v>75</v>
      </c>
      <c r="K20" s="8" t="s">
        <v>73</v>
      </c>
      <c r="L20" s="8" t="s">
        <v>74</v>
      </c>
      <c r="M20" s="8" t="s">
        <v>128</v>
      </c>
    </row>
    <row r="21" spans="1:13" x14ac:dyDescent="0.15">
      <c r="A21" s="28"/>
      <c r="B21" s="29"/>
      <c r="C21" s="8" t="s">
        <v>35</v>
      </c>
      <c r="D21" s="8">
        <v>1</v>
      </c>
      <c r="E21" s="8">
        <v>810</v>
      </c>
      <c r="F21" s="8">
        <v>809</v>
      </c>
      <c r="G21" s="8" t="s">
        <v>9</v>
      </c>
      <c r="H21" s="8" t="s">
        <v>18</v>
      </c>
      <c r="I21" s="8" t="str">
        <f>VLOOKUP(G21,[1]Sheet1!$A$15:$B$20,2,FALSE)</f>
        <v xml:space="preserve">mcrA </v>
      </c>
      <c r="J21" s="8"/>
      <c r="K21" s="8"/>
      <c r="L21" s="8"/>
      <c r="M21" s="8"/>
    </row>
    <row r="22" spans="1:13" x14ac:dyDescent="0.15">
      <c r="A22" s="28"/>
      <c r="B22" s="29"/>
      <c r="C22" s="8" t="s">
        <v>36</v>
      </c>
      <c r="D22" s="8">
        <v>1</v>
      </c>
      <c r="E22" s="8">
        <v>279</v>
      </c>
      <c r="F22" s="8">
        <v>278</v>
      </c>
      <c r="G22" s="8" t="s">
        <v>14</v>
      </c>
      <c r="H22" s="8" t="s">
        <v>30</v>
      </c>
      <c r="I22" s="8" t="str">
        <f>VLOOKUP(G22,[1]Sheet1!$A$15:$B$20,2,FALSE)</f>
        <v>mcrA2</v>
      </c>
      <c r="J22" s="8" t="s">
        <v>69</v>
      </c>
      <c r="K22" s="8" t="s">
        <v>70</v>
      </c>
      <c r="L22" s="8" t="s">
        <v>71</v>
      </c>
      <c r="M22" s="8" t="s">
        <v>128</v>
      </c>
    </row>
    <row r="23" spans="1:13" x14ac:dyDescent="0.15">
      <c r="A23" s="28"/>
      <c r="B23" s="29"/>
      <c r="C23" s="8" t="s">
        <v>37</v>
      </c>
      <c r="D23" s="8">
        <v>8196</v>
      </c>
      <c r="E23" s="8">
        <v>8633</v>
      </c>
      <c r="F23" s="8">
        <v>437</v>
      </c>
      <c r="G23" s="8" t="s">
        <v>14</v>
      </c>
      <c r="H23" s="8" t="s">
        <v>18</v>
      </c>
      <c r="I23" s="8" t="str">
        <f>VLOOKUP(G23,[1]Sheet1!$A$15:$B$20,2,FALSE)</f>
        <v>mcrA2</v>
      </c>
      <c r="J23" s="8"/>
      <c r="K23" s="8"/>
      <c r="L23" s="8"/>
      <c r="M23" s="8"/>
    </row>
    <row r="24" spans="1:13" x14ac:dyDescent="0.15">
      <c r="A24" s="28"/>
      <c r="B24" s="29"/>
      <c r="C24" s="8" t="s">
        <v>37</v>
      </c>
      <c r="D24" s="8">
        <v>9121</v>
      </c>
      <c r="E24" s="8">
        <v>9369</v>
      </c>
      <c r="F24" s="8">
        <v>248</v>
      </c>
      <c r="G24" s="8" t="s">
        <v>14</v>
      </c>
      <c r="H24" s="8" t="s">
        <v>18</v>
      </c>
      <c r="I24" s="8" t="str">
        <f>VLOOKUP(G24,[1]Sheet1!$A$15:$B$20,2,FALSE)</f>
        <v>mcrA2</v>
      </c>
      <c r="J24" s="8"/>
      <c r="K24" s="8"/>
      <c r="L24" s="8"/>
      <c r="M24" s="8"/>
    </row>
    <row r="25" spans="1:13" x14ac:dyDescent="0.15">
      <c r="A25" s="28"/>
      <c r="B25" s="29"/>
      <c r="C25" s="8" t="s">
        <v>38</v>
      </c>
      <c r="D25" s="8">
        <v>8002</v>
      </c>
      <c r="E25" s="8">
        <v>9609</v>
      </c>
      <c r="F25" s="8">
        <v>1607</v>
      </c>
      <c r="G25" s="8" t="s">
        <v>14</v>
      </c>
      <c r="H25" s="8" t="s">
        <v>39</v>
      </c>
      <c r="I25" s="8" t="str">
        <f>VLOOKUP(G25,[1]Sheet1!$A$15:$B$20,2,FALSE)</f>
        <v>mcrA2</v>
      </c>
      <c r="J25" s="8" t="s">
        <v>76</v>
      </c>
      <c r="K25" s="8" t="s">
        <v>73</v>
      </c>
      <c r="L25" s="8" t="s">
        <v>74</v>
      </c>
      <c r="M25" s="8" t="s">
        <v>128</v>
      </c>
    </row>
    <row r="26" spans="1:13" x14ac:dyDescent="0.15">
      <c r="A26" s="28"/>
      <c r="B26" s="29"/>
      <c r="C26" s="8" t="s">
        <v>40</v>
      </c>
      <c r="D26" s="8">
        <v>3</v>
      </c>
      <c r="E26" s="8">
        <v>1625</v>
      </c>
      <c r="F26" s="8">
        <v>1622</v>
      </c>
      <c r="G26" s="8" t="s">
        <v>14</v>
      </c>
      <c r="H26" s="8" t="s">
        <v>30</v>
      </c>
      <c r="I26" s="8" t="str">
        <f>VLOOKUP(G26,[1]Sheet1!$A$15:$B$20,2,FALSE)</f>
        <v>mcrA2</v>
      </c>
      <c r="J26" s="8" t="s">
        <v>69</v>
      </c>
      <c r="K26" s="8" t="s">
        <v>70</v>
      </c>
      <c r="L26" s="8" t="s">
        <v>71</v>
      </c>
      <c r="M26" s="8" t="s">
        <v>128</v>
      </c>
    </row>
    <row r="27" spans="1:13" x14ac:dyDescent="0.15">
      <c r="A27" s="28"/>
      <c r="B27" s="29"/>
      <c r="C27" s="8" t="s">
        <v>41</v>
      </c>
      <c r="D27" s="8">
        <v>7590</v>
      </c>
      <c r="E27" s="8">
        <v>9242</v>
      </c>
      <c r="F27" s="8">
        <v>1652</v>
      </c>
      <c r="G27" s="8" t="s">
        <v>14</v>
      </c>
      <c r="H27" s="8" t="s">
        <v>30</v>
      </c>
      <c r="I27" s="8" t="str">
        <f>VLOOKUP(G27,[1]Sheet1!$A$15:$B$20,2,FALSE)</f>
        <v>mcrA2</v>
      </c>
      <c r="J27" s="8" t="s">
        <v>69</v>
      </c>
      <c r="K27" s="8" t="s">
        <v>70</v>
      </c>
      <c r="L27" s="8" t="s">
        <v>71</v>
      </c>
      <c r="M27" s="8" t="s">
        <v>128</v>
      </c>
    </row>
    <row r="28" spans="1:13" x14ac:dyDescent="0.15">
      <c r="A28" s="28"/>
      <c r="B28" s="29"/>
      <c r="C28" s="8" t="s">
        <v>42</v>
      </c>
      <c r="D28" s="8">
        <v>1760</v>
      </c>
      <c r="E28" s="8">
        <v>3472</v>
      </c>
      <c r="F28" s="8">
        <v>1712</v>
      </c>
      <c r="G28" s="8" t="s">
        <v>14</v>
      </c>
      <c r="H28" s="8" t="s">
        <v>18</v>
      </c>
      <c r="I28" s="8" t="str">
        <f>VLOOKUP(G28,[1]Sheet1!$A$15:$B$20,2,FALSE)</f>
        <v>mcrA2</v>
      </c>
      <c r="J28" s="8"/>
      <c r="K28" s="8"/>
      <c r="L28" s="8"/>
      <c r="M28" s="8"/>
    </row>
    <row r="29" spans="1:13" x14ac:dyDescent="0.15">
      <c r="A29" s="28"/>
      <c r="B29" s="29"/>
      <c r="C29" s="8" t="s">
        <v>43</v>
      </c>
      <c r="D29" s="8">
        <v>3288</v>
      </c>
      <c r="E29" s="8">
        <v>4898</v>
      </c>
      <c r="F29" s="8">
        <v>1610</v>
      </c>
      <c r="G29" s="8" t="s">
        <v>14</v>
      </c>
      <c r="H29" s="8" t="s">
        <v>34</v>
      </c>
      <c r="I29" s="8" t="str">
        <f>VLOOKUP(G29,[1]Sheet1!$A$15:$B$20,2,FALSE)</f>
        <v>mcrA2</v>
      </c>
      <c r="J29" s="8" t="s">
        <v>75</v>
      </c>
      <c r="K29" s="8" t="s">
        <v>73</v>
      </c>
      <c r="L29" s="8" t="s">
        <v>74</v>
      </c>
      <c r="M29" s="8" t="s">
        <v>128</v>
      </c>
    </row>
    <row r="30" spans="1:13" x14ac:dyDescent="0.15">
      <c r="A30" s="28"/>
      <c r="B30" s="29"/>
      <c r="C30" s="8" t="s">
        <v>44</v>
      </c>
      <c r="D30" s="8">
        <v>2313</v>
      </c>
      <c r="E30" s="8">
        <v>2996</v>
      </c>
      <c r="F30" s="8">
        <v>683</v>
      </c>
      <c r="G30" s="8" t="s">
        <v>14</v>
      </c>
      <c r="H30" s="8" t="s">
        <v>18</v>
      </c>
      <c r="I30" s="8" t="str">
        <f>VLOOKUP(G30,[1]Sheet1!$A$15:$B$20,2,FALSE)</f>
        <v>mcrA2</v>
      </c>
      <c r="J30" s="8"/>
      <c r="K30" s="8"/>
      <c r="L30" s="8"/>
      <c r="M30" s="8"/>
    </row>
    <row r="31" spans="1:13" x14ac:dyDescent="0.15">
      <c r="A31" s="28"/>
      <c r="B31" s="29"/>
      <c r="C31" s="10" t="s">
        <v>45</v>
      </c>
      <c r="D31" s="10">
        <v>1</v>
      </c>
      <c r="E31" s="10">
        <v>759</v>
      </c>
      <c r="F31" s="10">
        <v>758</v>
      </c>
      <c r="G31" s="10" t="s">
        <v>14</v>
      </c>
      <c r="H31" s="10" t="s">
        <v>46</v>
      </c>
      <c r="I31" s="10" t="str">
        <f>VLOOKUP(G31,[1]Sheet1!$A$15:$B$20,2,FALSE)</f>
        <v>mcrA2</v>
      </c>
      <c r="J31" s="8"/>
      <c r="K31" s="8"/>
      <c r="L31" s="8"/>
      <c r="M31" s="8"/>
    </row>
    <row r="32" spans="1:13" x14ac:dyDescent="0.15">
      <c r="A32" s="28"/>
      <c r="B32" s="29"/>
      <c r="C32" s="8" t="s">
        <v>47</v>
      </c>
      <c r="D32" s="8">
        <v>1</v>
      </c>
      <c r="E32" s="8">
        <v>966</v>
      </c>
      <c r="F32" s="8">
        <v>965</v>
      </c>
      <c r="G32" s="8" t="s">
        <v>14</v>
      </c>
      <c r="H32" s="8" t="s">
        <v>18</v>
      </c>
      <c r="I32" s="8" t="str">
        <f>VLOOKUP(G32,[1]Sheet1!$A$15:$B$20,2,FALSE)</f>
        <v>mcrA2</v>
      </c>
      <c r="J32" s="8"/>
      <c r="K32" s="8"/>
      <c r="L32" s="8"/>
      <c r="M32" s="8"/>
    </row>
    <row r="33" spans="1:13" x14ac:dyDescent="0.15">
      <c r="A33" s="28"/>
      <c r="B33" s="29"/>
      <c r="C33" s="8" t="s">
        <v>48</v>
      </c>
      <c r="D33" s="8">
        <v>1366</v>
      </c>
      <c r="E33" s="8">
        <v>2979</v>
      </c>
      <c r="F33" s="8">
        <v>1613</v>
      </c>
      <c r="G33" s="8" t="s">
        <v>14</v>
      </c>
      <c r="H33" s="8" t="s">
        <v>32</v>
      </c>
      <c r="I33" s="8" t="str">
        <f>VLOOKUP(G33,[1]Sheet1!$A$15:$B$20,2,FALSE)</f>
        <v>mcrA2</v>
      </c>
      <c r="J33" s="8" t="s">
        <v>72</v>
      </c>
      <c r="K33" s="8" t="s">
        <v>73</v>
      </c>
      <c r="L33" s="8" t="s">
        <v>74</v>
      </c>
      <c r="M33" s="8" t="s">
        <v>128</v>
      </c>
    </row>
    <row r="34" spans="1:13" x14ac:dyDescent="0.15">
      <c r="A34" s="28"/>
      <c r="B34" s="29"/>
      <c r="C34" s="8" t="s">
        <v>49</v>
      </c>
      <c r="D34" s="8">
        <v>73</v>
      </c>
      <c r="E34" s="8">
        <v>1809</v>
      </c>
      <c r="F34" s="8">
        <v>1736</v>
      </c>
      <c r="G34" s="8" t="s">
        <v>14</v>
      </c>
      <c r="H34" s="8" t="s">
        <v>18</v>
      </c>
      <c r="I34" s="8" t="str">
        <f>VLOOKUP(G34,[1]Sheet1!$A$15:$B$20,2,FALSE)</f>
        <v>mcrA2</v>
      </c>
      <c r="J34" s="8"/>
      <c r="K34" s="8"/>
      <c r="L34" s="8"/>
      <c r="M34" s="8"/>
    </row>
    <row r="35" spans="1:13" x14ac:dyDescent="0.15">
      <c r="A35" s="28"/>
      <c r="B35" s="29"/>
      <c r="C35" s="8" t="s">
        <v>50</v>
      </c>
      <c r="D35" s="8">
        <v>217</v>
      </c>
      <c r="E35" s="8">
        <v>1986</v>
      </c>
      <c r="F35" s="8">
        <v>1769</v>
      </c>
      <c r="G35" s="8" t="s">
        <v>14</v>
      </c>
      <c r="H35" s="8" t="s">
        <v>32</v>
      </c>
      <c r="I35" s="8" t="str">
        <f>VLOOKUP(G35,[1]Sheet1!$A$15:$B$20,2,FALSE)</f>
        <v>mcrA2</v>
      </c>
      <c r="J35" s="8" t="s">
        <v>72</v>
      </c>
      <c r="K35" s="8" t="s">
        <v>73</v>
      </c>
      <c r="L35" s="8" t="s">
        <v>74</v>
      </c>
      <c r="M35" s="8" t="s">
        <v>128</v>
      </c>
    </row>
    <row r="36" spans="1:13" x14ac:dyDescent="0.15">
      <c r="A36" s="28"/>
      <c r="B36" s="29"/>
      <c r="C36" s="8" t="s">
        <v>51</v>
      </c>
      <c r="D36" s="8">
        <v>545</v>
      </c>
      <c r="E36" s="8">
        <v>2251</v>
      </c>
      <c r="F36" s="8">
        <v>1706</v>
      </c>
      <c r="G36" s="8" t="s">
        <v>14</v>
      </c>
      <c r="H36" s="8" t="s">
        <v>18</v>
      </c>
      <c r="I36" s="8" t="str">
        <f>VLOOKUP(G36,[1]Sheet1!$A$15:$B$20,2,FALSE)</f>
        <v>mcrA2</v>
      </c>
      <c r="J36" s="8"/>
      <c r="K36" s="8"/>
      <c r="L36" s="8"/>
      <c r="M36" s="8"/>
    </row>
    <row r="37" spans="1:13" x14ac:dyDescent="0.15">
      <c r="A37" s="28"/>
      <c r="B37" s="29"/>
      <c r="C37" s="8" t="s">
        <v>52</v>
      </c>
      <c r="D37" s="8">
        <v>417</v>
      </c>
      <c r="E37" s="8">
        <v>2141</v>
      </c>
      <c r="F37" s="8">
        <v>1724</v>
      </c>
      <c r="G37" s="8" t="s">
        <v>14</v>
      </c>
      <c r="H37" s="8" t="s">
        <v>34</v>
      </c>
      <c r="I37" s="8" t="str">
        <f>VLOOKUP(G37,[1]Sheet1!$A$15:$B$20,2,FALSE)</f>
        <v>mcrA2</v>
      </c>
      <c r="J37" s="8" t="s">
        <v>75</v>
      </c>
      <c r="K37" s="8" t="s">
        <v>73</v>
      </c>
      <c r="L37" s="8" t="s">
        <v>74</v>
      </c>
      <c r="M37" s="8" t="s">
        <v>128</v>
      </c>
    </row>
    <row r="38" spans="1:13" x14ac:dyDescent="0.15">
      <c r="A38" s="28"/>
      <c r="B38" s="29"/>
      <c r="C38" s="8" t="s">
        <v>53</v>
      </c>
      <c r="D38" s="8">
        <v>76</v>
      </c>
      <c r="E38" s="8">
        <v>1401</v>
      </c>
      <c r="F38" s="8">
        <v>1325</v>
      </c>
      <c r="G38" s="8" t="s">
        <v>14</v>
      </c>
      <c r="H38" s="8" t="s">
        <v>18</v>
      </c>
      <c r="I38" s="8" t="str">
        <f>VLOOKUP(G38,[1]Sheet1!$A$15:$B$20,2,FALSE)</f>
        <v>mcrA2</v>
      </c>
      <c r="J38" s="8"/>
      <c r="K38" s="8"/>
      <c r="L38" s="8"/>
      <c r="M38" s="8"/>
    </row>
    <row r="39" spans="1:13" x14ac:dyDescent="0.15">
      <c r="A39" s="28"/>
      <c r="B39" s="29"/>
      <c r="C39" s="8" t="s">
        <v>54</v>
      </c>
      <c r="D39" s="8">
        <v>3</v>
      </c>
      <c r="E39" s="8">
        <v>1610</v>
      </c>
      <c r="F39" s="8">
        <v>1607</v>
      </c>
      <c r="G39" s="8" t="s">
        <v>14</v>
      </c>
      <c r="H39" s="8" t="s">
        <v>18</v>
      </c>
      <c r="I39" s="8" t="str">
        <f>VLOOKUP(G39,[1]Sheet1!$A$15:$B$20,2,FALSE)</f>
        <v>mcrA2</v>
      </c>
      <c r="J39" s="8"/>
      <c r="K39" s="8"/>
      <c r="L39" s="8"/>
      <c r="M39" s="8"/>
    </row>
    <row r="40" spans="1:13" x14ac:dyDescent="0.15">
      <c r="A40" s="28"/>
      <c r="B40" s="29"/>
      <c r="C40" s="8" t="s">
        <v>55</v>
      </c>
      <c r="D40" s="8">
        <v>1399</v>
      </c>
      <c r="E40" s="8">
        <v>2310</v>
      </c>
      <c r="F40" s="8">
        <v>911</v>
      </c>
      <c r="G40" s="8" t="s">
        <v>14</v>
      </c>
      <c r="H40" s="8" t="s">
        <v>18</v>
      </c>
      <c r="I40" s="8" t="str">
        <f>VLOOKUP(G40,[1]Sheet1!$A$15:$B$20,2,FALSE)</f>
        <v>mcrA2</v>
      </c>
      <c r="J40" s="8"/>
      <c r="K40" s="8"/>
      <c r="L40" s="8"/>
      <c r="M40" s="8"/>
    </row>
    <row r="41" spans="1:13" x14ac:dyDescent="0.15">
      <c r="A41" s="28"/>
      <c r="B41" s="29"/>
      <c r="C41" s="8" t="s">
        <v>56</v>
      </c>
      <c r="D41" s="8">
        <v>279</v>
      </c>
      <c r="E41" s="8">
        <v>1991</v>
      </c>
      <c r="F41" s="8">
        <v>1712</v>
      </c>
      <c r="G41" s="8" t="s">
        <v>14</v>
      </c>
      <c r="H41" s="8" t="s">
        <v>18</v>
      </c>
      <c r="I41" s="8" t="str">
        <f>VLOOKUP(G41,[1]Sheet1!$A$15:$B$20,2,FALSE)</f>
        <v>mcrA2</v>
      </c>
      <c r="J41" s="8"/>
      <c r="K41" s="8"/>
      <c r="L41" s="8"/>
      <c r="M41" s="8"/>
    </row>
    <row r="42" spans="1:13" x14ac:dyDescent="0.15">
      <c r="A42" s="28"/>
      <c r="B42" s="29"/>
      <c r="C42" s="8" t="s">
        <v>57</v>
      </c>
      <c r="D42" s="8">
        <v>2104</v>
      </c>
      <c r="E42" s="8">
        <v>2262</v>
      </c>
      <c r="F42" s="8">
        <v>158</v>
      </c>
      <c r="G42" s="8" t="s">
        <v>14</v>
      </c>
      <c r="H42" s="8" t="s">
        <v>18</v>
      </c>
      <c r="I42" s="8" t="str">
        <f>VLOOKUP(G42,[1]Sheet1!$A$15:$B$20,2,FALSE)</f>
        <v>mcrA2</v>
      </c>
      <c r="J42" s="8"/>
      <c r="K42" s="8"/>
      <c r="L42" s="8"/>
      <c r="M42" s="8"/>
    </row>
    <row r="43" spans="1:13" x14ac:dyDescent="0.15">
      <c r="A43" s="28"/>
      <c r="B43" s="29"/>
      <c r="C43" s="8" t="s">
        <v>58</v>
      </c>
      <c r="D43" s="8">
        <v>1</v>
      </c>
      <c r="E43" s="8">
        <v>147</v>
      </c>
      <c r="F43" s="8">
        <v>146</v>
      </c>
      <c r="G43" s="8" t="s">
        <v>14</v>
      </c>
      <c r="H43" s="8" t="s">
        <v>18</v>
      </c>
      <c r="I43" s="8" t="str">
        <f>VLOOKUP(G43,[1]Sheet1!$A$15:$B$20,2,FALSE)</f>
        <v>mcrA2</v>
      </c>
      <c r="J43" s="8"/>
      <c r="K43" s="8"/>
      <c r="L43" s="8"/>
      <c r="M43" s="8"/>
    </row>
    <row r="44" spans="1:13" x14ac:dyDescent="0.15">
      <c r="A44" s="28"/>
      <c r="B44" s="29"/>
      <c r="C44" s="8" t="s">
        <v>29</v>
      </c>
      <c r="D44" s="8">
        <v>9228</v>
      </c>
      <c r="E44" s="8">
        <v>10610</v>
      </c>
      <c r="F44" s="8">
        <v>1382</v>
      </c>
      <c r="G44" s="8" t="s">
        <v>16</v>
      </c>
      <c r="H44" s="8" t="s">
        <v>30</v>
      </c>
      <c r="I44" s="8" t="str">
        <f>VLOOKUP(G44,[1]Sheet1!$A$15:$B$20,2,FALSE)</f>
        <v xml:space="preserve">mcrB </v>
      </c>
      <c r="J44" s="8" t="s">
        <v>69</v>
      </c>
      <c r="K44" s="8" t="s">
        <v>70</v>
      </c>
      <c r="L44" s="8" t="s">
        <v>71</v>
      </c>
      <c r="M44" s="8" t="s">
        <v>128</v>
      </c>
    </row>
    <row r="45" spans="1:13" x14ac:dyDescent="0.15">
      <c r="A45" s="28"/>
      <c r="B45" s="29"/>
      <c r="C45" s="8" t="s">
        <v>59</v>
      </c>
      <c r="D45" s="8">
        <v>7696</v>
      </c>
      <c r="E45" s="8">
        <v>9000</v>
      </c>
      <c r="F45" s="8">
        <v>1304</v>
      </c>
      <c r="G45" s="8" t="s">
        <v>16</v>
      </c>
      <c r="H45" s="8" t="s">
        <v>39</v>
      </c>
      <c r="I45" s="8" t="str">
        <f>VLOOKUP(G45,[1]Sheet1!$A$15:$B$20,2,FALSE)</f>
        <v xml:space="preserve">mcrB </v>
      </c>
      <c r="J45" s="8" t="s">
        <v>76</v>
      </c>
      <c r="K45" s="8" t="s">
        <v>73</v>
      </c>
      <c r="L45" s="8" t="s">
        <v>74</v>
      </c>
      <c r="M45" s="8" t="s">
        <v>128</v>
      </c>
    </row>
    <row r="46" spans="1:13" x14ac:dyDescent="0.15">
      <c r="A46" s="28"/>
      <c r="B46" s="29"/>
      <c r="C46" s="8" t="s">
        <v>31</v>
      </c>
      <c r="D46" s="8">
        <v>349</v>
      </c>
      <c r="E46" s="8">
        <v>1752</v>
      </c>
      <c r="F46" s="8">
        <v>1403</v>
      </c>
      <c r="G46" s="8" t="s">
        <v>16</v>
      </c>
      <c r="H46" s="8" t="s">
        <v>32</v>
      </c>
      <c r="I46" s="8" t="str">
        <f>VLOOKUP(G46,[1]Sheet1!$A$15:$B$20,2,FALSE)</f>
        <v xml:space="preserve">mcrB </v>
      </c>
      <c r="J46" s="8" t="s">
        <v>72</v>
      </c>
      <c r="K46" s="8" t="s">
        <v>73</v>
      </c>
      <c r="L46" s="8" t="s">
        <v>74</v>
      </c>
      <c r="M46" s="8" t="s">
        <v>128</v>
      </c>
    </row>
    <row r="47" spans="1:13" x14ac:dyDescent="0.15">
      <c r="A47" s="28"/>
      <c r="B47" s="29"/>
      <c r="C47" s="8" t="s">
        <v>60</v>
      </c>
      <c r="D47" s="8">
        <v>4193</v>
      </c>
      <c r="E47" s="8">
        <v>5191</v>
      </c>
      <c r="F47" s="8">
        <v>998</v>
      </c>
      <c r="G47" s="8" t="s">
        <v>16</v>
      </c>
      <c r="H47" s="8" t="s">
        <v>34</v>
      </c>
      <c r="I47" s="8" t="str">
        <f>VLOOKUP(G47,[1]Sheet1!$A$15:$B$20,2,FALSE)</f>
        <v xml:space="preserve">mcrB </v>
      </c>
      <c r="J47" s="8" t="s">
        <v>75</v>
      </c>
      <c r="K47" s="8" t="s">
        <v>73</v>
      </c>
      <c r="L47" s="8" t="s">
        <v>74</v>
      </c>
      <c r="M47" s="8" t="s">
        <v>128</v>
      </c>
    </row>
    <row r="48" spans="1:13" x14ac:dyDescent="0.15">
      <c r="A48" s="28"/>
      <c r="B48" s="29"/>
      <c r="C48" s="8" t="s">
        <v>33</v>
      </c>
      <c r="D48" s="8">
        <v>1</v>
      </c>
      <c r="E48" s="8">
        <v>411</v>
      </c>
      <c r="F48" s="8">
        <v>410</v>
      </c>
      <c r="G48" s="8" t="s">
        <v>16</v>
      </c>
      <c r="H48" s="8" t="s">
        <v>34</v>
      </c>
      <c r="I48" s="8" t="str">
        <f>VLOOKUP(G48,[1]Sheet1!$A$15:$B$20,2,FALSE)</f>
        <v xml:space="preserve">mcrB </v>
      </c>
      <c r="J48" s="8" t="s">
        <v>75</v>
      </c>
      <c r="K48" s="8" t="s">
        <v>73</v>
      </c>
      <c r="L48" s="8" t="s">
        <v>74</v>
      </c>
      <c r="M48" s="8" t="s">
        <v>128</v>
      </c>
    </row>
    <row r="49" spans="1:13" x14ac:dyDescent="0.15">
      <c r="A49" s="28"/>
      <c r="B49" s="29"/>
      <c r="C49" s="8" t="s">
        <v>61</v>
      </c>
      <c r="D49" s="8">
        <v>1447</v>
      </c>
      <c r="E49" s="8">
        <v>2571</v>
      </c>
      <c r="F49" s="8">
        <v>1124</v>
      </c>
      <c r="G49" s="8" t="s">
        <v>16</v>
      </c>
      <c r="H49" s="8" t="s">
        <v>18</v>
      </c>
      <c r="I49" s="8" t="str">
        <f>VLOOKUP(G49,[1]Sheet1!$A$15:$B$20,2,FALSE)</f>
        <v xml:space="preserve">mcrB </v>
      </c>
      <c r="J49" s="8"/>
      <c r="K49" s="8"/>
      <c r="L49" s="8"/>
      <c r="M49" s="8"/>
    </row>
    <row r="50" spans="1:13" x14ac:dyDescent="0.15">
      <c r="A50" s="28"/>
      <c r="B50" s="29"/>
      <c r="C50" s="8" t="s">
        <v>62</v>
      </c>
      <c r="D50" s="8">
        <v>1924</v>
      </c>
      <c r="E50" s="8">
        <v>2469</v>
      </c>
      <c r="F50" s="8">
        <v>545</v>
      </c>
      <c r="G50" s="8" t="s">
        <v>16</v>
      </c>
      <c r="H50" s="8" t="s">
        <v>18</v>
      </c>
      <c r="I50" s="8" t="str">
        <f>VLOOKUP(G50,[1]Sheet1!$A$15:$B$20,2,FALSE)</f>
        <v xml:space="preserve">mcrB </v>
      </c>
      <c r="J50" s="8"/>
      <c r="K50" s="8"/>
      <c r="L50" s="8"/>
      <c r="M50" s="8"/>
    </row>
    <row r="51" spans="1:13" x14ac:dyDescent="0.15">
      <c r="A51" s="28"/>
      <c r="B51" s="29"/>
      <c r="C51" s="8" t="s">
        <v>63</v>
      </c>
      <c r="D51" s="8">
        <v>117</v>
      </c>
      <c r="E51" s="8">
        <v>1499</v>
      </c>
      <c r="F51" s="8">
        <v>1382</v>
      </c>
      <c r="G51" s="8" t="s">
        <v>16</v>
      </c>
      <c r="H51" s="8" t="s">
        <v>18</v>
      </c>
      <c r="I51" s="8" t="str">
        <f>VLOOKUP(G51,[1]Sheet1!$A$15:$B$20,2,FALSE)</f>
        <v xml:space="preserve">mcrB </v>
      </c>
      <c r="J51" s="8"/>
      <c r="K51" s="8"/>
      <c r="L51" s="8"/>
      <c r="M51" s="8"/>
    </row>
    <row r="52" spans="1:13" x14ac:dyDescent="0.15">
      <c r="A52" s="28"/>
      <c r="B52" s="29"/>
      <c r="C52" s="8" t="s">
        <v>29</v>
      </c>
      <c r="D52" s="8">
        <v>8404</v>
      </c>
      <c r="E52" s="8">
        <v>9213</v>
      </c>
      <c r="F52" s="8">
        <v>809</v>
      </c>
      <c r="G52" s="8" t="s">
        <v>19</v>
      </c>
      <c r="H52" s="8" t="s">
        <v>30</v>
      </c>
      <c r="I52" s="8" t="str">
        <f>VLOOKUP(G52,[1]Sheet1!$A$15:$B$20,2,FALSE)</f>
        <v>mcrG</v>
      </c>
      <c r="J52" s="8" t="s">
        <v>69</v>
      </c>
      <c r="K52" s="8" t="s">
        <v>70</v>
      </c>
      <c r="L52" s="8" t="s">
        <v>71</v>
      </c>
      <c r="M52" s="8" t="s">
        <v>128</v>
      </c>
    </row>
    <row r="53" spans="1:13" x14ac:dyDescent="0.15">
      <c r="A53" s="28"/>
      <c r="B53" s="29"/>
      <c r="C53" s="8" t="s">
        <v>31</v>
      </c>
      <c r="D53" s="8">
        <v>1766</v>
      </c>
      <c r="E53" s="8">
        <v>2614</v>
      </c>
      <c r="F53" s="8">
        <v>848</v>
      </c>
      <c r="G53" s="8" t="s">
        <v>19</v>
      </c>
      <c r="H53" s="8" t="s">
        <v>32</v>
      </c>
      <c r="I53" s="8" t="str">
        <f>VLOOKUP(G53,[1]Sheet1!$A$15:$B$20,2,FALSE)</f>
        <v>mcrG</v>
      </c>
      <c r="J53" s="8" t="s">
        <v>72</v>
      </c>
      <c r="K53" s="8" t="s">
        <v>73</v>
      </c>
      <c r="L53" s="8" t="s">
        <v>74</v>
      </c>
      <c r="M53" s="8" t="s">
        <v>128</v>
      </c>
    </row>
    <row r="54" spans="1:13" x14ac:dyDescent="0.15">
      <c r="A54" s="28"/>
      <c r="B54" s="29"/>
      <c r="C54" s="8" t="s">
        <v>33</v>
      </c>
      <c r="D54" s="8">
        <v>915</v>
      </c>
      <c r="E54" s="8">
        <v>1754</v>
      </c>
      <c r="F54" s="8">
        <v>839</v>
      </c>
      <c r="G54" s="8" t="s">
        <v>19</v>
      </c>
      <c r="H54" s="8" t="s">
        <v>34</v>
      </c>
      <c r="I54" s="8" t="str">
        <f>VLOOKUP(G54,[1]Sheet1!$A$15:$B$20,2,FALSE)</f>
        <v>mcrG</v>
      </c>
      <c r="J54" s="8" t="s">
        <v>75</v>
      </c>
      <c r="K54" s="8" t="s">
        <v>73</v>
      </c>
      <c r="L54" s="8" t="s">
        <v>74</v>
      </c>
      <c r="M54" s="8" t="s">
        <v>128</v>
      </c>
    </row>
    <row r="55" spans="1:13" x14ac:dyDescent="0.15">
      <c r="A55" s="28"/>
      <c r="B55" s="29"/>
      <c r="C55" s="8" t="s">
        <v>62</v>
      </c>
      <c r="D55" s="8">
        <v>1</v>
      </c>
      <c r="E55" s="8">
        <v>780</v>
      </c>
      <c r="F55" s="8">
        <v>779</v>
      </c>
      <c r="G55" s="8" t="s">
        <v>19</v>
      </c>
      <c r="H55" s="8" t="s">
        <v>18</v>
      </c>
      <c r="I55" s="8" t="str">
        <f>VLOOKUP(G55,[1]Sheet1!$A$15:$B$20,2,FALSE)</f>
        <v>mcrG</v>
      </c>
      <c r="J55" s="8"/>
      <c r="K55" s="8"/>
      <c r="L55" s="8"/>
      <c r="M55" s="8"/>
    </row>
    <row r="56" spans="1:13" x14ac:dyDescent="0.15">
      <c r="A56" s="28"/>
      <c r="B56" s="29"/>
      <c r="C56" s="8" t="s">
        <v>63</v>
      </c>
      <c r="D56" s="8">
        <v>1500</v>
      </c>
      <c r="E56" s="8">
        <v>2195</v>
      </c>
      <c r="F56" s="8">
        <v>695</v>
      </c>
      <c r="G56" s="8" t="s">
        <v>19</v>
      </c>
      <c r="H56" s="8" t="s">
        <v>18</v>
      </c>
      <c r="I56" s="8" t="str">
        <f>VLOOKUP(G56,[1]Sheet1!$A$15:$B$20,2,FALSE)</f>
        <v>mcrG</v>
      </c>
      <c r="J56" s="8"/>
      <c r="K56" s="8"/>
      <c r="L56" s="8"/>
      <c r="M56" s="8"/>
    </row>
    <row r="57" spans="1:13" x14ac:dyDescent="0.15">
      <c r="A57" s="28"/>
      <c r="B57" s="29"/>
      <c r="C57" s="8" t="s">
        <v>59</v>
      </c>
      <c r="D57" s="8">
        <v>9511</v>
      </c>
      <c r="E57" s="8">
        <v>10131</v>
      </c>
      <c r="F57" s="8">
        <v>620</v>
      </c>
      <c r="G57" s="8" t="s">
        <v>12</v>
      </c>
      <c r="H57" s="8" t="s">
        <v>39</v>
      </c>
      <c r="I57" s="8" t="str">
        <f>VLOOKUP(G57,[1]Sheet1!$A$15:$B$20,2,FALSE)</f>
        <v>mcrC</v>
      </c>
      <c r="J57" s="8" t="s">
        <v>76</v>
      </c>
      <c r="K57" s="8" t="s">
        <v>73</v>
      </c>
      <c r="L57" s="8" t="s">
        <v>74</v>
      </c>
      <c r="M57" s="8" t="s">
        <v>128</v>
      </c>
    </row>
    <row r="58" spans="1:13" x14ac:dyDescent="0.15">
      <c r="A58" s="28"/>
      <c r="B58" s="29"/>
      <c r="C58" s="8" t="s">
        <v>43</v>
      </c>
      <c r="D58" s="8">
        <v>4915</v>
      </c>
      <c r="E58" s="8">
        <v>5568</v>
      </c>
      <c r="F58" s="8">
        <v>653</v>
      </c>
      <c r="G58" s="8" t="s">
        <v>12</v>
      </c>
      <c r="H58" s="8" t="s">
        <v>34</v>
      </c>
      <c r="I58" s="8" t="str">
        <f>VLOOKUP(G58,[1]Sheet1!$A$15:$B$20,2,FALSE)</f>
        <v>mcrC</v>
      </c>
      <c r="J58" s="8" t="s">
        <v>75</v>
      </c>
      <c r="K58" s="8" t="s">
        <v>73</v>
      </c>
      <c r="L58" s="8" t="s">
        <v>74</v>
      </c>
      <c r="M58" s="8" t="s">
        <v>128</v>
      </c>
    </row>
    <row r="59" spans="1:13" x14ac:dyDescent="0.15">
      <c r="A59" s="28"/>
      <c r="B59" s="29"/>
      <c r="C59" s="8" t="s">
        <v>64</v>
      </c>
      <c r="D59" s="8">
        <v>134</v>
      </c>
      <c r="E59" s="8">
        <v>922</v>
      </c>
      <c r="F59" s="8">
        <v>788</v>
      </c>
      <c r="G59" s="8" t="s">
        <v>12</v>
      </c>
      <c r="H59" s="8" t="s">
        <v>32</v>
      </c>
      <c r="I59" s="8" t="str">
        <f>VLOOKUP(G59,[1]Sheet1!$A$15:$B$20,2,FALSE)</f>
        <v>mcrC</v>
      </c>
      <c r="J59" s="8" t="s">
        <v>72</v>
      </c>
      <c r="K59" s="8" t="s">
        <v>73</v>
      </c>
      <c r="L59" s="8" t="s">
        <v>74</v>
      </c>
      <c r="M59" s="8" t="s">
        <v>128</v>
      </c>
    </row>
    <row r="60" spans="1:13" x14ac:dyDescent="0.15">
      <c r="A60" s="28"/>
      <c r="B60" s="29"/>
      <c r="C60" s="8" t="s">
        <v>62</v>
      </c>
      <c r="D60" s="8">
        <v>793</v>
      </c>
      <c r="E60" s="8">
        <v>1413</v>
      </c>
      <c r="F60" s="8">
        <v>620</v>
      </c>
      <c r="G60" s="8" t="s">
        <v>12</v>
      </c>
      <c r="H60" s="8" t="s">
        <v>18</v>
      </c>
      <c r="I60" s="8" t="str">
        <f>VLOOKUP(G60,[1]Sheet1!$A$15:$B$20,2,FALSE)</f>
        <v>mcrC</v>
      </c>
      <c r="J60" s="8"/>
      <c r="K60" s="8"/>
      <c r="L60" s="8"/>
      <c r="M60" s="8"/>
    </row>
    <row r="61" spans="1:13" x14ac:dyDescent="0.15">
      <c r="A61" s="28"/>
      <c r="B61" s="29"/>
      <c r="C61" s="8" t="s">
        <v>37</v>
      </c>
      <c r="D61" s="8">
        <v>9895</v>
      </c>
      <c r="E61" s="8">
        <v>10287</v>
      </c>
      <c r="F61" s="8">
        <v>392</v>
      </c>
      <c r="G61" s="8" t="s">
        <v>20</v>
      </c>
      <c r="H61" s="8" t="s">
        <v>18</v>
      </c>
      <c r="I61" s="8" t="str">
        <f>VLOOKUP(G61,[1]Sheet1!$A$15:$B$20,2,FALSE)</f>
        <v>mcrD</v>
      </c>
      <c r="J61" s="8"/>
      <c r="K61" s="8"/>
      <c r="L61" s="8"/>
      <c r="M61" s="8"/>
    </row>
    <row r="62" spans="1:13" x14ac:dyDescent="0.15">
      <c r="A62" s="28"/>
      <c r="B62" s="29"/>
      <c r="C62" s="8" t="s">
        <v>59</v>
      </c>
      <c r="D62" s="8">
        <v>9015</v>
      </c>
      <c r="E62" s="8">
        <v>9509</v>
      </c>
      <c r="F62" s="8">
        <v>494</v>
      </c>
      <c r="G62" s="8" t="s">
        <v>20</v>
      </c>
      <c r="H62" s="8" t="s">
        <v>39</v>
      </c>
      <c r="I62" s="8" t="str">
        <f>VLOOKUP(G62,[1]Sheet1!$A$15:$B$20,2,FALSE)</f>
        <v>mcrD</v>
      </c>
      <c r="J62" s="8" t="s">
        <v>76</v>
      </c>
      <c r="K62" s="8" t="s">
        <v>73</v>
      </c>
      <c r="L62" s="8" t="s">
        <v>74</v>
      </c>
      <c r="M62" s="8" t="s">
        <v>128</v>
      </c>
    </row>
    <row r="63" spans="1:13" x14ac:dyDescent="0.15">
      <c r="A63" s="28"/>
      <c r="B63" s="29"/>
      <c r="C63" s="8" t="s">
        <v>65</v>
      </c>
      <c r="D63" s="8">
        <v>1747</v>
      </c>
      <c r="E63" s="8">
        <v>2130</v>
      </c>
      <c r="F63" s="8">
        <v>383</v>
      </c>
      <c r="G63" s="8" t="s">
        <v>20</v>
      </c>
      <c r="H63" s="8" t="s">
        <v>18</v>
      </c>
      <c r="I63" s="8" t="str">
        <f>VLOOKUP(G63,[1]Sheet1!$A$15:$B$20,2,FALSE)</f>
        <v>mcrD</v>
      </c>
      <c r="J63" s="8"/>
      <c r="K63" s="8"/>
      <c r="L63" s="8"/>
      <c r="M63" s="8"/>
    </row>
    <row r="64" spans="1:13" x14ac:dyDescent="0.15">
      <c r="A64" s="28"/>
      <c r="B64" s="29"/>
      <c r="C64" s="8" t="s">
        <v>62</v>
      </c>
      <c r="D64" s="8">
        <v>1415</v>
      </c>
      <c r="E64" s="8">
        <v>1909</v>
      </c>
      <c r="F64" s="8">
        <v>494</v>
      </c>
      <c r="G64" s="8" t="s">
        <v>20</v>
      </c>
      <c r="H64" s="8" t="s">
        <v>18</v>
      </c>
      <c r="I64" s="8" t="str">
        <f>VLOOKUP(G64,[1]Sheet1!$A$15:$B$20,2,FALSE)</f>
        <v>mcrD</v>
      </c>
      <c r="J64" s="8"/>
      <c r="K64" s="8"/>
      <c r="L64" s="8"/>
      <c r="M64" s="8"/>
    </row>
  </sheetData>
  <mergeCells count="4">
    <mergeCell ref="A2:A17"/>
    <mergeCell ref="B2:B17"/>
    <mergeCell ref="A18:A64"/>
    <mergeCell ref="B18:B64"/>
  </mergeCells>
  <phoneticPr fontId="5" type="noConversion"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800AB-DD6B-8B41-9962-CC981ECE3151}">
  <dimension ref="A1:H16"/>
  <sheetViews>
    <sheetView workbookViewId="0">
      <selection activeCell="D30" sqref="D30"/>
    </sheetView>
  </sheetViews>
  <sheetFormatPr baseColWidth="10" defaultRowHeight="16" x14ac:dyDescent="0.2"/>
  <cols>
    <col min="1" max="1" width="15.1640625" bestFit="1" customWidth="1"/>
    <col min="2" max="2" width="35.6640625" bestFit="1" customWidth="1"/>
    <col min="7" max="7" width="20.1640625" bestFit="1" customWidth="1"/>
    <col min="8" max="8" width="13.6640625" bestFit="1" customWidth="1"/>
  </cols>
  <sheetData>
    <row r="1" spans="1:8" x14ac:dyDescent="0.2">
      <c r="A1" s="26" t="s">
        <v>80</v>
      </c>
      <c r="B1" s="7" t="s">
        <v>81</v>
      </c>
      <c r="C1" s="7" t="s">
        <v>82</v>
      </c>
      <c r="D1" s="7" t="s">
        <v>83</v>
      </c>
      <c r="E1" s="7" t="s">
        <v>84</v>
      </c>
      <c r="F1" s="7" t="s">
        <v>7</v>
      </c>
      <c r="G1" s="7" t="s">
        <v>85</v>
      </c>
      <c r="H1" s="7" t="s">
        <v>86</v>
      </c>
    </row>
    <row r="2" spans="1:8" x14ac:dyDescent="0.2">
      <c r="A2" s="1" t="s">
        <v>87</v>
      </c>
      <c r="B2" s="2" t="s">
        <v>88</v>
      </c>
      <c r="C2" s="2" t="s">
        <v>88</v>
      </c>
      <c r="D2" s="2" t="s">
        <v>88</v>
      </c>
      <c r="E2" s="2" t="s">
        <v>88</v>
      </c>
      <c r="F2" s="3" t="s">
        <v>88</v>
      </c>
      <c r="G2" s="2" t="s">
        <v>88</v>
      </c>
      <c r="H2" s="2"/>
    </row>
    <row r="3" spans="1:8" x14ac:dyDescent="0.2">
      <c r="A3" s="1" t="s">
        <v>89</v>
      </c>
      <c r="B3" s="3" t="s">
        <v>90</v>
      </c>
      <c r="C3" s="4">
        <v>125509</v>
      </c>
      <c r="D3" s="4">
        <v>126843</v>
      </c>
      <c r="E3" s="4">
        <v>1335</v>
      </c>
      <c r="F3" s="3" t="s">
        <v>91</v>
      </c>
      <c r="G3" s="3" t="s">
        <v>92</v>
      </c>
      <c r="H3" s="3" t="s">
        <v>93</v>
      </c>
    </row>
    <row r="4" spans="1:8" x14ac:dyDescent="0.2">
      <c r="A4" s="1" t="s">
        <v>94</v>
      </c>
      <c r="B4" s="2" t="s">
        <v>88</v>
      </c>
      <c r="C4" s="2" t="s">
        <v>88</v>
      </c>
      <c r="D4" s="2" t="s">
        <v>88</v>
      </c>
      <c r="E4" s="2" t="s">
        <v>88</v>
      </c>
      <c r="F4" s="3" t="s">
        <v>88</v>
      </c>
      <c r="G4" s="3" t="s">
        <v>88</v>
      </c>
      <c r="H4" s="3"/>
    </row>
    <row r="5" spans="1:8" x14ac:dyDescent="0.2">
      <c r="A5" s="1" t="s">
        <v>95</v>
      </c>
      <c r="B5" s="3" t="s">
        <v>96</v>
      </c>
      <c r="C5" s="4">
        <v>196</v>
      </c>
      <c r="D5" s="4">
        <v>1866</v>
      </c>
      <c r="E5" s="4">
        <v>1671</v>
      </c>
      <c r="F5" s="3" t="s">
        <v>97</v>
      </c>
      <c r="G5" s="3"/>
      <c r="H5" s="3"/>
    </row>
    <row r="6" spans="1:8" x14ac:dyDescent="0.2">
      <c r="A6" s="30" t="s">
        <v>98</v>
      </c>
      <c r="B6" s="3" t="s">
        <v>99</v>
      </c>
      <c r="C6" s="4">
        <v>11107</v>
      </c>
      <c r="D6" s="4">
        <v>12774</v>
      </c>
      <c r="E6" s="4">
        <v>1668</v>
      </c>
      <c r="F6" s="3" t="s">
        <v>100</v>
      </c>
      <c r="G6" s="3" t="s">
        <v>101</v>
      </c>
      <c r="H6" s="3"/>
    </row>
    <row r="7" spans="1:8" x14ac:dyDescent="0.2">
      <c r="A7" s="31"/>
      <c r="B7" s="3" t="s">
        <v>102</v>
      </c>
      <c r="C7" s="4">
        <v>2467</v>
      </c>
      <c r="D7" s="4">
        <v>4293</v>
      </c>
      <c r="E7" s="4">
        <v>1827</v>
      </c>
      <c r="F7" s="3" t="s">
        <v>103</v>
      </c>
      <c r="G7" s="3" t="s">
        <v>104</v>
      </c>
      <c r="H7" s="3" t="s">
        <v>93</v>
      </c>
    </row>
    <row r="8" spans="1:8" x14ac:dyDescent="0.2">
      <c r="A8" s="31"/>
      <c r="B8" s="3" t="s">
        <v>105</v>
      </c>
      <c r="C8" s="4">
        <v>49161</v>
      </c>
      <c r="D8" s="4">
        <v>50828</v>
      </c>
      <c r="E8" s="4">
        <v>1668</v>
      </c>
      <c r="F8" s="3" t="s">
        <v>106</v>
      </c>
      <c r="G8" s="3" t="s">
        <v>107</v>
      </c>
      <c r="H8" s="3"/>
    </row>
    <row r="9" spans="1:8" x14ac:dyDescent="0.2">
      <c r="A9" s="31"/>
      <c r="B9" s="3" t="s">
        <v>108</v>
      </c>
      <c r="C9" s="4">
        <v>2</v>
      </c>
      <c r="D9" s="4">
        <v>1057</v>
      </c>
      <c r="E9" s="4">
        <v>1056</v>
      </c>
      <c r="F9" s="3" t="s">
        <v>109</v>
      </c>
      <c r="G9" s="3" t="s">
        <v>104</v>
      </c>
      <c r="H9" s="3"/>
    </row>
    <row r="10" spans="1:8" x14ac:dyDescent="0.2">
      <c r="A10" s="31"/>
      <c r="B10" s="3" t="s">
        <v>110</v>
      </c>
      <c r="C10" s="4">
        <v>1</v>
      </c>
      <c r="D10" s="4">
        <v>882</v>
      </c>
      <c r="E10" s="4">
        <v>882</v>
      </c>
      <c r="F10" s="3" t="s">
        <v>109</v>
      </c>
      <c r="G10" s="3" t="s">
        <v>104</v>
      </c>
      <c r="H10" s="3"/>
    </row>
    <row r="11" spans="1:8" x14ac:dyDescent="0.2">
      <c r="A11" s="32"/>
      <c r="B11" s="3" t="s">
        <v>111</v>
      </c>
      <c r="C11" s="4">
        <v>221115</v>
      </c>
      <c r="D11" s="4">
        <v>222788</v>
      </c>
      <c r="E11" s="4">
        <v>1674</v>
      </c>
      <c r="F11" s="3" t="s">
        <v>112</v>
      </c>
      <c r="G11" s="3" t="s">
        <v>92</v>
      </c>
      <c r="H11" s="3" t="s">
        <v>93</v>
      </c>
    </row>
    <row r="12" spans="1:8" x14ac:dyDescent="0.2">
      <c r="A12" s="30" t="s">
        <v>113</v>
      </c>
      <c r="B12" s="3" t="s">
        <v>114</v>
      </c>
      <c r="C12" s="4">
        <v>6746</v>
      </c>
      <c r="D12" s="4">
        <v>8557</v>
      </c>
      <c r="E12" s="4">
        <v>1812</v>
      </c>
      <c r="F12" s="3" t="s">
        <v>115</v>
      </c>
      <c r="G12" s="3" t="s">
        <v>104</v>
      </c>
      <c r="H12" s="3" t="s">
        <v>93</v>
      </c>
    </row>
    <row r="13" spans="1:8" x14ac:dyDescent="0.2">
      <c r="A13" s="31"/>
      <c r="B13" s="3" t="s">
        <v>116</v>
      </c>
      <c r="C13" s="4">
        <v>46652</v>
      </c>
      <c r="D13" s="4">
        <v>48310</v>
      </c>
      <c r="E13" s="4">
        <v>1659</v>
      </c>
      <c r="F13" s="3" t="s">
        <v>117</v>
      </c>
      <c r="G13" s="3" t="s">
        <v>118</v>
      </c>
      <c r="H13" s="3" t="s">
        <v>93</v>
      </c>
    </row>
    <row r="14" spans="1:8" x14ac:dyDescent="0.2">
      <c r="A14" s="31"/>
      <c r="B14" s="3" t="s">
        <v>119</v>
      </c>
      <c r="C14" s="4">
        <v>20326</v>
      </c>
      <c r="D14" s="4">
        <v>21996</v>
      </c>
      <c r="E14" s="4">
        <v>1671</v>
      </c>
      <c r="F14" s="3" t="s">
        <v>120</v>
      </c>
      <c r="G14" s="3" t="s">
        <v>107</v>
      </c>
      <c r="H14" s="3" t="s">
        <v>93</v>
      </c>
    </row>
    <row r="15" spans="1:8" x14ac:dyDescent="0.2">
      <c r="A15" s="31"/>
      <c r="B15" s="3" t="s">
        <v>121</v>
      </c>
      <c r="C15" s="4">
        <v>555</v>
      </c>
      <c r="D15" s="4">
        <v>2234</v>
      </c>
      <c r="E15" s="4">
        <v>1680</v>
      </c>
      <c r="F15" s="3" t="s">
        <v>122</v>
      </c>
      <c r="G15" s="3" t="s">
        <v>123</v>
      </c>
      <c r="H15" s="3"/>
    </row>
    <row r="16" spans="1:8" x14ac:dyDescent="0.2">
      <c r="A16" s="32"/>
      <c r="B16" s="3" t="s">
        <v>124</v>
      </c>
      <c r="C16" s="4">
        <v>4486</v>
      </c>
      <c r="D16" s="4">
        <v>6135</v>
      </c>
      <c r="E16" s="4">
        <v>1650</v>
      </c>
      <c r="F16" s="3" t="s">
        <v>125</v>
      </c>
      <c r="G16" s="3" t="s">
        <v>126</v>
      </c>
      <c r="H16" s="3" t="s">
        <v>93</v>
      </c>
    </row>
  </sheetData>
  <mergeCells count="2">
    <mergeCell ref="A6:A11"/>
    <mergeCell ref="A12:A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17509-3000-3E4D-A32D-DAF620F94F32}">
  <dimension ref="A1:I10"/>
  <sheetViews>
    <sheetView tabSelected="1" workbookViewId="0">
      <selection activeCell="F26" sqref="F26"/>
    </sheetView>
  </sheetViews>
  <sheetFormatPr baseColWidth="10" defaultRowHeight="16" x14ac:dyDescent="0.2"/>
  <cols>
    <col min="1" max="1" width="14" style="11" bestFit="1" customWidth="1"/>
    <col min="2" max="2" width="23.83203125" style="11" bestFit="1" customWidth="1"/>
    <col min="3" max="3" width="14" style="11" bestFit="1" customWidth="1"/>
    <col min="4" max="4" width="11.1640625" style="11" bestFit="1" customWidth="1"/>
    <col min="5" max="5" width="10.83203125" style="11"/>
    <col min="6" max="6" width="12.5" style="11" bestFit="1" customWidth="1"/>
    <col min="7" max="7" width="6.33203125" style="11" bestFit="1" customWidth="1"/>
    <col min="8" max="8" width="34" style="11" bestFit="1" customWidth="1"/>
    <col min="9" max="9" width="19.5" style="11" bestFit="1" customWidth="1"/>
    <col min="10" max="16384" width="10.83203125" style="11"/>
  </cols>
  <sheetData>
    <row r="1" spans="1:9" x14ac:dyDescent="0.2">
      <c r="A1" s="25" t="s">
        <v>80</v>
      </c>
      <c r="B1" s="24" t="s">
        <v>81</v>
      </c>
      <c r="C1" s="24" t="s">
        <v>148</v>
      </c>
      <c r="D1" s="24" t="s">
        <v>82</v>
      </c>
      <c r="E1" s="24" t="s">
        <v>83</v>
      </c>
      <c r="F1" s="24" t="s">
        <v>84</v>
      </c>
      <c r="G1" s="24" t="s">
        <v>147</v>
      </c>
      <c r="H1" s="24" t="s">
        <v>7</v>
      </c>
      <c r="I1" s="24" t="s">
        <v>85</v>
      </c>
    </row>
    <row r="2" spans="1:9" x14ac:dyDescent="0.2">
      <c r="A2" s="23" t="s">
        <v>146</v>
      </c>
      <c r="B2" s="11" t="s">
        <v>129</v>
      </c>
      <c r="C2" s="11" t="s">
        <v>129</v>
      </c>
      <c r="D2" s="11" t="s">
        <v>129</v>
      </c>
      <c r="E2" s="11" t="s">
        <v>129</v>
      </c>
      <c r="F2" s="11" t="s">
        <v>129</v>
      </c>
      <c r="G2" s="11" t="s">
        <v>129</v>
      </c>
      <c r="H2" s="11" t="s">
        <v>129</v>
      </c>
      <c r="I2" s="20" t="s">
        <v>129</v>
      </c>
    </row>
    <row r="3" spans="1:9" x14ac:dyDescent="0.2">
      <c r="A3" s="33" t="s">
        <v>145</v>
      </c>
      <c r="B3" s="18" t="s">
        <v>144</v>
      </c>
      <c r="C3" s="22">
        <v>7.46</v>
      </c>
      <c r="D3" s="18">
        <v>91</v>
      </c>
      <c r="E3" s="18">
        <v>1902</v>
      </c>
      <c r="F3" s="18">
        <v>1812</v>
      </c>
      <c r="G3" s="18" t="s">
        <v>133</v>
      </c>
      <c r="H3" s="18" t="s">
        <v>132</v>
      </c>
      <c r="I3" s="17" t="s">
        <v>131</v>
      </c>
    </row>
    <row r="4" spans="1:9" x14ac:dyDescent="0.2">
      <c r="A4" s="34"/>
      <c r="B4" s="11" t="s">
        <v>143</v>
      </c>
      <c r="C4" s="21">
        <v>6.54</v>
      </c>
      <c r="D4" s="11">
        <v>1479</v>
      </c>
      <c r="E4" s="11">
        <v>2729</v>
      </c>
      <c r="F4" s="11">
        <v>1251</v>
      </c>
      <c r="G4" s="11" t="s">
        <v>133</v>
      </c>
      <c r="H4" s="11" t="s">
        <v>132</v>
      </c>
      <c r="I4" s="20" t="s">
        <v>131</v>
      </c>
    </row>
    <row r="5" spans="1:9" x14ac:dyDescent="0.2">
      <c r="A5" s="35"/>
      <c r="B5" s="16" t="s">
        <v>142</v>
      </c>
      <c r="C5" s="19">
        <v>6.34</v>
      </c>
      <c r="D5" s="16">
        <v>3</v>
      </c>
      <c r="E5" s="16">
        <v>548</v>
      </c>
      <c r="F5" s="16">
        <v>546</v>
      </c>
      <c r="G5" s="16" t="s">
        <v>133</v>
      </c>
      <c r="H5" s="16" t="s">
        <v>132</v>
      </c>
      <c r="I5" s="15" t="s">
        <v>131</v>
      </c>
    </row>
    <row r="6" spans="1:9" x14ac:dyDescent="0.2">
      <c r="A6" s="34" t="s">
        <v>141</v>
      </c>
      <c r="B6" s="11" t="s">
        <v>140</v>
      </c>
      <c r="C6" s="21">
        <v>16.8</v>
      </c>
      <c r="D6" s="11">
        <v>1</v>
      </c>
      <c r="E6" s="11">
        <v>147</v>
      </c>
      <c r="F6" s="11">
        <v>147</v>
      </c>
      <c r="G6" s="11" t="s">
        <v>133</v>
      </c>
      <c r="H6" s="11" t="s">
        <v>138</v>
      </c>
      <c r="I6" s="20" t="s">
        <v>137</v>
      </c>
    </row>
    <row r="7" spans="1:9" x14ac:dyDescent="0.2">
      <c r="A7" s="35"/>
      <c r="B7" s="16" t="s">
        <v>139</v>
      </c>
      <c r="C7" s="19">
        <v>12.86</v>
      </c>
      <c r="D7" s="16">
        <v>1952</v>
      </c>
      <c r="E7" s="16">
        <v>3616</v>
      </c>
      <c r="F7" s="16">
        <v>1665</v>
      </c>
      <c r="G7" s="16" t="s">
        <v>133</v>
      </c>
      <c r="H7" s="16" t="s">
        <v>138</v>
      </c>
      <c r="I7" s="15" t="s">
        <v>137</v>
      </c>
    </row>
    <row r="8" spans="1:9" x14ac:dyDescent="0.2">
      <c r="A8" s="33" t="s">
        <v>136</v>
      </c>
      <c r="B8" s="18" t="s">
        <v>135</v>
      </c>
      <c r="C8" s="18">
        <v>8.48</v>
      </c>
      <c r="D8" s="18">
        <v>1478</v>
      </c>
      <c r="E8" s="18">
        <v>3289</v>
      </c>
      <c r="F8" s="18">
        <v>1812</v>
      </c>
      <c r="G8" s="18" t="s">
        <v>133</v>
      </c>
      <c r="H8" s="18" t="s">
        <v>132</v>
      </c>
      <c r="I8" s="17" t="s">
        <v>131</v>
      </c>
    </row>
    <row r="9" spans="1:9" x14ac:dyDescent="0.2">
      <c r="A9" s="35"/>
      <c r="B9" s="16" t="s">
        <v>134</v>
      </c>
      <c r="C9" s="16">
        <v>4.74</v>
      </c>
      <c r="D9" s="16">
        <v>2</v>
      </c>
      <c r="E9" s="16">
        <v>1615</v>
      </c>
      <c r="F9" s="16">
        <v>1614</v>
      </c>
      <c r="G9" s="16" t="s">
        <v>133</v>
      </c>
      <c r="H9" s="16" t="s">
        <v>132</v>
      </c>
      <c r="I9" s="15" t="s">
        <v>131</v>
      </c>
    </row>
    <row r="10" spans="1:9" x14ac:dyDescent="0.2">
      <c r="A10" s="14" t="s">
        <v>130</v>
      </c>
      <c r="B10" s="13" t="s">
        <v>129</v>
      </c>
      <c r="C10" s="13" t="s">
        <v>129</v>
      </c>
      <c r="D10" s="13" t="s">
        <v>129</v>
      </c>
      <c r="E10" s="13" t="s">
        <v>129</v>
      </c>
      <c r="F10" s="13" t="s">
        <v>129</v>
      </c>
      <c r="G10" s="13" t="s">
        <v>129</v>
      </c>
      <c r="H10" s="13" t="s">
        <v>129</v>
      </c>
      <c r="I10" s="12" t="s">
        <v>129</v>
      </c>
    </row>
  </sheetData>
  <mergeCells count="3">
    <mergeCell ref="A3:A5"/>
    <mergeCell ref="A6:A7"/>
    <mergeCell ref="A8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Caption</vt:lpstr>
      <vt:lpstr>MCR Guaymas deep-sea</vt:lpstr>
      <vt:lpstr>MCR-Tengchong-hot springs</vt:lpstr>
      <vt:lpstr>MCR-Tibet-hot-springs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2020-05-22T20:23:58Z</dcterms:created>
  <dcterms:modified xsi:type="dcterms:W3CDTF">2021-03-10T13:03:08Z</dcterms:modified>
</cp:coreProperties>
</file>