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59013\Dropbox\Fu Lab\IL2\Manuscript\"/>
    </mc:Choice>
  </mc:AlternateContent>
  <bookViews>
    <workbookView xWindow="0" yWindow="0" windowWidth="20490" windowHeight="7620" tabRatio="866" firstSheet="3" activeTab="4"/>
  </bookViews>
  <sheets>
    <sheet name="Figure 1" sheetId="1" r:id="rId1"/>
    <sheet name="Figure 2" sheetId="3" r:id="rId2"/>
    <sheet name="Figure 3" sheetId="4" r:id="rId3"/>
    <sheet name="Figure 4, Supp Fig 5" sheetId="5" r:id="rId4"/>
    <sheet name="Figure 5" sheetId="6" r:id="rId5"/>
    <sheet name="Figure 6, Supp Fig 8" sheetId="7" r:id="rId6"/>
    <sheet name="Figure 7" sheetId="9" r:id="rId7"/>
    <sheet name="Supp Fig 1" sheetId="10" r:id="rId8"/>
    <sheet name="Supp Fig 2" sheetId="11" r:id="rId9"/>
    <sheet name="Supp Fig 3" sheetId="12" r:id="rId10"/>
    <sheet name="Supp Fig 4" sheetId="8" r:id="rId11"/>
    <sheet name="Supp Fig 6" sheetId="13" r:id="rId12"/>
    <sheet name="Supp Fig 7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1" l="1"/>
  <c r="A25" i="11"/>
  <c r="A26" i="11" s="1"/>
  <c r="A27" i="11" s="1"/>
  <c r="A28" i="11" s="1"/>
  <c r="A29" i="11" s="1"/>
  <c r="A30" i="11" s="1"/>
  <c r="A15" i="11" l="1"/>
  <c r="A16" i="11" s="1"/>
  <c r="A17" i="11" s="1"/>
  <c r="A18" i="11" s="1"/>
  <c r="A19" i="11" s="1"/>
  <c r="A20" i="11" s="1"/>
  <c r="A5" i="3" l="1"/>
  <c r="A6" i="3" s="1"/>
  <c r="A7" i="3" s="1"/>
  <c r="A8" i="3" s="1"/>
  <c r="A9" i="3" s="1"/>
  <c r="A10" i="3" s="1"/>
  <c r="A15" i="3"/>
  <c r="A16" i="3" s="1"/>
  <c r="A17" i="3" s="1"/>
  <c r="A18" i="3" s="1"/>
  <c r="A19" i="3" s="1"/>
  <c r="A20" i="3" s="1"/>
  <c r="C59" i="1" l="1"/>
  <c r="C60" i="1" s="1"/>
  <c r="C61" i="1" s="1"/>
  <c r="C62" i="1" s="1"/>
  <c r="C63" i="1" s="1"/>
  <c r="C64" i="1" s="1"/>
  <c r="C65" i="1" s="1"/>
  <c r="C66" i="1" s="1"/>
  <c r="C73" i="1" l="1"/>
  <c r="C74" i="1" s="1"/>
  <c r="C75" i="1" s="1"/>
  <c r="C69" i="1"/>
  <c r="C70" i="1" s="1"/>
  <c r="C71" i="1" s="1"/>
  <c r="C50" i="1" l="1"/>
  <c r="C51" i="1" s="1"/>
  <c r="C52" i="1" s="1"/>
  <c r="C53" i="1" s="1"/>
  <c r="C54" i="1" s="1"/>
  <c r="C78" i="1" l="1"/>
  <c r="C79" i="1" s="1"/>
  <c r="C80" i="1" s="1"/>
  <c r="C81" i="1" s="1"/>
  <c r="C82" i="1" s="1"/>
  <c r="C89" i="1"/>
  <c r="C90" i="1" s="1"/>
  <c r="C91" i="1" s="1"/>
  <c r="C85" i="1"/>
  <c r="C86" i="1" s="1"/>
  <c r="C87" i="1" s="1"/>
  <c r="C37" i="1" l="1"/>
  <c r="C38" i="1" s="1"/>
  <c r="C39" i="1" s="1"/>
  <c r="C40" i="1" s="1"/>
  <c r="C41" i="1" s="1"/>
  <c r="C42" i="1" s="1"/>
  <c r="C32" i="1" l="1"/>
  <c r="C33" i="1" s="1"/>
  <c r="C34" i="1" s="1"/>
  <c r="C28" i="1"/>
  <c r="C29" i="1" s="1"/>
  <c r="C30" i="1" s="1"/>
  <c r="C12" i="1" l="1"/>
  <c r="C13" i="1" s="1"/>
  <c r="C14" i="1" s="1"/>
  <c r="C15" i="1" s="1"/>
  <c r="C16" i="1" s="1"/>
  <c r="C17" i="1" s="1"/>
  <c r="C4" i="1" l="1"/>
  <c r="C5" i="1" s="1"/>
  <c r="C6" i="1" s="1"/>
  <c r="C7" i="1" s="1"/>
  <c r="C8" i="1" s="1"/>
  <c r="C20" i="1"/>
  <c r="C21" i="1" s="1"/>
  <c r="C22" i="1" s="1"/>
  <c r="C23" i="1" s="1"/>
  <c r="C24" i="1" s="1"/>
  <c r="C25" i="1" s="1"/>
</calcChain>
</file>

<file path=xl/sharedStrings.xml><?xml version="1.0" encoding="utf-8"?>
<sst xmlns="http://schemas.openxmlformats.org/spreadsheetml/2006/main" count="629" uniqueCount="206">
  <si>
    <t>Construct</t>
  </si>
  <si>
    <t>SumIL2-Fc/Fc</t>
  </si>
  <si>
    <t>IL-2 Reporter</t>
  </si>
  <si>
    <t>Days post tumor inoculation</t>
  </si>
  <si>
    <t>PBS control - Tumor Volume</t>
  </si>
  <si>
    <t>Construct - Tumor Volume</t>
  </si>
  <si>
    <t>RB-Fc/SumIL2-Fc</t>
  </si>
  <si>
    <t>RB-MMP-Fc/SumIL2-Fc</t>
  </si>
  <si>
    <t>MC38 Tumor Reduction</t>
  </si>
  <si>
    <t>RB-MMP-Ra-Fc/WTIL2-Fc</t>
  </si>
  <si>
    <t>RB(trunc)-MMP-SumIL2-Fc/Fc</t>
  </si>
  <si>
    <t>RB-MMP-SumIL2-Fc/Fc</t>
  </si>
  <si>
    <t>Fc-SumIL2-MMP-RB/Fc</t>
  </si>
  <si>
    <t>RB-MMP-Ra-WTIL2-Fc/Fc</t>
  </si>
  <si>
    <t>IL2 Added (ng)</t>
  </si>
  <si>
    <t>SumIL2-Fc/Fc control OD</t>
  </si>
  <si>
    <t>Construct  IL-2 OD</t>
  </si>
  <si>
    <t>RBD2-SumIL2-Fc/Fc</t>
  </si>
  <si>
    <t>RBD1-SumIL2-Fc/Fc</t>
  </si>
  <si>
    <t>PBS</t>
  </si>
  <si>
    <t>Treatment</t>
  </si>
  <si>
    <t>ProIL2 OD</t>
  </si>
  <si>
    <t>SumIL2-Fc  OD</t>
  </si>
  <si>
    <t>SumIL2-Fc  MFI</t>
  </si>
  <si>
    <t>ProIL2 MFI</t>
  </si>
  <si>
    <t>2D. In Vitro MMP Cleavage</t>
  </si>
  <si>
    <t>2B. IL2 Reporter Cell Binding</t>
  </si>
  <si>
    <t>2C. IL2 Reporter Assay</t>
  </si>
  <si>
    <t>Hours Incubated</t>
  </si>
  <si>
    <t>% Cleaved Protein</t>
  </si>
  <si>
    <t>2E. Cleaved ProIL2 IL2 Reporter Assay</t>
  </si>
  <si>
    <t>Cleaved ProIL2 OD</t>
  </si>
  <si>
    <t>3A. Serum Half Life</t>
  </si>
  <si>
    <t>Hours post treatment</t>
  </si>
  <si>
    <t>Serum [SumIL2-Fc] (ng/mL)</t>
  </si>
  <si>
    <t>Serum [ProIL2] (ng/mL)</t>
  </si>
  <si>
    <t>3B. Tissue Biodistribution</t>
  </si>
  <si>
    <t>Tissue</t>
  </si>
  <si>
    <t>Tumor</t>
  </si>
  <si>
    <t>Liver</t>
  </si>
  <si>
    <t>Spleen</t>
  </si>
  <si>
    <t>Lung</t>
  </si>
  <si>
    <t>[ProIL2] (ng/g tissue)</t>
  </si>
  <si>
    <t>Serum [IFNg] (pg/g tissue)</t>
  </si>
  <si>
    <t>%Cleaved ProIL2/Total ProIL2 in Tissue</t>
  </si>
  <si>
    <t>3D. %Cleaved ProIL2 vs Uncleaved ProIL2 in Tissue</t>
  </si>
  <si>
    <t>%Cleaved ProIL2/Total Cleaved ProIL2 in All Tissues</t>
  </si>
  <si>
    <t>3E. %Cleaved ProIL2 in Tissues Across Mouse</t>
  </si>
  <si>
    <t>4A. Dose Response of SumIL2-Fc and ProIL2</t>
  </si>
  <si>
    <t>12 pmol ProIL2</t>
  </si>
  <si>
    <t>MC38 Tumor Volume</t>
  </si>
  <si>
    <t>12 pmol SumIL2-Fc</t>
  </si>
  <si>
    <t>60 pmol ProIL2</t>
  </si>
  <si>
    <t>60 pmol SumIL2-Fc</t>
  </si>
  <si>
    <t>300 pmol ProIL2</t>
  </si>
  <si>
    <t>300 pmol SumIL2-Fc</t>
  </si>
  <si>
    <t>600 pmol SumIL2-Fc</t>
  </si>
  <si>
    <t>600 pmol ProIL2</t>
  </si>
  <si>
    <t>4B. Dose Response Body Weight</t>
  </si>
  <si>
    <t>%Initial Body Weight</t>
  </si>
  <si>
    <t>Days post treatment</t>
  </si>
  <si>
    <t>4C-D. Serum Cytokine Levels</t>
  </si>
  <si>
    <t>SumIL2-Fc</t>
  </si>
  <si>
    <t>ProIL2</t>
  </si>
  <si>
    <t>Serum [MCP-1] (pg/g tissue)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</si>
  <si>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</si>
  <si>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</si>
  <si>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</si>
  <si>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</si>
  <si>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</si>
  <si>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</si>
  <si>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</si>
  <si>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</si>
  <si>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</si>
  <si>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Number of Spots</t>
  </si>
  <si>
    <t>Number of Cells added (x 10^5)</t>
  </si>
  <si>
    <t>Number of Tetramer+ CD8+ T cells</t>
  </si>
  <si>
    <t>Number of PDL1+/CD45+ Cells Recorded</t>
  </si>
  <si>
    <t>Number of PDL1+/CD45- Cells Recorded (Paired with above)</t>
  </si>
  <si>
    <t>Number of Live Cells Recorded (Paired with above)</t>
  </si>
  <si>
    <t>WTIL2-Fc</t>
  </si>
  <si>
    <t>Serum ALT (U/L)</t>
  </si>
  <si>
    <t>Serum AST (U/L)</t>
  </si>
  <si>
    <t>5A-C. Lymphocytes in Tumor</t>
  </si>
  <si>
    <t>5D. ELISPOT</t>
  </si>
  <si>
    <t>Number of CD3+ T cells</t>
  </si>
  <si>
    <t>B16 Tumor Volume</t>
  </si>
  <si>
    <t>aPDL1</t>
  </si>
  <si>
    <t>aPDL1 + ProIL2</t>
  </si>
  <si>
    <t>% Initial Body Weight</t>
  </si>
  <si>
    <t>Day of Death Post Treatment</t>
  </si>
  <si>
    <t>7A-B. Metastatic Nodules and Colonies</t>
  </si>
  <si>
    <t>Surgery</t>
  </si>
  <si>
    <t>ProIL2 + Surgery</t>
  </si>
  <si>
    <t>FTY + Surgery</t>
  </si>
  <si>
    <t>ProIL2 + FTY + Surgery</t>
  </si>
  <si>
    <t>Number of Nodules</t>
  </si>
  <si>
    <t>Number of Colonies</t>
  </si>
  <si>
    <t>7C. Survival</t>
  </si>
  <si>
    <t>(Survive)</t>
  </si>
  <si>
    <t>7D. 4T1 Rechallenge</t>
  </si>
  <si>
    <t>Group</t>
  </si>
  <si>
    <t>Naïve</t>
  </si>
  <si>
    <t>Days post tumor rechallenge</t>
  </si>
  <si>
    <t>4T1 Tumor Volume</t>
  </si>
  <si>
    <t>S1A. PBS vs ProIL2 Homodimer Tumor Growth</t>
  </si>
  <si>
    <t>Homodimer</t>
  </si>
  <si>
    <t>S1B. ProIL2 WT Fc vs no ADCC Fc Tumor Growth</t>
  </si>
  <si>
    <t>No ADCC Fc</t>
  </si>
  <si>
    <t>WT Fc</t>
  </si>
  <si>
    <t>SumIL2-Fc OD</t>
  </si>
  <si>
    <t>ProIL2 4 months OD</t>
  </si>
  <si>
    <t>ProIL2, cleaved OD</t>
  </si>
  <si>
    <t>ProIL2 4 months, cleaved OD</t>
  </si>
  <si>
    <t>S2C. IL2 Reporter Cell Binding for WTIL2-Fc</t>
  </si>
  <si>
    <t>WTIL2-Fc  MFI</t>
  </si>
  <si>
    <t>S2E. ProIL2 Cleavage with Individual MMPs</t>
  </si>
  <si>
    <t>MMPs used</t>
  </si>
  <si>
    <t>MMP2</t>
  </si>
  <si>
    <t>MMP9</t>
  </si>
  <si>
    <t>MMP14</t>
  </si>
  <si>
    <t>MMP2,9,14</t>
  </si>
  <si>
    <t>S3A. Tissue Biodistribution</t>
  </si>
  <si>
    <t>[SumIL2-Fc] (ng/g tissue)</t>
  </si>
  <si>
    <t>[WTIL2-Fc] (ng/g tissue)</t>
  </si>
  <si>
    <t>[hIgG] (ng/g tissue)</t>
  </si>
  <si>
    <t>Tumor IFNg (pg/g tissue)</t>
  </si>
  <si>
    <t>Liver IFNg (pg/g tissue)</t>
  </si>
  <si>
    <t>Spleen IFNg (pg/g tissue)</t>
  </si>
  <si>
    <t>Lung IFNg (pg/g tissue)</t>
  </si>
  <si>
    <t>Tumor TNFa (pg/g tissue)</t>
  </si>
  <si>
    <t>Liver TNFa (pg/g tissue)</t>
  </si>
  <si>
    <t>Spleen TNFa (pg/g tissue)</t>
  </si>
  <si>
    <t>Lung TNFa (pg/g tissue)</t>
  </si>
  <si>
    <t>Serum TNFa (pg/mL serum)</t>
  </si>
  <si>
    <t>Serum IFNg (pg/mL serum)</t>
  </si>
  <si>
    <t>S4A. Tissue Biodistribution in B16</t>
  </si>
  <si>
    <t>S4B. Tissue IFN gamma</t>
  </si>
  <si>
    <t>S4C. Tissue TNF alpha</t>
  </si>
  <si>
    <t>Serum [TNFa] (pg/g tissue)</t>
  </si>
  <si>
    <t>6C, S8F-I. PDL1 Combination Therapy Tumor Growth</t>
  </si>
  <si>
    <t>6D. PDL1 Combination Therapy Body Weight</t>
  </si>
  <si>
    <t>6E. PDL1 Combination Therapy Survival</t>
  </si>
  <si>
    <t>6B, S8C-E. MFI of PDL1+ cells</t>
  </si>
  <si>
    <t>6A, S8A-B. PDL1+ CD45+/PDL1+ CD45-</t>
  </si>
  <si>
    <t>MFI of PDL1-/CD45+ Cells</t>
  </si>
  <si>
    <t>MFI of PDL1+/CD45+ Cells (Paired with above)</t>
  </si>
  <si>
    <t>MFI of PDL1-/CD45- Cells (Paired with above)</t>
  </si>
  <si>
    <t>MFI of PDL1+/CD45- Cells (Paired with above)</t>
  </si>
  <si>
    <t>S6A. Low Dose Response Body Weight</t>
  </si>
  <si>
    <t>S6B. ProIL2 vs SumIL2-Fc vs WTIL2-Fc in B16 Tumor Growth</t>
  </si>
  <si>
    <t>S6D. ProIL2 vs SumIL2-Fc in CT26 Tumor Growth</t>
  </si>
  <si>
    <t>S6E. ProIL2 vs SumIL2-Fc in CT26 Body Weight</t>
  </si>
  <si>
    <t>CT26 Tumor Volume</t>
  </si>
  <si>
    <t>Pulmonary Wet Weight (mg)</t>
  </si>
  <si>
    <t>S6G. Antibodies against SumIL2-Fc</t>
  </si>
  <si>
    <t>[SumIL2-Fc Antibody] (pg/mL)</t>
  </si>
  <si>
    <t>[hIgG Antibody] (pg/mL)</t>
  </si>
  <si>
    <t>[hIL2 Antibody] (pg/mL)</t>
  </si>
  <si>
    <t>Number of Splenic CD8 T Cells Recorded</t>
  </si>
  <si>
    <t>Number of Splenic CD3 Cells Recorded (Paired with Above)</t>
  </si>
  <si>
    <t>Total CD8 in Spleen (Paired with Above)</t>
  </si>
  <si>
    <t>Number of Splenic CD11c/MHCII Cells Recorded</t>
  </si>
  <si>
    <t>Number of Splenic CD45 Cells Recorded (Paired with Above)</t>
  </si>
  <si>
    <t>Total CD11c/MHCII in Spleen (Paired with Above)</t>
  </si>
  <si>
    <t>Total CD8 in Tumor</t>
  </si>
  <si>
    <t>Number of Tumor CD11c/MHCII Cells Recorded</t>
  </si>
  <si>
    <t>Number of Tumor CD45 Cells Recorded (Paired with Above)</t>
  </si>
  <si>
    <t>Total Treg in Tumor</t>
  </si>
  <si>
    <t>S1C. ProIL2 WT Fc vs no ADCC Fc Body Weight</t>
  </si>
  <si>
    <t>S1C-E. Serum Cytokine Levels</t>
  </si>
  <si>
    <t>ProIL2, No ADCC Fc</t>
  </si>
  <si>
    <t>ProIL2, WT Fc</t>
  </si>
  <si>
    <t>4E-F. Serum ALT/AST Levels (Trimmed top/bottom outliers for statistics)</t>
  </si>
  <si>
    <t>4G. Pulmonary Wet Weight (Trimmed top/bottom outliers for statistics)</t>
  </si>
  <si>
    <t>Number of CD8+/CD3+/CD45+ T Cells Recorded</t>
  </si>
  <si>
    <t>Number of Foxp3+/CD3+/CD45+ Cells Recorded (Paired with Above)</t>
  </si>
  <si>
    <t>Number of CD3+/CD45+ Cells Recorded (Paired with Above)</t>
  </si>
  <si>
    <t>3C. IFN gamma in periphery of CT26 bearing mice</t>
  </si>
  <si>
    <t>3D. IFN gamma in periphery of non-tumor bearing mice</t>
  </si>
  <si>
    <t>3E. IL-6 in periphery of CT26 bearing mice</t>
  </si>
  <si>
    <t>3G. %Cleaved ProIL2 vs Uncleaved ProIL2 in Tissue</t>
  </si>
  <si>
    <t>3F. IL-6 in periphery of non-tumor bearing mice</t>
  </si>
  <si>
    <t>3H. %Cleaved ProIL2 in Tissues Across Mouse</t>
  </si>
  <si>
    <t>Tumor IL-6 (pg/g tissue)</t>
  </si>
  <si>
    <t>Spleen IL-6 (pg/g tissue)</t>
  </si>
  <si>
    <t>Lung IL-6 (pg/g tissue)</t>
  </si>
  <si>
    <t>S3B. TNF alpha in periphery of CT26 bearing mice</t>
  </si>
  <si>
    <t>S3C. TNF alpha in periphery of non-tumor bearing mice</t>
  </si>
  <si>
    <t>S3E. %Cleaved ProIL2 vs Uncleaved ProIL2 in Tissue, Non-tumor bearing mice</t>
  </si>
  <si>
    <t>S2B. IL2 Reporter Assay for 4 month old ProIL2 and WTIL2-Fc</t>
  </si>
  <si>
    <t>S2D. IL2 Reporter Assay for ProIL2, SumIL2-Fc, WTIL2-Fc, and recombinant WTIL2</t>
  </si>
  <si>
    <t>WTIL2-Fc  OD</t>
  </si>
  <si>
    <t>Recombinant IL-2 OD</t>
  </si>
  <si>
    <t>PBS (+ OVA)</t>
  </si>
  <si>
    <t>ProIL2 (+ OVA)</t>
  </si>
  <si>
    <t>PBS (- OVA)</t>
  </si>
  <si>
    <t>ProIL2 (- OVA)</t>
  </si>
  <si>
    <t>S3D. Uncropped Western Blot Image of ProIL2 Cleavage</t>
  </si>
  <si>
    <t>S2A. Uncropped SDS-PAGE of MMP Cleavage</t>
  </si>
  <si>
    <t>S6C. ProIL2 vs SumIL2-Fc vs WTIL2-Fc in B16 Body Weight</t>
  </si>
  <si>
    <t>S7E-G. Cells in Spleen</t>
  </si>
  <si>
    <t>S7H-K. Cells in Tumor</t>
  </si>
  <si>
    <t>SumIL2-Fc (+OVA)</t>
  </si>
  <si>
    <t>SumIL2-Fc (-OVA)</t>
  </si>
  <si>
    <t>5E, Figure S7L. Tetramer+ CD8+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</si>
</sst>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2" borderId="0" xfId="1"/>
    <xf numFmtId="0" fontId="1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0" fontId="2" fillId="2" borderId="0" xfId="1" applyBorder="1"/>
    <xf numFmtId="0" fontId="0" fillId="0" borderId="0" xfId="0" applyBorder="1" applyAlignment="1"/>
    <xf numFmtId="0" fontId="0" fillId="4" borderId="0" xfId="0" applyFill="1"/>
    <xf numFmtId="0" fontId="3" fillId="4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2" applyFont="1" applyFill="1" applyBorder="1" applyAlignment="1">
      <alignment horizontal="right"/>
    </xf>
    <xf numFmtId="0" fontId="1" fillId="0" borderId="4" xfId="0" applyFont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4" xfId="0" applyBorder="1" applyAlignment="1"/>
    <xf numFmtId="0" fontId="0" fillId="5" borderId="0" xfId="0" applyFill="1"/>
    <xf numFmtId="0" fontId="3" fillId="5" borderId="0" xfId="0" applyFont="1" applyFill="1"/>
    <xf numFmtId="0" fontId="6" fillId="0" borderId="0" xfId="0" applyFont="1"/>
    <xf numFmtId="0" fontId="1" fillId="0" borderId="6" xfId="0" applyFont="1" applyBorder="1"/>
    <xf numFmtId="0" fontId="0" fillId="0" borderId="0" xfId="0" applyFont="1"/>
    <xf numFmtId="0" fontId="0" fillId="4" borderId="0" xfId="0" applyFont="1" applyFill="1"/>
    <xf numFmtId="0" fontId="5" fillId="4" borderId="0" xfId="0" applyFont="1" applyFill="1"/>
    <xf numFmtId="0" fontId="0" fillId="5" borderId="0" xfId="0" applyFont="1" applyFill="1"/>
    <xf numFmtId="0" fontId="5" fillId="5" borderId="0" xfId="0" applyFont="1" applyFill="1"/>
    <xf numFmtId="0" fontId="0" fillId="0" borderId="0" xfId="0" applyFill="1" applyBorder="1" applyAlignment="1">
      <alignment horizontal="center"/>
    </xf>
    <xf numFmtId="1" fontId="0" fillId="0" borderId="0" xfId="0" applyNumberFormat="1"/>
    <xf numFmtId="0" fontId="0" fillId="0" borderId="0" xfId="0" applyFont="1" applyBorder="1" applyAlignment="1"/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3">
    <cellStyle name="Accent3" xfId="1" builtinId="3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41</xdr:row>
      <xdr:rowOff>0</xdr:rowOff>
    </xdr:from>
    <xdr:to>
      <xdr:col>7</xdr:col>
      <xdr:colOff>104220</xdr:colOff>
      <xdr:row>59</xdr:row>
      <xdr:rowOff>132905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810500"/>
          <a:ext cx="4438095" cy="35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27</xdr:row>
      <xdr:rowOff>85725</xdr:rowOff>
    </xdr:from>
    <xdr:to>
      <xdr:col>7</xdr:col>
      <xdr:colOff>342320</xdr:colOff>
      <xdr:row>45</xdr:row>
      <xdr:rowOff>123392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229225"/>
          <a:ext cx="4638095" cy="34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opLeftCell="A67" workbookViewId="0">
      <selection activeCell="H96" sqref="H96"/>
    </sheetView>
  </sheetViews>
  <sheetFormatPr defaultRowHeight="15" x14ac:dyDescent="0.25"/>
  <cols>
    <col min="1" max="1" width="27.42578125" bestFit="1" customWidth="1"/>
    <col min="2" max="2" width="12.5703125" customWidth="1"/>
    <col min="3" max="3" width="13.7109375" customWidth="1"/>
    <col min="6" max="6" width="9.5703125" customWidth="1"/>
    <col min="11" max="11" width="26.28515625" bestFit="1" customWidth="1"/>
    <col min="21" max="21" width="9.140625" style="6"/>
  </cols>
  <sheetData>
    <row r="1" spans="1:29" ht="15.75" thickBot="1" x14ac:dyDescent="0.3">
      <c r="A1" t="s">
        <v>0</v>
      </c>
      <c r="C1" s="33" t="s">
        <v>2</v>
      </c>
      <c r="D1" s="34"/>
      <c r="E1" s="34"/>
      <c r="F1" s="34"/>
      <c r="G1" s="34"/>
      <c r="H1" s="34"/>
      <c r="I1" s="35"/>
      <c r="J1" s="1"/>
      <c r="K1" s="37" t="s">
        <v>8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9"/>
    </row>
    <row r="2" spans="1:29" x14ac:dyDescent="0.25">
      <c r="C2" s="4" t="s">
        <v>14</v>
      </c>
      <c r="D2" s="36" t="s">
        <v>15</v>
      </c>
      <c r="E2" s="36"/>
      <c r="F2" s="36"/>
      <c r="G2" s="36" t="s">
        <v>16</v>
      </c>
      <c r="H2" s="36"/>
      <c r="I2" s="36"/>
      <c r="K2" s="4" t="s">
        <v>3</v>
      </c>
      <c r="L2" s="40" t="s">
        <v>4</v>
      </c>
      <c r="M2" s="41"/>
      <c r="N2" s="41"/>
      <c r="O2" s="41"/>
      <c r="P2" s="41"/>
      <c r="Q2" s="41"/>
      <c r="R2" s="41"/>
      <c r="S2" s="41"/>
      <c r="T2" s="41"/>
      <c r="U2" s="42"/>
      <c r="V2" s="36" t="s">
        <v>5</v>
      </c>
      <c r="W2" s="36"/>
      <c r="X2" s="36"/>
      <c r="Y2" s="36"/>
      <c r="Z2" s="36"/>
      <c r="AA2" s="36"/>
      <c r="AB2" s="36"/>
      <c r="AC2" s="36"/>
    </row>
    <row r="3" spans="1:29" x14ac:dyDescent="0.25">
      <c r="A3" t="s">
        <v>1</v>
      </c>
      <c r="C3">
        <v>200</v>
      </c>
      <c r="D3">
        <v>0.73299999999999998</v>
      </c>
      <c r="E3">
        <v>0.82</v>
      </c>
      <c r="F3">
        <v>0.72699999999999998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6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</row>
    <row r="4" spans="1:29" x14ac:dyDescent="0.25">
      <c r="C4">
        <f t="shared" ref="C4:C8" si="0">C3/10</f>
        <v>20</v>
      </c>
      <c r="D4">
        <v>0.71099999999999997</v>
      </c>
      <c r="E4">
        <v>0.79600000000000004</v>
      </c>
      <c r="F4">
        <v>0.77300000000000002</v>
      </c>
      <c r="K4">
        <v>9</v>
      </c>
      <c r="L4">
        <v>46.08</v>
      </c>
      <c r="M4">
        <v>45.5</v>
      </c>
      <c r="N4">
        <v>79.8</v>
      </c>
      <c r="O4">
        <v>133.875</v>
      </c>
      <c r="P4">
        <v>71.400000000000006</v>
      </c>
      <c r="Q4">
        <v>87.04</v>
      </c>
      <c r="R4">
        <v>88.2</v>
      </c>
      <c r="S4">
        <v>68.075999999999993</v>
      </c>
      <c r="T4">
        <v>74.655000000000001</v>
      </c>
      <c r="U4" s="6">
        <v>112.875</v>
      </c>
      <c r="V4" s="2">
        <v>56.94</v>
      </c>
      <c r="W4" s="2">
        <v>66.575999999999993</v>
      </c>
      <c r="X4" s="2">
        <v>77.647499999999994</v>
      </c>
      <c r="Y4" s="2">
        <v>82.875</v>
      </c>
      <c r="Z4" s="2">
        <v>98.603999999999999</v>
      </c>
      <c r="AA4" s="2">
        <v>73.260000000000005</v>
      </c>
      <c r="AB4" s="2">
        <v>80.852000000000004</v>
      </c>
      <c r="AC4" s="2">
        <v>82.875</v>
      </c>
    </row>
    <row r="5" spans="1:29" x14ac:dyDescent="0.25">
      <c r="C5">
        <f t="shared" si="0"/>
        <v>2</v>
      </c>
      <c r="D5">
        <v>0.47499999999999998</v>
      </c>
      <c r="E5">
        <v>0.59699999999999998</v>
      </c>
      <c r="F5">
        <v>0.58799999999999997</v>
      </c>
      <c r="K5">
        <v>12</v>
      </c>
      <c r="L5">
        <v>89.28</v>
      </c>
      <c r="M5">
        <v>8</v>
      </c>
      <c r="N5">
        <v>117.8955</v>
      </c>
      <c r="O5">
        <v>176</v>
      </c>
      <c r="P5">
        <v>93.248000000000005</v>
      </c>
      <c r="Q5">
        <v>148.19999999999999</v>
      </c>
      <c r="R5">
        <v>117.572</v>
      </c>
      <c r="S5">
        <v>107.8</v>
      </c>
      <c r="T5">
        <v>88.66</v>
      </c>
      <c r="U5" s="6">
        <v>168.16800000000001</v>
      </c>
      <c r="V5" s="2">
        <v>43.55</v>
      </c>
      <c r="W5" s="2">
        <v>67.89</v>
      </c>
      <c r="X5" s="2">
        <v>47.52</v>
      </c>
      <c r="Y5" s="2">
        <v>83.07</v>
      </c>
      <c r="Z5" s="2">
        <v>113.4</v>
      </c>
      <c r="AA5" s="2">
        <v>63.24</v>
      </c>
      <c r="AB5" s="2">
        <v>71.253</v>
      </c>
      <c r="AC5" s="2">
        <v>81.77</v>
      </c>
    </row>
    <row r="6" spans="1:29" x14ac:dyDescent="0.25">
      <c r="C6">
        <f t="shared" si="0"/>
        <v>0.2</v>
      </c>
      <c r="D6">
        <v>0.20899999999999999</v>
      </c>
      <c r="E6">
        <v>0.32200000000000001</v>
      </c>
      <c r="F6">
        <v>0.33300000000000002</v>
      </c>
      <c r="K6">
        <v>15</v>
      </c>
      <c r="L6">
        <v>119.7</v>
      </c>
      <c r="M6">
        <v>0</v>
      </c>
      <c r="N6">
        <v>254.184</v>
      </c>
      <c r="O6">
        <v>263.12</v>
      </c>
      <c r="P6">
        <v>115.128</v>
      </c>
      <c r="Q6">
        <v>144</v>
      </c>
      <c r="R6">
        <v>186.44749999999999</v>
      </c>
      <c r="S6">
        <v>116.298</v>
      </c>
      <c r="T6">
        <v>105.57</v>
      </c>
      <c r="U6" s="6">
        <v>229.32</v>
      </c>
      <c r="V6" s="2">
        <v>42.612000000000002</v>
      </c>
      <c r="W6" s="2">
        <v>56.658000000000001</v>
      </c>
      <c r="X6" s="2">
        <v>44.225999999999999</v>
      </c>
      <c r="Y6" s="2">
        <v>75.921999999999997</v>
      </c>
      <c r="Z6" s="2">
        <v>107.1</v>
      </c>
      <c r="AA6" s="2">
        <v>49</v>
      </c>
      <c r="AB6" s="2">
        <v>81.405000000000001</v>
      </c>
      <c r="AC6" s="2">
        <v>81.84</v>
      </c>
    </row>
    <row r="7" spans="1:29" x14ac:dyDescent="0.25">
      <c r="C7">
        <f t="shared" si="0"/>
        <v>0.02</v>
      </c>
      <c r="D7">
        <v>0.13300000000000001</v>
      </c>
      <c r="E7">
        <v>0.13700000000000001</v>
      </c>
      <c r="F7">
        <v>0.13700000000000001</v>
      </c>
      <c r="K7">
        <v>20</v>
      </c>
      <c r="L7">
        <v>145.197</v>
      </c>
      <c r="M7">
        <v>0</v>
      </c>
      <c r="N7">
        <v>398.47500000000002</v>
      </c>
      <c r="O7">
        <v>336</v>
      </c>
      <c r="P7">
        <v>172</v>
      </c>
      <c r="Q7">
        <v>253.935</v>
      </c>
      <c r="R7">
        <v>270</v>
      </c>
      <c r="S7">
        <v>122.36</v>
      </c>
      <c r="T7">
        <v>121.73699999999999</v>
      </c>
      <c r="U7" s="6">
        <v>346.92</v>
      </c>
      <c r="V7" s="2">
        <v>20</v>
      </c>
      <c r="W7" s="2">
        <v>12</v>
      </c>
      <c r="X7" s="2">
        <v>15</v>
      </c>
      <c r="Y7" s="2">
        <v>27</v>
      </c>
      <c r="Z7" s="2">
        <v>91.12</v>
      </c>
      <c r="AA7" s="2">
        <v>25.713999999999999</v>
      </c>
      <c r="AB7" s="2">
        <v>37.673999999999999</v>
      </c>
      <c r="AC7" s="2">
        <v>36.936</v>
      </c>
    </row>
    <row r="8" spans="1:29" x14ac:dyDescent="0.25">
      <c r="C8">
        <f t="shared" si="0"/>
        <v>2E-3</v>
      </c>
      <c r="D8">
        <v>8.5000000000000006E-2</v>
      </c>
      <c r="E8">
        <v>8.7999999999999995E-2</v>
      </c>
      <c r="F8">
        <v>8.2000000000000003E-2</v>
      </c>
      <c r="K8">
        <v>23</v>
      </c>
      <c r="L8">
        <v>198.727</v>
      </c>
      <c r="M8">
        <v>0</v>
      </c>
      <c r="N8">
        <v>562.32000000000005</v>
      </c>
      <c r="O8">
        <v>459.24400000000003</v>
      </c>
      <c r="P8">
        <v>240.12</v>
      </c>
      <c r="Q8">
        <v>355.32</v>
      </c>
      <c r="R8">
        <v>438.48</v>
      </c>
      <c r="S8">
        <v>143.26400000000001</v>
      </c>
      <c r="T8">
        <v>199.98</v>
      </c>
      <c r="U8" s="6">
        <v>477.9</v>
      </c>
      <c r="V8" s="2">
        <v>2</v>
      </c>
      <c r="W8" s="2">
        <v>0</v>
      </c>
      <c r="X8" s="2">
        <v>0</v>
      </c>
      <c r="Y8" s="2">
        <v>4.5</v>
      </c>
      <c r="Z8" s="2">
        <v>63.103999999999999</v>
      </c>
      <c r="AA8" s="2">
        <v>37.1</v>
      </c>
      <c r="AB8" s="2">
        <v>42.432000000000002</v>
      </c>
      <c r="AC8" s="2">
        <v>4.5</v>
      </c>
    </row>
    <row r="9" spans="1:29" x14ac:dyDescent="0.25">
      <c r="K9">
        <v>27</v>
      </c>
      <c r="L9">
        <v>425.5</v>
      </c>
      <c r="S9">
        <v>228.072</v>
      </c>
      <c r="T9">
        <v>315.827</v>
      </c>
      <c r="U9" s="6">
        <v>639.74400000000003</v>
      </c>
      <c r="V9" s="2">
        <v>0</v>
      </c>
      <c r="W9" s="2">
        <v>0</v>
      </c>
      <c r="X9" s="2">
        <v>0</v>
      </c>
      <c r="Y9" s="2">
        <v>0</v>
      </c>
      <c r="Z9" s="2">
        <v>92.796000000000006</v>
      </c>
      <c r="AA9" s="2">
        <v>55.08</v>
      </c>
      <c r="AB9" s="2">
        <v>41.25</v>
      </c>
      <c r="AC9" s="2">
        <v>0</v>
      </c>
    </row>
    <row r="10" spans="1:29" s="3" customFormat="1" x14ac:dyDescent="0.25">
      <c r="U10" s="7"/>
    </row>
    <row r="11" spans="1:29" x14ac:dyDescent="0.25">
      <c r="A11" t="s">
        <v>6</v>
      </c>
      <c r="C11">
        <v>2000</v>
      </c>
      <c r="G11">
        <v>0.56299999999999994</v>
      </c>
      <c r="H11">
        <v>0.57199999999999995</v>
      </c>
      <c r="I11">
        <v>0.54900000000000004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V11" s="2">
        <v>0</v>
      </c>
      <c r="W11" s="2">
        <v>0</v>
      </c>
      <c r="X11" s="2">
        <v>0</v>
      </c>
      <c r="Y11" s="2">
        <v>0</v>
      </c>
    </row>
    <row r="12" spans="1:29" x14ac:dyDescent="0.25">
      <c r="C12">
        <f>C11/10</f>
        <v>200</v>
      </c>
      <c r="D12">
        <v>0.73299999999999998</v>
      </c>
      <c r="E12">
        <v>0.82</v>
      </c>
      <c r="F12">
        <v>0.72699999999999998</v>
      </c>
      <c r="G12">
        <v>0.63600000000000001</v>
      </c>
      <c r="H12">
        <v>0.63800000000000001</v>
      </c>
      <c r="I12">
        <v>0.56100000000000005</v>
      </c>
      <c r="K12">
        <v>8</v>
      </c>
      <c r="L12">
        <v>43.68</v>
      </c>
      <c r="M12">
        <v>52.692999999999998</v>
      </c>
      <c r="N12">
        <v>59.760000000000005</v>
      </c>
      <c r="O12">
        <v>51</v>
      </c>
      <c r="P12">
        <v>58</v>
      </c>
      <c r="Q12">
        <v>71.040000000000006</v>
      </c>
      <c r="R12">
        <v>76.800000000000011</v>
      </c>
      <c r="S12">
        <v>96.49199999999999</v>
      </c>
      <c r="T12">
        <v>133.20000000000002</v>
      </c>
      <c r="V12">
        <v>60.899999999999991</v>
      </c>
      <c r="W12">
        <v>63.18</v>
      </c>
      <c r="X12">
        <v>79.463999999999999</v>
      </c>
      <c r="Y12">
        <v>81.607500000000002</v>
      </c>
    </row>
    <row r="13" spans="1:29" x14ac:dyDescent="0.25">
      <c r="C13">
        <f t="shared" ref="C13:C17" si="1">C12/10</f>
        <v>20</v>
      </c>
      <c r="D13">
        <v>0.71099999999999997</v>
      </c>
      <c r="E13">
        <v>0.79600000000000004</v>
      </c>
      <c r="F13">
        <v>0.77300000000000002</v>
      </c>
      <c r="G13">
        <v>0.38</v>
      </c>
      <c r="H13">
        <v>0.34799999999999998</v>
      </c>
      <c r="I13">
        <v>0.28399999999999997</v>
      </c>
      <c r="K13">
        <v>11</v>
      </c>
      <c r="L13">
        <v>51.012500000000003</v>
      </c>
      <c r="M13">
        <v>64.974000000000004</v>
      </c>
      <c r="N13">
        <v>61.489999999999995</v>
      </c>
      <c r="O13">
        <v>85.697500000000005</v>
      </c>
      <c r="P13">
        <v>76.545000000000002</v>
      </c>
      <c r="Q13">
        <v>63.899999999999991</v>
      </c>
      <c r="R13">
        <v>56.821499999999993</v>
      </c>
      <c r="S13">
        <v>161.70000000000002</v>
      </c>
      <c r="T13">
        <v>141.036</v>
      </c>
      <c r="V13">
        <v>80.910000000000011</v>
      </c>
      <c r="W13">
        <v>81.899999999999991</v>
      </c>
      <c r="X13">
        <v>116.352</v>
      </c>
      <c r="Y13">
        <v>103.3965</v>
      </c>
    </row>
    <row r="14" spans="1:29" x14ac:dyDescent="0.25">
      <c r="C14">
        <f t="shared" si="1"/>
        <v>2</v>
      </c>
      <c r="D14">
        <v>0.47499999999999998</v>
      </c>
      <c r="E14">
        <v>0.59699999999999998</v>
      </c>
      <c r="F14">
        <v>0.58799999999999997</v>
      </c>
      <c r="G14">
        <v>0.114</v>
      </c>
      <c r="H14">
        <v>0.11700000000000001</v>
      </c>
      <c r="I14">
        <v>0.121</v>
      </c>
      <c r="K14">
        <v>14</v>
      </c>
      <c r="L14">
        <v>84.816000000000003</v>
      </c>
      <c r="M14">
        <v>73.458000000000013</v>
      </c>
      <c r="N14">
        <v>93.852000000000018</v>
      </c>
      <c r="O14">
        <v>152.6525</v>
      </c>
      <c r="P14">
        <v>59.849999999999994</v>
      </c>
      <c r="Q14">
        <v>93.6</v>
      </c>
      <c r="R14">
        <v>99.635999999999996</v>
      </c>
      <c r="S14">
        <v>293.25</v>
      </c>
      <c r="T14">
        <v>182.10499999999999</v>
      </c>
      <c r="V14">
        <v>103.19999999999999</v>
      </c>
      <c r="W14">
        <v>87.932000000000002</v>
      </c>
      <c r="X14">
        <v>273.34999999999997</v>
      </c>
      <c r="Y14">
        <v>145.18</v>
      </c>
    </row>
    <row r="15" spans="1:29" x14ac:dyDescent="0.25">
      <c r="C15">
        <f t="shared" si="1"/>
        <v>0.2</v>
      </c>
      <c r="D15">
        <v>0.20899999999999999</v>
      </c>
      <c r="E15">
        <v>0.32200000000000001</v>
      </c>
      <c r="F15">
        <v>0.33300000000000002</v>
      </c>
      <c r="G15">
        <v>0.11899999999999999</v>
      </c>
      <c r="H15">
        <v>0.12</v>
      </c>
      <c r="I15">
        <v>0.108</v>
      </c>
      <c r="K15">
        <v>17</v>
      </c>
      <c r="L15">
        <v>56.064</v>
      </c>
      <c r="M15">
        <v>48.16</v>
      </c>
      <c r="N15">
        <v>98.72799999999998</v>
      </c>
      <c r="O15">
        <v>212.69500000000005</v>
      </c>
      <c r="P15">
        <v>89.76</v>
      </c>
      <c r="Q15">
        <v>60.47999999999999</v>
      </c>
      <c r="R15">
        <v>39</v>
      </c>
      <c r="S15">
        <v>289.98750000000001</v>
      </c>
      <c r="T15">
        <v>173.25</v>
      </c>
      <c r="V15">
        <v>40.424999999999997</v>
      </c>
      <c r="W15">
        <v>86.45</v>
      </c>
      <c r="X15">
        <v>311.19</v>
      </c>
      <c r="Y15">
        <v>145.6</v>
      </c>
    </row>
    <row r="16" spans="1:29" x14ac:dyDescent="0.25">
      <c r="C16">
        <f t="shared" si="1"/>
        <v>0.02</v>
      </c>
      <c r="D16">
        <v>0.13300000000000001</v>
      </c>
      <c r="E16">
        <v>0.13700000000000001</v>
      </c>
      <c r="F16">
        <v>0.13700000000000001</v>
      </c>
      <c r="G16">
        <v>8.1000000000000003E-2</v>
      </c>
      <c r="H16">
        <v>0.10199999999999999</v>
      </c>
      <c r="I16">
        <v>0.105</v>
      </c>
      <c r="K16">
        <v>22</v>
      </c>
      <c r="L16">
        <v>64.162499999999994</v>
      </c>
      <c r="M16">
        <v>44.52</v>
      </c>
      <c r="N16">
        <v>103.98399999999999</v>
      </c>
      <c r="O16">
        <v>289.43299999999994</v>
      </c>
      <c r="P16">
        <v>77.910000000000011</v>
      </c>
      <c r="Q16">
        <v>39.431999999999995</v>
      </c>
      <c r="R16">
        <v>37.8125</v>
      </c>
      <c r="S16">
        <v>416.64000000000004</v>
      </c>
      <c r="T16">
        <v>147.42000000000002</v>
      </c>
      <c r="V16">
        <v>74.384999999999991</v>
      </c>
      <c r="W16">
        <v>127.205</v>
      </c>
      <c r="X16">
        <v>245.69250000000002</v>
      </c>
      <c r="Y16">
        <v>111.69</v>
      </c>
    </row>
    <row r="17" spans="1:29" x14ac:dyDescent="0.25">
      <c r="C17">
        <f t="shared" si="1"/>
        <v>2E-3</v>
      </c>
      <c r="D17">
        <v>8.5000000000000006E-2</v>
      </c>
      <c r="E17">
        <v>8.7999999999999995E-2</v>
      </c>
      <c r="F17">
        <v>8.2000000000000003E-2</v>
      </c>
      <c r="K17">
        <v>24</v>
      </c>
      <c r="L17">
        <v>81.216000000000008</v>
      </c>
      <c r="M17">
        <v>59.20000000000001</v>
      </c>
      <c r="N17">
        <v>127.3</v>
      </c>
      <c r="O17">
        <v>395.28</v>
      </c>
      <c r="P17">
        <v>116.39999999999999</v>
      </c>
      <c r="Q17">
        <v>46.872</v>
      </c>
      <c r="R17">
        <v>34.787499999999994</v>
      </c>
      <c r="S17">
        <v>456.28</v>
      </c>
      <c r="T17">
        <v>179.85999999999996</v>
      </c>
      <c r="V17">
        <v>77.759999999999991</v>
      </c>
      <c r="W17">
        <v>149.68800000000002</v>
      </c>
      <c r="X17">
        <v>322.24</v>
      </c>
      <c r="Y17">
        <v>145.80000000000001</v>
      </c>
    </row>
    <row r="18" spans="1:29" s="3" customFormat="1" x14ac:dyDescent="0.25">
      <c r="U18" s="7"/>
    </row>
    <row r="19" spans="1:29" x14ac:dyDescent="0.25">
      <c r="A19" t="s">
        <v>7</v>
      </c>
      <c r="C19">
        <v>2000</v>
      </c>
      <c r="G19">
        <v>0.78100000000000003</v>
      </c>
      <c r="H19">
        <v>0.61599999999999999</v>
      </c>
      <c r="I19">
        <v>0.64600000000000002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6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</row>
    <row r="20" spans="1:29" x14ac:dyDescent="0.25">
      <c r="C20">
        <f>C19/10</f>
        <v>200</v>
      </c>
      <c r="D20">
        <v>0.73299999999999998</v>
      </c>
      <c r="E20">
        <v>0.82</v>
      </c>
      <c r="F20">
        <v>0.72699999999999998</v>
      </c>
      <c r="G20">
        <v>0.79300000000000004</v>
      </c>
      <c r="H20">
        <v>0.747</v>
      </c>
      <c r="I20">
        <v>0.73899999999999999</v>
      </c>
      <c r="K20">
        <v>9</v>
      </c>
      <c r="L20">
        <v>46.08</v>
      </c>
      <c r="M20">
        <v>45.5</v>
      </c>
      <c r="N20">
        <v>79.8</v>
      </c>
      <c r="O20">
        <v>133.875</v>
      </c>
      <c r="P20">
        <v>71.400000000000006</v>
      </c>
      <c r="Q20">
        <v>87.04</v>
      </c>
      <c r="R20">
        <v>88.2</v>
      </c>
      <c r="S20">
        <v>68.075999999999993</v>
      </c>
      <c r="T20">
        <v>74.655000000000001</v>
      </c>
      <c r="U20" s="6">
        <v>112.875</v>
      </c>
      <c r="V20" s="2">
        <v>57.6</v>
      </c>
      <c r="W20" s="2">
        <v>51.59</v>
      </c>
      <c r="X20" s="2">
        <v>75.599999999999994</v>
      </c>
      <c r="Y20" s="2">
        <v>93.126000000000005</v>
      </c>
      <c r="Z20" s="2">
        <v>105.28</v>
      </c>
      <c r="AA20" s="2">
        <v>73.237499999999997</v>
      </c>
      <c r="AB20" s="2">
        <v>81</v>
      </c>
      <c r="AC20" s="2">
        <v>83.2</v>
      </c>
    </row>
    <row r="21" spans="1:29" x14ac:dyDescent="0.25">
      <c r="C21">
        <f t="shared" ref="C21:C25" si="2">C20/10</f>
        <v>20</v>
      </c>
      <c r="D21">
        <v>0.71099999999999997</v>
      </c>
      <c r="E21">
        <v>0.79600000000000004</v>
      </c>
      <c r="F21">
        <v>0.77300000000000002</v>
      </c>
      <c r="G21">
        <v>0.56899999999999995</v>
      </c>
      <c r="H21">
        <v>0.55700000000000005</v>
      </c>
      <c r="I21">
        <v>0.60899999999999999</v>
      </c>
      <c r="K21">
        <v>12</v>
      </c>
      <c r="L21">
        <v>89.28</v>
      </c>
      <c r="M21">
        <v>8</v>
      </c>
      <c r="N21">
        <v>117.8955</v>
      </c>
      <c r="O21">
        <v>176</v>
      </c>
      <c r="P21">
        <v>93.248000000000005</v>
      </c>
      <c r="Q21">
        <v>148.19999999999999</v>
      </c>
      <c r="R21">
        <v>117.572</v>
      </c>
      <c r="S21">
        <v>107.8</v>
      </c>
      <c r="T21">
        <v>88.66</v>
      </c>
      <c r="U21" s="6">
        <v>168.16800000000001</v>
      </c>
      <c r="V21" s="2">
        <v>27</v>
      </c>
      <c r="W21" s="2">
        <v>70.272000000000006</v>
      </c>
      <c r="X21" s="2">
        <v>42.9</v>
      </c>
      <c r="Y21" s="2">
        <v>79.36</v>
      </c>
      <c r="Z21" s="2">
        <v>120.819</v>
      </c>
      <c r="AA21" s="2">
        <v>60.142499999999998</v>
      </c>
      <c r="AB21" s="2">
        <v>75.69</v>
      </c>
      <c r="AC21" s="2">
        <v>72.468000000000004</v>
      </c>
    </row>
    <row r="22" spans="1:29" x14ac:dyDescent="0.25">
      <c r="C22">
        <f t="shared" si="2"/>
        <v>2</v>
      </c>
      <c r="D22">
        <v>0.47499999999999998</v>
      </c>
      <c r="E22">
        <v>0.59699999999999998</v>
      </c>
      <c r="F22">
        <v>0.58799999999999997</v>
      </c>
      <c r="G22">
        <v>0.215</v>
      </c>
      <c r="H22">
        <v>0.20599999999999999</v>
      </c>
      <c r="I22">
        <v>0.26300000000000001</v>
      </c>
      <c r="K22">
        <v>15</v>
      </c>
      <c r="L22">
        <v>119.7</v>
      </c>
      <c r="M22">
        <v>0</v>
      </c>
      <c r="N22">
        <v>254.184</v>
      </c>
      <c r="O22">
        <v>263.12</v>
      </c>
      <c r="P22">
        <v>115.128</v>
      </c>
      <c r="Q22">
        <v>144</v>
      </c>
      <c r="R22">
        <v>186.44749999999999</v>
      </c>
      <c r="S22">
        <v>116.298</v>
      </c>
      <c r="T22">
        <v>105.57</v>
      </c>
      <c r="U22" s="6">
        <v>229.32</v>
      </c>
      <c r="V22" s="2">
        <v>10</v>
      </c>
      <c r="W22" s="2">
        <v>63.915999999999997</v>
      </c>
      <c r="X22" s="2">
        <v>30.24</v>
      </c>
      <c r="Y22" s="2">
        <v>80.885999999999996</v>
      </c>
      <c r="Z22" s="2">
        <v>108</v>
      </c>
      <c r="AA22" s="2">
        <v>63.335999999999999</v>
      </c>
      <c r="AB22" s="2">
        <v>79.561499999999995</v>
      </c>
      <c r="AC22" s="2">
        <v>92.96</v>
      </c>
    </row>
    <row r="23" spans="1:29" x14ac:dyDescent="0.25">
      <c r="C23">
        <f t="shared" si="2"/>
        <v>0.2</v>
      </c>
      <c r="D23">
        <v>0.20899999999999999</v>
      </c>
      <c r="E23">
        <v>0.32200000000000001</v>
      </c>
      <c r="F23">
        <v>0.33300000000000002</v>
      </c>
      <c r="G23">
        <v>0.121</v>
      </c>
      <c r="H23">
        <v>0.127</v>
      </c>
      <c r="I23">
        <v>0.13700000000000001</v>
      </c>
      <c r="K23">
        <v>20</v>
      </c>
      <c r="L23">
        <v>145.197</v>
      </c>
      <c r="M23">
        <v>0</v>
      </c>
      <c r="N23">
        <v>398.47500000000002</v>
      </c>
      <c r="O23">
        <v>336</v>
      </c>
      <c r="P23">
        <v>172</v>
      </c>
      <c r="Q23">
        <v>253.935</v>
      </c>
      <c r="R23">
        <v>270</v>
      </c>
      <c r="S23">
        <v>122.36</v>
      </c>
      <c r="T23">
        <v>121.73699999999999</v>
      </c>
      <c r="U23" s="6">
        <v>346.92</v>
      </c>
      <c r="V23" s="2">
        <v>0</v>
      </c>
      <c r="W23" s="2">
        <v>46.777500000000003</v>
      </c>
      <c r="X23" s="2">
        <v>0</v>
      </c>
      <c r="Y23" s="2">
        <v>27.225000000000001</v>
      </c>
      <c r="Z23" s="2">
        <v>102.91200000000001</v>
      </c>
      <c r="AA23" s="2">
        <v>42.173999999999999</v>
      </c>
      <c r="AB23" s="2">
        <v>62.25</v>
      </c>
      <c r="AC23" s="2">
        <v>76.16</v>
      </c>
    </row>
    <row r="24" spans="1:29" x14ac:dyDescent="0.25">
      <c r="C24">
        <f t="shared" si="2"/>
        <v>0.02</v>
      </c>
      <c r="D24">
        <v>0.13300000000000001</v>
      </c>
      <c r="E24">
        <v>0.13700000000000001</v>
      </c>
      <c r="F24">
        <v>0.13700000000000001</v>
      </c>
      <c r="G24">
        <v>7.3999999999999996E-2</v>
      </c>
      <c r="H24">
        <v>7.2999999999999995E-2</v>
      </c>
      <c r="I24">
        <v>7.6999999999999999E-2</v>
      </c>
      <c r="K24">
        <v>23</v>
      </c>
      <c r="L24">
        <v>198.727</v>
      </c>
      <c r="M24">
        <v>0</v>
      </c>
      <c r="N24">
        <v>562.32000000000005</v>
      </c>
      <c r="O24">
        <v>459.24400000000003</v>
      </c>
      <c r="P24">
        <v>240.12</v>
      </c>
      <c r="Q24">
        <v>355.32</v>
      </c>
      <c r="R24">
        <v>438.48</v>
      </c>
      <c r="S24">
        <v>143.26400000000001</v>
      </c>
      <c r="T24">
        <v>199.98</v>
      </c>
      <c r="U24" s="6">
        <v>477.9</v>
      </c>
      <c r="V24" s="2">
        <v>0</v>
      </c>
      <c r="W24" s="2">
        <v>29.7</v>
      </c>
      <c r="X24" s="2">
        <v>0</v>
      </c>
      <c r="Y24" s="2">
        <v>2</v>
      </c>
      <c r="Z24" s="2">
        <v>87.48</v>
      </c>
      <c r="AA24" s="2">
        <v>30</v>
      </c>
      <c r="AB24" s="2">
        <v>55.6875</v>
      </c>
      <c r="AC24" s="2">
        <v>61.100999999999999</v>
      </c>
    </row>
    <row r="25" spans="1:29" x14ac:dyDescent="0.25">
      <c r="C25">
        <f t="shared" si="2"/>
        <v>2E-3</v>
      </c>
      <c r="D25">
        <v>8.5000000000000006E-2</v>
      </c>
      <c r="E25">
        <v>8.7999999999999995E-2</v>
      </c>
      <c r="F25">
        <v>8.2000000000000003E-2</v>
      </c>
      <c r="K25">
        <v>27</v>
      </c>
      <c r="L25">
        <v>425.5</v>
      </c>
      <c r="S25">
        <v>228.072</v>
      </c>
      <c r="T25">
        <v>315.827</v>
      </c>
      <c r="U25" s="6">
        <v>639.74400000000003</v>
      </c>
      <c r="V25" s="2">
        <v>0</v>
      </c>
      <c r="W25" s="2">
        <v>55.6875</v>
      </c>
      <c r="X25" s="2">
        <v>0</v>
      </c>
      <c r="Y25" s="2">
        <v>0</v>
      </c>
      <c r="Z25" s="2">
        <v>94.5</v>
      </c>
      <c r="AA25" s="2">
        <v>25.92</v>
      </c>
      <c r="AB25" s="2">
        <v>42</v>
      </c>
      <c r="AC25" s="2">
        <v>72.540000000000006</v>
      </c>
    </row>
    <row r="26" spans="1:29" s="3" customFormat="1" x14ac:dyDescent="0.25">
      <c r="U26" s="7"/>
    </row>
    <row r="27" spans="1:29" x14ac:dyDescent="0.25">
      <c r="A27" t="s">
        <v>9</v>
      </c>
      <c r="C27">
        <v>1000</v>
      </c>
      <c r="G27" s="5">
        <v>0.88500000000000001</v>
      </c>
      <c r="H27" s="5">
        <v>0.71099999999999997</v>
      </c>
      <c r="I27" s="5">
        <v>0.81499999999999995</v>
      </c>
      <c r="K27">
        <v>0</v>
      </c>
      <c r="L27">
        <v>0</v>
      </c>
      <c r="M27">
        <v>0</v>
      </c>
      <c r="N27">
        <v>0</v>
      </c>
      <c r="O27">
        <v>0</v>
      </c>
      <c r="V27" s="2">
        <v>0</v>
      </c>
      <c r="W27" s="2">
        <v>0</v>
      </c>
      <c r="X27" s="2">
        <v>0</v>
      </c>
      <c r="Y27" s="2">
        <v>0</v>
      </c>
    </row>
    <row r="28" spans="1:29" x14ac:dyDescent="0.25">
      <c r="C28">
        <f>C27/25</f>
        <v>40</v>
      </c>
      <c r="G28" s="5">
        <v>0.76</v>
      </c>
      <c r="H28" s="5">
        <v>0.69199999999999995</v>
      </c>
      <c r="I28" s="5">
        <v>0.74199999999999999</v>
      </c>
      <c r="K28">
        <v>10</v>
      </c>
      <c r="L28">
        <v>68.634</v>
      </c>
      <c r="M28">
        <v>83.548999999999992</v>
      </c>
      <c r="N28">
        <v>94.116000000000014</v>
      </c>
      <c r="O28">
        <v>109.60949999999998</v>
      </c>
      <c r="V28">
        <v>59.400000000000006</v>
      </c>
      <c r="W28">
        <v>85.679999999999993</v>
      </c>
      <c r="X28">
        <v>97.3245</v>
      </c>
      <c r="Y28">
        <v>107.13600000000002</v>
      </c>
    </row>
    <row r="29" spans="1:29" x14ac:dyDescent="0.25">
      <c r="C29">
        <f t="shared" ref="C29:C34" si="3">C28/25</f>
        <v>1.6</v>
      </c>
      <c r="G29">
        <v>0.318</v>
      </c>
      <c r="H29">
        <v>0.28999999999999998</v>
      </c>
      <c r="I29">
        <v>0.316</v>
      </c>
      <c r="K29">
        <v>13</v>
      </c>
      <c r="L29">
        <v>65.599999999999994</v>
      </c>
      <c r="M29">
        <v>146.15999999999997</v>
      </c>
      <c r="N29">
        <v>99.045000000000002</v>
      </c>
      <c r="O29">
        <v>224.67999999999998</v>
      </c>
      <c r="V29">
        <v>43.381</v>
      </c>
      <c r="W29">
        <v>55.500000000000007</v>
      </c>
      <c r="X29">
        <v>104.90400000000001</v>
      </c>
      <c r="Y29">
        <v>71.774999999999991</v>
      </c>
    </row>
    <row r="30" spans="1:29" x14ac:dyDescent="0.25">
      <c r="C30">
        <f t="shared" si="3"/>
        <v>6.4000000000000001E-2</v>
      </c>
      <c r="G30">
        <v>6.9000000000000006E-2</v>
      </c>
      <c r="H30">
        <v>7.3999999999999996E-2</v>
      </c>
      <c r="I30">
        <v>6.9000000000000006E-2</v>
      </c>
      <c r="K30">
        <v>15</v>
      </c>
      <c r="L30">
        <v>66.527999999999992</v>
      </c>
      <c r="M30">
        <v>150.28</v>
      </c>
      <c r="N30">
        <v>91.632000000000019</v>
      </c>
      <c r="O30">
        <v>260.81999999999994</v>
      </c>
      <c r="V30">
        <v>20</v>
      </c>
      <c r="W30">
        <v>55.440000000000005</v>
      </c>
      <c r="X30">
        <v>121.61800000000001</v>
      </c>
      <c r="Y30">
        <v>75.039999999999992</v>
      </c>
    </row>
    <row r="31" spans="1:29" x14ac:dyDescent="0.25">
      <c r="C31">
        <v>100</v>
      </c>
      <c r="D31">
        <v>0.41499999999999998</v>
      </c>
      <c r="E31">
        <v>0.63600000000000001</v>
      </c>
      <c r="K31">
        <v>18</v>
      </c>
      <c r="L31">
        <v>93.31</v>
      </c>
      <c r="M31">
        <v>171.35999999999999</v>
      </c>
      <c r="N31">
        <v>126.35000000000001</v>
      </c>
      <c r="O31">
        <v>348.97500000000002</v>
      </c>
      <c r="V31">
        <v>20</v>
      </c>
      <c r="W31">
        <v>57.35</v>
      </c>
      <c r="X31">
        <v>131.67000000000002</v>
      </c>
      <c r="Y31">
        <v>62.929999999999993</v>
      </c>
    </row>
    <row r="32" spans="1:29" x14ac:dyDescent="0.25">
      <c r="C32">
        <f t="shared" si="3"/>
        <v>4</v>
      </c>
      <c r="D32" s="5">
        <v>0.59399999999999997</v>
      </c>
      <c r="E32" s="5">
        <v>0.53800000000000003</v>
      </c>
      <c r="K32">
        <v>21</v>
      </c>
      <c r="L32">
        <v>138.72</v>
      </c>
      <c r="M32">
        <v>304.11</v>
      </c>
      <c r="N32">
        <v>140.13999999999999</v>
      </c>
      <c r="O32">
        <v>645.83999999999992</v>
      </c>
      <c r="V32">
        <v>4.5</v>
      </c>
      <c r="W32">
        <v>59.39200000000001</v>
      </c>
      <c r="X32">
        <v>173.39999999999998</v>
      </c>
      <c r="Y32">
        <v>63.612000000000002</v>
      </c>
    </row>
    <row r="33" spans="1:29" x14ac:dyDescent="0.25">
      <c r="C33">
        <f t="shared" si="3"/>
        <v>0.16</v>
      </c>
      <c r="D33" s="5">
        <v>0.221</v>
      </c>
      <c r="E33" s="5">
        <v>0.23699999999999999</v>
      </c>
      <c r="K33">
        <v>25</v>
      </c>
      <c r="L33">
        <v>244.12500000000003</v>
      </c>
      <c r="M33">
        <v>488.73500000000001</v>
      </c>
      <c r="N33">
        <v>273.37200000000007</v>
      </c>
      <c r="O33">
        <v>932.64</v>
      </c>
      <c r="V33">
        <v>16</v>
      </c>
      <c r="W33">
        <v>93.512999999999991</v>
      </c>
      <c r="X33">
        <v>377.572</v>
      </c>
      <c r="Y33">
        <v>97.92</v>
      </c>
    </row>
    <row r="34" spans="1:29" x14ac:dyDescent="0.25">
      <c r="C34">
        <f t="shared" si="3"/>
        <v>6.4000000000000003E-3</v>
      </c>
      <c r="D34" s="5">
        <v>7.5999999999999998E-2</v>
      </c>
      <c r="E34" s="5">
        <v>7.9000000000000001E-2</v>
      </c>
    </row>
    <row r="35" spans="1:29" s="3" customFormat="1" x14ac:dyDescent="0.25">
      <c r="U35" s="7"/>
    </row>
    <row r="36" spans="1:29" x14ac:dyDescent="0.25">
      <c r="A36" t="s">
        <v>10</v>
      </c>
      <c r="C36">
        <v>1000</v>
      </c>
      <c r="G36">
        <v>0.55300000000000005</v>
      </c>
      <c r="H36">
        <v>0.48399999999999999</v>
      </c>
      <c r="I36">
        <v>0.53600000000000003</v>
      </c>
      <c r="K36">
        <v>0</v>
      </c>
      <c r="L36">
        <v>0</v>
      </c>
      <c r="M36">
        <v>0</v>
      </c>
      <c r="N36">
        <v>0</v>
      </c>
      <c r="O36">
        <v>0</v>
      </c>
      <c r="V36">
        <v>0</v>
      </c>
      <c r="W36">
        <v>0</v>
      </c>
      <c r="X36">
        <v>0</v>
      </c>
      <c r="Y36">
        <v>0</v>
      </c>
    </row>
    <row r="37" spans="1:29" x14ac:dyDescent="0.25">
      <c r="C37">
        <f>C36/10</f>
        <v>100</v>
      </c>
      <c r="D37">
        <v>0.47099999999999997</v>
      </c>
      <c r="E37">
        <v>0.45</v>
      </c>
      <c r="F37">
        <v>0.41599999999999998</v>
      </c>
      <c r="G37">
        <v>0.55600000000000005</v>
      </c>
      <c r="H37">
        <v>0.51</v>
      </c>
      <c r="I37">
        <v>0.51500000000000001</v>
      </c>
      <c r="K37">
        <v>11</v>
      </c>
      <c r="L37">
        <v>65.407500000000013</v>
      </c>
      <c r="M37">
        <v>81.2</v>
      </c>
      <c r="N37">
        <v>95.201000000000022</v>
      </c>
      <c r="O37">
        <v>159.11999999999998</v>
      </c>
      <c r="V37">
        <v>73.080000000000013</v>
      </c>
      <c r="W37">
        <v>75.45150000000001</v>
      </c>
      <c r="X37">
        <v>120.42799999999998</v>
      </c>
      <c r="Y37">
        <v>129.95999999999998</v>
      </c>
    </row>
    <row r="38" spans="1:29" x14ac:dyDescent="0.25">
      <c r="C38">
        <f t="shared" ref="C38:C42" si="4">C37/10</f>
        <v>10</v>
      </c>
      <c r="D38" s="5">
        <v>0.44800000000000001</v>
      </c>
      <c r="E38" s="5">
        <v>0.48599999999999999</v>
      </c>
      <c r="F38" s="5">
        <v>0.30199999999999999</v>
      </c>
      <c r="G38" s="5">
        <v>0.436</v>
      </c>
      <c r="H38" s="5">
        <v>0.43</v>
      </c>
      <c r="I38" s="5">
        <v>0.42299999999999999</v>
      </c>
      <c r="K38">
        <v>14</v>
      </c>
      <c r="L38">
        <v>78.960000000000008</v>
      </c>
      <c r="M38">
        <v>106.53150000000002</v>
      </c>
      <c r="N38">
        <v>115.19200000000001</v>
      </c>
      <c r="O38">
        <v>279.55199999999996</v>
      </c>
      <c r="V38">
        <v>60.480000000000004</v>
      </c>
      <c r="W38">
        <v>80.73</v>
      </c>
      <c r="X38">
        <v>131.53500000000003</v>
      </c>
      <c r="Y38">
        <v>146.452</v>
      </c>
    </row>
    <row r="39" spans="1:29" x14ac:dyDescent="0.25">
      <c r="C39">
        <f t="shared" si="4"/>
        <v>1</v>
      </c>
      <c r="D39" s="5">
        <v>0.35299999999999998</v>
      </c>
      <c r="E39" s="5">
        <v>0.441</v>
      </c>
      <c r="F39" s="5">
        <v>0.31900000000000001</v>
      </c>
      <c r="G39" s="5">
        <v>0.14000000000000001</v>
      </c>
      <c r="H39" s="5">
        <v>0.13400000000000001</v>
      </c>
      <c r="I39" s="5">
        <v>0.128</v>
      </c>
      <c r="K39">
        <v>17</v>
      </c>
      <c r="L39">
        <v>55.25</v>
      </c>
      <c r="N39">
        <v>103.896</v>
      </c>
      <c r="O39">
        <v>353.09999999999991</v>
      </c>
      <c r="V39">
        <v>31.624999999999996</v>
      </c>
      <c r="W39">
        <v>49.91</v>
      </c>
      <c r="X39">
        <v>116.40750000000001</v>
      </c>
      <c r="Y39">
        <v>154.38000000000002</v>
      </c>
    </row>
    <row r="40" spans="1:29" x14ac:dyDescent="0.25">
      <c r="C40">
        <f t="shared" si="4"/>
        <v>0.1</v>
      </c>
      <c r="D40" s="5">
        <v>0.14000000000000001</v>
      </c>
      <c r="E40" s="5">
        <v>0.13800000000000001</v>
      </c>
      <c r="F40" s="5">
        <v>0.121</v>
      </c>
      <c r="G40" s="5">
        <v>7.0000000000000007E-2</v>
      </c>
      <c r="H40" s="5">
        <v>6.0999999999999999E-2</v>
      </c>
      <c r="I40" s="5">
        <v>6.0999999999999999E-2</v>
      </c>
      <c r="K40">
        <v>22</v>
      </c>
      <c r="L40">
        <v>87.210000000000008</v>
      </c>
      <c r="N40">
        <v>205.05599999999998</v>
      </c>
      <c r="O40">
        <v>422.23999999999995</v>
      </c>
      <c r="V40">
        <v>0</v>
      </c>
      <c r="W40">
        <v>71.424000000000007</v>
      </c>
      <c r="X40">
        <v>126.27999999999999</v>
      </c>
      <c r="Y40">
        <v>184</v>
      </c>
    </row>
    <row r="41" spans="1:29" x14ac:dyDescent="0.25">
      <c r="C41">
        <f t="shared" si="4"/>
        <v>0.01</v>
      </c>
      <c r="D41" s="5">
        <v>5.5E-2</v>
      </c>
      <c r="E41" s="5">
        <v>5.6000000000000001E-2</v>
      </c>
      <c r="F41" s="5">
        <v>5.5E-2</v>
      </c>
      <c r="G41" s="5">
        <v>5.8999999999999997E-2</v>
      </c>
      <c r="H41" s="5">
        <v>5.7000000000000002E-2</v>
      </c>
      <c r="I41" s="5">
        <v>5.8999999999999997E-2</v>
      </c>
      <c r="K41">
        <v>26</v>
      </c>
      <c r="L41">
        <v>169.20000000000002</v>
      </c>
      <c r="N41">
        <v>310.36500000000001</v>
      </c>
      <c r="O41">
        <v>988</v>
      </c>
      <c r="V41">
        <v>0</v>
      </c>
      <c r="W41">
        <v>141.255</v>
      </c>
      <c r="X41">
        <v>261.63</v>
      </c>
      <c r="Y41">
        <v>271.084</v>
      </c>
    </row>
    <row r="42" spans="1:29" x14ac:dyDescent="0.25">
      <c r="C42">
        <f t="shared" si="4"/>
        <v>1E-3</v>
      </c>
      <c r="D42" s="5">
        <v>5.8000000000000003E-2</v>
      </c>
      <c r="E42" s="5">
        <v>5.6000000000000001E-2</v>
      </c>
      <c r="F42" s="5">
        <v>5.3999999999999999E-2</v>
      </c>
      <c r="K42">
        <v>0</v>
      </c>
      <c r="P42">
        <v>0</v>
      </c>
      <c r="Q42">
        <v>0</v>
      </c>
      <c r="R42">
        <v>0</v>
      </c>
      <c r="S42">
        <v>0</v>
      </c>
      <c r="Z42">
        <v>0</v>
      </c>
      <c r="AA42">
        <v>0</v>
      </c>
      <c r="AB42">
        <v>0</v>
      </c>
      <c r="AC42">
        <v>0</v>
      </c>
    </row>
    <row r="43" spans="1:29" x14ac:dyDescent="0.25">
      <c r="K43">
        <v>10</v>
      </c>
      <c r="P43">
        <v>59.8125</v>
      </c>
      <c r="Q43">
        <v>88.704000000000008</v>
      </c>
      <c r="R43">
        <v>96.096000000000004</v>
      </c>
      <c r="S43">
        <v>130.56</v>
      </c>
      <c r="Z43">
        <v>63.249999999999993</v>
      </c>
      <c r="AA43">
        <v>95.2</v>
      </c>
      <c r="AB43">
        <v>95.975999999999999</v>
      </c>
      <c r="AC43">
        <v>114.70800000000001</v>
      </c>
    </row>
    <row r="44" spans="1:29" x14ac:dyDescent="0.25">
      <c r="K44">
        <v>13</v>
      </c>
      <c r="P44">
        <v>92.115000000000009</v>
      </c>
      <c r="Q44">
        <v>120.06099999999999</v>
      </c>
      <c r="R44">
        <v>141.47399999999999</v>
      </c>
      <c r="S44">
        <v>207.36</v>
      </c>
      <c r="Z44">
        <v>60.9</v>
      </c>
      <c r="AA44">
        <v>99</v>
      </c>
      <c r="AB44">
        <v>82.075999999999993</v>
      </c>
      <c r="AC44">
        <v>98.550000000000011</v>
      </c>
    </row>
    <row r="45" spans="1:29" x14ac:dyDescent="0.25">
      <c r="K45">
        <v>15</v>
      </c>
      <c r="P45">
        <v>142.08000000000001</v>
      </c>
      <c r="Q45">
        <v>149.625</v>
      </c>
      <c r="R45">
        <v>164.32000000000002</v>
      </c>
      <c r="S45">
        <v>236.33999999999997</v>
      </c>
      <c r="Z45">
        <v>82.8</v>
      </c>
      <c r="AA45">
        <v>113.4</v>
      </c>
      <c r="AB45">
        <v>98</v>
      </c>
      <c r="AC45">
        <v>67.2</v>
      </c>
    </row>
    <row r="46" spans="1:29" x14ac:dyDescent="0.25">
      <c r="K46">
        <v>19</v>
      </c>
      <c r="P46">
        <v>191.73000000000002</v>
      </c>
      <c r="Q46">
        <v>187.76500000000001</v>
      </c>
      <c r="R46">
        <v>194.48000000000002</v>
      </c>
      <c r="S46">
        <v>306.5625</v>
      </c>
      <c r="Z46">
        <v>165.86999999999998</v>
      </c>
      <c r="AA46">
        <v>96.39</v>
      </c>
      <c r="AB46">
        <v>130.6875</v>
      </c>
      <c r="AC46">
        <v>18</v>
      </c>
    </row>
    <row r="47" spans="1:29" x14ac:dyDescent="0.25">
      <c r="K47">
        <v>23</v>
      </c>
      <c r="P47">
        <v>262.8535</v>
      </c>
      <c r="Q47">
        <v>335.988</v>
      </c>
      <c r="R47">
        <v>292.05</v>
      </c>
      <c r="S47">
        <v>435</v>
      </c>
      <c r="Z47">
        <v>234.35999999999999</v>
      </c>
      <c r="AA47">
        <v>145.72800000000001</v>
      </c>
      <c r="AB47">
        <v>232.85549999999998</v>
      </c>
      <c r="AC47">
        <v>2</v>
      </c>
    </row>
    <row r="48" spans="1:29" s="3" customFormat="1" x14ac:dyDescent="0.25">
      <c r="U48" s="7"/>
    </row>
    <row r="49" spans="1:29" x14ac:dyDescent="0.25">
      <c r="A49" t="s">
        <v>11</v>
      </c>
      <c r="C49">
        <v>1000</v>
      </c>
      <c r="D49">
        <v>0.55400000000000005</v>
      </c>
      <c r="E49">
        <v>0.54100000000000004</v>
      </c>
      <c r="F49">
        <v>0.53600000000000003</v>
      </c>
      <c r="K49">
        <v>0</v>
      </c>
      <c r="L49">
        <v>0</v>
      </c>
      <c r="M49">
        <v>0</v>
      </c>
      <c r="N49">
        <v>0</v>
      </c>
      <c r="O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25">
      <c r="C50">
        <f>C49/10</f>
        <v>100</v>
      </c>
      <c r="D50">
        <v>0.56399999999999995</v>
      </c>
      <c r="E50">
        <v>0.48899999999999999</v>
      </c>
      <c r="F50">
        <v>0.51</v>
      </c>
      <c r="G50">
        <v>0.52200000000000002</v>
      </c>
      <c r="H50">
        <v>0.50900000000000001</v>
      </c>
      <c r="I50">
        <v>0.54</v>
      </c>
      <c r="K50">
        <v>11</v>
      </c>
      <c r="L50">
        <v>65.407500000000013</v>
      </c>
      <c r="M50">
        <v>81.2</v>
      </c>
      <c r="N50">
        <v>95.201000000000022</v>
      </c>
      <c r="O50">
        <v>159.11999999999998</v>
      </c>
      <c r="V50">
        <v>72.539999999999992</v>
      </c>
      <c r="W50">
        <v>83.421000000000006</v>
      </c>
      <c r="X50">
        <v>108.81</v>
      </c>
      <c r="Y50">
        <v>141.36000000000001</v>
      </c>
      <c r="Z50">
        <v>72.539999999999992</v>
      </c>
      <c r="AA50">
        <v>88.272500000000008</v>
      </c>
      <c r="AB50">
        <v>116.604</v>
      </c>
      <c r="AC50">
        <v>123.11399999999998</v>
      </c>
    </row>
    <row r="51" spans="1:29" x14ac:dyDescent="0.25">
      <c r="C51">
        <f>C50/10</f>
        <v>10</v>
      </c>
      <c r="D51">
        <v>0.33500000000000002</v>
      </c>
      <c r="E51">
        <v>0.316</v>
      </c>
      <c r="F51">
        <v>0.32700000000000001</v>
      </c>
      <c r="G51">
        <v>0.66</v>
      </c>
      <c r="H51">
        <v>0.61499999999999999</v>
      </c>
      <c r="I51">
        <v>0.61399999999999999</v>
      </c>
      <c r="K51">
        <v>14</v>
      </c>
      <c r="L51">
        <v>78.960000000000008</v>
      </c>
      <c r="M51">
        <v>106.53150000000002</v>
      </c>
      <c r="N51">
        <v>115.19200000000001</v>
      </c>
      <c r="O51">
        <v>279.55199999999996</v>
      </c>
      <c r="V51">
        <v>67.715999999999994</v>
      </c>
      <c r="W51">
        <v>87.360000000000014</v>
      </c>
      <c r="X51">
        <v>165.98400000000001</v>
      </c>
      <c r="Y51">
        <v>249.1</v>
      </c>
      <c r="Z51">
        <v>67.27</v>
      </c>
      <c r="AA51">
        <v>74.591999999999999</v>
      </c>
      <c r="AB51">
        <v>165.04799999999997</v>
      </c>
      <c r="AC51">
        <v>120.96000000000001</v>
      </c>
    </row>
    <row r="52" spans="1:29" x14ac:dyDescent="0.25">
      <c r="C52">
        <f>C51/10</f>
        <v>1</v>
      </c>
      <c r="D52">
        <v>9.2999999999999999E-2</v>
      </c>
      <c r="E52">
        <v>0.11</v>
      </c>
      <c r="F52">
        <v>9.7000000000000003E-2</v>
      </c>
      <c r="G52">
        <v>0.51500000000000001</v>
      </c>
      <c r="H52">
        <v>0.44400000000000001</v>
      </c>
      <c r="I52">
        <v>0.53500000000000003</v>
      </c>
      <c r="K52">
        <v>17</v>
      </c>
      <c r="L52">
        <v>55.25</v>
      </c>
      <c r="N52">
        <v>103.896</v>
      </c>
      <c r="O52">
        <v>353.09999999999991</v>
      </c>
      <c r="V52">
        <v>67.89</v>
      </c>
      <c r="W52">
        <v>87.360000000000014</v>
      </c>
      <c r="X52">
        <v>143.32499999999999</v>
      </c>
      <c r="Y52">
        <v>314.42250000000001</v>
      </c>
      <c r="Z52">
        <v>44.414999999999999</v>
      </c>
      <c r="AA52">
        <v>50.085000000000008</v>
      </c>
      <c r="AB52">
        <v>171.64400000000003</v>
      </c>
      <c r="AC52">
        <v>80.324999999999989</v>
      </c>
    </row>
    <row r="53" spans="1:29" x14ac:dyDescent="0.25">
      <c r="C53">
        <f>C52/10</f>
        <v>0.1</v>
      </c>
      <c r="D53">
        <v>0.10100000000000001</v>
      </c>
      <c r="E53">
        <v>7.1999999999999995E-2</v>
      </c>
      <c r="F53">
        <v>7.0000000000000007E-2</v>
      </c>
      <c r="G53">
        <v>0.245</v>
      </c>
      <c r="H53">
        <v>0.187</v>
      </c>
      <c r="I53">
        <v>0.23100000000000001</v>
      </c>
      <c r="K53">
        <v>22</v>
      </c>
      <c r="L53">
        <v>87.210000000000008</v>
      </c>
      <c r="N53">
        <v>205.05599999999998</v>
      </c>
      <c r="O53">
        <v>422.23999999999995</v>
      </c>
      <c r="V53">
        <v>143.91300000000001</v>
      </c>
      <c r="W53">
        <v>153.12</v>
      </c>
      <c r="X53">
        <v>280.25</v>
      </c>
      <c r="Y53">
        <v>470.82000000000005</v>
      </c>
      <c r="Z53">
        <v>49.29</v>
      </c>
      <c r="AA53">
        <v>23.625</v>
      </c>
      <c r="AB53">
        <v>263.83450000000005</v>
      </c>
      <c r="AC53">
        <v>82.944000000000017</v>
      </c>
    </row>
    <row r="54" spans="1:29" x14ac:dyDescent="0.25">
      <c r="C54">
        <f>C53/10</f>
        <v>0.01</v>
      </c>
      <c r="D54">
        <v>7.4999999999999997E-2</v>
      </c>
      <c r="E54">
        <v>7.2999999999999995E-2</v>
      </c>
      <c r="F54">
        <v>6.5000000000000002E-2</v>
      </c>
      <c r="G54">
        <v>9.6000000000000002E-2</v>
      </c>
      <c r="H54">
        <v>7.6999999999999999E-2</v>
      </c>
      <c r="I54">
        <v>9.4E-2</v>
      </c>
      <c r="K54">
        <v>26</v>
      </c>
      <c r="L54">
        <v>169.20000000000002</v>
      </c>
      <c r="N54">
        <v>310.36500000000001</v>
      </c>
      <c r="O54">
        <v>988</v>
      </c>
      <c r="V54">
        <v>286.7</v>
      </c>
      <c r="W54">
        <v>266.76</v>
      </c>
      <c r="X54">
        <v>281.23200000000003</v>
      </c>
      <c r="Y54">
        <v>631.40800000000002</v>
      </c>
      <c r="Z54">
        <v>53.94</v>
      </c>
      <c r="AA54">
        <v>20</v>
      </c>
      <c r="AB54">
        <v>311.88000000000005</v>
      </c>
      <c r="AC54">
        <v>167.16399999999996</v>
      </c>
    </row>
    <row r="57" spans="1:29" s="3" customFormat="1" x14ac:dyDescent="0.25">
      <c r="U57" s="7"/>
    </row>
    <row r="58" spans="1:29" x14ac:dyDescent="0.25">
      <c r="A58" t="s">
        <v>12</v>
      </c>
      <c r="C58">
        <v>500</v>
      </c>
      <c r="G58">
        <v>0.68200000000000005</v>
      </c>
      <c r="H58">
        <v>0.83399999999999996</v>
      </c>
      <c r="I58">
        <v>1.1739999999999999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9" x14ac:dyDescent="0.25">
      <c r="C59">
        <f>C58/5</f>
        <v>100</v>
      </c>
      <c r="D59">
        <v>1.0349999999999999</v>
      </c>
      <c r="E59">
        <v>0.91400000000000003</v>
      </c>
      <c r="F59">
        <v>1.095</v>
      </c>
      <c r="G59">
        <v>0.7</v>
      </c>
      <c r="H59">
        <v>0.65600000000000003</v>
      </c>
      <c r="I59">
        <v>1.1100000000000001</v>
      </c>
      <c r="K59">
        <v>9</v>
      </c>
      <c r="L59">
        <v>51.589999999999996</v>
      </c>
      <c r="M59">
        <v>88.272500000000008</v>
      </c>
      <c r="N59">
        <v>92.61</v>
      </c>
      <c r="O59">
        <v>118.72000000000001</v>
      </c>
      <c r="P59">
        <v>135.36000000000001</v>
      </c>
      <c r="V59">
        <v>72.912000000000006</v>
      </c>
      <c r="W59">
        <v>80.261999999999986</v>
      </c>
      <c r="X59">
        <v>100.19200000000001</v>
      </c>
      <c r="Y59">
        <v>107.74400000000001</v>
      </c>
      <c r="Z59">
        <v>126.2625</v>
      </c>
    </row>
    <row r="60" spans="1:29" x14ac:dyDescent="0.25">
      <c r="C60">
        <f t="shared" ref="C60:C66" si="5">C59/5</f>
        <v>20</v>
      </c>
      <c r="D60">
        <v>1.073</v>
      </c>
      <c r="E60">
        <v>1.2470000000000001</v>
      </c>
      <c r="F60">
        <v>1.4430000000000001</v>
      </c>
      <c r="G60">
        <v>0.69199999999999995</v>
      </c>
      <c r="H60">
        <v>0.67600000000000005</v>
      </c>
      <c r="I60">
        <v>1.0089999999999999</v>
      </c>
      <c r="K60">
        <v>12</v>
      </c>
      <c r="L60">
        <v>71.339999999999989</v>
      </c>
      <c r="M60">
        <v>99.323999999999998</v>
      </c>
      <c r="N60">
        <v>117.16250000000001</v>
      </c>
      <c r="O60">
        <v>163.17000000000002</v>
      </c>
      <c r="P60">
        <v>159.69200000000001</v>
      </c>
      <c r="V60">
        <v>50.16</v>
      </c>
      <c r="W60">
        <v>82.069000000000003</v>
      </c>
      <c r="X60">
        <v>108.928</v>
      </c>
      <c r="Y60">
        <v>99.060500000000005</v>
      </c>
      <c r="Z60">
        <v>144.4</v>
      </c>
    </row>
    <row r="61" spans="1:29" x14ac:dyDescent="0.25">
      <c r="C61">
        <f t="shared" si="5"/>
        <v>4</v>
      </c>
      <c r="D61">
        <v>0.88</v>
      </c>
      <c r="E61">
        <v>0.80600000000000005</v>
      </c>
      <c r="F61">
        <v>1.397</v>
      </c>
      <c r="G61">
        <v>0.46800000000000003</v>
      </c>
      <c r="H61">
        <v>0.501</v>
      </c>
      <c r="I61">
        <v>0.61299999999999999</v>
      </c>
      <c r="K61">
        <v>15</v>
      </c>
      <c r="L61">
        <v>71.461499999999987</v>
      </c>
      <c r="M61">
        <v>122.74</v>
      </c>
      <c r="N61">
        <v>127.67999999999999</v>
      </c>
      <c r="O61">
        <v>175.56</v>
      </c>
      <c r="P61">
        <v>188.32</v>
      </c>
      <c r="V61">
        <v>24.768999999999998</v>
      </c>
      <c r="W61">
        <v>80.639999999999986</v>
      </c>
      <c r="X61">
        <v>113.316</v>
      </c>
      <c r="Y61">
        <v>112</v>
      </c>
      <c r="Z61">
        <v>141.512</v>
      </c>
    </row>
    <row r="62" spans="1:29" x14ac:dyDescent="0.25">
      <c r="C62">
        <f t="shared" si="5"/>
        <v>0.8</v>
      </c>
      <c r="D62">
        <v>1.2010000000000001</v>
      </c>
      <c r="E62">
        <v>1.1559999999999999</v>
      </c>
      <c r="F62">
        <v>1.4319999999999999</v>
      </c>
      <c r="G62">
        <v>0.111</v>
      </c>
      <c r="H62">
        <v>0.11899999999999999</v>
      </c>
      <c r="I62">
        <v>0.184</v>
      </c>
      <c r="K62">
        <v>19</v>
      </c>
      <c r="L62">
        <v>87.779999999999987</v>
      </c>
      <c r="M62">
        <v>151.68</v>
      </c>
      <c r="N62">
        <v>180.85600000000002</v>
      </c>
      <c r="O62">
        <v>238.67999999999995</v>
      </c>
      <c r="P62">
        <v>266.76</v>
      </c>
      <c r="V62">
        <v>10</v>
      </c>
      <c r="W62">
        <v>144.768</v>
      </c>
      <c r="X62">
        <v>158.4</v>
      </c>
      <c r="Y62">
        <v>147.6</v>
      </c>
      <c r="Z62">
        <v>237.67450000000002</v>
      </c>
    </row>
    <row r="63" spans="1:29" x14ac:dyDescent="0.25">
      <c r="C63">
        <f t="shared" si="5"/>
        <v>0.16</v>
      </c>
      <c r="D63">
        <v>1.056</v>
      </c>
      <c r="E63">
        <v>1.1870000000000001</v>
      </c>
      <c r="F63">
        <v>1.222</v>
      </c>
      <c r="G63">
        <v>9.8000000000000004E-2</v>
      </c>
      <c r="H63">
        <v>9.7000000000000003E-2</v>
      </c>
      <c r="I63">
        <v>9.0999999999999998E-2</v>
      </c>
      <c r="K63">
        <v>23</v>
      </c>
      <c r="L63">
        <v>144.39399999999998</v>
      </c>
      <c r="M63">
        <v>252.31500000000003</v>
      </c>
      <c r="N63">
        <v>270.81000000000006</v>
      </c>
      <c r="O63">
        <v>342.80400000000003</v>
      </c>
      <c r="P63">
        <v>330.99299999999999</v>
      </c>
      <c r="V63">
        <v>19.27</v>
      </c>
      <c r="W63">
        <v>180.06299999999999</v>
      </c>
      <c r="X63">
        <v>281.29500000000002</v>
      </c>
      <c r="Y63">
        <v>292.03200000000004</v>
      </c>
      <c r="Z63">
        <v>461.09999999999997</v>
      </c>
    </row>
    <row r="64" spans="1:29" x14ac:dyDescent="0.25">
      <c r="C64">
        <f t="shared" si="5"/>
        <v>3.2000000000000001E-2</v>
      </c>
      <c r="D64">
        <v>0.65900000000000003</v>
      </c>
      <c r="E64">
        <v>0.53100000000000003</v>
      </c>
      <c r="F64">
        <v>0.38100000000000001</v>
      </c>
      <c r="G64">
        <v>9.7000000000000003E-2</v>
      </c>
      <c r="H64">
        <v>9.7000000000000003E-2</v>
      </c>
      <c r="I64">
        <v>9.0999999999999998E-2</v>
      </c>
      <c r="K64">
        <v>26</v>
      </c>
      <c r="L64">
        <v>221</v>
      </c>
      <c r="M64">
        <v>378</v>
      </c>
      <c r="N64">
        <v>420</v>
      </c>
      <c r="O64">
        <v>477.47700000000003</v>
      </c>
      <c r="P64">
        <v>470.47499999999997</v>
      </c>
      <c r="V64">
        <v>19.866</v>
      </c>
      <c r="W64">
        <v>436.02499999999998</v>
      </c>
      <c r="X64">
        <v>366.63</v>
      </c>
      <c r="Y64">
        <v>365.03999999999996</v>
      </c>
      <c r="Z64">
        <v>551.04</v>
      </c>
    </row>
    <row r="65" spans="1:25" x14ac:dyDescent="0.25">
      <c r="C65">
        <f t="shared" si="5"/>
        <v>6.4000000000000003E-3</v>
      </c>
      <c r="D65">
        <v>0.23300000000000001</v>
      </c>
      <c r="E65">
        <v>0.13500000000000001</v>
      </c>
      <c r="F65">
        <v>0.126</v>
      </c>
    </row>
    <row r="66" spans="1:25" x14ac:dyDescent="0.25">
      <c r="C66">
        <f t="shared" si="5"/>
        <v>1.2800000000000001E-3</v>
      </c>
      <c r="D66">
        <v>0.13200000000000001</v>
      </c>
      <c r="E66">
        <v>0.107</v>
      </c>
      <c r="F66">
        <v>0.105</v>
      </c>
    </row>
    <row r="67" spans="1:25" s="3" customFormat="1" x14ac:dyDescent="0.25">
      <c r="U67" s="7"/>
    </row>
    <row r="68" spans="1:25" x14ac:dyDescent="0.25">
      <c r="A68" t="s">
        <v>13</v>
      </c>
      <c r="C68">
        <v>1000</v>
      </c>
      <c r="G68">
        <v>1.179</v>
      </c>
      <c r="H68">
        <v>0.996</v>
      </c>
      <c r="I68">
        <v>1.1579999999999999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V68">
        <v>0</v>
      </c>
      <c r="W68">
        <v>0</v>
      </c>
      <c r="X68">
        <v>0</v>
      </c>
      <c r="Y68">
        <v>0</v>
      </c>
    </row>
    <row r="69" spans="1:25" x14ac:dyDescent="0.25">
      <c r="C69">
        <f>C68/25</f>
        <v>40</v>
      </c>
      <c r="G69">
        <v>0.91500000000000004</v>
      </c>
      <c r="H69">
        <v>1.0720000000000001</v>
      </c>
      <c r="I69">
        <v>0.95</v>
      </c>
      <c r="K69">
        <v>13</v>
      </c>
      <c r="L69">
        <v>52.47</v>
      </c>
      <c r="M69">
        <v>67.673000000000002</v>
      </c>
      <c r="N69">
        <v>84.314999999999998</v>
      </c>
      <c r="O69">
        <v>97.65</v>
      </c>
      <c r="P69">
        <v>133.20000000000002</v>
      </c>
      <c r="V69">
        <v>62.999999999999993</v>
      </c>
      <c r="W69">
        <v>77.219999999999985</v>
      </c>
      <c r="X69">
        <v>90.72</v>
      </c>
      <c r="Y69">
        <v>113.83200000000001</v>
      </c>
    </row>
    <row r="70" spans="1:25" x14ac:dyDescent="0.25">
      <c r="C70">
        <f>C69/25</f>
        <v>1.6</v>
      </c>
      <c r="G70">
        <v>0.13500000000000001</v>
      </c>
      <c r="H70">
        <v>0.16800000000000001</v>
      </c>
      <c r="I70">
        <v>0.122</v>
      </c>
      <c r="K70">
        <v>16</v>
      </c>
      <c r="L70">
        <v>46.199999999999996</v>
      </c>
      <c r="M70">
        <v>82.950000000000017</v>
      </c>
      <c r="N70">
        <v>126.7805</v>
      </c>
      <c r="O70">
        <v>117.14999999999999</v>
      </c>
      <c r="P70">
        <v>189.88</v>
      </c>
      <c r="V70">
        <v>52.800000000000004</v>
      </c>
      <c r="W70">
        <v>84.149999999999991</v>
      </c>
      <c r="X70">
        <v>102.2</v>
      </c>
      <c r="Y70">
        <v>186.95999999999998</v>
      </c>
    </row>
    <row r="71" spans="1:25" x14ac:dyDescent="0.25">
      <c r="C71">
        <f>C70/25</f>
        <v>6.4000000000000001E-2</v>
      </c>
      <c r="G71">
        <v>0.157</v>
      </c>
      <c r="H71">
        <v>0.161</v>
      </c>
      <c r="I71">
        <v>0.128</v>
      </c>
      <c r="K71">
        <v>19</v>
      </c>
      <c r="L71">
        <v>56.265000000000001</v>
      </c>
      <c r="M71">
        <v>102.92000000000002</v>
      </c>
      <c r="N71">
        <v>180.6</v>
      </c>
      <c r="O71">
        <v>216.33299999999997</v>
      </c>
      <c r="P71">
        <v>223.01400000000004</v>
      </c>
      <c r="W71">
        <v>56.265000000000001</v>
      </c>
      <c r="X71">
        <v>116.23499999999999</v>
      </c>
      <c r="Y71">
        <v>190.95749999999995</v>
      </c>
    </row>
    <row r="72" spans="1:25" x14ac:dyDescent="0.25">
      <c r="C72">
        <v>100</v>
      </c>
      <c r="D72">
        <v>1.054</v>
      </c>
      <c r="E72">
        <v>0.996</v>
      </c>
      <c r="F72">
        <v>0.98699999999999999</v>
      </c>
      <c r="K72">
        <v>24</v>
      </c>
      <c r="L72">
        <v>108.03749999999999</v>
      </c>
      <c r="M72">
        <v>262.34999999999997</v>
      </c>
      <c r="N72">
        <v>319.8</v>
      </c>
      <c r="O72">
        <v>396.57600000000002</v>
      </c>
      <c r="P72">
        <v>466.78500000000003</v>
      </c>
      <c r="W72">
        <v>123.48099999999998</v>
      </c>
      <c r="X72">
        <v>271.2</v>
      </c>
      <c r="Y72">
        <v>403.81799999999993</v>
      </c>
    </row>
    <row r="73" spans="1:25" x14ac:dyDescent="0.25">
      <c r="C73">
        <f>C72/25</f>
        <v>4</v>
      </c>
      <c r="D73">
        <v>0.97</v>
      </c>
      <c r="E73">
        <v>0.88200000000000001</v>
      </c>
      <c r="F73">
        <v>0.84299999999999997</v>
      </c>
    </row>
    <row r="74" spans="1:25" x14ac:dyDescent="0.25">
      <c r="C74">
        <f>C73/25</f>
        <v>0.16</v>
      </c>
      <c r="D74">
        <v>0.45700000000000002</v>
      </c>
      <c r="E74">
        <v>0.55800000000000005</v>
      </c>
      <c r="F74">
        <v>0.45900000000000002</v>
      </c>
    </row>
    <row r="75" spans="1:25" x14ac:dyDescent="0.25">
      <c r="C75">
        <f>C74/25</f>
        <v>6.4000000000000003E-3</v>
      </c>
      <c r="D75">
        <v>6.4000000000000001E-2</v>
      </c>
      <c r="E75">
        <v>7.2999999999999995E-2</v>
      </c>
      <c r="F75">
        <v>0.106</v>
      </c>
    </row>
    <row r="76" spans="1:25" s="3" customFormat="1" x14ac:dyDescent="0.25">
      <c r="U76" s="7"/>
    </row>
    <row r="77" spans="1:25" x14ac:dyDescent="0.25">
      <c r="A77" t="s">
        <v>18</v>
      </c>
      <c r="C77">
        <v>1000</v>
      </c>
      <c r="G77">
        <v>0.56499999999999995</v>
      </c>
      <c r="H77">
        <v>0.53600000000000003</v>
      </c>
      <c r="I77">
        <v>0.63800000000000001</v>
      </c>
    </row>
    <row r="78" spans="1:25" x14ac:dyDescent="0.25">
      <c r="C78">
        <f>C77/10</f>
        <v>100</v>
      </c>
      <c r="D78">
        <v>0.52200000000000002</v>
      </c>
      <c r="E78">
        <v>0.50900000000000001</v>
      </c>
      <c r="F78">
        <v>0.54</v>
      </c>
      <c r="G78">
        <v>0.61299999999999999</v>
      </c>
      <c r="H78">
        <v>0.6</v>
      </c>
      <c r="I78">
        <v>0.69699999999999995</v>
      </c>
    </row>
    <row r="79" spans="1:25" x14ac:dyDescent="0.25">
      <c r="C79">
        <f t="shared" ref="C79:C82" si="6">C78/10</f>
        <v>10</v>
      </c>
      <c r="D79">
        <v>0.66</v>
      </c>
      <c r="E79">
        <v>0.61499999999999999</v>
      </c>
      <c r="F79">
        <v>0.61399999999999999</v>
      </c>
      <c r="G79">
        <v>0.51700000000000002</v>
      </c>
      <c r="H79">
        <v>0.54600000000000004</v>
      </c>
      <c r="I79">
        <v>0.65300000000000002</v>
      </c>
    </row>
    <row r="80" spans="1:25" x14ac:dyDescent="0.25">
      <c r="C80">
        <f t="shared" si="6"/>
        <v>1</v>
      </c>
      <c r="D80">
        <v>0.51500000000000001</v>
      </c>
      <c r="E80">
        <v>0.44400000000000001</v>
      </c>
      <c r="F80">
        <v>0.53500000000000003</v>
      </c>
      <c r="G80">
        <v>0.27700000000000002</v>
      </c>
      <c r="H80">
        <v>0.34899999999999998</v>
      </c>
      <c r="I80">
        <v>0.23599999999999999</v>
      </c>
    </row>
    <row r="81" spans="1:21" x14ac:dyDescent="0.25">
      <c r="C81">
        <f t="shared" si="6"/>
        <v>0.1</v>
      </c>
      <c r="D81">
        <v>0.245</v>
      </c>
      <c r="E81">
        <v>0.187</v>
      </c>
      <c r="F81">
        <v>0.23100000000000001</v>
      </c>
      <c r="G81">
        <v>7.9000000000000001E-2</v>
      </c>
      <c r="H81">
        <v>8.2000000000000003E-2</v>
      </c>
      <c r="I81">
        <v>7.6999999999999999E-2</v>
      </c>
    </row>
    <row r="82" spans="1:21" x14ac:dyDescent="0.25">
      <c r="C82">
        <f t="shared" si="6"/>
        <v>0.01</v>
      </c>
      <c r="D82">
        <v>9.6000000000000002E-2</v>
      </c>
      <c r="E82">
        <v>7.6999999999999999E-2</v>
      </c>
      <c r="F82">
        <v>9.4E-2</v>
      </c>
      <c r="G82">
        <v>7.0999999999999994E-2</v>
      </c>
      <c r="H82">
        <v>7.1999999999999995E-2</v>
      </c>
      <c r="I82">
        <v>7.0000000000000007E-2</v>
      </c>
    </row>
    <row r="83" spans="1:21" s="3" customFormat="1" x14ac:dyDescent="0.25">
      <c r="U83" s="7"/>
    </row>
    <row r="84" spans="1:21" x14ac:dyDescent="0.25">
      <c r="A84" t="s">
        <v>17</v>
      </c>
      <c r="C84">
        <v>1000</v>
      </c>
      <c r="G84">
        <v>1.0669999999999999</v>
      </c>
      <c r="H84">
        <v>1.0409999999999999</v>
      </c>
      <c r="I84">
        <v>1.0720000000000001</v>
      </c>
    </row>
    <row r="85" spans="1:21" x14ac:dyDescent="0.25">
      <c r="C85">
        <f>C84/25</f>
        <v>40</v>
      </c>
      <c r="G85">
        <v>1.083</v>
      </c>
      <c r="H85">
        <v>1.0469999999999999</v>
      </c>
      <c r="I85">
        <v>1.1080000000000001</v>
      </c>
    </row>
    <row r="86" spans="1:21" x14ac:dyDescent="0.25">
      <c r="C86">
        <f t="shared" ref="C86:C91" si="7">C85/25</f>
        <v>1.6</v>
      </c>
      <c r="G86">
        <v>0.78500000000000003</v>
      </c>
      <c r="H86">
        <v>0.83899999999999997</v>
      </c>
      <c r="I86">
        <v>0.72299999999999998</v>
      </c>
    </row>
    <row r="87" spans="1:21" x14ac:dyDescent="0.25">
      <c r="C87">
        <f t="shared" si="7"/>
        <v>6.4000000000000001E-2</v>
      </c>
      <c r="G87">
        <v>0.128</v>
      </c>
      <c r="H87">
        <v>0.155</v>
      </c>
      <c r="I87">
        <v>0.13100000000000001</v>
      </c>
    </row>
    <row r="88" spans="1:21" x14ac:dyDescent="0.25">
      <c r="C88">
        <v>100</v>
      </c>
      <c r="D88">
        <v>0.95499999999999996</v>
      </c>
      <c r="E88">
        <v>0.93</v>
      </c>
      <c r="F88">
        <v>0.87</v>
      </c>
    </row>
    <row r="89" spans="1:21" x14ac:dyDescent="0.25">
      <c r="C89">
        <f t="shared" si="7"/>
        <v>4</v>
      </c>
      <c r="D89">
        <v>0.95599999999999996</v>
      </c>
      <c r="E89">
        <v>0.89800000000000002</v>
      </c>
      <c r="F89">
        <v>0.80700000000000005</v>
      </c>
    </row>
    <row r="90" spans="1:21" x14ac:dyDescent="0.25">
      <c r="C90">
        <f t="shared" si="7"/>
        <v>0.16</v>
      </c>
      <c r="D90">
        <v>0.37</v>
      </c>
      <c r="E90">
        <v>0.43</v>
      </c>
      <c r="F90">
        <v>0.36599999999999999</v>
      </c>
    </row>
    <row r="91" spans="1:21" x14ac:dyDescent="0.25">
      <c r="C91">
        <f t="shared" si="7"/>
        <v>6.4000000000000003E-3</v>
      </c>
      <c r="D91">
        <v>7.2999999999999995E-2</v>
      </c>
      <c r="E91">
        <v>6.7000000000000004E-2</v>
      </c>
      <c r="F91">
        <v>6.3E-2</v>
      </c>
    </row>
    <row r="92" spans="1:21" s="3" customFormat="1" x14ac:dyDescent="0.25">
      <c r="U92" s="7"/>
    </row>
  </sheetData>
  <mergeCells count="6">
    <mergeCell ref="C1:I1"/>
    <mergeCell ref="D2:F2"/>
    <mergeCell ref="G2:I2"/>
    <mergeCell ref="K1:AC1"/>
    <mergeCell ref="V2:AC2"/>
    <mergeCell ref="L2:U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topLeftCell="A4" zoomScaleNormal="100" workbookViewId="0">
      <selection activeCell="K36" sqref="K36"/>
    </sheetView>
  </sheetViews>
  <sheetFormatPr defaultRowHeight="15" x14ac:dyDescent="0.25"/>
  <cols>
    <col min="1" max="1" width="12.5703125" style="22" customWidth="1"/>
    <col min="2" max="6" width="9.140625" style="22"/>
    <col min="7" max="7" width="9.140625" style="22" customWidth="1"/>
    <col min="8" max="16384" width="9.140625" style="22"/>
  </cols>
  <sheetData>
    <row r="1" spans="1:41" x14ac:dyDescent="0.25">
      <c r="A1" s="22" t="s">
        <v>122</v>
      </c>
    </row>
    <row r="2" spans="1:41" x14ac:dyDescent="0.25">
      <c r="A2" s="4" t="s">
        <v>37</v>
      </c>
      <c r="B2" s="48" t="s">
        <v>123</v>
      </c>
      <c r="C2" s="49"/>
      <c r="D2" s="49"/>
      <c r="E2" s="50"/>
      <c r="F2" s="48" t="s">
        <v>42</v>
      </c>
      <c r="G2" s="49"/>
      <c r="H2" s="49"/>
      <c r="I2" s="48" t="s">
        <v>124</v>
      </c>
      <c r="J2" s="49"/>
      <c r="K2" s="49"/>
      <c r="L2" s="48" t="s">
        <v>125</v>
      </c>
      <c r="M2" s="49"/>
      <c r="N2" s="49"/>
      <c r="O2" s="50"/>
    </row>
    <row r="3" spans="1:41" x14ac:dyDescent="0.25">
      <c r="A3" s="22" t="s">
        <v>38</v>
      </c>
      <c r="B3" s="22">
        <v>2957.8879999999999</v>
      </c>
      <c r="C3" s="22">
        <v>1796.133</v>
      </c>
      <c r="D3" s="22">
        <v>2537.8789999999999</v>
      </c>
      <c r="E3" s="22">
        <v>2717.2460000000001</v>
      </c>
      <c r="F3" s="22">
        <v>1257.1020000000001</v>
      </c>
      <c r="G3" s="22">
        <v>906.81820000000005</v>
      </c>
      <c r="I3" s="22">
        <v>1479.691</v>
      </c>
      <c r="J3" s="22">
        <v>1938.92</v>
      </c>
      <c r="K3" s="22">
        <v>813.31169999999997</v>
      </c>
      <c r="L3" s="22">
        <v>1540.1790000000001</v>
      </c>
      <c r="M3" s="22">
        <v>1507.576</v>
      </c>
      <c r="N3" s="22">
        <v>1077.2729999999999</v>
      </c>
      <c r="O3" s="22">
        <v>1255.4110000000001</v>
      </c>
    </row>
    <row r="4" spans="1:41" x14ac:dyDescent="0.25">
      <c r="A4" s="22" t="s">
        <v>39</v>
      </c>
      <c r="B4" s="22">
        <v>330.68180000000001</v>
      </c>
      <c r="C4" s="22">
        <v>296.59089999999998</v>
      </c>
      <c r="D4" s="22">
        <v>271.02269999999999</v>
      </c>
      <c r="E4" s="22">
        <v>170.4545</v>
      </c>
      <c r="F4" s="22">
        <v>151.7045</v>
      </c>
      <c r="G4" s="22">
        <v>134.6591</v>
      </c>
      <c r="I4" s="22">
        <v>219.88640000000001</v>
      </c>
      <c r="J4" s="22">
        <v>209.6591</v>
      </c>
      <c r="K4" s="22">
        <v>223.2955</v>
      </c>
      <c r="L4" s="22">
        <v>351.13639999999998</v>
      </c>
      <c r="M4" s="22">
        <v>291.47730000000001</v>
      </c>
      <c r="N4" s="22">
        <v>201.13640000000001</v>
      </c>
      <c r="O4" s="22">
        <v>296.59089999999998</v>
      </c>
    </row>
    <row r="5" spans="1:41" x14ac:dyDescent="0.25">
      <c r="A5" s="22" t="s">
        <v>41</v>
      </c>
      <c r="B5" s="22">
        <v>867.76859999999999</v>
      </c>
      <c r="C5" s="22">
        <v>588.2944</v>
      </c>
      <c r="D5" s="22">
        <v>538.4452</v>
      </c>
      <c r="E5" s="22">
        <v>546.68299999999999</v>
      </c>
      <c r="F5" s="22">
        <v>246.61510000000001</v>
      </c>
      <c r="G5" s="22">
        <v>164.36689999999999</v>
      </c>
      <c r="I5" s="22">
        <v>506.7568</v>
      </c>
      <c r="J5" s="22">
        <v>327.1628</v>
      </c>
      <c r="K5" s="22">
        <v>521.59090000000003</v>
      </c>
      <c r="L5" s="22">
        <v>920.45450000000005</v>
      </c>
      <c r="M5" s="22">
        <v>449.3802</v>
      </c>
      <c r="N5" s="22">
        <v>464.48860000000002</v>
      </c>
      <c r="O5" s="22">
        <v>611.76840000000004</v>
      </c>
    </row>
    <row r="6" spans="1:41" x14ac:dyDescent="0.25">
      <c r="A6" s="22" t="s">
        <v>40</v>
      </c>
      <c r="B6" s="22">
        <v>607.09839999999997</v>
      </c>
      <c r="C6" s="22">
        <v>651.61099999999999</v>
      </c>
      <c r="D6" s="22">
        <v>467.37540000000001</v>
      </c>
      <c r="E6" s="22">
        <v>451.7045</v>
      </c>
      <c r="F6" s="22">
        <v>157.8707</v>
      </c>
      <c r="G6" s="22">
        <v>131.1189</v>
      </c>
      <c r="I6" s="22">
        <v>460.5659</v>
      </c>
      <c r="J6" s="22">
        <v>344.8963</v>
      </c>
      <c r="K6" s="22">
        <v>270.4418</v>
      </c>
      <c r="L6" s="22">
        <v>692.40539999999999</v>
      </c>
      <c r="M6" s="22">
        <v>531.03150000000005</v>
      </c>
      <c r="N6" s="22">
        <v>328.51240000000001</v>
      </c>
      <c r="O6" s="22">
        <v>546.875</v>
      </c>
    </row>
    <row r="7" spans="1:41" s="23" customFormat="1" x14ac:dyDescent="0.25"/>
    <row r="8" spans="1:41" x14ac:dyDescent="0.25">
      <c r="A8" s="22" t="s">
        <v>187</v>
      </c>
    </row>
    <row r="9" spans="1:41" x14ac:dyDescent="0.25">
      <c r="A9" s="4" t="s">
        <v>20</v>
      </c>
      <c r="B9" s="47" t="s">
        <v>130</v>
      </c>
      <c r="C9" s="47"/>
      <c r="D9" s="47"/>
      <c r="E9" s="47"/>
      <c r="F9" s="47"/>
      <c r="G9" s="47"/>
      <c r="H9" s="47"/>
      <c r="I9" s="47"/>
      <c r="J9" s="47" t="s">
        <v>131</v>
      </c>
      <c r="K9" s="47"/>
      <c r="L9" s="47"/>
      <c r="M9" s="47"/>
      <c r="N9" s="47"/>
      <c r="O9" s="47"/>
      <c r="P9" s="47"/>
      <c r="Q9" s="47"/>
      <c r="R9" s="47" t="s">
        <v>132</v>
      </c>
      <c r="S9" s="47"/>
      <c r="T9" s="47"/>
      <c r="U9" s="47"/>
      <c r="V9" s="47"/>
      <c r="W9" s="47"/>
      <c r="X9" s="47"/>
      <c r="Y9" s="47"/>
      <c r="Z9" s="47" t="s">
        <v>133</v>
      </c>
      <c r="AA9" s="47"/>
      <c r="AB9" s="47"/>
      <c r="AC9" s="47"/>
      <c r="AD9" s="47"/>
      <c r="AE9" s="47"/>
      <c r="AF9" s="47"/>
      <c r="AG9" s="47"/>
      <c r="AH9" s="47" t="s">
        <v>134</v>
      </c>
      <c r="AI9" s="47"/>
      <c r="AJ9" s="47"/>
      <c r="AK9" s="47"/>
      <c r="AL9" s="47"/>
      <c r="AM9" s="47"/>
      <c r="AN9" s="47"/>
      <c r="AO9" s="47"/>
    </row>
    <row r="10" spans="1:41" x14ac:dyDescent="0.25">
      <c r="A10" s="22" t="s">
        <v>19</v>
      </c>
      <c r="B10" s="16">
        <v>101.9871</v>
      </c>
      <c r="C10" s="16">
        <v>310.74099999999999</v>
      </c>
      <c r="D10" s="16">
        <v>24.908349999999999</v>
      </c>
      <c r="E10" s="16">
        <v>12.83159</v>
      </c>
      <c r="F10" s="16">
        <v>73.725070000000002</v>
      </c>
      <c r="J10" s="16">
        <v>12.426830000000001</v>
      </c>
      <c r="K10" s="16">
        <v>15.41155</v>
      </c>
      <c r="L10" s="16">
        <v>6.3524700000000003</v>
      </c>
      <c r="M10" s="16">
        <v>7.7248270000000003</v>
      </c>
      <c r="N10" s="16">
        <v>0</v>
      </c>
      <c r="O10" s="16">
        <v>0</v>
      </c>
      <c r="R10" s="16">
        <v>137.29480000000001</v>
      </c>
      <c r="S10" s="16">
        <v>122.0757</v>
      </c>
      <c r="T10" s="16">
        <v>61.744779999999999</v>
      </c>
      <c r="U10" s="16">
        <v>42.114890000000003</v>
      </c>
      <c r="V10" s="16">
        <v>16.729849999999999</v>
      </c>
      <c r="W10" s="16">
        <v>15.663729999999999</v>
      </c>
      <c r="Z10" s="16">
        <v>3.0495990000000002</v>
      </c>
      <c r="AA10" s="16">
        <v>3.5948359999999999</v>
      </c>
      <c r="AB10" s="16">
        <v>1.4071100000000001</v>
      </c>
      <c r="AC10" s="16">
        <v>0</v>
      </c>
      <c r="AD10" s="16">
        <v>0</v>
      </c>
      <c r="AE10" s="16">
        <v>0</v>
      </c>
      <c r="AH10" s="16">
        <v>2.3334630000000001</v>
      </c>
      <c r="AI10" s="16">
        <v>1.4035930000000001</v>
      </c>
      <c r="AJ10" s="16">
        <v>18.229869999999998</v>
      </c>
      <c r="AK10" s="16">
        <v>29.50149</v>
      </c>
      <c r="AL10" s="16">
        <v>39.904589999999999</v>
      </c>
      <c r="AM10" s="16">
        <v>24.457049999999999</v>
      </c>
    </row>
    <row r="11" spans="1:41" x14ac:dyDescent="0.25">
      <c r="A11" s="22" t="s">
        <v>62</v>
      </c>
      <c r="B11" s="16">
        <v>301.95740000000001</v>
      </c>
      <c r="C11" s="16">
        <v>226.34899999999999</v>
      </c>
      <c r="D11" s="16">
        <v>345.09960000000001</v>
      </c>
      <c r="E11" s="16">
        <v>408.01560000000001</v>
      </c>
      <c r="F11" s="16">
        <v>183.74940000000001</v>
      </c>
      <c r="G11" s="16">
        <v>153.4187</v>
      </c>
      <c r="H11" s="16">
        <v>206.2894</v>
      </c>
      <c r="J11" s="16">
        <v>27.271450000000002</v>
      </c>
      <c r="K11" s="16">
        <v>20.805060000000001</v>
      </c>
      <c r="L11" s="16">
        <v>21.348410000000001</v>
      </c>
      <c r="M11" s="16">
        <v>13.84136</v>
      </c>
      <c r="N11" s="16">
        <v>18.179010000000002</v>
      </c>
      <c r="O11" s="16">
        <v>27.400400000000001</v>
      </c>
      <c r="P11" s="16">
        <v>37.815199999999997</v>
      </c>
      <c r="R11" s="16">
        <v>959.47190000000001</v>
      </c>
      <c r="S11" s="16">
        <v>360.62939999999998</v>
      </c>
      <c r="T11" s="16">
        <v>450.51170000000002</v>
      </c>
      <c r="U11" s="16">
        <v>417.84440000000001</v>
      </c>
      <c r="V11" s="16">
        <v>386.52420000000001</v>
      </c>
      <c r="W11" s="16">
        <v>270.70359999999999</v>
      </c>
      <c r="X11" s="16">
        <v>388.52229999999997</v>
      </c>
      <c r="Z11" s="16">
        <v>79.415880000000001</v>
      </c>
      <c r="AA11" s="16">
        <v>26.5501</v>
      </c>
      <c r="AB11" s="16">
        <v>42.502989999999997</v>
      </c>
      <c r="AC11" s="16">
        <v>15.6105</v>
      </c>
      <c r="AD11" s="16">
        <v>64.537459999999996</v>
      </c>
      <c r="AE11" s="16">
        <v>58.730789999999999</v>
      </c>
      <c r="AF11" s="16">
        <v>92.356530000000006</v>
      </c>
      <c r="AH11" s="16">
        <v>27.154019999999999</v>
      </c>
      <c r="AI11" s="16">
        <v>27.98873</v>
      </c>
      <c r="AJ11" s="16">
        <v>31.534669999999998</v>
      </c>
      <c r="AK11" s="16">
        <v>25.298919999999999</v>
      </c>
      <c r="AL11" s="16">
        <v>12.69599</v>
      </c>
      <c r="AM11" s="16">
        <v>31.545359999999999</v>
      </c>
      <c r="AN11" s="16">
        <v>53.948329999999999</v>
      </c>
    </row>
    <row r="12" spans="1:41" x14ac:dyDescent="0.25">
      <c r="A12" s="22" t="s">
        <v>63</v>
      </c>
      <c r="B12" s="16">
        <v>419.61369999999999</v>
      </c>
      <c r="C12" s="16">
        <v>187.4315</v>
      </c>
      <c r="D12" s="16">
        <v>153.1592</v>
      </c>
      <c r="E12" s="16">
        <v>162.99299999999999</v>
      </c>
      <c r="F12" s="16">
        <v>236.6677</v>
      </c>
      <c r="G12" s="16">
        <v>472.08879999999999</v>
      </c>
      <c r="H12" s="16">
        <v>506.58940000000001</v>
      </c>
      <c r="J12" s="16">
        <v>12.39606</v>
      </c>
      <c r="K12" s="16">
        <v>20.6358</v>
      </c>
      <c r="L12" s="16">
        <v>9.1571560000000005</v>
      </c>
      <c r="M12" s="16">
        <v>8.8960989999999995</v>
      </c>
      <c r="N12" s="16">
        <v>21.722899999999999</v>
      </c>
      <c r="O12" s="16">
        <v>34.743940000000002</v>
      </c>
      <c r="P12" s="16">
        <v>27.400400000000001</v>
      </c>
      <c r="Q12" s="16">
        <v>29.451350000000001</v>
      </c>
      <c r="R12" s="16">
        <v>682.35310000000004</v>
      </c>
      <c r="S12" s="16">
        <v>395.85180000000003</v>
      </c>
      <c r="T12" s="16">
        <v>281.16250000000002</v>
      </c>
      <c r="U12" s="16">
        <v>266.58010000000002</v>
      </c>
      <c r="V12" s="16">
        <v>379.05739999999997</v>
      </c>
      <c r="W12" s="16">
        <v>423.46769999999998</v>
      </c>
      <c r="X12" s="16">
        <v>172.1909</v>
      </c>
      <c r="Y12" s="16">
        <v>359.54539999999997</v>
      </c>
      <c r="Z12" s="16">
        <v>52.293089999999999</v>
      </c>
      <c r="AA12" s="16">
        <v>31.706050000000001</v>
      </c>
      <c r="AB12" s="16">
        <v>16.2636</v>
      </c>
      <c r="AC12" s="16">
        <v>31.494109999999999</v>
      </c>
      <c r="AD12" s="16">
        <v>26.069859999999998</v>
      </c>
      <c r="AE12" s="16">
        <v>71.123109999999997</v>
      </c>
      <c r="AF12" s="16">
        <v>50.303469999999997</v>
      </c>
      <c r="AH12" s="16">
        <v>7.7376769999999997</v>
      </c>
      <c r="AI12" s="16">
        <v>30.612189999999998</v>
      </c>
      <c r="AJ12" s="16">
        <v>46.587479999999999</v>
      </c>
      <c r="AK12" s="16">
        <v>23.967919999999999</v>
      </c>
      <c r="AL12" s="16">
        <v>28.843879999999999</v>
      </c>
      <c r="AM12" s="16">
        <v>42.425600000000003</v>
      </c>
    </row>
    <row r="13" spans="1:41" x14ac:dyDescent="0.25">
      <c r="A13" s="22" t="s">
        <v>80</v>
      </c>
      <c r="B13" s="16">
        <v>357.37670000000003</v>
      </c>
      <c r="C13" s="16">
        <v>582.0575</v>
      </c>
      <c r="D13" s="16">
        <v>127.81100000000001</v>
      </c>
      <c r="E13" s="16">
        <v>210.31200000000001</v>
      </c>
      <c r="F13" s="16">
        <v>283.6379</v>
      </c>
      <c r="G13" s="16">
        <v>308.68380000000002</v>
      </c>
      <c r="J13" s="16">
        <v>14.773339999999999</v>
      </c>
      <c r="K13" s="16">
        <v>24.207180000000001</v>
      </c>
      <c r="L13" s="16">
        <v>16.784140000000001</v>
      </c>
      <c r="M13" s="16">
        <v>13.28898</v>
      </c>
      <c r="N13" s="16">
        <v>43.617699999999999</v>
      </c>
      <c r="O13" s="16">
        <v>19.053979999999999</v>
      </c>
      <c r="R13" s="16">
        <v>373.09730000000002</v>
      </c>
      <c r="S13" s="16">
        <v>328.05360000000002</v>
      </c>
      <c r="T13" s="16">
        <v>393.6223</v>
      </c>
      <c r="U13" s="16">
        <v>536.15959999999995</v>
      </c>
      <c r="V13" s="16">
        <v>670.25689999999997</v>
      </c>
      <c r="W13" s="16">
        <v>599.21979999999996</v>
      </c>
      <c r="Z13" s="16">
        <v>28.32113</v>
      </c>
      <c r="AA13" s="16">
        <v>26.32921</v>
      </c>
      <c r="AB13" s="16">
        <v>41.251840000000001</v>
      </c>
      <c r="AC13" s="16">
        <v>52.176020000000001</v>
      </c>
      <c r="AD13" s="16">
        <v>46.770159999999997</v>
      </c>
      <c r="AE13" s="16">
        <v>52.765839999999997</v>
      </c>
      <c r="AH13" s="16">
        <v>38.341160000000002</v>
      </c>
      <c r="AI13" s="16">
        <v>29.923660000000002</v>
      </c>
      <c r="AJ13" s="16">
        <v>25.543369999999999</v>
      </c>
      <c r="AK13" s="16">
        <v>87.105080000000001</v>
      </c>
      <c r="AL13" s="16">
        <v>60.8566</v>
      </c>
      <c r="AM13" s="16">
        <v>38.296619999999997</v>
      </c>
    </row>
    <row r="14" spans="1:41" s="23" customFormat="1" x14ac:dyDescent="0.25"/>
    <row r="15" spans="1:41" x14ac:dyDescent="0.25">
      <c r="A15" s="22" t="s">
        <v>188</v>
      </c>
    </row>
    <row r="16" spans="1:41" x14ac:dyDescent="0.25">
      <c r="A16" s="4" t="s">
        <v>20</v>
      </c>
      <c r="B16" s="47" t="s">
        <v>131</v>
      </c>
      <c r="C16" s="47"/>
      <c r="D16" s="47"/>
      <c r="E16" s="47"/>
      <c r="F16" s="47"/>
      <c r="G16" s="47"/>
      <c r="H16" s="47"/>
      <c r="I16" s="47"/>
      <c r="J16" s="47" t="s">
        <v>132</v>
      </c>
      <c r="K16" s="47"/>
      <c r="L16" s="47"/>
      <c r="M16" s="47"/>
      <c r="N16" s="47"/>
      <c r="O16" s="47"/>
      <c r="P16" s="47"/>
      <c r="Q16" s="47"/>
      <c r="R16" s="47" t="s">
        <v>133</v>
      </c>
      <c r="S16" s="47"/>
      <c r="T16" s="47"/>
      <c r="U16" s="47"/>
      <c r="V16" s="47"/>
      <c r="W16" s="47"/>
      <c r="X16" s="47"/>
      <c r="Y16" s="47"/>
      <c r="Z16" s="47" t="s">
        <v>134</v>
      </c>
      <c r="AA16" s="47"/>
      <c r="AB16" s="47"/>
      <c r="AC16" s="47"/>
      <c r="AD16" s="47"/>
      <c r="AE16" s="47"/>
      <c r="AF16" s="47"/>
      <c r="AG16" s="47"/>
    </row>
    <row r="17" spans="1:33" x14ac:dyDescent="0.25">
      <c r="A17" s="22" t="s">
        <v>19</v>
      </c>
      <c r="B17" s="16">
        <v>16.475439999999999</v>
      </c>
      <c r="C17" s="16">
        <v>5.5760940000000003</v>
      </c>
      <c r="D17" s="16">
        <v>7.5890709999999997</v>
      </c>
      <c r="E17" s="16">
        <v>11.464689999999999</v>
      </c>
      <c r="F17" s="16">
        <v>6.1807290000000004</v>
      </c>
      <c r="G17" s="16"/>
      <c r="J17" s="16">
        <v>131.27799999999999</v>
      </c>
      <c r="K17" s="16">
        <v>50.384079999999997</v>
      </c>
      <c r="L17" s="16">
        <v>1.235547</v>
      </c>
      <c r="M17" s="16">
        <v>96.56053</v>
      </c>
      <c r="N17" s="16">
        <v>79.639579999999995</v>
      </c>
      <c r="O17" s="16"/>
      <c r="R17" s="16">
        <v>0</v>
      </c>
      <c r="S17" s="16">
        <v>7.2322889999999997</v>
      </c>
      <c r="T17" s="16">
        <v>0</v>
      </c>
      <c r="U17" s="16">
        <v>10.485749999999999</v>
      </c>
      <c r="V17" s="16">
        <v>2.487193</v>
      </c>
      <c r="W17" s="16"/>
      <c r="Z17" s="16">
        <v>0</v>
      </c>
      <c r="AA17" s="16">
        <v>0</v>
      </c>
      <c r="AB17" s="16">
        <v>0</v>
      </c>
      <c r="AC17" s="16">
        <v>16.078130000000002</v>
      </c>
      <c r="AD17" s="16">
        <v>9.1161790000000007</v>
      </c>
      <c r="AE17" s="16"/>
    </row>
    <row r="18" spans="1:33" x14ac:dyDescent="0.25">
      <c r="A18" s="22" t="s">
        <v>62</v>
      </c>
      <c r="B18" s="16">
        <v>12.0739</v>
      </c>
      <c r="C18" s="16">
        <v>19.50844</v>
      </c>
      <c r="D18" s="16">
        <v>18.111989999999999</v>
      </c>
      <c r="E18" s="16">
        <v>20.011780000000002</v>
      </c>
      <c r="F18" s="16">
        <v>15.52375</v>
      </c>
      <c r="G18" s="16">
        <v>14.266450000000001</v>
      </c>
      <c r="H18" s="16">
        <v>6.5074860000000001</v>
      </c>
      <c r="J18" s="16">
        <v>298.16090000000003</v>
      </c>
      <c r="K18" s="16">
        <v>269.39850000000001</v>
      </c>
      <c r="L18" s="16">
        <v>207.99510000000001</v>
      </c>
      <c r="M18" s="16">
        <v>256.49079999999998</v>
      </c>
      <c r="N18" s="16">
        <v>276.5942</v>
      </c>
      <c r="O18" s="16">
        <v>290.52100000000002</v>
      </c>
      <c r="P18" s="16">
        <v>294.22699999999998</v>
      </c>
      <c r="R18" s="16">
        <v>18.624359999999999</v>
      </c>
      <c r="S18" s="16">
        <v>33.488289999999999</v>
      </c>
      <c r="T18" s="16">
        <v>9.6687720000000006</v>
      </c>
      <c r="U18" s="16">
        <v>28.332820000000002</v>
      </c>
      <c r="V18" s="16">
        <v>16.998460000000001</v>
      </c>
      <c r="W18" s="16">
        <v>21.833729999999999</v>
      </c>
      <c r="X18" s="16">
        <v>14.96447</v>
      </c>
      <c r="Z18" s="16">
        <v>13.42891</v>
      </c>
      <c r="AA18" s="16">
        <v>20.955269999999999</v>
      </c>
      <c r="AB18" s="16">
        <v>13.42891</v>
      </c>
      <c r="AC18" s="16">
        <v>34.542999999999999</v>
      </c>
      <c r="AD18" s="16">
        <v>19.570720000000001</v>
      </c>
      <c r="AE18" s="16">
        <v>27.64977</v>
      </c>
      <c r="AF18" s="16">
        <v>7.0459040000000002</v>
      </c>
    </row>
    <row r="19" spans="1:33" x14ac:dyDescent="0.25">
      <c r="A19" s="22" t="s">
        <v>63</v>
      </c>
      <c r="B19" s="16">
        <v>8.6126880000000003</v>
      </c>
      <c r="C19" s="16">
        <v>6.5896290000000004</v>
      </c>
      <c r="D19" s="16">
        <v>4.2340239999999998</v>
      </c>
      <c r="E19" s="16">
        <v>8.5983129999999992</v>
      </c>
      <c r="F19" s="16">
        <v>12.16578</v>
      </c>
      <c r="G19" s="16">
        <v>9.9682049999999993</v>
      </c>
      <c r="H19" s="16">
        <v>6.5759270000000001</v>
      </c>
      <c r="I19" s="16">
        <v>7.9843590000000004</v>
      </c>
      <c r="J19" s="16">
        <v>255.1234</v>
      </c>
      <c r="K19" s="16">
        <v>109.5753</v>
      </c>
      <c r="L19" s="16">
        <v>224.47329999999999</v>
      </c>
      <c r="M19" s="16">
        <v>176.7741</v>
      </c>
      <c r="N19" s="16">
        <v>229.65270000000001</v>
      </c>
      <c r="O19" s="16">
        <v>163.71250000000001</v>
      </c>
      <c r="P19" s="16">
        <v>154.8091</v>
      </c>
      <c r="Q19" s="16">
        <v>169.31139999999999</v>
      </c>
      <c r="R19" s="16">
        <v>9.8141619999999996</v>
      </c>
      <c r="S19" s="16">
        <v>12.86557</v>
      </c>
      <c r="T19" s="16">
        <v>1.1843699999999999</v>
      </c>
      <c r="U19" s="16">
        <v>8.5573800000000002</v>
      </c>
      <c r="V19" s="16">
        <v>9.6812539999999991</v>
      </c>
      <c r="W19" s="16">
        <v>15.107900000000001</v>
      </c>
      <c r="X19" s="16">
        <v>10.038740000000001</v>
      </c>
      <c r="Y19" s="16">
        <v>13.35004</v>
      </c>
      <c r="Z19" s="16">
        <v>15.003819999999999</v>
      </c>
      <c r="AA19" s="16">
        <v>7.063504</v>
      </c>
      <c r="AB19" s="16">
        <v>11.46442</v>
      </c>
      <c r="AC19" s="16">
        <v>12.898199999999999</v>
      </c>
      <c r="AD19" s="16">
        <v>23.29374</v>
      </c>
      <c r="AE19" s="16">
        <v>16.733370000000001</v>
      </c>
      <c r="AF19" s="16">
        <v>10.137499999999999</v>
      </c>
      <c r="AG19" s="16">
        <v>21.729610000000001</v>
      </c>
    </row>
    <row r="20" spans="1:33" s="23" customFormat="1" x14ac:dyDescent="0.25"/>
    <row r="21" spans="1:33" x14ac:dyDescent="0.25">
      <c r="A21" s="22" t="s">
        <v>189</v>
      </c>
      <c r="L21" s="16"/>
      <c r="M21" s="16"/>
      <c r="N21" s="16"/>
      <c r="O21" s="16"/>
    </row>
    <row r="22" spans="1:33" x14ac:dyDescent="0.25">
      <c r="A22" s="4" t="s">
        <v>37</v>
      </c>
      <c r="B22" s="47" t="s">
        <v>44</v>
      </c>
      <c r="C22" s="47"/>
      <c r="D22" s="47"/>
      <c r="E22" s="47"/>
      <c r="F22" s="29"/>
      <c r="G22" s="29"/>
      <c r="H22" s="29"/>
      <c r="I22" s="29"/>
      <c r="K22" s="16"/>
      <c r="L22" s="16"/>
      <c r="M22" s="16"/>
      <c r="N22" s="16"/>
    </row>
    <row r="23" spans="1:33" x14ac:dyDescent="0.25">
      <c r="A23" s="22" t="s">
        <v>39</v>
      </c>
      <c r="B23" s="22">
        <v>1.1000000000000001</v>
      </c>
      <c r="C23" s="22">
        <v>8.8000000000000007</v>
      </c>
      <c r="D23" s="22">
        <v>1.4</v>
      </c>
      <c r="E23" s="22">
        <v>12.1</v>
      </c>
    </row>
    <row r="24" spans="1:33" x14ac:dyDescent="0.25">
      <c r="A24" s="22" t="s">
        <v>40</v>
      </c>
      <c r="B24" s="22">
        <v>20.100000000000001</v>
      </c>
      <c r="C24" s="22">
        <v>16.7</v>
      </c>
      <c r="D24" s="22">
        <v>15.7</v>
      </c>
      <c r="E24" s="22">
        <v>39.1</v>
      </c>
    </row>
    <row r="25" spans="1:33" x14ac:dyDescent="0.25">
      <c r="A25" s="22" t="s">
        <v>41</v>
      </c>
      <c r="B25" s="22">
        <v>20.399999999999999</v>
      </c>
      <c r="C25" s="22">
        <v>8.3000000000000007</v>
      </c>
      <c r="D25" s="22">
        <v>18.600000000000001</v>
      </c>
      <c r="E25" s="22">
        <v>33.9</v>
      </c>
    </row>
    <row r="26" spans="1:33" s="23" customFormat="1" x14ac:dyDescent="0.25"/>
    <row r="27" spans="1:33" x14ac:dyDescent="0.25">
      <c r="A27" s="32" t="s">
        <v>198</v>
      </c>
      <c r="I27" s="16"/>
      <c r="J27" s="16"/>
      <c r="K27" s="16"/>
    </row>
    <row r="28" spans="1:33" x14ac:dyDescent="0.25">
      <c r="I28" s="16"/>
      <c r="J28" s="16"/>
      <c r="K28" s="16"/>
    </row>
    <row r="29" spans="1:33" x14ac:dyDescent="0.25">
      <c r="I29" s="16"/>
      <c r="J29" s="16"/>
      <c r="K29" s="16"/>
    </row>
  </sheetData>
  <mergeCells count="14">
    <mergeCell ref="B22:E22"/>
    <mergeCell ref="B16:I16"/>
    <mergeCell ref="J16:Q16"/>
    <mergeCell ref="R16:Y16"/>
    <mergeCell ref="Z16:AG16"/>
    <mergeCell ref="R9:Y9"/>
    <mergeCell ref="Z9:AG9"/>
    <mergeCell ref="AH9:AO9"/>
    <mergeCell ref="B2:E2"/>
    <mergeCell ref="F2:H2"/>
    <mergeCell ref="I2:K2"/>
    <mergeCell ref="L2:O2"/>
    <mergeCell ref="B9:I9"/>
    <mergeCell ref="J9:Q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16" workbookViewId="0">
      <selection activeCell="M32" sqref="M32"/>
    </sheetView>
  </sheetViews>
  <sheetFormatPr defaultRowHeight="15" x14ac:dyDescent="0.25"/>
  <cols>
    <col min="1" max="16384" width="9.140625" style="22"/>
  </cols>
  <sheetData>
    <row r="1" spans="1:14" x14ac:dyDescent="0.25">
      <c r="A1" s="22" t="s">
        <v>136</v>
      </c>
    </row>
    <row r="2" spans="1:14" x14ac:dyDescent="0.25">
      <c r="A2" s="4" t="s">
        <v>37</v>
      </c>
      <c r="B2" s="48" t="s">
        <v>42</v>
      </c>
      <c r="C2" s="49"/>
      <c r="D2" s="49"/>
      <c r="E2" s="50"/>
      <c r="I2" s="16"/>
      <c r="J2" s="16"/>
      <c r="K2" s="16"/>
      <c r="L2" s="16"/>
    </row>
    <row r="3" spans="1:14" x14ac:dyDescent="0.25">
      <c r="A3" s="22" t="s">
        <v>38</v>
      </c>
      <c r="B3" s="16">
        <v>360.39319999999998</v>
      </c>
      <c r="C3" s="16">
        <v>495.25099999999998</v>
      </c>
      <c r="D3" s="16">
        <v>408.8254</v>
      </c>
      <c r="E3" s="16">
        <v>173.8647</v>
      </c>
      <c r="I3" s="16"/>
      <c r="J3" s="16"/>
      <c r="K3" s="16"/>
      <c r="L3" s="16"/>
    </row>
    <row r="4" spans="1:14" x14ac:dyDescent="0.25">
      <c r="A4" s="22" t="s">
        <v>39</v>
      </c>
      <c r="B4" s="16">
        <v>147.7612</v>
      </c>
      <c r="C4" s="16">
        <v>152.2388</v>
      </c>
      <c r="D4" s="16">
        <v>129.85069999999999</v>
      </c>
      <c r="E4" s="16">
        <v>123.1343</v>
      </c>
      <c r="I4" s="16"/>
      <c r="J4" s="16"/>
      <c r="K4" s="16"/>
      <c r="L4" s="16"/>
    </row>
    <row r="5" spans="1:14" x14ac:dyDescent="0.25">
      <c r="A5" s="22" t="s">
        <v>40</v>
      </c>
      <c r="B5" s="16">
        <v>186.1977</v>
      </c>
      <c r="C5" s="16">
        <v>233.7577</v>
      </c>
      <c r="D5" s="16">
        <v>150.87610000000001</v>
      </c>
      <c r="E5" s="16">
        <v>163.01990000000001</v>
      </c>
      <c r="I5" s="16"/>
      <c r="J5" s="16"/>
      <c r="K5" s="16"/>
      <c r="L5" s="16"/>
    </row>
    <row r="6" spans="1:14" x14ac:dyDescent="0.25">
      <c r="A6" s="22" t="s">
        <v>41</v>
      </c>
      <c r="B6" s="16">
        <v>149.25370000000001</v>
      </c>
      <c r="C6" s="16">
        <v>255.3638</v>
      </c>
      <c r="D6" s="16">
        <v>215.53720000000001</v>
      </c>
      <c r="E6" s="16"/>
    </row>
    <row r="7" spans="1:14" s="23" customFormat="1" x14ac:dyDescent="0.25"/>
    <row r="8" spans="1:14" x14ac:dyDescent="0.25">
      <c r="A8" s="22" t="s">
        <v>137</v>
      </c>
    </row>
    <row r="9" spans="1:14" x14ac:dyDescent="0.25">
      <c r="A9" s="4" t="s">
        <v>37</v>
      </c>
      <c r="B9" s="47" t="s">
        <v>43</v>
      </c>
      <c r="C9" s="47"/>
      <c r="D9" s="47"/>
      <c r="E9" s="47"/>
      <c r="F9" s="47"/>
      <c r="G9" s="47"/>
      <c r="H9" s="47"/>
      <c r="I9" s="47"/>
      <c r="J9" s="47"/>
    </row>
    <row r="10" spans="1:14" x14ac:dyDescent="0.25">
      <c r="A10" s="22" t="s">
        <v>38</v>
      </c>
      <c r="B10" s="16">
        <v>19902.09</v>
      </c>
      <c r="C10" s="16">
        <v>19363.98</v>
      </c>
      <c r="D10" s="16">
        <v>8254.125</v>
      </c>
      <c r="E10" s="16">
        <v>1846.3620000000001</v>
      </c>
      <c r="F10" s="16">
        <v>11698.05</v>
      </c>
      <c r="G10" s="16">
        <v>3085.5340000000001</v>
      </c>
      <c r="H10" s="16">
        <v>13630.3</v>
      </c>
      <c r="I10" s="16">
        <v>9281.2150000000001</v>
      </c>
      <c r="J10" s="16">
        <v>318.94170000000003</v>
      </c>
      <c r="K10" s="16"/>
      <c r="L10" s="16"/>
      <c r="M10" s="16"/>
      <c r="N10" s="16"/>
    </row>
    <row r="11" spans="1:14" x14ac:dyDescent="0.25">
      <c r="A11" s="22" t="s">
        <v>39</v>
      </c>
      <c r="B11" s="16">
        <v>149.5102</v>
      </c>
      <c r="C11" s="16">
        <v>130.9151</v>
      </c>
      <c r="D11" s="16">
        <v>240.63820000000001</v>
      </c>
      <c r="E11" s="16">
        <v>238.80099999999999</v>
      </c>
      <c r="F11" s="16">
        <v>395.58359999999999</v>
      </c>
      <c r="G11" s="16">
        <v>198.5762</v>
      </c>
      <c r="H11" s="16">
        <v>187.45849999999999</v>
      </c>
      <c r="I11" s="16">
        <v>439.39269999999999</v>
      </c>
      <c r="J11" s="16">
        <v>155.20060000000001</v>
      </c>
      <c r="K11" s="16"/>
      <c r="L11" s="16"/>
      <c r="M11" s="16"/>
      <c r="N11" s="16"/>
    </row>
    <row r="12" spans="1:14" x14ac:dyDescent="0.25">
      <c r="A12" s="22" t="s">
        <v>40</v>
      </c>
      <c r="B12" s="16">
        <v>4228.415</v>
      </c>
      <c r="C12" s="16">
        <v>9717.5820000000003</v>
      </c>
      <c r="D12" s="16">
        <v>4834.53</v>
      </c>
      <c r="E12" s="16">
        <v>6894.0550000000003</v>
      </c>
      <c r="F12" s="16">
        <v>7506.2870000000003</v>
      </c>
      <c r="G12" s="16"/>
      <c r="H12" s="16">
        <v>6715.1009999999997</v>
      </c>
      <c r="I12" s="16">
        <v>6826.8450000000003</v>
      </c>
      <c r="J12" s="16">
        <v>3839.828</v>
      </c>
      <c r="K12" s="16"/>
      <c r="L12" s="16"/>
      <c r="M12" s="16"/>
      <c r="N12" s="16"/>
    </row>
    <row r="13" spans="1:14" x14ac:dyDescent="0.25">
      <c r="A13" s="22" t="s">
        <v>41</v>
      </c>
      <c r="B13" s="16">
        <v>212.17619999999999</v>
      </c>
      <c r="C13" s="16">
        <v>219.89580000000001</v>
      </c>
      <c r="D13" s="16">
        <v>235.6413</v>
      </c>
      <c r="E13" s="16"/>
      <c r="F13" s="16">
        <v>182.4196</v>
      </c>
      <c r="G13" s="16">
        <v>180.50239999999999</v>
      </c>
      <c r="H13" s="16">
        <v>279.7072</v>
      </c>
      <c r="I13" s="16">
        <v>208.0043</v>
      </c>
      <c r="J13" s="16">
        <v>176.85300000000001</v>
      </c>
      <c r="K13" s="16"/>
      <c r="L13" s="16"/>
      <c r="M13" s="16"/>
      <c r="N13" s="16"/>
    </row>
    <row r="14" spans="1:14" s="23" customFormat="1" x14ac:dyDescent="0.25"/>
    <row r="15" spans="1:14" x14ac:dyDescent="0.25">
      <c r="A15" s="22" t="s">
        <v>138</v>
      </c>
    </row>
    <row r="16" spans="1:14" x14ac:dyDescent="0.25">
      <c r="A16" s="4" t="s">
        <v>37</v>
      </c>
      <c r="B16" s="47" t="s">
        <v>139</v>
      </c>
      <c r="C16" s="47"/>
      <c r="D16" s="47"/>
      <c r="E16" s="47"/>
      <c r="F16" s="47"/>
      <c r="G16" s="47"/>
      <c r="H16" s="47"/>
      <c r="I16" s="47"/>
      <c r="J16" s="47"/>
    </row>
    <row r="17" spans="1:17" x14ac:dyDescent="0.25">
      <c r="A17" s="22" t="s">
        <v>38</v>
      </c>
      <c r="B17" s="16">
        <v>319.83</v>
      </c>
      <c r="C17" s="16">
        <v>581.10429999999997</v>
      </c>
      <c r="D17" s="16">
        <v>338.15069999999997</v>
      </c>
      <c r="E17" s="16">
        <v>160.43510000000001</v>
      </c>
      <c r="F17" s="16">
        <v>580.25829999999996</v>
      </c>
      <c r="G17" s="16">
        <v>317.74029999999999</v>
      </c>
      <c r="H17" s="16">
        <v>541.35419999999999</v>
      </c>
      <c r="I17" s="16">
        <v>670.13789999999995</v>
      </c>
      <c r="J17" s="16">
        <v>98.629419999999996</v>
      </c>
      <c r="K17" s="16"/>
      <c r="L17" s="16"/>
      <c r="M17" s="16"/>
      <c r="N17" s="16"/>
    </row>
    <row r="18" spans="1:17" x14ac:dyDescent="0.25">
      <c r="A18" s="22" t="s">
        <v>39</v>
      </c>
      <c r="B18" s="16">
        <v>15.47565</v>
      </c>
      <c r="C18" s="16">
        <v>20.703479999999999</v>
      </c>
      <c r="D18" s="16">
        <v>17.257370000000002</v>
      </c>
      <c r="E18" s="16">
        <v>14.70979</v>
      </c>
      <c r="F18" s="16">
        <v>23.07995</v>
      </c>
      <c r="G18" s="16">
        <v>34.326129999999999</v>
      </c>
      <c r="H18" s="16">
        <v>14.092969999999999</v>
      </c>
      <c r="I18" s="16">
        <v>20.382390000000001</v>
      </c>
      <c r="J18" s="16">
        <v>10.9215</v>
      </c>
      <c r="K18" s="16"/>
      <c r="L18" s="16"/>
      <c r="M18" s="16"/>
      <c r="N18" s="16"/>
    </row>
    <row r="19" spans="1:17" x14ac:dyDescent="0.25">
      <c r="A19" s="22" t="s">
        <v>40</v>
      </c>
      <c r="B19" s="16">
        <v>724.77380000000005</v>
      </c>
      <c r="C19" s="16">
        <v>1442.893</v>
      </c>
      <c r="D19" s="16">
        <v>1072.471</v>
      </c>
      <c r="E19" s="16">
        <v>956.80430000000001</v>
      </c>
      <c r="F19" s="16">
        <v>1449.4659999999999</v>
      </c>
      <c r="G19" s="16"/>
      <c r="H19" s="16">
        <v>1381.5</v>
      </c>
      <c r="I19" s="16">
        <v>1033.7329999999999</v>
      </c>
      <c r="J19" s="16">
        <v>892.62130000000002</v>
      </c>
      <c r="K19" s="16"/>
      <c r="L19" s="16"/>
      <c r="M19" s="16"/>
      <c r="N19" s="16"/>
    </row>
    <row r="20" spans="1:17" x14ac:dyDescent="0.25">
      <c r="A20" s="22" t="s">
        <v>41</v>
      </c>
      <c r="B20" s="16">
        <v>61.639629999999997</v>
      </c>
      <c r="C20" s="16">
        <v>80.176389999999998</v>
      </c>
      <c r="D20" s="16">
        <v>55.66648</v>
      </c>
      <c r="E20" s="16"/>
      <c r="F20" s="16">
        <v>58.736359999999998</v>
      </c>
      <c r="G20" s="16">
        <v>37.853209999999997</v>
      </c>
      <c r="H20" s="16">
        <v>62.023859999999999</v>
      </c>
      <c r="I20" s="16">
        <v>69.489339999999999</v>
      </c>
      <c r="J20" s="16">
        <v>53.570050000000002</v>
      </c>
      <c r="K20" s="16"/>
      <c r="L20" s="16"/>
      <c r="M20" s="16"/>
      <c r="N20" s="16"/>
    </row>
    <row r="21" spans="1:17" s="23" customFormat="1" x14ac:dyDescent="0.25"/>
    <row r="22" spans="1:17" x14ac:dyDescent="0.25">
      <c r="A22" s="22" t="s">
        <v>45</v>
      </c>
      <c r="L22" s="16"/>
      <c r="M22" s="16"/>
      <c r="N22" s="16"/>
      <c r="O22" s="16"/>
    </row>
    <row r="23" spans="1:17" x14ac:dyDescent="0.25">
      <c r="A23" s="4" t="s">
        <v>37</v>
      </c>
      <c r="B23" s="47" t="s">
        <v>44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x14ac:dyDescent="0.25">
      <c r="A24" s="22" t="s">
        <v>38</v>
      </c>
      <c r="B24" s="16">
        <v>48.1</v>
      </c>
      <c r="C24" s="16">
        <v>31.631630000000001</v>
      </c>
      <c r="D24" s="16">
        <v>40.299999999999997</v>
      </c>
      <c r="E24" s="16">
        <v>37.952559999999998</v>
      </c>
      <c r="F24" s="16">
        <v>36.702770000000001</v>
      </c>
      <c r="G24" s="16">
        <v>48.435920000000003</v>
      </c>
      <c r="H24" s="16">
        <v>14.1</v>
      </c>
      <c r="I24" s="16">
        <v>15.1</v>
      </c>
      <c r="J24" s="16">
        <v>13.21321</v>
      </c>
      <c r="K24" s="16"/>
      <c r="L24" s="16"/>
      <c r="M24" s="16">
        <v>37.437440000000002</v>
      </c>
      <c r="N24" s="16">
        <v>65.396190000000004</v>
      </c>
      <c r="O24" s="16">
        <v>56.743259999999999</v>
      </c>
      <c r="P24" s="16">
        <v>42.9</v>
      </c>
      <c r="Q24" s="16"/>
    </row>
    <row r="25" spans="1:17" x14ac:dyDescent="0.25">
      <c r="A25" s="22" t="s">
        <v>39</v>
      </c>
      <c r="B25" s="16">
        <v>2.9</v>
      </c>
      <c r="C25" s="16">
        <v>5.2</v>
      </c>
      <c r="D25" s="16">
        <v>11.6</v>
      </c>
      <c r="E25" s="16"/>
      <c r="F25" s="16"/>
      <c r="G25" s="16"/>
      <c r="H25" s="16">
        <v>0.9</v>
      </c>
      <c r="I25" s="16">
        <v>3.6144579999999999</v>
      </c>
      <c r="J25" s="16">
        <v>18.8</v>
      </c>
      <c r="K25" s="16">
        <v>4.2</v>
      </c>
      <c r="L25" s="16">
        <v>0</v>
      </c>
      <c r="M25" s="16">
        <v>3.8</v>
      </c>
      <c r="N25" s="16"/>
      <c r="O25" s="16">
        <v>22.122119999999999</v>
      </c>
      <c r="P25" s="16">
        <v>10.97695</v>
      </c>
      <c r="Q25" s="16">
        <v>6</v>
      </c>
    </row>
    <row r="26" spans="1:17" x14ac:dyDescent="0.25">
      <c r="A26" s="22" t="s">
        <v>40</v>
      </c>
      <c r="B26" s="16">
        <v>13.88611</v>
      </c>
      <c r="C26" s="16">
        <v>39.6</v>
      </c>
      <c r="D26" s="16">
        <v>10.4</v>
      </c>
      <c r="E26" s="16">
        <v>47.864510000000003</v>
      </c>
      <c r="F26" s="16">
        <v>36.406619999999997</v>
      </c>
      <c r="G26" s="16"/>
      <c r="H26" s="16">
        <v>6.9</v>
      </c>
      <c r="I26" s="16">
        <v>16.2</v>
      </c>
      <c r="J26" s="16">
        <v>13.3</v>
      </c>
      <c r="K26" s="16">
        <v>12.9</v>
      </c>
      <c r="L26" s="16">
        <v>9</v>
      </c>
      <c r="M26" s="16">
        <v>55.444560000000003</v>
      </c>
      <c r="N26" s="16"/>
      <c r="O26" s="16">
        <v>75.7</v>
      </c>
      <c r="P26" s="16">
        <v>49.6</v>
      </c>
      <c r="Q26" s="16">
        <v>45.254750000000001</v>
      </c>
    </row>
    <row r="27" spans="1:17" x14ac:dyDescent="0.25">
      <c r="A27" s="22" t="s">
        <v>41</v>
      </c>
      <c r="B27" s="16">
        <v>27.2</v>
      </c>
      <c r="C27" s="16">
        <v>41.8</v>
      </c>
      <c r="D27" s="16">
        <v>20.2</v>
      </c>
      <c r="E27" s="16"/>
      <c r="F27" s="16">
        <v>16.178519999999999</v>
      </c>
      <c r="G27" s="16"/>
      <c r="H27" s="16">
        <v>3.4</v>
      </c>
      <c r="I27" s="16">
        <v>16.399999999999999</v>
      </c>
      <c r="J27" s="16">
        <v>9.6</v>
      </c>
      <c r="K27" s="16">
        <v>8.991009</v>
      </c>
      <c r="L27" s="16">
        <v>14.28571</v>
      </c>
      <c r="M27" s="16">
        <v>68.3</v>
      </c>
      <c r="N27" s="16">
        <v>59.559559999999998</v>
      </c>
      <c r="O27" s="16">
        <v>77.077079999999995</v>
      </c>
      <c r="P27" s="16">
        <v>38.638640000000002</v>
      </c>
      <c r="Q27" s="16">
        <v>41.3</v>
      </c>
    </row>
    <row r="28" spans="1:17" s="23" customFormat="1" x14ac:dyDescent="0.25">
      <c r="K28" s="24"/>
      <c r="L28" s="24"/>
      <c r="M28" s="24"/>
      <c r="N28" s="24"/>
    </row>
    <row r="29" spans="1:17" x14ac:dyDescent="0.25">
      <c r="A29" s="22" t="s">
        <v>47</v>
      </c>
      <c r="L29" s="16"/>
      <c r="M29" s="16"/>
      <c r="N29" s="16"/>
      <c r="O29" s="16"/>
    </row>
    <row r="30" spans="1:17" x14ac:dyDescent="0.25">
      <c r="A30" s="4" t="s">
        <v>37</v>
      </c>
      <c r="B30" s="48" t="s">
        <v>46</v>
      </c>
      <c r="C30" s="49"/>
      <c r="D30" s="49"/>
      <c r="E30" s="49"/>
      <c r="F30" s="49"/>
      <c r="G30" s="50"/>
      <c r="I30" s="16"/>
      <c r="J30" s="16"/>
      <c r="K30" s="16"/>
      <c r="L30" s="16"/>
    </row>
    <row r="31" spans="1:17" x14ac:dyDescent="0.25">
      <c r="A31" s="22" t="s">
        <v>38</v>
      </c>
      <c r="B31" s="16">
        <v>42.682929999999999</v>
      </c>
      <c r="C31" s="16">
        <v>40.64085</v>
      </c>
      <c r="D31" s="16">
        <v>29.365079999999999</v>
      </c>
      <c r="E31" s="16">
        <v>53.762239999999998</v>
      </c>
      <c r="F31" s="16">
        <v>55.724620000000002</v>
      </c>
      <c r="G31" s="16">
        <v>62.760060000000003</v>
      </c>
      <c r="H31" s="16"/>
      <c r="I31" s="16"/>
      <c r="J31" s="16"/>
      <c r="K31" s="16"/>
      <c r="L31" s="16"/>
      <c r="M31" s="16"/>
    </row>
    <row r="32" spans="1:17" x14ac:dyDescent="0.25">
      <c r="A32" s="22" t="s">
        <v>39</v>
      </c>
      <c r="B32" s="16">
        <v>13.414630000000001</v>
      </c>
      <c r="C32" s="16">
        <v>3.875683</v>
      </c>
      <c r="D32" s="16">
        <v>14.28571</v>
      </c>
      <c r="E32" s="16">
        <v>1.120047</v>
      </c>
      <c r="F32" s="16">
        <v>3.0883530000000001</v>
      </c>
      <c r="G32" s="16">
        <v>0.97128700000000001</v>
      </c>
      <c r="H32" s="16"/>
      <c r="I32" s="16"/>
      <c r="J32" s="16"/>
      <c r="K32" s="16"/>
      <c r="L32" s="16"/>
      <c r="M32" s="16"/>
    </row>
    <row r="33" spans="1:16" x14ac:dyDescent="0.25">
      <c r="A33" s="22" t="s">
        <v>40</v>
      </c>
      <c r="B33" s="16">
        <v>22.560980000000001</v>
      </c>
      <c r="C33" s="16">
        <v>36.105049999999999</v>
      </c>
      <c r="D33" s="16">
        <v>32.142859999999999</v>
      </c>
      <c r="E33" s="16">
        <v>21.678319999999999</v>
      </c>
      <c r="F33" s="16">
        <v>17.060980000000001</v>
      </c>
      <c r="G33" s="16">
        <v>8.9242150000000002</v>
      </c>
      <c r="H33" s="16"/>
      <c r="I33" s="16"/>
      <c r="J33" s="16"/>
      <c r="K33" s="16"/>
      <c r="L33" s="16"/>
      <c r="M33" s="16"/>
    </row>
    <row r="34" spans="1:16" x14ac:dyDescent="0.25">
      <c r="A34" s="22" t="s">
        <v>41</v>
      </c>
      <c r="B34" s="16">
        <v>21.341460000000001</v>
      </c>
      <c r="C34" s="16">
        <v>19.378419999999998</v>
      </c>
      <c r="D34" s="16">
        <v>24.20635</v>
      </c>
      <c r="E34" s="16">
        <v>23.43939</v>
      </c>
      <c r="F34" s="16">
        <v>24.126049999999999</v>
      </c>
      <c r="G34" s="16">
        <v>27.344439999999999</v>
      </c>
      <c r="H34" s="16"/>
      <c r="I34" s="16"/>
      <c r="J34" s="16"/>
      <c r="K34" s="16"/>
      <c r="L34" s="16"/>
      <c r="M34" s="16"/>
    </row>
    <row r="36" spans="1:16" x14ac:dyDescent="0.25">
      <c r="M36" s="16"/>
      <c r="N36" s="16"/>
      <c r="O36" s="16"/>
      <c r="P36" s="16"/>
    </row>
    <row r="37" spans="1:16" x14ac:dyDescent="0.25">
      <c r="M37" s="16"/>
      <c r="N37" s="16"/>
      <c r="O37" s="16"/>
      <c r="P37" s="16"/>
    </row>
    <row r="38" spans="1:16" x14ac:dyDescent="0.25">
      <c r="M38" s="16"/>
      <c r="N38" s="16"/>
      <c r="O38" s="16"/>
      <c r="P38" s="16"/>
    </row>
    <row r="39" spans="1:16" x14ac:dyDescent="0.25">
      <c r="M39" s="16"/>
      <c r="N39" s="16"/>
      <c r="O39" s="16"/>
      <c r="P39" s="16"/>
    </row>
    <row r="40" spans="1:16" x14ac:dyDescent="0.25">
      <c r="M40" s="16"/>
      <c r="N40" s="16"/>
      <c r="O40" s="16"/>
      <c r="P40" s="16"/>
    </row>
    <row r="41" spans="1:16" x14ac:dyDescent="0.25">
      <c r="M41" s="16"/>
      <c r="N41" s="16"/>
      <c r="O41" s="16"/>
      <c r="P41" s="16"/>
    </row>
    <row r="42" spans="1:16" x14ac:dyDescent="0.25">
      <c r="F42" s="16"/>
      <c r="G42" s="16"/>
      <c r="H42" s="16"/>
      <c r="I42" s="16"/>
      <c r="M42" s="16"/>
      <c r="N42" s="16"/>
      <c r="O42" s="16"/>
      <c r="P42" s="16"/>
    </row>
    <row r="43" spans="1:16" x14ac:dyDescent="0.25">
      <c r="F43" s="16"/>
      <c r="G43" s="16"/>
      <c r="H43" s="16"/>
      <c r="I43" s="16"/>
      <c r="M43" s="16"/>
      <c r="N43" s="16"/>
      <c r="O43" s="16"/>
      <c r="P43" s="16"/>
    </row>
    <row r="44" spans="1:16" x14ac:dyDescent="0.25">
      <c r="F44" s="16"/>
      <c r="G44" s="16"/>
      <c r="H44" s="16"/>
      <c r="I44" s="16"/>
      <c r="M44" s="16"/>
      <c r="N44" s="16"/>
      <c r="O44" s="16"/>
      <c r="P44" s="16"/>
    </row>
    <row r="45" spans="1:16" x14ac:dyDescent="0.25">
      <c r="F45" s="16"/>
      <c r="G45" s="16"/>
      <c r="H45" s="16"/>
      <c r="I45" s="16"/>
      <c r="M45" s="16"/>
      <c r="N45" s="16"/>
      <c r="O45" s="16"/>
      <c r="P45" s="16"/>
    </row>
    <row r="46" spans="1:16" x14ac:dyDescent="0.25">
      <c r="F46" s="16"/>
      <c r="G46" s="16"/>
      <c r="H46" s="16"/>
      <c r="I46" s="16"/>
      <c r="M46" s="16"/>
      <c r="N46" s="16"/>
      <c r="O46" s="16"/>
      <c r="P46" s="16"/>
    </row>
    <row r="47" spans="1:16" x14ac:dyDescent="0.25">
      <c r="F47" s="16"/>
      <c r="G47" s="16"/>
      <c r="H47" s="16"/>
      <c r="I47" s="16"/>
      <c r="M47" s="16"/>
      <c r="N47" s="16"/>
      <c r="O47" s="16"/>
      <c r="P47" s="16"/>
    </row>
    <row r="48" spans="1:16" x14ac:dyDescent="0.25">
      <c r="M48" s="16"/>
      <c r="N48" s="16"/>
      <c r="O48" s="16"/>
      <c r="P48" s="16"/>
    </row>
    <row r="49" spans="13:16" x14ac:dyDescent="0.25">
      <c r="M49" s="16"/>
      <c r="N49" s="16"/>
      <c r="O49" s="16"/>
      <c r="P49" s="16"/>
    </row>
    <row r="50" spans="13:16" x14ac:dyDescent="0.25">
      <c r="M50" s="16"/>
      <c r="N50" s="16"/>
      <c r="O50" s="16"/>
      <c r="P50" s="16"/>
    </row>
    <row r="51" spans="13:16" x14ac:dyDescent="0.25">
      <c r="M51" s="16"/>
      <c r="N51" s="16"/>
      <c r="O51" s="16"/>
      <c r="P51" s="16"/>
    </row>
  </sheetData>
  <mergeCells count="5">
    <mergeCell ref="B2:E2"/>
    <mergeCell ref="B9:J9"/>
    <mergeCell ref="B16:J16"/>
    <mergeCell ref="B23:Q23"/>
    <mergeCell ref="B30:G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topLeftCell="A109" workbookViewId="0">
      <selection activeCell="A59" sqref="A59"/>
    </sheetView>
  </sheetViews>
  <sheetFormatPr defaultRowHeight="15" x14ac:dyDescent="0.25"/>
  <cols>
    <col min="1" max="1" width="18.140625" customWidth="1"/>
    <col min="2" max="2" width="26.28515625" bestFit="1" customWidth="1"/>
  </cols>
  <sheetData>
    <row r="1" spans="1:12" x14ac:dyDescent="0.25">
      <c r="A1" t="s">
        <v>149</v>
      </c>
    </row>
    <row r="2" spans="1:12" x14ac:dyDescent="0.25">
      <c r="B2" s="14" t="s">
        <v>60</v>
      </c>
      <c r="C2" s="43" t="s">
        <v>59</v>
      </c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25">
      <c r="A3" t="s">
        <v>19</v>
      </c>
      <c r="B3">
        <v>3</v>
      </c>
      <c r="C3">
        <v>103.86740331491711</v>
      </c>
      <c r="D3">
        <v>98.477157360406082</v>
      </c>
      <c r="E3">
        <v>104.48717948717949</v>
      </c>
      <c r="F3">
        <v>94.444444444444429</v>
      </c>
      <c r="G3">
        <v>102.22222222222221</v>
      </c>
      <c r="H3">
        <v>99.019607843137265</v>
      </c>
      <c r="I3">
        <v>97.311827956989248</v>
      </c>
      <c r="J3">
        <v>105.6497175141243</v>
      </c>
      <c r="K3">
        <v>103.59281437125749</v>
      </c>
      <c r="L3">
        <v>109.94152046783624</v>
      </c>
    </row>
    <row r="4" spans="1:12" x14ac:dyDescent="0.25">
      <c r="B4">
        <v>6</v>
      </c>
      <c r="C4">
        <v>104.97237569060772</v>
      </c>
      <c r="D4">
        <v>96.44670050761421</v>
      </c>
      <c r="E4">
        <v>107.69230769230769</v>
      </c>
      <c r="F4">
        <v>99.074074074074062</v>
      </c>
      <c r="G4">
        <v>100</v>
      </c>
      <c r="H4">
        <v>101.47058823529413</v>
      </c>
      <c r="I4">
        <v>98.387096774193537</v>
      </c>
      <c r="J4">
        <v>106.21468926553673</v>
      </c>
      <c r="K4">
        <v>105.38922155688624</v>
      </c>
      <c r="L4">
        <v>109.94152046783624</v>
      </c>
    </row>
    <row r="5" spans="1:12" x14ac:dyDescent="0.25">
      <c r="B5">
        <v>11</v>
      </c>
      <c r="C5">
        <v>103.86740331491711</v>
      </c>
      <c r="D5">
        <v>98.477157360406082</v>
      </c>
      <c r="E5">
        <v>111.53846153846153</v>
      </c>
      <c r="F5">
        <v>96.759259259259252</v>
      </c>
      <c r="G5">
        <v>100</v>
      </c>
      <c r="H5">
        <v>97.549019607843135</v>
      </c>
      <c r="I5">
        <v>97.849462365591393</v>
      </c>
      <c r="J5">
        <v>104.51977401129943</v>
      </c>
      <c r="K5">
        <v>108.98203592814372</v>
      </c>
      <c r="L5">
        <v>108.77192982456141</v>
      </c>
    </row>
    <row r="6" spans="1:12" x14ac:dyDescent="0.25">
      <c r="B6">
        <v>14</v>
      </c>
      <c r="C6">
        <v>104.97237569060772</v>
      </c>
      <c r="D6">
        <v>101.52284263959392</v>
      </c>
      <c r="E6">
        <v>119.87179487179488</v>
      </c>
      <c r="F6">
        <v>100</v>
      </c>
      <c r="G6">
        <v>97.777777777777786</v>
      </c>
      <c r="H6">
        <v>103.92156862745098</v>
      </c>
      <c r="I6">
        <v>100</v>
      </c>
      <c r="J6">
        <v>106.21468926553673</v>
      </c>
      <c r="K6">
        <v>108.98203592814372</v>
      </c>
      <c r="L6">
        <v>114.03508771929823</v>
      </c>
    </row>
    <row r="7" spans="1:12" s="18" customFormat="1" x14ac:dyDescent="0.25"/>
    <row r="8" spans="1:12" x14ac:dyDescent="0.25">
      <c r="A8" t="s">
        <v>49</v>
      </c>
      <c r="B8">
        <v>3</v>
      </c>
      <c r="C8">
        <v>102.0618556701031</v>
      </c>
      <c r="D8">
        <v>98.895027624309378</v>
      </c>
      <c r="E8">
        <v>97.041420118343197</v>
      </c>
      <c r="F8">
        <v>98.113207547169822</v>
      </c>
      <c r="G8">
        <v>100.52356020942408</v>
      </c>
      <c r="H8">
        <v>101.06382978723404</v>
      </c>
    </row>
    <row r="9" spans="1:12" x14ac:dyDescent="0.25">
      <c r="B9">
        <v>6</v>
      </c>
      <c r="D9">
        <v>104.97237569060772</v>
      </c>
      <c r="E9">
        <v>96.449704142011839</v>
      </c>
      <c r="F9">
        <v>100</v>
      </c>
      <c r="G9">
        <v>99.47643979057591</v>
      </c>
      <c r="H9">
        <v>101.06382978723404</v>
      </c>
    </row>
    <row r="10" spans="1:12" x14ac:dyDescent="0.25">
      <c r="B10">
        <v>11</v>
      </c>
      <c r="C10">
        <v>104.63917525773196</v>
      </c>
      <c r="D10">
        <v>106.07734806629833</v>
      </c>
      <c r="E10">
        <v>98.224852071005941</v>
      </c>
      <c r="F10">
        <v>101.88679245283019</v>
      </c>
      <c r="G10">
        <v>99.47643979057591</v>
      </c>
      <c r="H10">
        <v>103.72340425531914</v>
      </c>
    </row>
    <row r="11" spans="1:12" x14ac:dyDescent="0.25">
      <c r="B11">
        <v>14</v>
      </c>
      <c r="C11">
        <v>104.63917525773196</v>
      </c>
      <c r="D11">
        <v>106.62983425414363</v>
      </c>
      <c r="E11">
        <v>100.59171597633137</v>
      </c>
      <c r="F11">
        <v>100.47169811320755</v>
      </c>
      <c r="G11">
        <v>98.952879581151819</v>
      </c>
      <c r="H11">
        <v>101.59574468085107</v>
      </c>
    </row>
    <row r="12" spans="1:12" s="18" customFormat="1" x14ac:dyDescent="0.25"/>
    <row r="13" spans="1:12" x14ac:dyDescent="0.25">
      <c r="A13" t="s">
        <v>51</v>
      </c>
      <c r="B13">
        <v>3</v>
      </c>
      <c r="C13">
        <v>98.83720930232559</v>
      </c>
      <c r="D13">
        <v>97.674418604651166</v>
      </c>
      <c r="E13">
        <v>102.68817204301075</v>
      </c>
      <c r="F13">
        <v>100.53763440860214</v>
      </c>
      <c r="G13">
        <v>105.61224489795917</v>
      </c>
      <c r="H13">
        <v>100.55248618784529</v>
      </c>
    </row>
    <row r="14" spans="1:12" x14ac:dyDescent="0.25">
      <c r="B14">
        <v>6</v>
      </c>
      <c r="C14">
        <v>102.90697674418605</v>
      </c>
      <c r="D14">
        <v>100</v>
      </c>
      <c r="E14">
        <v>98.924731182795682</v>
      </c>
      <c r="F14">
        <v>101.61290322580643</v>
      </c>
      <c r="G14">
        <v>106.63265306122449</v>
      </c>
      <c r="H14">
        <v>103.86740331491711</v>
      </c>
    </row>
    <row r="15" spans="1:12" x14ac:dyDescent="0.25">
      <c r="B15">
        <v>11</v>
      </c>
      <c r="C15">
        <v>103.48837209302326</v>
      </c>
      <c r="G15">
        <v>107.14285714285714</v>
      </c>
      <c r="H15">
        <v>106.07734806629833</v>
      </c>
    </row>
    <row r="16" spans="1:12" x14ac:dyDescent="0.25">
      <c r="B16">
        <v>14</v>
      </c>
      <c r="C16">
        <v>101.74418604651163</v>
      </c>
      <c r="D16">
        <v>110.46511627906978</v>
      </c>
      <c r="E16">
        <v>110.75268817204301</v>
      </c>
      <c r="F16">
        <v>108.6021505376344</v>
      </c>
      <c r="G16">
        <v>111.22448979591836</v>
      </c>
      <c r="H16">
        <v>107.18232044198894</v>
      </c>
    </row>
    <row r="17" spans="1:10" s="18" customFormat="1" x14ac:dyDescent="0.25"/>
    <row r="18" spans="1:10" x14ac:dyDescent="0.25">
      <c r="A18" t="s">
        <v>52</v>
      </c>
      <c r="B18">
        <v>3</v>
      </c>
      <c r="C18">
        <v>104.40251572327045</v>
      </c>
      <c r="D18">
        <v>97.938144329896915</v>
      </c>
      <c r="E18">
        <v>100.47169811320755</v>
      </c>
      <c r="F18">
        <v>102.77777777777777</v>
      </c>
      <c r="G18">
        <v>100</v>
      </c>
      <c r="H18">
        <v>100.96153846153845</v>
      </c>
      <c r="I18">
        <v>103.63636363636365</v>
      </c>
      <c r="J18">
        <v>99.502487562189046</v>
      </c>
    </row>
    <row r="19" spans="1:10" x14ac:dyDescent="0.25">
      <c r="B19">
        <v>6</v>
      </c>
      <c r="C19">
        <v>104.40251572327045</v>
      </c>
      <c r="D19">
        <v>97.938144329896915</v>
      </c>
      <c r="E19">
        <v>100</v>
      </c>
      <c r="F19">
        <v>100</v>
      </c>
      <c r="G19">
        <v>98.437499999999986</v>
      </c>
      <c r="H19">
        <v>103.36538461538461</v>
      </c>
      <c r="I19">
        <v>103.03030303030303</v>
      </c>
      <c r="J19">
        <v>99.502487562189046</v>
      </c>
    </row>
    <row r="20" spans="1:10" x14ac:dyDescent="0.25">
      <c r="B20">
        <v>11</v>
      </c>
      <c r="C20">
        <v>109.43396226415092</v>
      </c>
      <c r="D20">
        <v>95.360824742268051</v>
      </c>
      <c r="E20">
        <v>99.528301886792462</v>
      </c>
      <c r="F20">
        <v>102.22222222222221</v>
      </c>
      <c r="G20">
        <v>98.958333333333343</v>
      </c>
      <c r="H20">
        <v>102.88461538461539</v>
      </c>
      <c r="I20">
        <v>104.84848484848484</v>
      </c>
      <c r="J20">
        <v>102.98507462686567</v>
      </c>
    </row>
    <row r="21" spans="1:10" x14ac:dyDescent="0.25">
      <c r="B21">
        <v>14</v>
      </c>
      <c r="C21">
        <v>107.54716981132077</v>
      </c>
      <c r="D21">
        <v>96.907216494845372</v>
      </c>
      <c r="E21">
        <v>99.056603773584911</v>
      </c>
      <c r="F21">
        <v>103.33333333333334</v>
      </c>
      <c r="G21">
        <v>99.479166666666686</v>
      </c>
      <c r="H21">
        <v>101.92307692307692</v>
      </c>
      <c r="I21">
        <v>103.03030303030303</v>
      </c>
      <c r="J21">
        <v>101.49253731343282</v>
      </c>
    </row>
    <row r="22" spans="1:10" s="18" customFormat="1" x14ac:dyDescent="0.25"/>
    <row r="23" spans="1:10" x14ac:dyDescent="0.25">
      <c r="A23" t="s">
        <v>53</v>
      </c>
      <c r="B23">
        <v>3</v>
      </c>
      <c r="C23">
        <v>103.59281437125749</v>
      </c>
      <c r="D23">
        <v>96.296296296296291</v>
      </c>
      <c r="E23">
        <v>100.53763440860214</v>
      </c>
      <c r="F23">
        <v>101</v>
      </c>
      <c r="G23">
        <v>98.000000000000014</v>
      </c>
      <c r="H23">
        <v>98.170731707317103</v>
      </c>
      <c r="I23">
        <v>104.16666666666666</v>
      </c>
      <c r="J23">
        <v>100.52356020942408</v>
      </c>
    </row>
    <row r="24" spans="1:10" x14ac:dyDescent="0.25">
      <c r="B24">
        <v>6</v>
      </c>
      <c r="C24">
        <v>104.79041916167665</v>
      </c>
      <c r="D24">
        <v>98.148148148148138</v>
      </c>
      <c r="E24">
        <v>100.53763440860214</v>
      </c>
      <c r="F24">
        <v>100</v>
      </c>
      <c r="G24">
        <v>97.5</v>
      </c>
      <c r="H24">
        <v>98.170731707317103</v>
      </c>
      <c r="I24">
        <v>104.16666666666666</v>
      </c>
      <c r="J24">
        <v>98.429319371727743</v>
      </c>
    </row>
    <row r="25" spans="1:10" x14ac:dyDescent="0.25">
      <c r="B25">
        <v>11</v>
      </c>
      <c r="C25">
        <v>105.98802395209582</v>
      </c>
      <c r="D25">
        <v>95.370370370370367</v>
      </c>
      <c r="E25">
        <v>96.774193548387089</v>
      </c>
      <c r="F25">
        <v>101</v>
      </c>
      <c r="G25">
        <v>95</v>
      </c>
      <c r="H25">
        <v>97.560975609756099</v>
      </c>
      <c r="I25">
        <v>102.38095238095238</v>
      </c>
      <c r="J25">
        <v>99.47643979057591</v>
      </c>
    </row>
    <row r="26" spans="1:10" x14ac:dyDescent="0.25">
      <c r="B26">
        <v>14</v>
      </c>
      <c r="C26">
        <v>107.78443113772455</v>
      </c>
      <c r="D26">
        <v>94.907407407407405</v>
      </c>
      <c r="E26">
        <v>95.698924731182785</v>
      </c>
      <c r="F26">
        <v>102.5</v>
      </c>
      <c r="G26">
        <v>98.5</v>
      </c>
      <c r="H26">
        <v>101.21951219512198</v>
      </c>
      <c r="I26">
        <v>102.97619047619047</v>
      </c>
      <c r="J26">
        <v>101.57068062827223</v>
      </c>
    </row>
    <row r="27" spans="1:10" s="9" customFormat="1" x14ac:dyDescent="0.25"/>
    <row r="28" spans="1:10" x14ac:dyDescent="0.25">
      <c r="A28" t="s">
        <v>150</v>
      </c>
    </row>
    <row r="29" spans="1:10" x14ac:dyDescent="0.25">
      <c r="A29" s="14" t="s">
        <v>20</v>
      </c>
      <c r="B29" s="21" t="s">
        <v>3</v>
      </c>
      <c r="C29" s="43" t="s">
        <v>86</v>
      </c>
      <c r="D29" s="43"/>
      <c r="E29" s="43"/>
      <c r="F29" s="43"/>
      <c r="G29" s="43"/>
      <c r="H29" s="43"/>
      <c r="I29" s="43"/>
      <c r="J29" s="43"/>
    </row>
    <row r="30" spans="1:10" x14ac:dyDescent="0.25">
      <c r="A30" t="s">
        <v>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B31">
        <v>9</v>
      </c>
      <c r="C31">
        <v>30.096</v>
      </c>
      <c r="D31">
        <v>50.2605</v>
      </c>
      <c r="E31">
        <v>69.3</v>
      </c>
      <c r="F31">
        <v>133.57000000000002</v>
      </c>
      <c r="G31">
        <v>36.052500000000002</v>
      </c>
      <c r="H31">
        <v>36.582000000000008</v>
      </c>
      <c r="I31">
        <v>52.271999999999991</v>
      </c>
      <c r="J31">
        <v>84.660000000000011</v>
      </c>
    </row>
    <row r="32" spans="1:10" x14ac:dyDescent="0.25">
      <c r="B32">
        <v>12</v>
      </c>
      <c r="C32">
        <v>72.900000000000006</v>
      </c>
      <c r="D32">
        <v>149.38</v>
      </c>
      <c r="E32">
        <v>246.79200000000006</v>
      </c>
      <c r="F32">
        <v>292.32</v>
      </c>
      <c r="G32">
        <v>127.45199999999998</v>
      </c>
      <c r="H32">
        <v>119.35000000000001</v>
      </c>
      <c r="I32">
        <v>114.20800000000003</v>
      </c>
      <c r="J32">
        <v>218.45600000000002</v>
      </c>
    </row>
    <row r="33" spans="1:26" x14ac:dyDescent="0.25">
      <c r="B33">
        <v>15</v>
      </c>
      <c r="C33">
        <v>141.64499999999998</v>
      </c>
      <c r="D33">
        <v>368.29999999999995</v>
      </c>
      <c r="E33">
        <v>639.44999999999993</v>
      </c>
      <c r="F33">
        <v>554.61</v>
      </c>
      <c r="G33">
        <v>191.32999999999998</v>
      </c>
      <c r="H33">
        <v>240.28399999999999</v>
      </c>
      <c r="I33">
        <v>233.7</v>
      </c>
      <c r="J33">
        <v>398.75</v>
      </c>
    </row>
    <row r="34" spans="1:26" x14ac:dyDescent="0.25">
      <c r="B34">
        <v>18</v>
      </c>
      <c r="C34">
        <v>448.80399999999997</v>
      </c>
      <c r="D34">
        <v>603.26</v>
      </c>
      <c r="E34">
        <v>1202.7149999999999</v>
      </c>
      <c r="F34">
        <v>1035.72</v>
      </c>
      <c r="G34">
        <v>323.125</v>
      </c>
      <c r="H34">
        <v>695.87250000000006</v>
      </c>
      <c r="I34">
        <v>476.06399999999996</v>
      </c>
      <c r="J34">
        <v>525.78</v>
      </c>
    </row>
    <row r="35" spans="1:26" x14ac:dyDescent="0.25">
      <c r="B35">
        <v>21</v>
      </c>
      <c r="G35">
        <v>750.4</v>
      </c>
      <c r="H35">
        <v>947.11200000000008</v>
      </c>
      <c r="I35">
        <v>861.54000000000019</v>
      </c>
    </row>
    <row r="36" spans="1:26" s="18" customFormat="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T36" s="19"/>
      <c r="U36" s="19"/>
      <c r="V36" s="19"/>
      <c r="W36" s="19"/>
      <c r="X36" s="19"/>
      <c r="Y36" s="19"/>
      <c r="Z36" s="19"/>
    </row>
    <row r="37" spans="1:26" x14ac:dyDescent="0.25">
      <c r="A37" t="s">
        <v>62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26" x14ac:dyDescent="0.25">
      <c r="B38">
        <v>9</v>
      </c>
      <c r="C38">
        <v>47.628</v>
      </c>
      <c r="D38">
        <v>64.05</v>
      </c>
      <c r="E38">
        <v>81</v>
      </c>
      <c r="F38">
        <v>92.258999999999986</v>
      </c>
      <c r="G38">
        <v>37.894999999999996</v>
      </c>
      <c r="H38">
        <v>49.647000000000006</v>
      </c>
      <c r="I38">
        <v>57.833999999999996</v>
      </c>
      <c r="J38">
        <v>66.960000000000008</v>
      </c>
    </row>
    <row r="39" spans="1:26" x14ac:dyDescent="0.25">
      <c r="B39">
        <v>12</v>
      </c>
      <c r="C39">
        <v>55.08</v>
      </c>
      <c r="D39">
        <v>79.772000000000006</v>
      </c>
      <c r="E39">
        <v>110.70400000000001</v>
      </c>
      <c r="F39">
        <v>236.11500000000001</v>
      </c>
      <c r="G39">
        <v>35.65</v>
      </c>
      <c r="H39">
        <v>70.199999999999989</v>
      </c>
      <c r="I39">
        <v>52.728000000000002</v>
      </c>
      <c r="J39">
        <v>77.14</v>
      </c>
    </row>
    <row r="40" spans="1:26" x14ac:dyDescent="0.25">
      <c r="B40">
        <v>15</v>
      </c>
      <c r="C40">
        <v>80.512000000000015</v>
      </c>
      <c r="D40">
        <v>78.12</v>
      </c>
      <c r="E40">
        <v>132</v>
      </c>
      <c r="F40">
        <v>412.5</v>
      </c>
      <c r="G40">
        <v>57.510000000000005</v>
      </c>
      <c r="H40">
        <v>153.21599999999998</v>
      </c>
      <c r="I40">
        <v>97.92</v>
      </c>
      <c r="J40">
        <v>113.22000000000001</v>
      </c>
    </row>
    <row r="41" spans="1:26" x14ac:dyDescent="0.25">
      <c r="B41">
        <v>18</v>
      </c>
      <c r="C41">
        <v>119.196</v>
      </c>
      <c r="D41">
        <v>107.73</v>
      </c>
      <c r="E41">
        <v>181.48500000000001</v>
      </c>
      <c r="F41">
        <v>840.56000000000006</v>
      </c>
      <c r="G41">
        <v>126</v>
      </c>
      <c r="H41">
        <v>291.08799999999997</v>
      </c>
      <c r="I41">
        <v>196.08750000000001</v>
      </c>
      <c r="J41">
        <v>251.33250000000001</v>
      </c>
    </row>
    <row r="42" spans="1:26" x14ac:dyDescent="0.25">
      <c r="B42">
        <v>21</v>
      </c>
      <c r="G42">
        <v>219.678</v>
      </c>
      <c r="H42">
        <v>494.50799999999992</v>
      </c>
      <c r="I42">
        <v>365.76</v>
      </c>
      <c r="J42">
        <v>321.59999999999997</v>
      </c>
    </row>
    <row r="43" spans="1:26" s="18" customFormat="1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T43" s="19"/>
      <c r="U43" s="19"/>
      <c r="V43" s="19"/>
      <c r="W43" s="19"/>
      <c r="X43" s="19"/>
      <c r="Y43" s="19"/>
      <c r="Z43" s="19"/>
    </row>
    <row r="44" spans="1:26" x14ac:dyDescent="0.25">
      <c r="A44" t="s">
        <v>63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26" x14ac:dyDescent="0.25">
      <c r="B45">
        <v>9</v>
      </c>
      <c r="C45">
        <v>49.199999999999996</v>
      </c>
      <c r="D45">
        <v>66.149999999999991</v>
      </c>
      <c r="E45">
        <v>82.688000000000002</v>
      </c>
      <c r="F45">
        <v>86.724000000000004</v>
      </c>
      <c r="G45">
        <v>37.949999999999996</v>
      </c>
      <c r="H45">
        <v>53.423999999999992</v>
      </c>
      <c r="I45">
        <v>59.093999999999994</v>
      </c>
      <c r="J45">
        <v>59.507999999999996</v>
      </c>
    </row>
    <row r="46" spans="1:26" x14ac:dyDescent="0.25">
      <c r="B46">
        <v>12</v>
      </c>
      <c r="C46">
        <v>86.924999999999997</v>
      </c>
      <c r="D46">
        <v>81.390500000000017</v>
      </c>
      <c r="E46">
        <v>160.51199999999997</v>
      </c>
      <c r="F46">
        <v>131.83799999999999</v>
      </c>
      <c r="G46">
        <v>70.122</v>
      </c>
      <c r="H46">
        <v>67.199999999999989</v>
      </c>
      <c r="I46">
        <v>87.317999999999998</v>
      </c>
      <c r="J46">
        <v>87.64800000000001</v>
      </c>
    </row>
    <row r="47" spans="1:26" x14ac:dyDescent="0.25">
      <c r="B47">
        <v>15</v>
      </c>
      <c r="C47">
        <v>122.148</v>
      </c>
      <c r="D47">
        <v>146.26100000000002</v>
      </c>
      <c r="E47">
        <v>188.59999999999997</v>
      </c>
      <c r="F47">
        <v>100.1455</v>
      </c>
      <c r="G47">
        <v>124.032</v>
      </c>
      <c r="H47">
        <v>114.57000000000001</v>
      </c>
      <c r="I47">
        <v>103.68</v>
      </c>
      <c r="J47">
        <v>131.5275</v>
      </c>
    </row>
    <row r="48" spans="1:26" x14ac:dyDescent="0.25">
      <c r="B48">
        <v>18</v>
      </c>
      <c r="C48">
        <v>214.32000000000002</v>
      </c>
      <c r="D48">
        <v>206.36</v>
      </c>
      <c r="E48">
        <v>282.15000000000003</v>
      </c>
      <c r="F48">
        <v>366.12</v>
      </c>
      <c r="G48">
        <v>336.55</v>
      </c>
      <c r="H48">
        <v>210.375</v>
      </c>
      <c r="I48">
        <v>219.47199999999998</v>
      </c>
      <c r="J48">
        <v>261.25</v>
      </c>
    </row>
    <row r="49" spans="1:26" x14ac:dyDescent="0.25">
      <c r="B49">
        <v>21</v>
      </c>
      <c r="G49">
        <v>440.44</v>
      </c>
      <c r="H49">
        <v>421.4559999999999</v>
      </c>
      <c r="I49">
        <v>268.375</v>
      </c>
      <c r="J49">
        <v>425.6</v>
      </c>
    </row>
    <row r="50" spans="1:26" s="18" customFormat="1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T50" s="19"/>
      <c r="U50" s="19"/>
      <c r="V50" s="19"/>
      <c r="W50" s="19"/>
      <c r="X50" s="19"/>
      <c r="Y50" s="19"/>
      <c r="Z50" s="19"/>
    </row>
    <row r="51" spans="1:26" x14ac:dyDescent="0.25">
      <c r="A51" t="s">
        <v>80</v>
      </c>
      <c r="B51">
        <v>0</v>
      </c>
      <c r="G51">
        <v>0</v>
      </c>
      <c r="H51">
        <v>0</v>
      </c>
      <c r="I51">
        <v>0</v>
      </c>
      <c r="J51">
        <v>0</v>
      </c>
    </row>
    <row r="52" spans="1:26" x14ac:dyDescent="0.25">
      <c r="B52">
        <v>9</v>
      </c>
      <c r="G52">
        <v>38.4</v>
      </c>
      <c r="H52">
        <v>46.511999999999993</v>
      </c>
      <c r="I52">
        <v>53.591999999999992</v>
      </c>
      <c r="J52">
        <v>75.263999999999996</v>
      </c>
    </row>
    <row r="53" spans="1:26" x14ac:dyDescent="0.25">
      <c r="B53">
        <v>12</v>
      </c>
      <c r="G53">
        <v>61.965000000000011</v>
      </c>
      <c r="H53">
        <v>111.37</v>
      </c>
      <c r="I53">
        <v>106.93</v>
      </c>
      <c r="J53">
        <v>186.48</v>
      </c>
    </row>
    <row r="54" spans="1:26" x14ac:dyDescent="0.25">
      <c r="B54">
        <v>15</v>
      </c>
      <c r="G54">
        <v>93.795000000000002</v>
      </c>
      <c r="H54">
        <v>196.40249999999997</v>
      </c>
      <c r="I54">
        <v>182.04</v>
      </c>
      <c r="J54">
        <v>273.25800000000004</v>
      </c>
    </row>
    <row r="55" spans="1:26" x14ac:dyDescent="0.25">
      <c r="B55">
        <v>18</v>
      </c>
      <c r="G55">
        <v>299.48400000000004</v>
      </c>
      <c r="H55">
        <v>296.26999999999992</v>
      </c>
      <c r="I55">
        <v>430.36</v>
      </c>
      <c r="J55">
        <v>428.06399999999996</v>
      </c>
    </row>
    <row r="56" spans="1:26" x14ac:dyDescent="0.25">
      <c r="B56">
        <v>21</v>
      </c>
      <c r="G56">
        <v>562.31999999999994</v>
      </c>
      <c r="H56">
        <v>404.25749999999999</v>
      </c>
      <c r="I56">
        <v>690.22799999999995</v>
      </c>
      <c r="J56">
        <v>874.40250000000003</v>
      </c>
    </row>
    <row r="57" spans="1:26" s="9" customFormat="1" x14ac:dyDescent="0.25"/>
    <row r="58" spans="1:26" x14ac:dyDescent="0.25">
      <c r="A58" t="s">
        <v>200</v>
      </c>
    </row>
    <row r="59" spans="1:26" x14ac:dyDescent="0.25">
      <c r="A59" s="14" t="s">
        <v>20</v>
      </c>
      <c r="B59" s="21" t="s">
        <v>60</v>
      </c>
      <c r="C59" s="43" t="s">
        <v>89</v>
      </c>
      <c r="D59" s="43"/>
      <c r="E59" s="43"/>
      <c r="F59" s="43"/>
      <c r="G59" s="43"/>
      <c r="H59" s="43"/>
      <c r="I59" s="43"/>
      <c r="J59" s="43"/>
    </row>
    <row r="60" spans="1:26" x14ac:dyDescent="0.25">
      <c r="B60">
        <v>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</row>
    <row r="61" spans="1:26" x14ac:dyDescent="0.25">
      <c r="B61">
        <v>3</v>
      </c>
      <c r="C61">
        <v>103.16455696202532</v>
      </c>
      <c r="D61">
        <v>102.0408163265306</v>
      </c>
      <c r="E61">
        <v>105.68181818181819</v>
      </c>
      <c r="F61">
        <v>104.34782608695652</v>
      </c>
      <c r="G61">
        <v>97.652582159624416</v>
      </c>
      <c r="H61">
        <v>101.57894736842105</v>
      </c>
      <c r="I61">
        <v>101.66666666666667</v>
      </c>
      <c r="J61">
        <v>100.57803468208091</v>
      </c>
    </row>
    <row r="62" spans="1:26" x14ac:dyDescent="0.25">
      <c r="B62">
        <v>6</v>
      </c>
      <c r="C62">
        <v>104.43037974683544</v>
      </c>
      <c r="D62">
        <v>96.938775510204081</v>
      </c>
      <c r="E62">
        <v>103.40909090909091</v>
      </c>
      <c r="F62">
        <v>108.07453416149066</v>
      </c>
      <c r="G62">
        <v>101.40845070422534</v>
      </c>
      <c r="H62">
        <v>105.26315789473684</v>
      </c>
      <c r="I62">
        <v>104.44444444444444</v>
      </c>
      <c r="J62">
        <v>101.73410404624278</v>
      </c>
    </row>
    <row r="63" spans="1:26" x14ac:dyDescent="0.25">
      <c r="B63">
        <v>9</v>
      </c>
      <c r="C63">
        <v>112.0253164556962</v>
      </c>
      <c r="D63">
        <v>85.714285714285708</v>
      </c>
      <c r="E63">
        <v>99.431818181818173</v>
      </c>
      <c r="F63">
        <v>109.93788819875775</v>
      </c>
      <c r="G63">
        <v>84.976525821596255</v>
      </c>
      <c r="H63">
        <v>108.42105263157895</v>
      </c>
      <c r="I63">
        <v>105.55555555555556</v>
      </c>
      <c r="J63">
        <v>91.907514450867055</v>
      </c>
    </row>
    <row r="64" spans="1:26" s="18" customForma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T64" s="19"/>
      <c r="U64" s="19"/>
      <c r="V64" s="19"/>
      <c r="W64" s="19"/>
      <c r="X64" s="19"/>
      <c r="Y64" s="19"/>
      <c r="Z64" s="19"/>
    </row>
    <row r="65" spans="1:26" x14ac:dyDescent="0.25">
      <c r="A65" t="s">
        <v>62</v>
      </c>
      <c r="B65">
        <v>0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</row>
    <row r="66" spans="1:26" x14ac:dyDescent="0.25">
      <c r="B66">
        <v>3</v>
      </c>
      <c r="C66">
        <v>96.61016949152544</v>
      </c>
      <c r="D66">
        <v>93.491124260355036</v>
      </c>
      <c r="E66">
        <v>96.648044692737443</v>
      </c>
      <c r="F66">
        <v>96.296296296296305</v>
      </c>
      <c r="G66">
        <v>94.680851063829778</v>
      </c>
      <c r="H66">
        <v>93.333333333333329</v>
      </c>
      <c r="I66">
        <v>94.444444444444443</v>
      </c>
      <c r="J66">
        <v>92.380952380952365</v>
      </c>
    </row>
    <row r="67" spans="1:26" x14ac:dyDescent="0.25">
      <c r="B67">
        <v>6</v>
      </c>
      <c r="C67">
        <v>104.51977401129943</v>
      </c>
      <c r="D67">
        <v>105.32544378698226</v>
      </c>
      <c r="E67">
        <v>96.648044692737443</v>
      </c>
      <c r="F67">
        <v>112.96296296296296</v>
      </c>
      <c r="G67">
        <v>104.78723404255319</v>
      </c>
      <c r="H67">
        <v>109.09090909090909</v>
      </c>
      <c r="I67">
        <v>106.66666666666667</v>
      </c>
      <c r="J67">
        <v>93.80952380952381</v>
      </c>
    </row>
    <row r="68" spans="1:26" x14ac:dyDescent="0.25">
      <c r="B68">
        <v>9</v>
      </c>
      <c r="C68">
        <v>101.12994350282484</v>
      </c>
      <c r="D68">
        <v>100.59171597633137</v>
      </c>
      <c r="E68">
        <v>89.944134078212315</v>
      </c>
      <c r="F68">
        <v>103.08641975308642</v>
      </c>
      <c r="G68">
        <v>102.6595744680851</v>
      </c>
      <c r="H68">
        <v>107.27272727272727</v>
      </c>
      <c r="I68">
        <v>103.88888888888889</v>
      </c>
      <c r="J68">
        <v>95.238095238095241</v>
      </c>
    </row>
    <row r="69" spans="1:26" s="18" customFormat="1" x14ac:dyDescent="0.25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T69" s="19"/>
      <c r="U69" s="19"/>
      <c r="V69" s="19"/>
      <c r="W69" s="19"/>
      <c r="X69" s="19"/>
      <c r="Y69" s="19"/>
      <c r="Z69" s="19"/>
    </row>
    <row r="70" spans="1:26" x14ac:dyDescent="0.25">
      <c r="A70" t="s">
        <v>63</v>
      </c>
      <c r="B70">
        <v>0</v>
      </c>
      <c r="C70">
        <v>100</v>
      </c>
      <c r="D70">
        <v>100</v>
      </c>
      <c r="E70">
        <v>100</v>
      </c>
      <c r="F70">
        <v>100</v>
      </c>
      <c r="G70">
        <v>100</v>
      </c>
      <c r="H70">
        <v>100</v>
      </c>
      <c r="I70">
        <v>100</v>
      </c>
      <c r="J70">
        <v>100</v>
      </c>
    </row>
    <row r="71" spans="1:26" x14ac:dyDescent="0.25">
      <c r="B71">
        <v>3</v>
      </c>
      <c r="C71">
        <v>100</v>
      </c>
      <c r="D71">
        <v>99.411764705882334</v>
      </c>
      <c r="E71">
        <v>106.50887573964498</v>
      </c>
      <c r="F71">
        <v>100</v>
      </c>
      <c r="G71">
        <v>95.555555555555557</v>
      </c>
      <c r="H71">
        <v>96.685082872928163</v>
      </c>
      <c r="I71">
        <v>95.294117647058826</v>
      </c>
      <c r="J71">
        <v>95.360824742268051</v>
      </c>
    </row>
    <row r="72" spans="1:26" x14ac:dyDescent="0.25">
      <c r="B72">
        <v>6</v>
      </c>
      <c r="C72">
        <v>103.44827586206897</v>
      </c>
      <c r="D72">
        <v>108.23529411764704</v>
      </c>
      <c r="E72">
        <v>95.857988165680482</v>
      </c>
      <c r="F72">
        <v>98.039215686274503</v>
      </c>
      <c r="G72">
        <v>106.66666666666667</v>
      </c>
      <c r="H72">
        <v>109.39226519337015</v>
      </c>
      <c r="I72">
        <v>92.941176470588232</v>
      </c>
      <c r="J72">
        <v>106.18556701030928</v>
      </c>
    </row>
    <row r="73" spans="1:26" x14ac:dyDescent="0.25">
      <c r="B73">
        <v>9</v>
      </c>
      <c r="C73">
        <v>102.29885057471265</v>
      </c>
      <c r="D73">
        <v>107.05882352941177</v>
      </c>
      <c r="E73">
        <v>89.940828402366876</v>
      </c>
      <c r="F73">
        <v>93.464052287581694</v>
      </c>
      <c r="G73">
        <v>101.66666666666667</v>
      </c>
      <c r="H73">
        <v>106.62983425414363</v>
      </c>
      <c r="I73">
        <v>101.17647058823529</v>
      </c>
      <c r="J73">
        <v>104.1237113402062</v>
      </c>
    </row>
    <row r="74" spans="1:26" s="18" customFormat="1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T74" s="19"/>
      <c r="U74" s="19"/>
      <c r="V74" s="19"/>
      <c r="W74" s="19"/>
      <c r="X74" s="19"/>
      <c r="Y74" s="19"/>
      <c r="Z74" s="19"/>
    </row>
    <row r="75" spans="1:26" x14ac:dyDescent="0.25">
      <c r="A75" t="s">
        <v>80</v>
      </c>
      <c r="B75">
        <v>0</v>
      </c>
      <c r="G75">
        <v>100</v>
      </c>
      <c r="H75">
        <v>100</v>
      </c>
      <c r="I75">
        <v>100</v>
      </c>
      <c r="J75">
        <v>100</v>
      </c>
    </row>
    <row r="76" spans="1:26" x14ac:dyDescent="0.25">
      <c r="B76">
        <v>3</v>
      </c>
      <c r="G76">
        <v>97.872340425531902</v>
      </c>
      <c r="H76">
        <v>100.4950495049505</v>
      </c>
      <c r="I76">
        <v>100.55555555555557</v>
      </c>
      <c r="J76">
        <v>102.07253886010362</v>
      </c>
    </row>
    <row r="77" spans="1:26" x14ac:dyDescent="0.25">
      <c r="B77">
        <v>6</v>
      </c>
      <c r="G77">
        <v>102.6595744680851</v>
      </c>
      <c r="H77">
        <v>106.43564356435644</v>
      </c>
      <c r="I77">
        <v>106.66666666666667</v>
      </c>
      <c r="J77">
        <v>110.36269430051813</v>
      </c>
    </row>
    <row r="78" spans="1:26" x14ac:dyDescent="0.25">
      <c r="B78">
        <v>9</v>
      </c>
      <c r="G78">
        <v>101.06382978723404</v>
      </c>
      <c r="H78">
        <v>94.059405940594061</v>
      </c>
      <c r="I78">
        <v>102.77777777777777</v>
      </c>
      <c r="J78">
        <v>109.32642487046631</v>
      </c>
    </row>
    <row r="79" spans="1:26" s="9" customFormat="1" x14ac:dyDescent="0.25"/>
    <row r="80" spans="1:26" x14ac:dyDescent="0.25">
      <c r="A80" t="s">
        <v>151</v>
      </c>
    </row>
    <row r="81" spans="1:26" x14ac:dyDescent="0.25">
      <c r="A81" s="14" t="s">
        <v>20</v>
      </c>
      <c r="B81" s="21" t="s">
        <v>3</v>
      </c>
      <c r="C81" s="43" t="s">
        <v>153</v>
      </c>
      <c r="D81" s="43"/>
      <c r="E81" s="43"/>
      <c r="F81" s="43"/>
      <c r="G81" s="43"/>
      <c r="H81" s="8"/>
      <c r="I81" s="8"/>
      <c r="J81" s="8"/>
    </row>
    <row r="82" spans="1:26" x14ac:dyDescent="0.25">
      <c r="A82" t="s">
        <v>19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26" x14ac:dyDescent="0.25">
      <c r="B83">
        <v>9</v>
      </c>
      <c r="C83">
        <v>33.075000000000003</v>
      </c>
      <c r="D83">
        <v>40.412499999999994</v>
      </c>
      <c r="E83">
        <v>48.607999999999997</v>
      </c>
      <c r="F83">
        <v>59.52000000000001</v>
      </c>
      <c r="G83">
        <v>86.724000000000004</v>
      </c>
    </row>
    <row r="84" spans="1:26" x14ac:dyDescent="0.25">
      <c r="B84">
        <v>12</v>
      </c>
      <c r="C84">
        <v>51.480000000000004</v>
      </c>
      <c r="D84">
        <v>105.08</v>
      </c>
      <c r="E84">
        <v>115.29199999999999</v>
      </c>
      <c r="F84">
        <v>95.672499999999999</v>
      </c>
      <c r="G84">
        <v>225</v>
      </c>
    </row>
    <row r="85" spans="1:26" x14ac:dyDescent="0.25">
      <c r="B85">
        <v>16</v>
      </c>
      <c r="C85">
        <v>104.244</v>
      </c>
      <c r="D85">
        <v>194.56500000000003</v>
      </c>
      <c r="E85">
        <v>345.62200000000001</v>
      </c>
      <c r="F85">
        <v>272.68799999999999</v>
      </c>
      <c r="G85">
        <v>551.03399999999999</v>
      </c>
    </row>
    <row r="86" spans="1:26" x14ac:dyDescent="0.25">
      <c r="B86">
        <v>20</v>
      </c>
      <c r="C86">
        <v>150.47900000000004</v>
      </c>
      <c r="D86">
        <v>349.81100000000004</v>
      </c>
      <c r="E86">
        <v>616.30800000000011</v>
      </c>
      <c r="F86">
        <v>419.43000000000006</v>
      </c>
      <c r="G86">
        <v>796.51799999999992</v>
      </c>
    </row>
    <row r="87" spans="1:26" s="18" customFormat="1" x14ac:dyDescent="0.2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T87" s="19"/>
      <c r="U87" s="19"/>
      <c r="V87" s="19"/>
      <c r="W87" s="19"/>
      <c r="X87" s="19"/>
      <c r="Y87" s="19"/>
      <c r="Z87" s="19"/>
    </row>
    <row r="88" spans="1:26" x14ac:dyDescent="0.25">
      <c r="A88" t="s">
        <v>62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26" x14ac:dyDescent="0.25">
      <c r="B89">
        <v>9</v>
      </c>
      <c r="C89">
        <v>37.8125</v>
      </c>
      <c r="D89">
        <v>45.045000000000002</v>
      </c>
      <c r="E89">
        <v>53.100000000000009</v>
      </c>
      <c r="F89">
        <v>60.145999999999994</v>
      </c>
      <c r="G89">
        <v>71.424000000000007</v>
      </c>
    </row>
    <row r="90" spans="1:26" x14ac:dyDescent="0.25">
      <c r="B90">
        <v>12</v>
      </c>
      <c r="C90">
        <v>40.783500000000004</v>
      </c>
      <c r="D90">
        <v>73.364999999999995</v>
      </c>
      <c r="E90">
        <v>66.428999999999988</v>
      </c>
      <c r="F90">
        <v>120.96000000000001</v>
      </c>
      <c r="G90">
        <v>142.56</v>
      </c>
    </row>
    <row r="91" spans="1:26" x14ac:dyDescent="0.25">
      <c r="B91">
        <v>16</v>
      </c>
      <c r="C91">
        <v>124.8</v>
      </c>
      <c r="D91">
        <v>166.41</v>
      </c>
      <c r="E91">
        <v>158.15800000000002</v>
      </c>
      <c r="F91">
        <v>237.65</v>
      </c>
      <c r="G91">
        <v>272.95000000000005</v>
      </c>
    </row>
    <row r="92" spans="1:26" x14ac:dyDescent="0.25">
      <c r="B92">
        <v>20</v>
      </c>
      <c r="C92">
        <v>207.04999999999998</v>
      </c>
      <c r="D92">
        <v>272.19499999999999</v>
      </c>
      <c r="E92">
        <v>126.06299999999997</v>
      </c>
      <c r="F92">
        <v>302.94</v>
      </c>
      <c r="G92">
        <v>468</v>
      </c>
    </row>
    <row r="93" spans="1:26" s="18" customFormat="1" x14ac:dyDescent="0.25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T93" s="19"/>
      <c r="U93" s="19"/>
      <c r="V93" s="19"/>
      <c r="W93" s="19"/>
      <c r="X93" s="19"/>
      <c r="Y93" s="19"/>
      <c r="Z93" s="19"/>
    </row>
    <row r="94" spans="1:26" x14ac:dyDescent="0.25">
      <c r="A94" t="s">
        <v>63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26" x14ac:dyDescent="0.25">
      <c r="B95">
        <v>9</v>
      </c>
      <c r="C95">
        <v>38.497500000000002</v>
      </c>
      <c r="D95">
        <v>44.064</v>
      </c>
      <c r="E95">
        <v>49.972000000000008</v>
      </c>
      <c r="F95">
        <v>57.644999999999996</v>
      </c>
      <c r="G95">
        <v>75.375</v>
      </c>
    </row>
    <row r="96" spans="1:26" x14ac:dyDescent="0.25">
      <c r="B96">
        <v>12</v>
      </c>
      <c r="C96">
        <v>48.220499999999994</v>
      </c>
      <c r="D96">
        <v>68.674999999999997</v>
      </c>
      <c r="E96">
        <v>82.075000000000003</v>
      </c>
      <c r="F96">
        <v>102</v>
      </c>
      <c r="G96">
        <v>94.463999999999999</v>
      </c>
    </row>
    <row r="97" spans="1:26" x14ac:dyDescent="0.25">
      <c r="B97">
        <v>16</v>
      </c>
      <c r="C97">
        <v>65.834999999999994</v>
      </c>
      <c r="D97">
        <v>153</v>
      </c>
      <c r="E97">
        <v>154.99350000000001</v>
      </c>
      <c r="F97">
        <v>222.68600000000001</v>
      </c>
      <c r="G97">
        <v>203.745</v>
      </c>
    </row>
    <row r="98" spans="1:26" x14ac:dyDescent="0.25">
      <c r="B98">
        <v>20</v>
      </c>
      <c r="C98">
        <v>52.667999999999992</v>
      </c>
      <c r="D98">
        <v>311.32799999999997</v>
      </c>
      <c r="E98">
        <v>216.72</v>
      </c>
      <c r="F98">
        <v>426.21600000000007</v>
      </c>
      <c r="G98">
        <v>244.125</v>
      </c>
    </row>
    <row r="99" spans="1:26" s="9" customFormat="1" x14ac:dyDescent="0.25"/>
    <row r="100" spans="1:26" x14ac:dyDescent="0.25">
      <c r="A100" t="s">
        <v>152</v>
      </c>
    </row>
    <row r="101" spans="1:26" x14ac:dyDescent="0.25">
      <c r="A101" s="14" t="s">
        <v>20</v>
      </c>
      <c r="B101" s="21" t="s">
        <v>60</v>
      </c>
      <c r="C101" s="43" t="s">
        <v>89</v>
      </c>
      <c r="D101" s="43"/>
      <c r="E101" s="43"/>
      <c r="F101" s="43"/>
      <c r="G101" s="43"/>
      <c r="H101" s="8"/>
      <c r="I101" s="8"/>
      <c r="J101" s="8"/>
    </row>
    <row r="102" spans="1:26" x14ac:dyDescent="0.25">
      <c r="B102">
        <v>0</v>
      </c>
      <c r="C102">
        <v>100</v>
      </c>
      <c r="D102">
        <v>100</v>
      </c>
      <c r="E102">
        <v>100</v>
      </c>
      <c r="F102">
        <v>100</v>
      </c>
    </row>
    <row r="103" spans="1:26" x14ac:dyDescent="0.25">
      <c r="B103">
        <v>3</v>
      </c>
      <c r="C103">
        <v>99.107142857142861</v>
      </c>
      <c r="D103">
        <v>105.91397849462365</v>
      </c>
      <c r="E103">
        <v>101.75438596491226</v>
      </c>
      <c r="F103">
        <v>100</v>
      </c>
    </row>
    <row r="104" spans="1:26" x14ac:dyDescent="0.25">
      <c r="B104">
        <v>7</v>
      </c>
      <c r="C104">
        <v>97.321428571428584</v>
      </c>
      <c r="D104">
        <v>103.2258064516129</v>
      </c>
      <c r="E104">
        <v>102.92397660818713</v>
      </c>
      <c r="F104">
        <v>100</v>
      </c>
    </row>
    <row r="105" spans="1:26" x14ac:dyDescent="0.25">
      <c r="B105">
        <v>11</v>
      </c>
      <c r="C105">
        <v>95.535714285714292</v>
      </c>
      <c r="D105">
        <v>104.83870967741935</v>
      </c>
      <c r="E105">
        <v>101.75438596491226</v>
      </c>
      <c r="F105">
        <v>100.52910052910053</v>
      </c>
    </row>
    <row r="106" spans="1:26" s="18" customFormat="1" x14ac:dyDescent="0.25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T106" s="19"/>
      <c r="U106" s="19"/>
      <c r="V106" s="19"/>
      <c r="W106" s="19"/>
      <c r="X106" s="19"/>
      <c r="Y106" s="19"/>
      <c r="Z106" s="19"/>
    </row>
    <row r="107" spans="1:26" x14ac:dyDescent="0.25">
      <c r="A107" t="s">
        <v>62</v>
      </c>
      <c r="B107">
        <v>0</v>
      </c>
      <c r="C107">
        <v>100</v>
      </c>
      <c r="D107">
        <v>100</v>
      </c>
      <c r="E107">
        <v>100</v>
      </c>
      <c r="F107">
        <v>100</v>
      </c>
    </row>
    <row r="108" spans="1:26" x14ac:dyDescent="0.25">
      <c r="B108">
        <v>3</v>
      </c>
      <c r="C108">
        <v>96.511627906976756</v>
      </c>
      <c r="D108">
        <v>97.560975609756099</v>
      </c>
      <c r="E108">
        <v>98.952879581151819</v>
      </c>
      <c r="F108">
        <v>98.067632850241552</v>
      </c>
    </row>
    <row r="109" spans="1:26" x14ac:dyDescent="0.25">
      <c r="B109">
        <v>7</v>
      </c>
      <c r="C109">
        <v>95.930232558139537</v>
      </c>
      <c r="D109">
        <v>100.60975609756099</v>
      </c>
      <c r="E109">
        <v>98.952879581151819</v>
      </c>
      <c r="F109">
        <v>99.033816425120776</v>
      </c>
    </row>
    <row r="110" spans="1:26" x14ac:dyDescent="0.25">
      <c r="B110">
        <v>11</v>
      </c>
      <c r="C110">
        <v>97.093023255813961</v>
      </c>
      <c r="D110">
        <v>103.65853658536587</v>
      </c>
      <c r="E110">
        <v>101.04712041884817</v>
      </c>
      <c r="F110">
        <v>99.516908212560395</v>
      </c>
    </row>
    <row r="111" spans="1:26" s="18" customFormat="1" x14ac:dyDescent="0.25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T111" s="19"/>
      <c r="U111" s="19"/>
      <c r="V111" s="19"/>
      <c r="W111" s="19"/>
      <c r="X111" s="19"/>
      <c r="Y111" s="19"/>
      <c r="Z111" s="19"/>
    </row>
    <row r="112" spans="1:26" x14ac:dyDescent="0.25">
      <c r="A112" t="s">
        <v>63</v>
      </c>
      <c r="B112">
        <v>0</v>
      </c>
      <c r="C112">
        <v>100</v>
      </c>
      <c r="D112">
        <v>100</v>
      </c>
      <c r="E112">
        <v>100</v>
      </c>
      <c r="F112">
        <v>100</v>
      </c>
      <c r="G112">
        <v>100</v>
      </c>
    </row>
    <row r="113" spans="1:16" x14ac:dyDescent="0.25">
      <c r="B113">
        <v>3</v>
      </c>
      <c r="C113">
        <v>102.38095238095238</v>
      </c>
      <c r="D113">
        <v>102.09424083769633</v>
      </c>
      <c r="E113">
        <v>101.06951871657753</v>
      </c>
      <c r="F113">
        <v>105.11363636363636</v>
      </c>
      <c r="G113">
        <v>100.97560975609755</v>
      </c>
    </row>
    <row r="114" spans="1:16" x14ac:dyDescent="0.25">
      <c r="B114">
        <v>7</v>
      </c>
      <c r="C114">
        <v>100.47619047619048</v>
      </c>
      <c r="D114">
        <v>99.47643979057591</v>
      </c>
      <c r="E114">
        <v>98.930481283422466</v>
      </c>
      <c r="F114">
        <v>104.54545454545452</v>
      </c>
      <c r="G114">
        <v>98.536585365853654</v>
      </c>
    </row>
    <row r="115" spans="1:16" x14ac:dyDescent="0.25">
      <c r="B115">
        <v>11</v>
      </c>
      <c r="C115">
        <v>101.9047619047619</v>
      </c>
      <c r="D115">
        <v>103.1413612565445</v>
      </c>
      <c r="E115">
        <v>101.06951871657753</v>
      </c>
      <c r="F115">
        <v>105.68181818181819</v>
      </c>
      <c r="G115">
        <v>98.536585365853654</v>
      </c>
    </row>
    <row r="116" spans="1:16" s="9" customFormat="1" x14ac:dyDescent="0.25">
      <c r="M116" s="10"/>
      <c r="N116" s="10"/>
      <c r="O116" s="10"/>
      <c r="P116" s="10"/>
    </row>
    <row r="117" spans="1:16" x14ac:dyDescent="0.25">
      <c r="A117" t="s">
        <v>155</v>
      </c>
      <c r="M117" s="2"/>
      <c r="N117" s="2"/>
      <c r="O117" s="2"/>
      <c r="P117" s="2"/>
    </row>
    <row r="118" spans="1:16" x14ac:dyDescent="0.25">
      <c r="B118" s="4" t="s">
        <v>20</v>
      </c>
      <c r="C118" s="43" t="s">
        <v>156</v>
      </c>
      <c r="D118" s="43"/>
      <c r="E118" s="43"/>
      <c r="F118" s="43"/>
      <c r="G118" s="43" t="s">
        <v>157</v>
      </c>
      <c r="H118" s="43"/>
      <c r="I118" s="43"/>
      <c r="J118" s="43"/>
      <c r="K118" s="43" t="s">
        <v>158</v>
      </c>
      <c r="L118" s="43"/>
      <c r="M118" s="43"/>
      <c r="N118" s="43"/>
      <c r="O118" s="2"/>
      <c r="P118" s="2"/>
    </row>
    <row r="119" spans="1:16" x14ac:dyDescent="0.25">
      <c r="B119" t="s">
        <v>19</v>
      </c>
      <c r="C119">
        <v>0</v>
      </c>
      <c r="D119">
        <v>0</v>
      </c>
      <c r="E119">
        <v>5</v>
      </c>
      <c r="F119">
        <v>5</v>
      </c>
      <c r="G119">
        <v>0</v>
      </c>
      <c r="H119">
        <v>0</v>
      </c>
      <c r="I119">
        <v>5</v>
      </c>
      <c r="J119">
        <v>15</v>
      </c>
      <c r="K119">
        <v>0</v>
      </c>
      <c r="L119">
        <v>10</v>
      </c>
      <c r="M119">
        <v>5</v>
      </c>
      <c r="N119">
        <v>25</v>
      </c>
    </row>
    <row r="120" spans="1:16" x14ac:dyDescent="0.25">
      <c r="B120" t="s">
        <v>63</v>
      </c>
      <c r="C120">
        <v>255</v>
      </c>
      <c r="D120">
        <v>180</v>
      </c>
      <c r="E120">
        <v>160</v>
      </c>
      <c r="F120">
        <v>185</v>
      </c>
      <c r="G120">
        <v>255</v>
      </c>
      <c r="H120">
        <v>180</v>
      </c>
      <c r="I120">
        <v>160</v>
      </c>
      <c r="J120">
        <v>185</v>
      </c>
      <c r="K120">
        <v>90</v>
      </c>
      <c r="L120">
        <v>5</v>
      </c>
      <c r="M120">
        <v>0</v>
      </c>
      <c r="N120">
        <v>20</v>
      </c>
    </row>
  </sheetData>
  <mergeCells count="8">
    <mergeCell ref="C2:L2"/>
    <mergeCell ref="C29:J29"/>
    <mergeCell ref="C59:J59"/>
    <mergeCell ref="K118:N118"/>
    <mergeCell ref="C81:G81"/>
    <mergeCell ref="C101:G101"/>
    <mergeCell ref="C118:F118"/>
    <mergeCell ref="G118:J1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31" workbookViewId="0">
      <selection activeCell="A39" sqref="A39"/>
    </sheetView>
  </sheetViews>
  <sheetFormatPr defaultRowHeight="15" x14ac:dyDescent="0.25"/>
  <cols>
    <col min="1" max="1" width="12.7109375" customWidth="1"/>
  </cols>
  <sheetData>
    <row r="1" spans="1:10" x14ac:dyDescent="0.25">
      <c r="A1" s="30" t="s">
        <v>201</v>
      </c>
    </row>
    <row r="2" spans="1:10" x14ac:dyDescent="0.25">
      <c r="B2" s="43" t="s">
        <v>159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" t="s">
        <v>20</v>
      </c>
      <c r="B3" s="15" t="s">
        <v>65</v>
      </c>
      <c r="C3" s="15" t="s">
        <v>66</v>
      </c>
      <c r="D3" s="15" t="s">
        <v>67</v>
      </c>
      <c r="E3" s="15" t="s">
        <v>68</v>
      </c>
      <c r="F3" s="15" t="s">
        <v>69</v>
      </c>
      <c r="G3" s="15" t="s">
        <v>70</v>
      </c>
      <c r="H3" s="15" t="s">
        <v>71</v>
      </c>
      <c r="I3" s="15" t="s">
        <v>72</v>
      </c>
      <c r="J3" s="27" t="s">
        <v>73</v>
      </c>
    </row>
    <row r="4" spans="1:10" x14ac:dyDescent="0.25">
      <c r="A4" t="s">
        <v>19</v>
      </c>
      <c r="B4">
        <v>2599</v>
      </c>
      <c r="C4">
        <v>3017</v>
      </c>
      <c r="D4">
        <v>1525</v>
      </c>
      <c r="E4">
        <v>3243</v>
      </c>
      <c r="G4">
        <v>5481</v>
      </c>
      <c r="H4">
        <v>5042</v>
      </c>
      <c r="I4">
        <v>877</v>
      </c>
      <c r="J4">
        <v>5000</v>
      </c>
    </row>
    <row r="5" spans="1:10" x14ac:dyDescent="0.25">
      <c r="A5" t="s">
        <v>62</v>
      </c>
      <c r="B5">
        <v>1134</v>
      </c>
      <c r="C5">
        <v>1035</v>
      </c>
      <c r="D5">
        <v>1758</v>
      </c>
      <c r="G5">
        <v>5389</v>
      </c>
      <c r="H5">
        <v>5827</v>
      </c>
      <c r="I5">
        <v>5174</v>
      </c>
      <c r="J5">
        <v>5000</v>
      </c>
    </row>
    <row r="6" spans="1:10" x14ac:dyDescent="0.25">
      <c r="A6" t="s">
        <v>63</v>
      </c>
      <c r="B6">
        <v>1870</v>
      </c>
      <c r="C6">
        <v>1321</v>
      </c>
      <c r="D6">
        <v>1320</v>
      </c>
      <c r="E6">
        <v>1598</v>
      </c>
      <c r="F6">
        <v>1480</v>
      </c>
      <c r="G6">
        <v>2631</v>
      </c>
      <c r="H6">
        <v>5328</v>
      </c>
      <c r="I6">
        <v>4700</v>
      </c>
      <c r="J6">
        <v>5398</v>
      </c>
    </row>
    <row r="8" spans="1:10" x14ac:dyDescent="0.25">
      <c r="B8" s="43" t="s">
        <v>160</v>
      </c>
      <c r="C8" s="43"/>
      <c r="D8" s="43"/>
      <c r="E8" s="43"/>
      <c r="F8" s="43"/>
      <c r="G8" s="43"/>
      <c r="H8" s="43"/>
      <c r="I8" s="43"/>
      <c r="J8" s="43"/>
    </row>
    <row r="9" spans="1:10" x14ac:dyDescent="0.25">
      <c r="A9" s="4" t="s">
        <v>20</v>
      </c>
      <c r="B9" s="15" t="s">
        <v>65</v>
      </c>
      <c r="C9" s="15" t="s">
        <v>66</v>
      </c>
      <c r="D9" s="15" t="s">
        <v>67</v>
      </c>
      <c r="E9" s="15" t="s">
        <v>68</v>
      </c>
      <c r="F9" s="15" t="s">
        <v>69</v>
      </c>
      <c r="G9" s="15" t="s">
        <v>70</v>
      </c>
      <c r="H9" s="15" t="s">
        <v>71</v>
      </c>
      <c r="I9" s="15" t="s">
        <v>72</v>
      </c>
      <c r="J9" s="27" t="s">
        <v>73</v>
      </c>
    </row>
    <row r="10" spans="1:10" x14ac:dyDescent="0.25">
      <c r="A10" t="s">
        <v>19</v>
      </c>
      <c r="B10">
        <v>36250</v>
      </c>
      <c r="C10">
        <v>80786</v>
      </c>
      <c r="D10">
        <v>45932</v>
      </c>
      <c r="E10">
        <v>50513</v>
      </c>
      <c r="G10">
        <v>109663</v>
      </c>
      <c r="H10">
        <v>76212</v>
      </c>
      <c r="I10">
        <v>15881</v>
      </c>
      <c r="J10">
        <v>79358</v>
      </c>
    </row>
    <row r="11" spans="1:10" x14ac:dyDescent="0.25">
      <c r="A11" t="s">
        <v>62</v>
      </c>
      <c r="B11">
        <v>12657</v>
      </c>
      <c r="C11">
        <v>13536</v>
      </c>
      <c r="D11">
        <v>22333</v>
      </c>
      <c r="G11">
        <v>49904</v>
      </c>
      <c r="H11">
        <v>63170</v>
      </c>
      <c r="I11">
        <v>45540</v>
      </c>
      <c r="J11">
        <v>38320</v>
      </c>
    </row>
    <row r="12" spans="1:10" x14ac:dyDescent="0.25">
      <c r="A12" t="s">
        <v>63</v>
      </c>
      <c r="B12">
        <v>27583</v>
      </c>
      <c r="C12">
        <v>28541</v>
      </c>
      <c r="D12">
        <v>20482</v>
      </c>
      <c r="E12">
        <v>24296</v>
      </c>
      <c r="F12">
        <v>20235</v>
      </c>
      <c r="G12">
        <v>26248</v>
      </c>
      <c r="H12">
        <v>68883</v>
      </c>
      <c r="I12">
        <v>46309</v>
      </c>
      <c r="J12">
        <v>64848</v>
      </c>
    </row>
    <row r="14" spans="1:10" x14ac:dyDescent="0.25">
      <c r="B14" s="43" t="s">
        <v>161</v>
      </c>
      <c r="C14" s="43"/>
      <c r="D14" s="43"/>
      <c r="E14" s="43"/>
      <c r="F14" s="43"/>
      <c r="G14" s="43"/>
      <c r="H14" s="43"/>
      <c r="I14" s="43"/>
      <c r="J14" s="43"/>
    </row>
    <row r="15" spans="1:10" x14ac:dyDescent="0.25">
      <c r="A15" s="4" t="s">
        <v>20</v>
      </c>
      <c r="B15" s="15" t="s">
        <v>65</v>
      </c>
      <c r="C15" s="15" t="s">
        <v>66</v>
      </c>
      <c r="D15" s="15" t="s">
        <v>67</v>
      </c>
      <c r="E15" s="15" t="s">
        <v>68</v>
      </c>
      <c r="F15" s="15" t="s">
        <v>69</v>
      </c>
      <c r="G15" s="15" t="s">
        <v>70</v>
      </c>
      <c r="H15" s="15" t="s">
        <v>71</v>
      </c>
      <c r="I15" s="15" t="s">
        <v>72</v>
      </c>
      <c r="J15" s="27" t="s">
        <v>73</v>
      </c>
    </row>
    <row r="16" spans="1:10" x14ac:dyDescent="0.25">
      <c r="A16" t="s">
        <v>19</v>
      </c>
      <c r="B16" s="28">
        <v>322027.90433536825</v>
      </c>
      <c r="C16" s="28">
        <v>120843.7378213363</v>
      </c>
      <c r="D16" s="28">
        <v>421776.41624492226</v>
      </c>
      <c r="E16" s="28">
        <v>580363.07384321396</v>
      </c>
      <c r="F16" s="28"/>
      <c r="G16" s="28">
        <v>363778.77586645813</v>
      </c>
      <c r="H16" s="28">
        <v>369917.92496526171</v>
      </c>
      <c r="I16" s="28">
        <v>54421.815611883445</v>
      </c>
      <c r="J16" s="28">
        <v>399595.34648457257</v>
      </c>
    </row>
    <row r="17" spans="1:10" x14ac:dyDescent="0.25">
      <c r="A17" t="s">
        <v>62</v>
      </c>
      <c r="B17" s="28">
        <v>835859.86412681499</v>
      </c>
      <c r="C17" s="28">
        <v>893862.6758406664</v>
      </c>
      <c r="D17" s="28">
        <v>1465217.0691954363</v>
      </c>
      <c r="E17" s="28"/>
      <c r="F17" s="28"/>
      <c r="G17" s="28">
        <v>906656.91123074992</v>
      </c>
      <c r="H17" s="28">
        <v>1219693.79821781</v>
      </c>
      <c r="I17" s="28">
        <v>1204691.3485221674</v>
      </c>
      <c r="J17" s="28">
        <v>769600.97815200384</v>
      </c>
    </row>
    <row r="18" spans="1:10" x14ac:dyDescent="0.25">
      <c r="A18" t="s">
        <v>63</v>
      </c>
      <c r="B18" s="28">
        <v>1924151.109804498</v>
      </c>
      <c r="C18" s="28">
        <v>1056192.945413898</v>
      </c>
      <c r="D18" s="28">
        <v>1124258.5551330799</v>
      </c>
      <c r="E18" s="28">
        <v>1334871.1739190412</v>
      </c>
      <c r="F18" s="28">
        <v>2404060.9137055837</v>
      </c>
      <c r="G18" s="28">
        <v>1020375.363271168</v>
      </c>
      <c r="H18" s="28">
        <v>1479707.6179105504</v>
      </c>
      <c r="I18" s="28">
        <v>1835695.1106808081</v>
      </c>
      <c r="J18" s="28">
        <v>1652949.9605177776</v>
      </c>
    </row>
    <row r="20" spans="1:10" x14ac:dyDescent="0.25">
      <c r="B20" s="43" t="s">
        <v>162</v>
      </c>
      <c r="C20" s="43"/>
      <c r="D20" s="43"/>
      <c r="E20" s="43"/>
      <c r="F20" s="43"/>
      <c r="G20" s="43"/>
      <c r="H20" s="43"/>
      <c r="I20" s="43"/>
      <c r="J20" s="43"/>
    </row>
    <row r="21" spans="1:10" x14ac:dyDescent="0.25">
      <c r="A21" s="4" t="s">
        <v>20</v>
      </c>
      <c r="B21" s="15" t="s">
        <v>65</v>
      </c>
      <c r="C21" s="15" t="s">
        <v>66</v>
      </c>
      <c r="D21" s="15" t="s">
        <v>67</v>
      </c>
      <c r="E21" s="15" t="s">
        <v>68</v>
      </c>
      <c r="F21" s="15" t="s">
        <v>69</v>
      </c>
      <c r="G21" s="15" t="s">
        <v>70</v>
      </c>
      <c r="H21" s="15" t="s">
        <v>71</v>
      </c>
      <c r="I21" s="15" t="s">
        <v>72</v>
      </c>
      <c r="J21" s="27" t="s">
        <v>73</v>
      </c>
    </row>
    <row r="22" spans="1:10" x14ac:dyDescent="0.25">
      <c r="A22" t="s">
        <v>19</v>
      </c>
      <c r="B22">
        <v>2766</v>
      </c>
      <c r="C22">
        <v>3812</v>
      </c>
      <c r="D22">
        <v>2429</v>
      </c>
      <c r="E22">
        <v>3076</v>
      </c>
      <c r="G22">
        <v>15518</v>
      </c>
      <c r="H22">
        <v>9411</v>
      </c>
      <c r="I22">
        <v>3131</v>
      </c>
      <c r="J22">
        <v>8512</v>
      </c>
    </row>
    <row r="23" spans="1:10" x14ac:dyDescent="0.25">
      <c r="A23" t="s">
        <v>62</v>
      </c>
      <c r="B23">
        <v>3210</v>
      </c>
      <c r="C23">
        <v>3101</v>
      </c>
      <c r="D23">
        <v>3203</v>
      </c>
      <c r="G23">
        <v>14823</v>
      </c>
      <c r="H23">
        <v>20615</v>
      </c>
      <c r="I23">
        <v>19514</v>
      </c>
      <c r="J23">
        <v>18063</v>
      </c>
    </row>
    <row r="24" spans="1:10" x14ac:dyDescent="0.25">
      <c r="A24" t="s">
        <v>63</v>
      </c>
      <c r="B24">
        <v>3304</v>
      </c>
      <c r="C24">
        <v>3469</v>
      </c>
      <c r="D24">
        <v>3478</v>
      </c>
      <c r="E24">
        <v>3419</v>
      </c>
      <c r="F24">
        <v>3257</v>
      </c>
      <c r="G24">
        <v>6657</v>
      </c>
      <c r="H24">
        <v>13006</v>
      </c>
      <c r="I24">
        <v>10946</v>
      </c>
      <c r="J24">
        <v>13237</v>
      </c>
    </row>
    <row r="26" spans="1:10" x14ac:dyDescent="0.25">
      <c r="B26" s="43" t="s">
        <v>163</v>
      </c>
      <c r="C26" s="43"/>
      <c r="D26" s="43"/>
      <c r="E26" s="43"/>
      <c r="F26" s="43"/>
      <c r="G26" s="43"/>
      <c r="H26" s="43"/>
      <c r="I26" s="43"/>
      <c r="J26" s="43"/>
    </row>
    <row r="27" spans="1:10" x14ac:dyDescent="0.25">
      <c r="A27" s="4" t="s">
        <v>20</v>
      </c>
      <c r="B27" s="15" t="s">
        <v>65</v>
      </c>
      <c r="C27" s="15" t="s">
        <v>66</v>
      </c>
      <c r="D27" s="15" t="s">
        <v>67</v>
      </c>
      <c r="E27" s="15" t="s">
        <v>68</v>
      </c>
      <c r="F27" s="15" t="s">
        <v>69</v>
      </c>
      <c r="G27" s="15" t="s">
        <v>70</v>
      </c>
      <c r="H27" s="15" t="s">
        <v>71</v>
      </c>
      <c r="I27" s="15" t="s">
        <v>72</v>
      </c>
      <c r="J27" s="27" t="s">
        <v>73</v>
      </c>
    </row>
    <row r="28" spans="1:10" x14ac:dyDescent="0.25">
      <c r="A28" t="s">
        <v>19</v>
      </c>
      <c r="B28">
        <v>60469</v>
      </c>
      <c r="C28">
        <v>188340</v>
      </c>
      <c r="D28">
        <v>89933</v>
      </c>
      <c r="E28">
        <v>140978</v>
      </c>
      <c r="G28">
        <v>212781</v>
      </c>
      <c r="H28">
        <v>144121</v>
      </c>
      <c r="I28">
        <v>62380</v>
      </c>
      <c r="J28">
        <v>141170</v>
      </c>
    </row>
    <row r="29" spans="1:10" x14ac:dyDescent="0.25">
      <c r="A29" t="s">
        <v>62</v>
      </c>
      <c r="B29">
        <v>51041</v>
      </c>
      <c r="C29">
        <v>36734</v>
      </c>
      <c r="D29">
        <v>61324</v>
      </c>
      <c r="G29">
        <v>141799</v>
      </c>
      <c r="H29">
        <v>175218</v>
      </c>
      <c r="I29">
        <v>118942</v>
      </c>
      <c r="J29">
        <v>107477</v>
      </c>
    </row>
    <row r="30" spans="1:10" x14ac:dyDescent="0.25">
      <c r="A30" t="s">
        <v>63</v>
      </c>
      <c r="B30">
        <v>72585</v>
      </c>
      <c r="C30">
        <v>71403</v>
      </c>
      <c r="D30">
        <v>56990</v>
      </c>
      <c r="E30">
        <v>76956</v>
      </c>
      <c r="F30">
        <v>60506</v>
      </c>
      <c r="G30">
        <v>59665</v>
      </c>
      <c r="H30">
        <v>155038</v>
      </c>
      <c r="I30">
        <v>112848</v>
      </c>
      <c r="J30">
        <v>192422</v>
      </c>
    </row>
    <row r="32" spans="1:10" x14ac:dyDescent="0.25">
      <c r="B32" s="43" t="s">
        <v>164</v>
      </c>
      <c r="C32" s="43"/>
      <c r="D32" s="43"/>
      <c r="E32" s="43"/>
      <c r="F32" s="43"/>
      <c r="G32" s="43"/>
      <c r="H32" s="43"/>
      <c r="I32" s="43"/>
      <c r="J32" s="43"/>
    </row>
    <row r="33" spans="1:10" x14ac:dyDescent="0.25">
      <c r="A33" s="4" t="s">
        <v>20</v>
      </c>
      <c r="B33" s="15" t="s">
        <v>65</v>
      </c>
      <c r="C33" s="15" t="s">
        <v>66</v>
      </c>
      <c r="D33" s="15" t="s">
        <v>67</v>
      </c>
      <c r="E33" s="15" t="s">
        <v>68</v>
      </c>
      <c r="F33" s="15" t="s">
        <v>69</v>
      </c>
      <c r="G33" s="15" t="s">
        <v>70</v>
      </c>
      <c r="H33" s="15" t="s">
        <v>71</v>
      </c>
      <c r="I33" s="15" t="s">
        <v>72</v>
      </c>
      <c r="J33" s="27" t="s">
        <v>73</v>
      </c>
    </row>
    <row r="34" spans="1:10" x14ac:dyDescent="0.25">
      <c r="A34" t="s">
        <v>19</v>
      </c>
      <c r="B34" s="28">
        <v>342719.96282863745</v>
      </c>
      <c r="C34" s="28">
        <v>152686.88384982894</v>
      </c>
      <c r="D34" s="28">
        <v>671799.94430092862</v>
      </c>
      <c r="E34" s="28">
        <v>550476.97044148203</v>
      </c>
      <c r="F34" s="28"/>
      <c r="G34" s="28">
        <v>1029943.2665381677</v>
      </c>
      <c r="H34" s="28">
        <v>690459.65724872635</v>
      </c>
      <c r="I34" s="28">
        <v>194292.70773182105</v>
      </c>
      <c r="J34" s="28">
        <v>680271.1178553364</v>
      </c>
    </row>
    <row r="35" spans="1:10" x14ac:dyDescent="0.25">
      <c r="A35" t="s">
        <v>62</v>
      </c>
      <c r="B35" s="28">
        <v>2366058.3455441589</v>
      </c>
      <c r="C35" s="28">
        <v>2678133.4857796198</v>
      </c>
      <c r="D35" s="28">
        <v>2669562.1573566454</v>
      </c>
      <c r="E35" s="28"/>
      <c r="F35" s="28"/>
      <c r="G35" s="28">
        <v>2493853.2928508827</v>
      </c>
      <c r="H35" s="28">
        <v>4315082.8299742835</v>
      </c>
      <c r="I35" s="28">
        <v>4543553.7253694581</v>
      </c>
      <c r="J35" s="28">
        <v>2780260.493671929</v>
      </c>
    </row>
    <row r="36" spans="1:10" x14ac:dyDescent="0.25">
      <c r="A36" t="s">
        <v>63</v>
      </c>
      <c r="B36" s="28">
        <v>3399676.6132588568</v>
      </c>
      <c r="C36" s="28">
        <v>2773605.8498416445</v>
      </c>
      <c r="D36" s="28">
        <v>2962250.9505703421</v>
      </c>
      <c r="E36" s="28">
        <v>2856022.8683536933</v>
      </c>
      <c r="F36" s="28">
        <v>5290558.3756345175</v>
      </c>
      <c r="G36" s="28">
        <v>2581770.7310133656</v>
      </c>
      <c r="H36" s="28">
        <v>3612064.0537808971</v>
      </c>
      <c r="I36" s="28">
        <v>4275216.7407472609</v>
      </c>
      <c r="J36" s="28">
        <v>4053371.3648339794</v>
      </c>
    </row>
    <row r="37" spans="1:10" s="9" customFormat="1" x14ac:dyDescent="0.25"/>
    <row r="38" spans="1:10" x14ac:dyDescent="0.25">
      <c r="A38" s="30" t="s">
        <v>202</v>
      </c>
    </row>
    <row r="39" spans="1:10" x14ac:dyDescent="0.25">
      <c r="B39" s="43" t="s">
        <v>165</v>
      </c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" t="s">
        <v>20</v>
      </c>
      <c r="B40" s="15" t="s">
        <v>65</v>
      </c>
      <c r="C40" s="15" t="s">
        <v>66</v>
      </c>
      <c r="D40" s="15" t="s">
        <v>67</v>
      </c>
      <c r="E40" s="15" t="s">
        <v>68</v>
      </c>
      <c r="F40" s="15" t="s">
        <v>69</v>
      </c>
      <c r="G40" s="15" t="s">
        <v>70</v>
      </c>
      <c r="H40" s="15" t="s">
        <v>71</v>
      </c>
      <c r="I40" s="15" t="s">
        <v>72</v>
      </c>
      <c r="J40" s="27" t="s">
        <v>73</v>
      </c>
    </row>
    <row r="41" spans="1:10" x14ac:dyDescent="0.25">
      <c r="A41" t="s">
        <v>19</v>
      </c>
      <c r="B41" s="28">
        <v>744.89490132283061</v>
      </c>
      <c r="C41" s="28">
        <v>2779.2619871599904</v>
      </c>
      <c r="D41" s="28">
        <v>24450.3461186817</v>
      </c>
      <c r="E41" s="28">
        <v>6562.8864018261947</v>
      </c>
      <c r="F41" s="28"/>
      <c r="G41" s="28">
        <v>3389.4384392508341</v>
      </c>
      <c r="H41" s="28">
        <v>8739.5957193816885</v>
      </c>
      <c r="I41" s="28">
        <v>8364.1746854182093</v>
      </c>
      <c r="J41" s="28">
        <v>3740.0265957446809</v>
      </c>
    </row>
    <row r="42" spans="1:10" x14ac:dyDescent="0.25">
      <c r="A42" t="s">
        <v>62</v>
      </c>
      <c r="B42" s="28">
        <v>47269.43789969707</v>
      </c>
      <c r="C42" s="28">
        <v>36144.204196122671</v>
      </c>
      <c r="D42" s="28">
        <v>72198.508736843985</v>
      </c>
      <c r="E42" s="28"/>
      <c r="F42" s="28"/>
      <c r="G42" s="28">
        <v>3738.0781635954836</v>
      </c>
      <c r="H42" s="28">
        <v>53411.602100544143</v>
      </c>
      <c r="I42" s="28">
        <v>14040.160458976674</v>
      </c>
      <c r="J42" s="28">
        <v>12444.612048647119</v>
      </c>
    </row>
    <row r="43" spans="1:10" x14ac:dyDescent="0.25">
      <c r="A43" t="s">
        <v>63</v>
      </c>
      <c r="B43" s="28">
        <v>154910.68464041437</v>
      </c>
      <c r="C43" s="28">
        <v>91076.579783759182</v>
      </c>
      <c r="D43" s="28">
        <v>169452.33246094827</v>
      </c>
      <c r="E43" s="28">
        <v>67719.576242640469</v>
      </c>
      <c r="F43" s="28">
        <v>194025.8747495338</v>
      </c>
      <c r="G43" s="28">
        <v>41922.619129054765</v>
      </c>
      <c r="H43" s="28">
        <v>9407.7676226038257</v>
      </c>
      <c r="I43" s="28">
        <v>33780.991735537187</v>
      </c>
      <c r="J43" s="28">
        <v>19945.104383469512</v>
      </c>
    </row>
    <row r="44" spans="1:10" x14ac:dyDescent="0.25">
      <c r="G44" s="28"/>
      <c r="H44" s="28"/>
      <c r="I44" s="28"/>
      <c r="J44" s="28"/>
    </row>
    <row r="45" spans="1:10" x14ac:dyDescent="0.25">
      <c r="B45" s="43" t="s">
        <v>168</v>
      </c>
      <c r="C45" s="43"/>
      <c r="D45" s="43"/>
      <c r="E45" s="43"/>
      <c r="F45" s="43"/>
      <c r="G45" s="43"/>
      <c r="H45" s="43"/>
      <c r="I45" s="43"/>
      <c r="J45" s="43"/>
    </row>
    <row r="46" spans="1:10" x14ac:dyDescent="0.25">
      <c r="A46" s="4" t="s">
        <v>20</v>
      </c>
      <c r="B46" s="15" t="s">
        <v>65</v>
      </c>
      <c r="C46" s="15" t="s">
        <v>66</v>
      </c>
      <c r="D46" s="15" t="s">
        <v>67</v>
      </c>
      <c r="E46" s="15" t="s">
        <v>68</v>
      </c>
      <c r="F46" s="15" t="s">
        <v>69</v>
      </c>
      <c r="G46" s="15" t="s">
        <v>70</v>
      </c>
      <c r="H46" s="15" t="s">
        <v>71</v>
      </c>
      <c r="I46" s="15" t="s">
        <v>72</v>
      </c>
      <c r="J46" s="27" t="s">
        <v>73</v>
      </c>
    </row>
    <row r="47" spans="1:10" x14ac:dyDescent="0.25">
      <c r="A47" t="s">
        <v>19</v>
      </c>
      <c r="B47" s="28">
        <v>19752.55790059506</v>
      </c>
      <c r="C47" s="28">
        <v>164218.13219784465</v>
      </c>
      <c r="D47" s="28">
        <v>175619.31298706954</v>
      </c>
      <c r="E47" s="28">
        <v>70765.035984908536</v>
      </c>
      <c r="F47" s="28"/>
      <c r="G47" s="28">
        <v>53071.470298795954</v>
      </c>
      <c r="H47" s="28">
        <v>35097.106619104241</v>
      </c>
      <c r="I47" s="28">
        <v>27434.492968171726</v>
      </c>
      <c r="J47" s="28">
        <v>26678.856382978724</v>
      </c>
    </row>
    <row r="48" spans="1:10" x14ac:dyDescent="0.25">
      <c r="A48" t="s">
        <v>62</v>
      </c>
      <c r="B48" s="28">
        <v>1586.767322209934</v>
      </c>
      <c r="C48" s="28">
        <v>3369.1118172502665</v>
      </c>
      <c r="D48" s="28">
        <v>110334.9670763959</v>
      </c>
      <c r="E48" s="28"/>
      <c r="F48" s="28"/>
      <c r="G48" s="28">
        <v>13511.125892513797</v>
      </c>
      <c r="H48" s="28">
        <v>3541.5000039603019</v>
      </c>
      <c r="I48" s="28">
        <v>3008.6058126378589</v>
      </c>
      <c r="J48" s="28">
        <v>905.06269444706322</v>
      </c>
    </row>
    <row r="49" spans="1:10" x14ac:dyDescent="0.25">
      <c r="A49" t="s">
        <v>63</v>
      </c>
      <c r="B49" s="28">
        <v>79337.937446045558</v>
      </c>
      <c r="C49" s="28">
        <v>51351.688601481241</v>
      </c>
      <c r="D49" s="28">
        <v>23060.958914049916</v>
      </c>
      <c r="E49" s="28">
        <v>18206.574596382026</v>
      </c>
      <c r="F49" s="28">
        <v>61293.274186636401</v>
      </c>
      <c r="G49" s="28">
        <v>5552.8573187582942</v>
      </c>
      <c r="H49" s="28">
        <v>4278.92234548336</v>
      </c>
      <c r="I49" s="28">
        <v>1291.3223140495868</v>
      </c>
      <c r="J49" s="28">
        <v>2892.4718478191717</v>
      </c>
    </row>
    <row r="51" spans="1:10" x14ac:dyDescent="0.25">
      <c r="B51" s="43" t="s">
        <v>166</v>
      </c>
      <c r="C51" s="43"/>
      <c r="D51" s="43"/>
      <c r="E51" s="43"/>
      <c r="F51" s="43"/>
      <c r="G51" s="43"/>
      <c r="H51" s="43"/>
      <c r="I51" s="43"/>
      <c r="J51" s="43"/>
    </row>
    <row r="52" spans="1:10" x14ac:dyDescent="0.25">
      <c r="A52" s="4" t="s">
        <v>20</v>
      </c>
      <c r="B52" s="15" t="s">
        <v>65</v>
      </c>
      <c r="C52" s="15" t="s">
        <v>66</v>
      </c>
      <c r="D52" s="15" t="s">
        <v>67</v>
      </c>
      <c r="E52" s="15" t="s">
        <v>68</v>
      </c>
      <c r="F52" s="15" t="s">
        <v>69</v>
      </c>
      <c r="G52" s="15" t="s">
        <v>70</v>
      </c>
      <c r="H52" s="15" t="s">
        <v>71</v>
      </c>
      <c r="I52" s="15" t="s">
        <v>72</v>
      </c>
      <c r="J52" s="27" t="s">
        <v>73</v>
      </c>
    </row>
    <row r="53" spans="1:10" x14ac:dyDescent="0.25">
      <c r="A53" t="s">
        <v>19</v>
      </c>
      <c r="B53">
        <v>5893</v>
      </c>
      <c r="C53">
        <v>11190</v>
      </c>
      <c r="D53">
        <v>9776</v>
      </c>
      <c r="E53">
        <v>5637</v>
      </c>
      <c r="G53">
        <v>4606</v>
      </c>
      <c r="H53">
        <v>3488</v>
      </c>
      <c r="I53">
        <v>3211</v>
      </c>
      <c r="J53">
        <v>4375</v>
      </c>
    </row>
    <row r="54" spans="1:10" x14ac:dyDescent="0.25">
      <c r="A54" t="s">
        <v>62</v>
      </c>
      <c r="B54">
        <v>5736</v>
      </c>
      <c r="C54">
        <v>7173</v>
      </c>
      <c r="D54">
        <v>6186</v>
      </c>
      <c r="G54">
        <v>5745</v>
      </c>
      <c r="H54">
        <v>6349</v>
      </c>
      <c r="I54">
        <v>2671</v>
      </c>
      <c r="J54">
        <v>2719</v>
      </c>
    </row>
    <row r="55" spans="1:10" x14ac:dyDescent="0.25">
      <c r="A55" t="s">
        <v>63</v>
      </c>
      <c r="B55">
        <v>3242</v>
      </c>
      <c r="C55">
        <v>5880</v>
      </c>
      <c r="D55">
        <v>4982</v>
      </c>
      <c r="E55">
        <v>4316</v>
      </c>
      <c r="F55">
        <v>8020</v>
      </c>
      <c r="G55">
        <v>5157</v>
      </c>
      <c r="H55">
        <v>6484</v>
      </c>
      <c r="I55">
        <v>2073</v>
      </c>
      <c r="J55">
        <v>7762</v>
      </c>
    </row>
    <row r="57" spans="1:10" x14ac:dyDescent="0.25">
      <c r="B57" s="43" t="s">
        <v>167</v>
      </c>
      <c r="C57" s="43"/>
      <c r="D57" s="43"/>
      <c r="E57" s="43"/>
      <c r="F57" s="43"/>
      <c r="G57" s="43"/>
      <c r="H57" s="43"/>
      <c r="I57" s="43"/>
      <c r="J57" s="43"/>
    </row>
    <row r="58" spans="1:10" x14ac:dyDescent="0.25">
      <c r="A58" s="4" t="s">
        <v>20</v>
      </c>
      <c r="B58" s="15" t="s">
        <v>65</v>
      </c>
      <c r="C58" s="15" t="s">
        <v>66</v>
      </c>
      <c r="D58" s="15" t="s">
        <v>67</v>
      </c>
      <c r="E58" s="15" t="s">
        <v>68</v>
      </c>
      <c r="F58" s="15" t="s">
        <v>69</v>
      </c>
      <c r="G58" s="15" t="s">
        <v>70</v>
      </c>
      <c r="H58" s="15" t="s">
        <v>71</v>
      </c>
      <c r="I58" s="15" t="s">
        <v>72</v>
      </c>
      <c r="J58" s="27" t="s">
        <v>73</v>
      </c>
    </row>
    <row r="59" spans="1:10" x14ac:dyDescent="0.25">
      <c r="A59" t="s">
        <v>19</v>
      </c>
      <c r="B59">
        <v>14439</v>
      </c>
      <c r="C59">
        <v>30886</v>
      </c>
      <c r="D59">
        <v>23222</v>
      </c>
      <c r="E59">
        <v>15517</v>
      </c>
      <c r="G59">
        <v>15153</v>
      </c>
      <c r="H59">
        <v>9844</v>
      </c>
      <c r="I59">
        <v>9551</v>
      </c>
      <c r="J59">
        <v>14468</v>
      </c>
    </row>
    <row r="60" spans="1:10" x14ac:dyDescent="0.25">
      <c r="A60" t="s">
        <v>62</v>
      </c>
      <c r="B60">
        <v>58046</v>
      </c>
      <c r="C60">
        <v>39368</v>
      </c>
      <c r="D60">
        <v>24279</v>
      </c>
      <c r="G60">
        <v>53418</v>
      </c>
      <c r="H60">
        <v>46243</v>
      </c>
      <c r="I60">
        <v>19820</v>
      </c>
      <c r="J60">
        <v>28419</v>
      </c>
    </row>
    <row r="61" spans="1:10" x14ac:dyDescent="0.25">
      <c r="A61" t="s">
        <v>63</v>
      </c>
      <c r="B61">
        <v>25897</v>
      </c>
      <c r="C61">
        <v>39341</v>
      </c>
      <c r="D61">
        <v>54991</v>
      </c>
      <c r="E61">
        <v>34557</v>
      </c>
      <c r="F61">
        <v>63034</v>
      </c>
      <c r="G61">
        <v>59941</v>
      </c>
      <c r="H61">
        <v>88698</v>
      </c>
      <c r="I61">
        <v>28445</v>
      </c>
      <c r="J61">
        <v>109448</v>
      </c>
    </row>
  </sheetData>
  <mergeCells count="10">
    <mergeCell ref="B39:J39"/>
    <mergeCell ref="B45:J45"/>
    <mergeCell ref="B51:J51"/>
    <mergeCell ref="B57:J57"/>
    <mergeCell ref="B2:J2"/>
    <mergeCell ref="B8:J8"/>
    <mergeCell ref="B14:J14"/>
    <mergeCell ref="B20:J20"/>
    <mergeCell ref="B26:J26"/>
    <mergeCell ref="B32:J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workbookViewId="0">
      <selection activeCell="A12" sqref="A12:G20"/>
    </sheetView>
  </sheetViews>
  <sheetFormatPr defaultRowHeight="15" x14ac:dyDescent="0.25"/>
  <cols>
    <col min="1" max="1" width="17" customWidth="1"/>
    <col min="3" max="3" width="13.85546875" bestFit="1" customWidth="1"/>
  </cols>
  <sheetData>
    <row r="1" spans="1:9" x14ac:dyDescent="0.25">
      <c r="A1" t="s">
        <v>26</v>
      </c>
    </row>
    <row r="2" spans="1:9" x14ac:dyDescent="0.25">
      <c r="A2" s="4" t="s">
        <v>14</v>
      </c>
      <c r="B2" s="43" t="s">
        <v>23</v>
      </c>
      <c r="C2" s="43"/>
      <c r="D2" s="43"/>
      <c r="E2" s="43"/>
      <c r="F2" s="43" t="s">
        <v>24</v>
      </c>
      <c r="G2" s="43"/>
      <c r="H2" s="43"/>
    </row>
    <row r="3" spans="1:9" x14ac:dyDescent="0.25">
      <c r="A3">
        <v>50000</v>
      </c>
      <c r="C3">
        <v>139605</v>
      </c>
      <c r="D3">
        <v>113760</v>
      </c>
      <c r="G3">
        <v>140803</v>
      </c>
      <c r="H3">
        <v>107295</v>
      </c>
    </row>
    <row r="4" spans="1:9" x14ac:dyDescent="0.25">
      <c r="A4">
        <v>5000</v>
      </c>
      <c r="B4">
        <v>125950</v>
      </c>
      <c r="C4">
        <v>144292</v>
      </c>
      <c r="D4">
        <v>102612</v>
      </c>
      <c r="E4">
        <v>129965</v>
      </c>
      <c r="F4">
        <v>100800</v>
      </c>
      <c r="G4">
        <v>97389</v>
      </c>
      <c r="H4">
        <v>75544</v>
      </c>
    </row>
    <row r="5" spans="1:9" x14ac:dyDescent="0.25">
      <c r="A5">
        <f>A4/10</f>
        <v>500</v>
      </c>
      <c r="B5">
        <v>103452</v>
      </c>
      <c r="C5">
        <v>100581</v>
      </c>
      <c r="D5">
        <v>81780</v>
      </c>
      <c r="E5">
        <v>165348</v>
      </c>
      <c r="F5">
        <v>58340</v>
      </c>
      <c r="G5">
        <v>40185</v>
      </c>
      <c r="H5">
        <v>43090</v>
      </c>
    </row>
    <row r="6" spans="1:9" x14ac:dyDescent="0.25">
      <c r="A6">
        <f t="shared" ref="A6:A10" si="0">A5/10</f>
        <v>50</v>
      </c>
      <c r="B6">
        <v>56380</v>
      </c>
      <c r="C6">
        <v>37466</v>
      </c>
      <c r="D6">
        <v>59140</v>
      </c>
      <c r="E6">
        <v>144992</v>
      </c>
      <c r="F6">
        <v>11964</v>
      </c>
      <c r="G6">
        <v>7493</v>
      </c>
      <c r="H6">
        <v>22498</v>
      </c>
    </row>
    <row r="7" spans="1:9" x14ac:dyDescent="0.25">
      <c r="A7">
        <f t="shared" si="0"/>
        <v>5</v>
      </c>
      <c r="B7">
        <v>18417</v>
      </c>
      <c r="C7">
        <v>9390</v>
      </c>
      <c r="D7">
        <v>35321</v>
      </c>
      <c r="E7">
        <v>89432</v>
      </c>
      <c r="F7">
        <v>3894</v>
      </c>
      <c r="G7">
        <v>2847</v>
      </c>
      <c r="H7">
        <v>7388</v>
      </c>
    </row>
    <row r="8" spans="1:9" x14ac:dyDescent="0.25">
      <c r="A8">
        <f t="shared" si="0"/>
        <v>0.5</v>
      </c>
      <c r="B8">
        <v>4348</v>
      </c>
      <c r="C8">
        <v>3313</v>
      </c>
      <c r="D8">
        <v>19871</v>
      </c>
      <c r="E8">
        <v>38262</v>
      </c>
      <c r="F8">
        <v>2618</v>
      </c>
      <c r="H8">
        <v>5746</v>
      </c>
    </row>
    <row r="9" spans="1:9" x14ac:dyDescent="0.25">
      <c r="A9">
        <f t="shared" si="0"/>
        <v>0.05</v>
      </c>
      <c r="B9">
        <v>2867</v>
      </c>
      <c r="D9">
        <v>10041</v>
      </c>
      <c r="E9">
        <v>23989</v>
      </c>
      <c r="F9">
        <v>2435</v>
      </c>
      <c r="H9">
        <v>4098</v>
      </c>
    </row>
    <row r="10" spans="1:9" x14ac:dyDescent="0.25">
      <c r="A10">
        <f t="shared" si="0"/>
        <v>5.0000000000000001E-3</v>
      </c>
      <c r="B10">
        <v>2684</v>
      </c>
      <c r="D10">
        <v>7156</v>
      </c>
      <c r="E10">
        <v>16955</v>
      </c>
      <c r="F10">
        <v>2471</v>
      </c>
      <c r="H10">
        <v>3046</v>
      </c>
    </row>
    <row r="11" spans="1:9" s="9" customFormat="1" x14ac:dyDescent="0.25"/>
    <row r="12" spans="1:9" x14ac:dyDescent="0.25">
      <c r="A12" t="s">
        <v>27</v>
      </c>
      <c r="C12" s="8"/>
      <c r="D12" s="8"/>
      <c r="E12" s="8"/>
      <c r="F12" s="8"/>
      <c r="G12" s="8"/>
      <c r="H12" s="8"/>
      <c r="I12" s="8"/>
    </row>
    <row r="13" spans="1:9" x14ac:dyDescent="0.25">
      <c r="A13" s="4" t="s">
        <v>14</v>
      </c>
      <c r="B13" s="43" t="s">
        <v>22</v>
      </c>
      <c r="C13" s="43"/>
      <c r="D13" s="43"/>
      <c r="E13" s="43" t="s">
        <v>21</v>
      </c>
      <c r="F13" s="43"/>
      <c r="G13" s="43"/>
    </row>
    <row r="14" spans="1:9" x14ac:dyDescent="0.25">
      <c r="A14">
        <v>2000</v>
      </c>
      <c r="E14">
        <v>0.78100000000000003</v>
      </c>
      <c r="F14">
        <v>0.61599999999999999</v>
      </c>
      <c r="G14">
        <v>0.64600000000000002</v>
      </c>
    </row>
    <row r="15" spans="1:9" x14ac:dyDescent="0.25">
      <c r="A15">
        <f>A14/10</f>
        <v>200</v>
      </c>
      <c r="B15">
        <v>0.73299999999999998</v>
      </c>
      <c r="C15">
        <v>0.82</v>
      </c>
      <c r="D15">
        <v>0.72699999999999998</v>
      </c>
      <c r="E15">
        <v>0.79300000000000004</v>
      </c>
      <c r="F15">
        <v>0.747</v>
      </c>
      <c r="G15">
        <v>0.73899999999999999</v>
      </c>
    </row>
    <row r="16" spans="1:9" x14ac:dyDescent="0.25">
      <c r="A16">
        <f t="shared" ref="A16:A20" si="1">A15/10</f>
        <v>20</v>
      </c>
      <c r="B16">
        <v>0.71099999999999997</v>
      </c>
      <c r="C16">
        <v>0.79600000000000004</v>
      </c>
      <c r="D16">
        <v>0.77300000000000002</v>
      </c>
      <c r="E16">
        <v>0.56899999999999995</v>
      </c>
      <c r="F16">
        <v>0.55700000000000005</v>
      </c>
      <c r="G16">
        <v>0.60899999999999999</v>
      </c>
    </row>
    <row r="17" spans="1:29" x14ac:dyDescent="0.25">
      <c r="A17">
        <f t="shared" si="1"/>
        <v>2</v>
      </c>
      <c r="B17">
        <v>0.47499999999999998</v>
      </c>
      <c r="C17">
        <v>0.59699999999999998</v>
      </c>
      <c r="D17">
        <v>0.58799999999999997</v>
      </c>
      <c r="E17">
        <v>0.215</v>
      </c>
      <c r="F17">
        <v>0.20599999999999999</v>
      </c>
      <c r="G17">
        <v>0.26300000000000001</v>
      </c>
    </row>
    <row r="18" spans="1:29" x14ac:dyDescent="0.25">
      <c r="A18">
        <f t="shared" si="1"/>
        <v>0.2</v>
      </c>
      <c r="B18">
        <v>0.20899999999999999</v>
      </c>
      <c r="C18">
        <v>0.32200000000000001</v>
      </c>
      <c r="D18">
        <v>0.33300000000000002</v>
      </c>
      <c r="E18">
        <v>0.121</v>
      </c>
      <c r="F18">
        <v>0.127</v>
      </c>
      <c r="G18">
        <v>0.13700000000000001</v>
      </c>
    </row>
    <row r="19" spans="1:29" x14ac:dyDescent="0.25">
      <c r="A19">
        <f t="shared" si="1"/>
        <v>0.02</v>
      </c>
      <c r="B19">
        <v>0.13300000000000001</v>
      </c>
      <c r="C19">
        <v>0.13700000000000001</v>
      </c>
      <c r="D19">
        <v>0.13700000000000001</v>
      </c>
      <c r="E19">
        <v>7.3999999999999996E-2</v>
      </c>
      <c r="F19">
        <v>7.2999999999999995E-2</v>
      </c>
      <c r="G19">
        <v>7.6999999999999999E-2</v>
      </c>
    </row>
    <row r="20" spans="1:29" x14ac:dyDescent="0.25">
      <c r="A20">
        <f t="shared" si="1"/>
        <v>2E-3</v>
      </c>
      <c r="B20">
        <v>8.5000000000000006E-2</v>
      </c>
      <c r="C20">
        <v>8.7999999999999995E-2</v>
      </c>
      <c r="D20">
        <v>8.2000000000000003E-2</v>
      </c>
    </row>
    <row r="21" spans="1:29" s="9" customFormat="1" x14ac:dyDescent="0.25"/>
    <row r="22" spans="1:29" x14ac:dyDescent="0.25">
      <c r="A22" t="s">
        <v>25</v>
      </c>
    </row>
    <row r="23" spans="1:29" x14ac:dyDescent="0.25">
      <c r="A23" s="4" t="s">
        <v>28</v>
      </c>
      <c r="B23" s="44" t="s">
        <v>29</v>
      </c>
      <c r="C23" s="45"/>
      <c r="D23" s="46"/>
    </row>
    <row r="24" spans="1:29" x14ac:dyDescent="0.25">
      <c r="A24">
        <v>0</v>
      </c>
      <c r="B24" s="2">
        <v>0</v>
      </c>
      <c r="C24" s="2">
        <v>0</v>
      </c>
      <c r="D24" s="2">
        <v>0</v>
      </c>
    </row>
    <row r="25" spans="1:29" x14ac:dyDescent="0.25">
      <c r="A25">
        <v>1</v>
      </c>
      <c r="B25" s="2">
        <v>37.174210000000002</v>
      </c>
      <c r="C25" s="2">
        <v>32.670639999999999</v>
      </c>
      <c r="D25" s="2">
        <v>45.243279999999999</v>
      </c>
    </row>
    <row r="26" spans="1:29" x14ac:dyDescent="0.25">
      <c r="A26">
        <v>4</v>
      </c>
      <c r="B26" s="2">
        <v>72.117040000000003</v>
      </c>
      <c r="C26" s="2">
        <v>66.393439999999998</v>
      </c>
      <c r="D26" s="2">
        <v>68.492000000000004</v>
      </c>
      <c r="K26" s="2"/>
      <c r="L26" s="2"/>
      <c r="M26" s="2"/>
    </row>
    <row r="27" spans="1:29" s="9" customFormat="1" x14ac:dyDescent="0.25">
      <c r="K27" s="10"/>
      <c r="L27" s="10"/>
      <c r="M27" s="10"/>
    </row>
    <row r="28" spans="1:29" x14ac:dyDescent="0.25">
      <c r="A28" t="s">
        <v>30</v>
      </c>
      <c r="K28" s="2"/>
      <c r="L28" s="2"/>
      <c r="M28" s="2"/>
    </row>
    <row r="29" spans="1:29" x14ac:dyDescent="0.25">
      <c r="A29" s="4" t="s">
        <v>14</v>
      </c>
      <c r="B29" s="43" t="s">
        <v>22</v>
      </c>
      <c r="C29" s="43"/>
      <c r="D29" s="43"/>
      <c r="E29" s="43"/>
      <c r="F29" s="43"/>
      <c r="G29" s="43"/>
      <c r="H29" s="43" t="s">
        <v>21</v>
      </c>
      <c r="I29" s="43"/>
      <c r="J29" s="43"/>
      <c r="K29" s="43"/>
      <c r="L29" s="43"/>
      <c r="M29" s="43"/>
      <c r="N29" s="43" t="s">
        <v>31</v>
      </c>
      <c r="O29" s="43"/>
      <c r="P29" s="43"/>
      <c r="Q29" s="43"/>
      <c r="R29" s="43"/>
      <c r="S29" s="43"/>
    </row>
    <row r="30" spans="1:29" x14ac:dyDescent="0.25">
      <c r="A30">
        <v>100</v>
      </c>
      <c r="B30" s="5">
        <v>0.52100000000000002</v>
      </c>
      <c r="C30" s="5">
        <v>0.52200000000000002</v>
      </c>
      <c r="D30" s="5">
        <v>0.49399999999999999</v>
      </c>
      <c r="E30" s="11">
        <v>0.25600000000000001</v>
      </c>
      <c r="F30" s="11">
        <v>0.312</v>
      </c>
      <c r="G30" s="11">
        <v>0.42199999999999999</v>
      </c>
      <c r="H30" s="12"/>
      <c r="I30" s="12"/>
      <c r="J30" s="12"/>
      <c r="K30" s="12"/>
      <c r="L30" s="12"/>
      <c r="M30" s="12"/>
      <c r="N30" s="11">
        <v>0.501</v>
      </c>
      <c r="O30" s="11">
        <v>0.53800000000000003</v>
      </c>
      <c r="P30" s="11">
        <v>0.5</v>
      </c>
      <c r="Q30" s="11">
        <v>0.38800000000000001</v>
      </c>
      <c r="R30" s="11">
        <v>0.27100000000000002</v>
      </c>
      <c r="S30" s="11">
        <v>0.34599999999999997</v>
      </c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x14ac:dyDescent="0.25">
      <c r="A31">
        <v>4</v>
      </c>
      <c r="B31" s="5">
        <v>0.46700000000000003</v>
      </c>
      <c r="C31" s="5">
        <v>0.439</v>
      </c>
      <c r="D31" s="5">
        <v>0.436</v>
      </c>
      <c r="E31" s="11">
        <v>0.44400000000000001</v>
      </c>
      <c r="F31" s="11">
        <v>0.434</v>
      </c>
      <c r="G31" s="11">
        <v>0.38500000000000001</v>
      </c>
      <c r="H31" s="12"/>
      <c r="I31" s="12"/>
      <c r="J31" s="12"/>
      <c r="K31" s="12"/>
      <c r="L31" s="12"/>
      <c r="M31" s="12"/>
      <c r="N31" s="11">
        <v>0.438</v>
      </c>
      <c r="O31" s="11">
        <v>0.45600000000000002</v>
      </c>
      <c r="P31" s="11">
        <v>0.45400000000000001</v>
      </c>
      <c r="Q31" s="11">
        <v>0.3</v>
      </c>
      <c r="R31" s="11">
        <v>0.26100000000000001</v>
      </c>
      <c r="S31" s="11">
        <v>0.29499999999999998</v>
      </c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x14ac:dyDescent="0.25">
      <c r="A32">
        <v>0.16</v>
      </c>
      <c r="B32" s="5">
        <v>0.189</v>
      </c>
      <c r="C32" s="5">
        <v>0.186</v>
      </c>
      <c r="D32" s="5">
        <v>0.16900000000000001</v>
      </c>
      <c r="E32" s="11">
        <v>0.19900000000000001</v>
      </c>
      <c r="F32" s="11">
        <v>0.16700000000000001</v>
      </c>
      <c r="G32" s="11">
        <v>0.11899999999999999</v>
      </c>
      <c r="H32" s="12"/>
      <c r="I32" s="12"/>
      <c r="J32" s="12"/>
      <c r="K32" s="12"/>
      <c r="L32" s="12"/>
      <c r="M32" s="12"/>
      <c r="N32" s="11">
        <v>0.17299999999999999</v>
      </c>
      <c r="O32" s="11">
        <v>0.17699999999999999</v>
      </c>
      <c r="P32" s="11">
        <v>0.17499999999999999</v>
      </c>
      <c r="Q32" s="11">
        <v>0.151</v>
      </c>
      <c r="R32" s="11">
        <v>0.13</v>
      </c>
      <c r="S32" s="11">
        <v>0.13100000000000001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x14ac:dyDescent="0.25">
      <c r="A33">
        <v>6.4000000000000003E-3</v>
      </c>
      <c r="B33" s="5">
        <v>0.105</v>
      </c>
      <c r="C33" s="5">
        <v>0.1</v>
      </c>
      <c r="D33" s="5">
        <v>0.1</v>
      </c>
      <c r="E33" s="11">
        <v>6.6000000000000003E-2</v>
      </c>
      <c r="F33" s="11">
        <v>7.6999999999999999E-2</v>
      </c>
      <c r="G33" s="11">
        <v>6.9000000000000006E-2</v>
      </c>
      <c r="H33" s="12"/>
      <c r="I33" s="12"/>
      <c r="J33" s="12"/>
      <c r="K33" s="12"/>
      <c r="L33" s="12"/>
      <c r="M33" s="12"/>
      <c r="N33" s="11">
        <v>0.1</v>
      </c>
      <c r="O33" s="11">
        <v>0.11899999999999999</v>
      </c>
      <c r="P33" s="11">
        <v>9.0999999999999998E-2</v>
      </c>
      <c r="Q33" s="11">
        <v>6.7000000000000004E-2</v>
      </c>
      <c r="R33" s="11">
        <v>6.6000000000000003E-2</v>
      </c>
      <c r="S33" s="11">
        <v>6.3E-2</v>
      </c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x14ac:dyDescent="0.25">
      <c r="A34">
        <v>1000</v>
      </c>
      <c r="B34" s="6"/>
      <c r="C34" s="6"/>
      <c r="D34" s="6"/>
      <c r="E34" s="12"/>
      <c r="F34" s="12"/>
      <c r="G34" s="12"/>
      <c r="H34" s="5">
        <v>0.55900000000000005</v>
      </c>
      <c r="I34" s="5">
        <v>0.55400000000000005</v>
      </c>
      <c r="J34" s="5">
        <v>0.56200000000000006</v>
      </c>
      <c r="K34" s="13">
        <v>0.39300000000000002</v>
      </c>
      <c r="L34" s="13">
        <v>0.42699999999999999</v>
      </c>
      <c r="M34" s="13">
        <v>0.46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x14ac:dyDescent="0.25">
      <c r="A35">
        <v>40</v>
      </c>
      <c r="B35" s="6"/>
      <c r="C35" s="6"/>
      <c r="D35" s="6"/>
      <c r="E35" s="12"/>
      <c r="F35" s="12"/>
      <c r="G35" s="12"/>
      <c r="H35" s="5">
        <v>0.48599999999999999</v>
      </c>
      <c r="I35" s="5">
        <v>0.52600000000000002</v>
      </c>
      <c r="J35" s="5">
        <v>0.56799999999999995</v>
      </c>
      <c r="K35" s="13">
        <v>0.41399999999999998</v>
      </c>
      <c r="L35" s="13">
        <v>0.45500000000000002</v>
      </c>
      <c r="M35" s="13">
        <v>0.46400000000000002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x14ac:dyDescent="0.25">
      <c r="A36">
        <v>1.6</v>
      </c>
      <c r="B36" s="6"/>
      <c r="C36" s="6"/>
      <c r="D36" s="6"/>
      <c r="E36" s="12"/>
      <c r="F36" s="12"/>
      <c r="G36" s="12"/>
      <c r="H36" s="5">
        <v>0.13300000000000001</v>
      </c>
      <c r="I36" s="5">
        <v>0.16600000000000001</v>
      </c>
      <c r="J36" s="5">
        <v>0.16200000000000001</v>
      </c>
      <c r="K36" s="13">
        <v>0.14000000000000001</v>
      </c>
      <c r="L36" s="13">
        <v>0.14899999999999999</v>
      </c>
      <c r="M36" s="13">
        <v>0.17199999999999999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x14ac:dyDescent="0.25">
      <c r="A37">
        <v>6.4000000000000001E-2</v>
      </c>
      <c r="B37" s="6"/>
      <c r="C37" s="6"/>
      <c r="D37" s="6"/>
      <c r="E37" s="12"/>
      <c r="F37" s="12"/>
      <c r="G37" s="12"/>
      <c r="H37" s="5">
        <v>6.7000000000000004E-2</v>
      </c>
      <c r="I37" s="5">
        <v>7.0000000000000007E-2</v>
      </c>
      <c r="J37" s="5">
        <v>7.2999999999999995E-2</v>
      </c>
      <c r="K37" s="13">
        <v>0.124</v>
      </c>
      <c r="L37" s="13">
        <v>0.122</v>
      </c>
      <c r="M37" s="13">
        <v>0.123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</sheetData>
  <mergeCells count="8">
    <mergeCell ref="N29:S29"/>
    <mergeCell ref="B13:D13"/>
    <mergeCell ref="E13:G13"/>
    <mergeCell ref="F2:H2"/>
    <mergeCell ref="B2:E2"/>
    <mergeCell ref="B23:D23"/>
    <mergeCell ref="B29:G29"/>
    <mergeCell ref="H29:M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1"/>
  <sheetViews>
    <sheetView topLeftCell="A40" workbookViewId="0">
      <selection activeCell="I29" sqref="I29"/>
    </sheetView>
  </sheetViews>
  <sheetFormatPr defaultRowHeight="15" x14ac:dyDescent="0.25"/>
  <cols>
    <col min="1" max="1" width="20.140625" style="22" bestFit="1" customWidth="1"/>
    <col min="2" max="16384" width="9.140625" style="22"/>
  </cols>
  <sheetData>
    <row r="1" spans="1:9" x14ac:dyDescent="0.25">
      <c r="A1" s="22" t="s">
        <v>32</v>
      </c>
    </row>
    <row r="2" spans="1:9" x14ac:dyDescent="0.25">
      <c r="A2" s="4" t="s">
        <v>33</v>
      </c>
      <c r="B2" s="47" t="s">
        <v>34</v>
      </c>
      <c r="C2" s="47"/>
      <c r="D2" s="47"/>
      <c r="E2" s="47"/>
      <c r="F2" s="47" t="s">
        <v>35</v>
      </c>
      <c r="G2" s="47"/>
      <c r="H2" s="47"/>
      <c r="I2" s="47"/>
    </row>
    <row r="3" spans="1:9" x14ac:dyDescent="0.25">
      <c r="A3" s="22">
        <v>1</v>
      </c>
      <c r="B3" s="22">
        <v>3238.2352941176473</v>
      </c>
      <c r="C3" s="22">
        <v>3767.6470588235293</v>
      </c>
      <c r="D3" s="22">
        <v>4752.9411764705883</v>
      </c>
      <c r="E3" s="22">
        <v>4282.3529411764712</v>
      </c>
      <c r="F3" s="22">
        <v>5752.9411764705883</v>
      </c>
      <c r="G3" s="22">
        <v>4988.2352941176478</v>
      </c>
      <c r="H3" s="22">
        <v>4826.4705882352946</v>
      </c>
      <c r="I3" s="22">
        <v>4429.4117647058829</v>
      </c>
    </row>
    <row r="4" spans="1:9" x14ac:dyDescent="0.25">
      <c r="A4" s="22">
        <v>2</v>
      </c>
      <c r="B4" s="22">
        <v>4708.823529411764</v>
      </c>
      <c r="C4" s="22">
        <v>5870.588235294118</v>
      </c>
      <c r="D4" s="22">
        <v>6282.3529411764712</v>
      </c>
      <c r="E4" s="22">
        <v>6355.8823529411775</v>
      </c>
      <c r="F4" s="22">
        <v>6400.0000000000009</v>
      </c>
      <c r="G4" s="22">
        <v>5885.2941176470595</v>
      </c>
      <c r="H4" s="22">
        <v>6120.5882352941189</v>
      </c>
      <c r="I4" s="22">
        <v>5047.0588235294117</v>
      </c>
    </row>
    <row r="5" spans="1:9" x14ac:dyDescent="0.25">
      <c r="A5" s="22">
        <v>4</v>
      </c>
      <c r="B5" s="22">
        <v>4532.3529411764703</v>
      </c>
      <c r="C5" s="22">
        <v>5605.8823529411766</v>
      </c>
      <c r="D5" s="22">
        <v>5517.6470588235288</v>
      </c>
      <c r="E5" s="22">
        <v>6723.5294117647072</v>
      </c>
      <c r="F5" s="22">
        <v>6502.9411764705892</v>
      </c>
      <c r="G5" s="22">
        <v>5988.2352941176468</v>
      </c>
      <c r="H5" s="22">
        <v>6120.5882352941189</v>
      </c>
      <c r="I5" s="22">
        <v>5326.4705882352946</v>
      </c>
    </row>
    <row r="6" spans="1:9" x14ac:dyDescent="0.25">
      <c r="A6" s="22">
        <v>12</v>
      </c>
      <c r="B6" s="22">
        <v>4047.0588235294117</v>
      </c>
      <c r="C6" s="22">
        <v>4473.5294117647063</v>
      </c>
      <c r="D6" s="22">
        <v>5591.1764705882351</v>
      </c>
      <c r="E6" s="22">
        <v>5664.7058823529405</v>
      </c>
      <c r="F6" s="22">
        <v>6076.4705882352946</v>
      </c>
      <c r="G6" s="22">
        <v>5841.1764705882351</v>
      </c>
      <c r="H6" s="22">
        <v>5679.411764705882</v>
      </c>
      <c r="I6" s="22">
        <v>4708.823529411764</v>
      </c>
    </row>
    <row r="7" spans="1:9" x14ac:dyDescent="0.25">
      <c r="A7" s="22">
        <v>24</v>
      </c>
      <c r="B7" s="22">
        <v>1708.8235294117646</v>
      </c>
      <c r="C7" s="22">
        <v>2914.7058823529414</v>
      </c>
      <c r="D7" s="22">
        <v>3414.7058823529419</v>
      </c>
      <c r="E7" s="22">
        <v>3914.705882352941</v>
      </c>
      <c r="F7" s="22">
        <v>3900</v>
      </c>
      <c r="G7" s="22">
        <v>3605.8823529411761</v>
      </c>
      <c r="H7" s="22">
        <v>3694.1176470588234</v>
      </c>
      <c r="I7" s="22">
        <v>3561.7647058823532</v>
      </c>
    </row>
    <row r="8" spans="1:9" x14ac:dyDescent="0.25">
      <c r="A8" s="22">
        <v>36</v>
      </c>
      <c r="B8" s="22">
        <v>1488.2352941176471</v>
      </c>
      <c r="C8" s="22">
        <v>1708.8235294117646</v>
      </c>
      <c r="D8" s="22">
        <v>1650</v>
      </c>
      <c r="E8" s="22">
        <v>2120.5882352941176</v>
      </c>
      <c r="F8" s="22">
        <v>2429.4117647058829</v>
      </c>
      <c r="G8" s="22">
        <v>2061.7647058823532</v>
      </c>
      <c r="H8" s="22">
        <v>2135.294117647059</v>
      </c>
      <c r="I8" s="22">
        <v>1826.4705882352941</v>
      </c>
    </row>
    <row r="9" spans="1:9" x14ac:dyDescent="0.25">
      <c r="A9" s="22">
        <v>48</v>
      </c>
      <c r="B9" s="22">
        <v>651.5151515151515</v>
      </c>
      <c r="C9" s="22">
        <v>590.90909090909088</v>
      </c>
      <c r="D9" s="22">
        <v>1007.5757575757576</v>
      </c>
      <c r="E9" s="22">
        <v>871.21212121212125</v>
      </c>
      <c r="F9" s="22">
        <v>598.48484848484838</v>
      </c>
      <c r="G9" s="22">
        <v>750</v>
      </c>
      <c r="H9" s="22">
        <v>825.75757575757564</v>
      </c>
      <c r="I9" s="22">
        <v>878.78787878787875</v>
      </c>
    </row>
    <row r="11" spans="1:9" x14ac:dyDescent="0.25">
      <c r="A11" s="22">
        <v>0.25</v>
      </c>
      <c r="B11" s="22">
        <v>324.62686567164178</v>
      </c>
      <c r="C11" s="22">
        <v>167.91044776119404</v>
      </c>
      <c r="D11" s="22">
        <v>197.76119402985077</v>
      </c>
      <c r="E11" s="22">
        <v>440.29850746268653</v>
      </c>
      <c r="F11" s="22">
        <v>108.20895522388059</v>
      </c>
      <c r="G11" s="22">
        <v>149.25373134328362</v>
      </c>
      <c r="H11" s="22">
        <v>171.64179104477611</v>
      </c>
      <c r="I11" s="22">
        <v>123.13432835820896</v>
      </c>
    </row>
    <row r="12" spans="1:9" x14ac:dyDescent="0.25">
      <c r="A12" s="22">
        <v>1</v>
      </c>
      <c r="B12" s="22">
        <v>2188.4615384615386</v>
      </c>
      <c r="C12" s="22">
        <v>1765.3846153846157</v>
      </c>
      <c r="D12" s="22">
        <v>1438.4615384615386</v>
      </c>
      <c r="E12" s="22">
        <v>2784.6153846153843</v>
      </c>
      <c r="F12" s="22">
        <v>2784.6153846153843</v>
      </c>
      <c r="G12" s="22">
        <v>3342.3076923076928</v>
      </c>
      <c r="H12" s="22">
        <v>3034.6153846153848</v>
      </c>
      <c r="I12" s="22">
        <v>3380.7692307692314</v>
      </c>
    </row>
    <row r="13" spans="1:9" x14ac:dyDescent="0.25">
      <c r="A13" s="22">
        <v>4</v>
      </c>
      <c r="B13" s="22">
        <v>1803.8461538461545</v>
      </c>
      <c r="C13" s="22">
        <v>1303.846153846154</v>
      </c>
      <c r="D13" s="22">
        <v>2150.0000000000005</v>
      </c>
      <c r="E13" s="22">
        <v>2073.0769230769233</v>
      </c>
      <c r="F13" s="22">
        <v>3169.2307692307695</v>
      </c>
      <c r="G13" s="22">
        <v>3746.1538461538471</v>
      </c>
      <c r="H13" s="22">
        <v>3803.8461538461547</v>
      </c>
      <c r="I13" s="22">
        <v>3765.3846153846157</v>
      </c>
    </row>
    <row r="14" spans="1:9" x14ac:dyDescent="0.25">
      <c r="A14" s="22">
        <v>12</v>
      </c>
      <c r="B14" s="22">
        <v>1707.6923076923083</v>
      </c>
      <c r="C14" s="22">
        <v>1207.6923076923081</v>
      </c>
      <c r="D14" s="22">
        <v>2207.6923076923081</v>
      </c>
      <c r="E14" s="22">
        <v>2476.9230769230776</v>
      </c>
      <c r="F14" s="22">
        <v>1746.1538461538466</v>
      </c>
      <c r="G14" s="22">
        <v>2169.2307692307695</v>
      </c>
      <c r="H14" s="22">
        <v>3130.7692307692309</v>
      </c>
      <c r="I14" s="22">
        <v>3553.8461538461543</v>
      </c>
    </row>
    <row r="15" spans="1:9" x14ac:dyDescent="0.25">
      <c r="A15" s="22">
        <v>24</v>
      </c>
      <c r="B15" s="22">
        <v>1611.5384615384617</v>
      </c>
      <c r="C15" s="22">
        <v>1111.5384615384619</v>
      </c>
      <c r="D15" s="22">
        <v>1534.615384615385</v>
      </c>
      <c r="E15" s="22">
        <v>553.84615384615427</v>
      </c>
      <c r="F15" s="22">
        <v>1053.846153846154</v>
      </c>
      <c r="G15" s="22">
        <v>1996.1538461538464</v>
      </c>
      <c r="H15" s="22">
        <v>1707.6923076923083</v>
      </c>
      <c r="I15" s="22">
        <v>2015.3846153846155</v>
      </c>
    </row>
    <row r="16" spans="1:9" x14ac:dyDescent="0.25">
      <c r="A16" s="22">
        <v>48</v>
      </c>
      <c r="B16" s="22">
        <v>100.74626865671641</v>
      </c>
      <c r="C16" s="22">
        <v>134.32835820895525</v>
      </c>
      <c r="D16" s="22">
        <v>63.432835820895527</v>
      </c>
      <c r="E16" s="22">
        <v>197.76119402985077</v>
      </c>
      <c r="F16" s="22">
        <v>238.80597014925374</v>
      </c>
      <c r="G16" s="22">
        <v>216.41791044776119</v>
      </c>
      <c r="H16" s="22">
        <v>235.07462686567163</v>
      </c>
    </row>
    <row r="17" spans="1:41" x14ac:dyDescent="0.25">
      <c r="A17" s="22">
        <v>80</v>
      </c>
      <c r="B17" s="22">
        <v>108.20895522388059</v>
      </c>
      <c r="C17" s="22">
        <v>97.014925373134318</v>
      </c>
      <c r="D17" s="22">
        <v>89.552238805970177</v>
      </c>
      <c r="E17" s="22">
        <v>100.74626865671641</v>
      </c>
      <c r="F17" s="22">
        <v>175.37313432835822</v>
      </c>
      <c r="G17" s="22">
        <v>130.59701492537314</v>
      </c>
      <c r="H17" s="22">
        <v>179.1044776119403</v>
      </c>
      <c r="I17" s="22">
        <v>227.61194029850745</v>
      </c>
    </row>
    <row r="18" spans="1:41" s="23" customFormat="1" x14ac:dyDescent="0.25"/>
    <row r="19" spans="1:41" x14ac:dyDescent="0.25">
      <c r="A19" s="22" t="s">
        <v>36</v>
      </c>
    </row>
    <row r="20" spans="1:41" x14ac:dyDescent="0.25">
      <c r="A20" s="4" t="s">
        <v>37</v>
      </c>
      <c r="B20" s="47" t="s">
        <v>42</v>
      </c>
      <c r="C20" s="47"/>
      <c r="D20" s="47"/>
      <c r="E20" s="47"/>
      <c r="F20" s="47"/>
      <c r="G20" s="47"/>
      <c r="H20" s="47"/>
      <c r="I20" s="47"/>
    </row>
    <row r="21" spans="1:41" x14ac:dyDescent="0.25">
      <c r="A21" s="22" t="s">
        <v>38</v>
      </c>
      <c r="B21" s="22">
        <v>334.71074380165282</v>
      </c>
      <c r="C21" s="22">
        <v>209.09090909090904</v>
      </c>
      <c r="D21" s="22">
        <v>391.12050739957721</v>
      </c>
      <c r="E21" s="22">
        <v>368.90645586297757</v>
      </c>
      <c r="F21" s="22">
        <v>337.17994951316263</v>
      </c>
      <c r="G21" s="22">
        <v>402.09159754778227</v>
      </c>
      <c r="H21" s="22">
        <v>929.28660826032535</v>
      </c>
      <c r="I21" s="22">
        <v>756.07902735562311</v>
      </c>
    </row>
    <row r="22" spans="1:41" x14ac:dyDescent="0.25">
      <c r="A22" s="22" t="s">
        <v>39</v>
      </c>
      <c r="B22" s="22">
        <v>84.090909090909093</v>
      </c>
      <c r="C22" s="22">
        <v>68.181818181818187</v>
      </c>
      <c r="D22" s="22">
        <v>124.99999999999999</v>
      </c>
      <c r="E22" s="22">
        <v>120.45454545454548</v>
      </c>
      <c r="F22" s="22">
        <v>54.787234042553202</v>
      </c>
      <c r="G22" s="22">
        <v>119.68085106382978</v>
      </c>
      <c r="H22" s="22">
        <v>181.91489361702131</v>
      </c>
      <c r="I22" s="22">
        <v>214.89361702127661</v>
      </c>
    </row>
    <row r="23" spans="1:41" x14ac:dyDescent="0.25">
      <c r="A23" s="22" t="s">
        <v>40</v>
      </c>
      <c r="B23" s="22">
        <v>233.67477592829707</v>
      </c>
      <c r="C23" s="22">
        <v>107.10553814002087</v>
      </c>
      <c r="D23" s="22">
        <v>265.15151515151513</v>
      </c>
      <c r="E23" s="22">
        <v>139.86013986013984</v>
      </c>
      <c r="F23" s="22">
        <v>166.46966115051222</v>
      </c>
      <c r="G23" s="22">
        <v>143.7607820586544</v>
      </c>
      <c r="H23" s="22">
        <v>214.66565349544072</v>
      </c>
      <c r="I23" s="22">
        <v>254.39407955596675</v>
      </c>
    </row>
    <row r="24" spans="1:41" x14ac:dyDescent="0.25">
      <c r="A24" s="22" t="s">
        <v>41</v>
      </c>
      <c r="B24" s="22">
        <v>160.01855287569575</v>
      </c>
      <c r="C24" s="22">
        <v>165.28925619834709</v>
      </c>
      <c r="D24" s="22">
        <v>157.12682379349044</v>
      </c>
      <c r="E24" s="22">
        <v>267.37967914438502</v>
      </c>
      <c r="F24" s="22">
        <v>109.47550717466601</v>
      </c>
      <c r="G24" s="22">
        <v>94.05812143227817</v>
      </c>
      <c r="H24" s="22">
        <v>152.23771093176816</v>
      </c>
      <c r="I24" s="22">
        <v>181.12038782655537</v>
      </c>
    </row>
    <row r="25" spans="1:41" s="23" customFormat="1" x14ac:dyDescent="0.25"/>
    <row r="26" spans="1:41" x14ac:dyDescent="0.25">
      <c r="A26" s="22" t="s">
        <v>178</v>
      </c>
    </row>
    <row r="27" spans="1:41" x14ac:dyDescent="0.25">
      <c r="A27" s="4" t="s">
        <v>20</v>
      </c>
      <c r="B27" s="47" t="s">
        <v>126</v>
      </c>
      <c r="C27" s="47"/>
      <c r="D27" s="47"/>
      <c r="E27" s="47"/>
      <c r="F27" s="47"/>
      <c r="G27" s="47"/>
      <c r="H27" s="47"/>
      <c r="I27" s="47"/>
      <c r="J27" s="47" t="s">
        <v>127</v>
      </c>
      <c r="K27" s="47"/>
      <c r="L27" s="47"/>
      <c r="M27" s="47"/>
      <c r="N27" s="47"/>
      <c r="O27" s="47"/>
      <c r="P27" s="47"/>
      <c r="Q27" s="47"/>
      <c r="R27" s="47" t="s">
        <v>128</v>
      </c>
      <c r="S27" s="47"/>
      <c r="T27" s="47"/>
      <c r="U27" s="47"/>
      <c r="V27" s="47"/>
      <c r="W27" s="47"/>
      <c r="X27" s="47"/>
      <c r="Y27" s="47"/>
      <c r="Z27" s="47" t="s">
        <v>129</v>
      </c>
      <c r="AA27" s="47"/>
      <c r="AB27" s="47"/>
      <c r="AC27" s="47"/>
      <c r="AD27" s="47"/>
      <c r="AE27" s="47"/>
      <c r="AF27" s="47"/>
      <c r="AG27" s="47"/>
      <c r="AH27" s="47" t="s">
        <v>135</v>
      </c>
      <c r="AI27" s="47"/>
      <c r="AJ27" s="47"/>
      <c r="AK27" s="47"/>
      <c r="AL27" s="47"/>
      <c r="AM27" s="47"/>
      <c r="AN27" s="47"/>
      <c r="AO27" s="47"/>
    </row>
    <row r="28" spans="1:41" x14ac:dyDescent="0.25">
      <c r="A28" s="22" t="s">
        <v>19</v>
      </c>
      <c r="B28" s="16">
        <v>61.693019999999997</v>
      </c>
      <c r="C28" s="16">
        <v>305.1198</v>
      </c>
      <c r="D28" s="16">
        <v>85.484219999999993</v>
      </c>
      <c r="E28" s="16">
        <v>38.28181</v>
      </c>
      <c r="F28" s="16">
        <v>77.300250000000005</v>
      </c>
      <c r="J28" s="16">
        <v>3.62243</v>
      </c>
      <c r="K28" s="16">
        <v>1.0375319999999999</v>
      </c>
      <c r="L28" s="16">
        <v>2.9620280000000001</v>
      </c>
      <c r="M28" s="16">
        <v>2.381758</v>
      </c>
      <c r="N28" s="16">
        <v>0</v>
      </c>
      <c r="O28" s="16">
        <v>0</v>
      </c>
      <c r="R28" s="16">
        <v>8.3288189999999993</v>
      </c>
      <c r="S28" s="16">
        <v>10.42991</v>
      </c>
      <c r="T28" s="16">
        <v>6.5047069999999998</v>
      </c>
      <c r="U28" s="16">
        <v>8.2104859999999995</v>
      </c>
      <c r="V28" s="16">
        <v>6.885516</v>
      </c>
      <c r="W28" s="16">
        <v>2.5225330000000001</v>
      </c>
      <c r="Z28" s="16">
        <v>0</v>
      </c>
      <c r="AA28" s="16">
        <v>0</v>
      </c>
      <c r="AB28" s="16">
        <v>0</v>
      </c>
      <c r="AC28" s="16">
        <v>0.27731499999999998</v>
      </c>
      <c r="AD28" s="16">
        <v>0</v>
      </c>
      <c r="AE28" s="16">
        <v>1.515971</v>
      </c>
      <c r="AH28" s="16">
        <v>0</v>
      </c>
      <c r="AI28" s="16">
        <v>0</v>
      </c>
      <c r="AJ28" s="16">
        <v>0.77090000000000003</v>
      </c>
      <c r="AK28" s="16">
        <v>0.63333499999999998</v>
      </c>
      <c r="AL28" s="16">
        <v>7.7066860000000004</v>
      </c>
      <c r="AM28" s="16">
        <v>4.8643840000000003</v>
      </c>
    </row>
    <row r="29" spans="1:41" x14ac:dyDescent="0.25">
      <c r="A29" s="22" t="s">
        <v>62</v>
      </c>
      <c r="B29" s="16">
        <v>993.37480000000005</v>
      </c>
      <c r="C29" s="16">
        <v>1505.31</v>
      </c>
      <c r="D29" s="16">
        <v>2594.4679999999998</v>
      </c>
      <c r="E29" s="16">
        <v>1930.6980000000001</v>
      </c>
      <c r="F29" s="16">
        <v>774.15139999999997</v>
      </c>
      <c r="G29" s="16">
        <v>302.46089999999998</v>
      </c>
      <c r="H29" s="16">
        <v>1483.1959999999999</v>
      </c>
      <c r="I29" s="16"/>
      <c r="J29" s="16">
        <v>397.80099999999999</v>
      </c>
      <c r="K29" s="16">
        <v>113.0442</v>
      </c>
      <c r="L29" s="16">
        <v>110.367</v>
      </c>
      <c r="M29" s="16">
        <v>111.9928</v>
      </c>
      <c r="N29" s="16">
        <v>124.3532</v>
      </c>
      <c r="O29" s="16">
        <v>80.891459999999995</v>
      </c>
      <c r="P29" s="16">
        <v>104.9057</v>
      </c>
      <c r="Q29" s="16"/>
      <c r="R29" s="16">
        <v>8222</v>
      </c>
      <c r="S29" s="16">
        <v>3333.8339999999998</v>
      </c>
      <c r="T29" s="16">
        <v>2873.79</v>
      </c>
      <c r="U29" s="16">
        <v>2863.5970000000002</v>
      </c>
      <c r="V29" s="16">
        <v>4103.0020000000004</v>
      </c>
      <c r="W29" s="16">
        <v>2312.3989999999999</v>
      </c>
      <c r="X29" s="16">
        <v>2485.1550000000002</v>
      </c>
      <c r="Y29" s="16"/>
      <c r="Z29" s="16">
        <v>2341.0949999999998</v>
      </c>
      <c r="AA29" s="16">
        <v>430.31810000000002</v>
      </c>
      <c r="AB29" s="16">
        <v>927.31610000000001</v>
      </c>
      <c r="AC29" s="16">
        <v>401.55520000000001</v>
      </c>
      <c r="AD29" s="16">
        <v>478.28620000000001</v>
      </c>
      <c r="AE29" s="16">
        <v>539.10389999999995</v>
      </c>
      <c r="AF29" s="16">
        <v>709.41920000000005</v>
      </c>
      <c r="AG29" s="16"/>
      <c r="AH29" s="16">
        <v>1269.6590000000001</v>
      </c>
      <c r="AI29" s="16">
        <v>930.69060000000002</v>
      </c>
      <c r="AJ29" s="16">
        <v>903.29960000000005</v>
      </c>
      <c r="AK29" s="16">
        <v>1056.537</v>
      </c>
      <c r="AL29" s="16">
        <v>66.201149999999998</v>
      </c>
      <c r="AM29" s="16">
        <v>437.88679999999999</v>
      </c>
      <c r="AN29" s="16">
        <v>513.93679999999995</v>
      </c>
    </row>
    <row r="30" spans="1:41" x14ac:dyDescent="0.25">
      <c r="A30" s="22" t="s">
        <v>63</v>
      </c>
      <c r="B30" s="16">
        <v>1643.3420000000001</v>
      </c>
      <c r="C30" s="16">
        <v>305.66219999999998</v>
      </c>
      <c r="D30" s="16">
        <v>1731.2470000000001</v>
      </c>
      <c r="E30" s="16">
        <v>752.28210000000001</v>
      </c>
      <c r="F30" s="16">
        <v>1514.1120000000001</v>
      </c>
      <c r="G30" s="16">
        <v>5256.3140000000003</v>
      </c>
      <c r="H30" s="16">
        <v>3560.779</v>
      </c>
      <c r="J30" s="16">
        <v>97.640299999999996</v>
      </c>
      <c r="K30" s="16">
        <v>93.070670000000007</v>
      </c>
      <c r="L30" s="16">
        <v>85.268680000000003</v>
      </c>
      <c r="M30" s="16">
        <v>95.447990000000004</v>
      </c>
      <c r="N30" s="16">
        <v>47.683909999999997</v>
      </c>
      <c r="O30" s="16">
        <v>95.942170000000004</v>
      </c>
      <c r="P30" s="16">
        <v>76.511430000000004</v>
      </c>
      <c r="Q30" s="16">
        <v>80.625529999999998</v>
      </c>
      <c r="R30" s="16">
        <v>3240.5680000000002</v>
      </c>
      <c r="S30" s="16">
        <v>2153.2150000000001</v>
      </c>
      <c r="T30" s="16">
        <v>1905.557</v>
      </c>
      <c r="U30" s="16">
        <v>2520.558</v>
      </c>
      <c r="V30" s="16">
        <v>1410.81</v>
      </c>
      <c r="W30" s="16">
        <v>2858.4659999999999</v>
      </c>
      <c r="X30" s="16">
        <v>1752.6679999999999</v>
      </c>
      <c r="Y30" s="16">
        <v>2166.0610000000001</v>
      </c>
      <c r="Z30" s="16">
        <v>590.40779999999995</v>
      </c>
      <c r="AA30" s="16">
        <v>799.27700000000004</v>
      </c>
      <c r="AB30" s="16">
        <v>318.88929999999999</v>
      </c>
      <c r="AC30" s="16">
        <v>279.98869999999999</v>
      </c>
      <c r="AD30" s="16">
        <v>436.95229999999998</v>
      </c>
      <c r="AE30" s="16">
        <v>263.83190000000002</v>
      </c>
      <c r="AF30" s="16">
        <v>158.9633</v>
      </c>
      <c r="AH30" s="16">
        <v>835.47720000000004</v>
      </c>
      <c r="AI30" s="16">
        <v>532.67629999999997</v>
      </c>
      <c r="AJ30" s="16">
        <v>172.16839999999999</v>
      </c>
      <c r="AK30" s="16">
        <v>344.33690000000001</v>
      </c>
      <c r="AL30" s="16">
        <v>166.82830000000001</v>
      </c>
      <c r="AM30" s="16">
        <v>235.43350000000001</v>
      </c>
      <c r="AN30" s="16">
        <v>316.06549999999999</v>
      </c>
    </row>
    <row r="31" spans="1:41" x14ac:dyDescent="0.25">
      <c r="A31" s="22" t="s">
        <v>80</v>
      </c>
      <c r="B31" s="16">
        <v>389.15050000000002</v>
      </c>
      <c r="C31" s="16">
        <v>830.81989999999996</v>
      </c>
      <c r="D31" s="16">
        <v>102.9936</v>
      </c>
      <c r="E31" s="16">
        <v>113.26779999999999</v>
      </c>
      <c r="F31" s="16">
        <v>423.5247</v>
      </c>
      <c r="G31" s="16">
        <v>313.97500000000002</v>
      </c>
      <c r="J31" s="16">
        <v>121.379</v>
      </c>
      <c r="K31" s="16">
        <v>219.92439999999999</v>
      </c>
      <c r="L31" s="16">
        <v>111.25879999999999</v>
      </c>
      <c r="M31" s="16">
        <v>246.8663</v>
      </c>
      <c r="N31" s="16">
        <v>152.09280000000001</v>
      </c>
      <c r="O31" s="16">
        <v>179.7073</v>
      </c>
      <c r="R31" s="16">
        <v>1637.5350000000001</v>
      </c>
      <c r="S31" s="16">
        <v>1725.481</v>
      </c>
      <c r="T31" s="16">
        <v>2457.2330000000002</v>
      </c>
      <c r="U31" s="16">
        <v>2282.8110000000001</v>
      </c>
      <c r="V31" s="16">
        <v>2014.0509999999999</v>
      </c>
      <c r="W31" s="16">
        <v>2604.1190000000001</v>
      </c>
      <c r="Z31" s="16">
        <v>343.34719999999999</v>
      </c>
      <c r="AA31" s="16">
        <v>248.20410000000001</v>
      </c>
      <c r="AB31" s="16">
        <v>295.24099999999999</v>
      </c>
      <c r="AC31" s="16">
        <v>494.28710000000001</v>
      </c>
      <c r="AD31" s="16">
        <v>208.71420000000001</v>
      </c>
      <c r="AE31" s="16">
        <v>465.7303</v>
      </c>
      <c r="AH31" s="16">
        <v>924.85080000000005</v>
      </c>
      <c r="AI31" s="16">
        <v>628.33209999999997</v>
      </c>
      <c r="AJ31" s="16">
        <v>705.91539999999998</v>
      </c>
      <c r="AK31" s="16">
        <v>101.5384</v>
      </c>
      <c r="AL31" s="16">
        <v>645.54129999999998</v>
      </c>
      <c r="AM31" s="16">
        <v>599.29039999999998</v>
      </c>
    </row>
    <row r="32" spans="1:41" s="23" customFormat="1" x14ac:dyDescent="0.25"/>
    <row r="33" spans="1:33" x14ac:dyDescent="0.25">
      <c r="A33" s="22" t="s">
        <v>179</v>
      </c>
    </row>
    <row r="34" spans="1:33" x14ac:dyDescent="0.25">
      <c r="A34" s="4" t="s">
        <v>20</v>
      </c>
      <c r="B34" s="47" t="s">
        <v>127</v>
      </c>
      <c r="C34" s="47"/>
      <c r="D34" s="47"/>
      <c r="E34" s="47"/>
      <c r="F34" s="47"/>
      <c r="G34" s="47"/>
      <c r="H34" s="47"/>
      <c r="I34" s="47"/>
      <c r="J34" s="47" t="s">
        <v>128</v>
      </c>
      <c r="K34" s="47"/>
      <c r="L34" s="47"/>
      <c r="M34" s="47"/>
      <c r="N34" s="47"/>
      <c r="O34" s="47"/>
      <c r="P34" s="47"/>
      <c r="Q34" s="47"/>
      <c r="R34" s="47" t="s">
        <v>129</v>
      </c>
      <c r="S34" s="47"/>
      <c r="T34" s="47"/>
      <c r="U34" s="47"/>
      <c r="V34" s="47"/>
      <c r="W34" s="47"/>
      <c r="X34" s="47"/>
      <c r="Y34" s="47"/>
      <c r="Z34" s="47" t="s">
        <v>135</v>
      </c>
      <c r="AA34" s="47"/>
      <c r="AB34" s="47"/>
      <c r="AC34" s="47"/>
      <c r="AD34" s="47"/>
      <c r="AE34" s="47"/>
      <c r="AF34" s="47"/>
      <c r="AG34" s="47"/>
    </row>
    <row r="35" spans="1:33" x14ac:dyDescent="0.25">
      <c r="A35" s="22" t="s">
        <v>19</v>
      </c>
      <c r="B35" s="16">
        <v>3.3172799999999998</v>
      </c>
      <c r="C35" s="16">
        <v>0</v>
      </c>
      <c r="D35" s="16">
        <v>0</v>
      </c>
      <c r="E35" s="16">
        <v>0.45802599999999999</v>
      </c>
      <c r="F35" s="16">
        <v>0.70932499999999998</v>
      </c>
      <c r="G35" s="16"/>
      <c r="J35" s="16">
        <v>0</v>
      </c>
      <c r="K35" s="16">
        <v>0</v>
      </c>
      <c r="L35" s="16">
        <v>0</v>
      </c>
      <c r="M35" s="16">
        <v>2.8816600000000001</v>
      </c>
      <c r="N35" s="16">
        <v>0</v>
      </c>
      <c r="O35" s="16"/>
      <c r="R35" s="16">
        <v>0</v>
      </c>
      <c r="S35" s="16">
        <v>0.36073499999999997</v>
      </c>
      <c r="T35" s="16">
        <v>0</v>
      </c>
      <c r="U35" s="16">
        <v>1.0451980000000001</v>
      </c>
      <c r="V35" s="16">
        <v>0</v>
      </c>
      <c r="W35" s="16"/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/>
    </row>
    <row r="36" spans="1:33" x14ac:dyDescent="0.25">
      <c r="A36" s="22" t="s">
        <v>62</v>
      </c>
      <c r="B36" s="16">
        <v>150.67320000000001</v>
      </c>
      <c r="C36" s="16">
        <v>121.0526</v>
      </c>
      <c r="D36" s="16">
        <v>41.750329999999998</v>
      </c>
      <c r="E36" s="16">
        <v>45.821559999999998</v>
      </c>
      <c r="F36" s="16">
        <v>42.076929999999997</v>
      </c>
      <c r="G36" s="16">
        <v>45.137869999999999</v>
      </c>
      <c r="H36" s="16">
        <v>21.774539999999998</v>
      </c>
      <c r="I36" s="16"/>
      <c r="J36" s="16">
        <v>2794.5450000000001</v>
      </c>
      <c r="K36" s="16">
        <v>2198.3890000000001</v>
      </c>
      <c r="L36" s="16">
        <v>1123.606</v>
      </c>
      <c r="M36" s="16">
        <v>1819.8389999999999</v>
      </c>
      <c r="N36" s="16">
        <v>1863.854</v>
      </c>
      <c r="O36" s="16">
        <v>2058.4050000000002</v>
      </c>
      <c r="P36" s="16">
        <v>2027.963</v>
      </c>
      <c r="Q36" s="16"/>
      <c r="R36" s="16">
        <v>1258.7550000000001</v>
      </c>
      <c r="S36" s="16">
        <v>409.68689999999998</v>
      </c>
      <c r="T36" s="16">
        <v>215.65270000000001</v>
      </c>
      <c r="U36" s="16">
        <v>216.2373</v>
      </c>
      <c r="V36" s="16">
        <v>134.93969999999999</v>
      </c>
      <c r="W36" s="16">
        <v>228.12729999999999</v>
      </c>
      <c r="X36" s="16">
        <v>221.7183</v>
      </c>
      <c r="Y36" s="16"/>
      <c r="Z36" s="16">
        <v>209.55250000000001</v>
      </c>
      <c r="AA36" s="16">
        <v>174.03720000000001</v>
      </c>
      <c r="AB36" s="16">
        <v>115.4816</v>
      </c>
      <c r="AC36" s="16">
        <v>234.81899999999999</v>
      </c>
      <c r="AD36" s="16">
        <v>200.4332</v>
      </c>
      <c r="AE36" s="16">
        <v>361.12950000000001</v>
      </c>
      <c r="AF36" s="16">
        <v>223.52539999999999</v>
      </c>
    </row>
    <row r="37" spans="1:33" x14ac:dyDescent="0.25">
      <c r="A37" s="22" t="s">
        <v>63</v>
      </c>
      <c r="B37" s="16">
        <v>41.750329999999998</v>
      </c>
      <c r="C37" s="16">
        <v>102.0574</v>
      </c>
      <c r="D37" s="16">
        <v>133.10130000000001</v>
      </c>
      <c r="E37" s="16">
        <v>92.292050000000003</v>
      </c>
      <c r="F37" s="16">
        <v>21.634180000000001</v>
      </c>
      <c r="G37" s="16">
        <v>22.91234</v>
      </c>
      <c r="H37" s="16">
        <v>16.69285</v>
      </c>
      <c r="I37" s="16">
        <v>23.527539999999998</v>
      </c>
      <c r="J37" s="16">
        <v>822.69870000000003</v>
      </c>
      <c r="K37" s="16">
        <v>681.59370000000001</v>
      </c>
      <c r="L37" s="16">
        <v>804.58900000000006</v>
      </c>
      <c r="M37" s="16">
        <v>1076.2829999999999</v>
      </c>
      <c r="N37" s="16">
        <v>1170.258</v>
      </c>
      <c r="O37" s="16">
        <v>912.10239999999999</v>
      </c>
      <c r="P37" s="16">
        <v>747.41189999999995</v>
      </c>
      <c r="Q37" s="16">
        <v>1035.087</v>
      </c>
      <c r="R37" s="16">
        <v>80.555670000000006</v>
      </c>
      <c r="S37" s="16">
        <v>50.928429999999999</v>
      </c>
      <c r="T37" s="16">
        <v>112.92910000000001</v>
      </c>
      <c r="U37" s="16">
        <v>823.36030000000005</v>
      </c>
      <c r="V37" s="16">
        <v>64.214730000000003</v>
      </c>
      <c r="W37" s="16">
        <v>69.129599999999996</v>
      </c>
      <c r="X37" s="16">
        <v>47.724069999999998</v>
      </c>
      <c r="Y37" s="16">
        <v>69.449740000000006</v>
      </c>
      <c r="Z37" s="16">
        <v>167.5051</v>
      </c>
      <c r="AA37" s="16">
        <v>35.690190000000001</v>
      </c>
      <c r="AB37" s="16">
        <v>81.084509999999995</v>
      </c>
      <c r="AC37" s="16">
        <v>364.59530000000001</v>
      </c>
      <c r="AD37" s="16">
        <v>139.9359</v>
      </c>
      <c r="AE37" s="16">
        <v>187.74250000000001</v>
      </c>
      <c r="AF37" s="16">
        <v>91.822450000000003</v>
      </c>
      <c r="AG37" s="16">
        <v>98.131200000000007</v>
      </c>
    </row>
    <row r="38" spans="1:33" s="23" customFormat="1" x14ac:dyDescent="0.25"/>
    <row r="39" spans="1:33" x14ac:dyDescent="0.25">
      <c r="A39" s="22" t="s">
        <v>180</v>
      </c>
    </row>
    <row r="40" spans="1:33" x14ac:dyDescent="0.25">
      <c r="A40" s="4" t="s">
        <v>20</v>
      </c>
      <c r="B40" s="47" t="s">
        <v>184</v>
      </c>
      <c r="C40" s="47"/>
      <c r="D40" s="47"/>
      <c r="E40" s="47"/>
      <c r="F40" s="47"/>
      <c r="G40" s="47"/>
      <c r="H40" s="47"/>
      <c r="I40" s="47"/>
      <c r="J40" s="47" t="s">
        <v>185</v>
      </c>
      <c r="K40" s="47"/>
      <c r="L40" s="47"/>
      <c r="M40" s="47"/>
      <c r="N40" s="47"/>
      <c r="O40" s="47"/>
      <c r="P40" s="47"/>
      <c r="Q40" s="47"/>
      <c r="R40" s="47" t="s">
        <v>186</v>
      </c>
      <c r="S40" s="47"/>
      <c r="T40" s="47"/>
      <c r="U40" s="47"/>
      <c r="V40" s="47"/>
      <c r="W40" s="47"/>
      <c r="X40" s="47"/>
      <c r="Y40" s="47"/>
    </row>
    <row r="41" spans="1:33" x14ac:dyDescent="0.25">
      <c r="A41" s="22" t="s">
        <v>19</v>
      </c>
      <c r="B41" s="16">
        <v>281.447</v>
      </c>
      <c r="C41" s="16">
        <v>241.85300000000001</v>
      </c>
      <c r="D41" s="16">
        <v>69.518900000000002</v>
      </c>
      <c r="E41" s="16">
        <v>86.29513</v>
      </c>
      <c r="F41" s="16">
        <v>287.37799999999999</v>
      </c>
      <c r="G41" s="16">
        <v>572.85929999999996</v>
      </c>
      <c r="J41" s="16">
        <v>0.15459800000000001</v>
      </c>
      <c r="K41" s="16">
        <v>42.390419999999999</v>
      </c>
      <c r="L41" s="16">
        <v>6.2308279999999998</v>
      </c>
      <c r="M41" s="16">
        <v>4.6546799999999999</v>
      </c>
      <c r="N41" s="16">
        <v>0</v>
      </c>
      <c r="O41" s="16">
        <v>0</v>
      </c>
      <c r="R41" s="16">
        <v>20.8245</v>
      </c>
      <c r="S41" s="16">
        <v>58.591949999999997</v>
      </c>
      <c r="T41" s="16">
        <v>3.1581419999999998</v>
      </c>
      <c r="U41" s="16">
        <v>6.1235840000000001</v>
      </c>
      <c r="V41" s="16">
        <v>82.831249999999997</v>
      </c>
      <c r="W41" s="16">
        <v>37.15419</v>
      </c>
      <c r="X41" s="16"/>
    </row>
    <row r="42" spans="1:33" x14ac:dyDescent="0.25">
      <c r="A42" s="22" t="s">
        <v>62</v>
      </c>
      <c r="B42" s="16">
        <v>204.50239999999999</v>
      </c>
      <c r="C42" s="16">
        <v>574.95590000000004</v>
      </c>
      <c r="D42" s="16">
        <v>459.61369999999999</v>
      </c>
      <c r="E42" s="16">
        <v>570.20439999999996</v>
      </c>
      <c r="F42" s="16">
        <v>761.48239999999998</v>
      </c>
      <c r="G42" s="16">
        <v>285.54320000000001</v>
      </c>
      <c r="H42" s="16">
        <v>237.1097</v>
      </c>
      <c r="I42" s="16"/>
      <c r="J42" s="16">
        <v>598.05399999999997</v>
      </c>
      <c r="K42" s="16">
        <v>450.87520000000001</v>
      </c>
      <c r="L42" s="16">
        <v>348.2518</v>
      </c>
      <c r="M42" s="16">
        <v>333.6078</v>
      </c>
      <c r="N42" s="16">
        <v>571.20579999999995</v>
      </c>
      <c r="O42" s="16">
        <v>389.35610000000003</v>
      </c>
      <c r="P42" s="16">
        <v>254.39609999999999</v>
      </c>
      <c r="Q42" s="16"/>
      <c r="R42" s="16">
        <v>789.02279999999996</v>
      </c>
      <c r="S42" s="16">
        <v>695.73770000000002</v>
      </c>
      <c r="T42" s="16">
        <v>600.14829999999995</v>
      </c>
      <c r="U42" s="16">
        <v>160.82259999999999</v>
      </c>
      <c r="V42" s="16">
        <v>204.58770000000001</v>
      </c>
      <c r="W42" s="16">
        <v>184.5308</v>
      </c>
      <c r="X42" s="16">
        <v>121.5359</v>
      </c>
      <c r="Y42" s="16"/>
    </row>
    <row r="43" spans="1:33" x14ac:dyDescent="0.25">
      <c r="A43" s="22" t="s">
        <v>63</v>
      </c>
      <c r="B43" s="16">
        <v>310.03289999999998</v>
      </c>
      <c r="C43" s="16">
        <v>230.0583</v>
      </c>
      <c r="D43" s="16">
        <v>384.50909999999999</v>
      </c>
      <c r="E43" s="16">
        <v>400.67619999999999</v>
      </c>
      <c r="F43" s="16">
        <v>1017.778</v>
      </c>
      <c r="G43" s="16">
        <v>1320.2370000000001</v>
      </c>
      <c r="H43" s="16">
        <v>2836.4879999999998</v>
      </c>
      <c r="J43" s="16">
        <v>660.15030000000002</v>
      </c>
      <c r="K43" s="16">
        <v>293.25049999999999</v>
      </c>
      <c r="L43" s="16">
        <v>78.700320000000005</v>
      </c>
      <c r="M43" s="16">
        <v>117.5951</v>
      </c>
      <c r="N43" s="16">
        <v>166.6138</v>
      </c>
      <c r="O43" s="16">
        <v>226.2569</v>
      </c>
      <c r="P43" s="16">
        <v>102.5406</v>
      </c>
      <c r="Q43" s="16">
        <v>254.13740000000001</v>
      </c>
      <c r="R43" s="16">
        <v>500.33479999999997</v>
      </c>
      <c r="S43" s="16">
        <v>342.09219999999999</v>
      </c>
      <c r="T43" s="16">
        <v>243.982</v>
      </c>
      <c r="U43" s="16">
        <v>99.110110000000006</v>
      </c>
      <c r="V43" s="16">
        <v>56.928840000000001</v>
      </c>
      <c r="W43" s="16"/>
      <c r="X43" s="16">
        <v>13.558339999999999</v>
      </c>
      <c r="Y43" s="16">
        <v>127.6584</v>
      </c>
    </row>
    <row r="44" spans="1:33" x14ac:dyDescent="0.25">
      <c r="A44" s="22" t="s">
        <v>80</v>
      </c>
      <c r="B44" s="16">
        <v>186.7833</v>
      </c>
      <c r="C44" s="16">
        <v>79.455929999999995</v>
      </c>
      <c r="D44" s="16">
        <v>61.924379999999999</v>
      </c>
      <c r="E44" s="16">
        <v>563.88739999999996</v>
      </c>
      <c r="F44" s="16">
        <v>2017.8610000000001</v>
      </c>
      <c r="G44" s="16">
        <v>170.93369999999999</v>
      </c>
      <c r="J44" s="16">
        <v>121.49630000000001</v>
      </c>
      <c r="K44" s="16">
        <v>44.615049999999997</v>
      </c>
      <c r="L44" s="16">
        <v>89.914640000000006</v>
      </c>
      <c r="M44" s="16">
        <v>165.90649999999999</v>
      </c>
      <c r="N44" s="16">
        <v>149.56120000000001</v>
      </c>
      <c r="O44" s="16">
        <v>254.1962</v>
      </c>
      <c r="R44" s="16">
        <v>160.6831</v>
      </c>
      <c r="S44" s="16">
        <v>49.441049999999997</v>
      </c>
      <c r="T44" s="16">
        <v>31.11139</v>
      </c>
      <c r="U44" s="16">
        <v>574.44960000000003</v>
      </c>
      <c r="V44" s="16">
        <v>355.13889999999998</v>
      </c>
      <c r="W44" s="16">
        <v>258.9033</v>
      </c>
      <c r="X44" s="16"/>
    </row>
    <row r="45" spans="1:33" s="23" customFormat="1" x14ac:dyDescent="0.25"/>
    <row r="46" spans="1:33" x14ac:dyDescent="0.25">
      <c r="A46" s="22" t="s">
        <v>182</v>
      </c>
    </row>
    <row r="47" spans="1:33" x14ac:dyDescent="0.25">
      <c r="A47" s="4" t="s">
        <v>20</v>
      </c>
      <c r="B47" s="47" t="s">
        <v>185</v>
      </c>
      <c r="C47" s="47"/>
      <c r="D47" s="47"/>
      <c r="E47" s="47"/>
      <c r="F47" s="47"/>
      <c r="G47" s="47"/>
      <c r="H47" s="47"/>
      <c r="I47" s="47"/>
      <c r="J47" s="47" t="s">
        <v>186</v>
      </c>
      <c r="K47" s="47"/>
      <c r="L47" s="47"/>
      <c r="M47" s="47"/>
      <c r="N47" s="47"/>
      <c r="O47" s="47"/>
      <c r="P47" s="47"/>
      <c r="Q47" s="47"/>
    </row>
    <row r="48" spans="1:33" x14ac:dyDescent="0.25">
      <c r="A48" s="22" t="s">
        <v>19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/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/>
      <c r="P48" s="16"/>
    </row>
    <row r="49" spans="1:17" x14ac:dyDescent="0.25">
      <c r="A49" s="22" t="s">
        <v>62</v>
      </c>
      <c r="B49" s="16">
        <v>255.45400000000001</v>
      </c>
      <c r="C49" s="16">
        <v>142.00880000000001</v>
      </c>
      <c r="D49" s="16">
        <v>71.739609999999999</v>
      </c>
      <c r="E49" s="16">
        <v>230.9341</v>
      </c>
      <c r="F49" s="16">
        <v>274.37099999999998</v>
      </c>
      <c r="G49" s="16">
        <v>255.15029999999999</v>
      </c>
      <c r="H49" s="16">
        <v>299.90960000000001</v>
      </c>
      <c r="I49" s="16"/>
      <c r="J49" s="16">
        <v>149.63939999999999</v>
      </c>
      <c r="K49" s="16">
        <v>58.068309999999997</v>
      </c>
      <c r="L49" s="16">
        <v>70.802760000000006</v>
      </c>
      <c r="M49" s="16">
        <v>247.18979999999999</v>
      </c>
      <c r="N49" s="16">
        <v>81.012969999999996</v>
      </c>
      <c r="O49" s="16">
        <v>231.61199999999999</v>
      </c>
      <c r="P49" s="16">
        <v>105.7478</v>
      </c>
      <c r="Q49" s="16"/>
    </row>
    <row r="50" spans="1:17" x14ac:dyDescent="0.25">
      <c r="A50" s="22" t="s">
        <v>63</v>
      </c>
      <c r="B50" s="16">
        <v>60.31062</v>
      </c>
      <c r="C50" s="16">
        <v>148.68819999999999</v>
      </c>
      <c r="D50" s="16">
        <v>159.82329999999999</v>
      </c>
      <c r="E50" s="16">
        <v>111.4344</v>
      </c>
      <c r="F50" s="16">
        <v>155.96469999999999</v>
      </c>
      <c r="G50" s="16">
        <v>97.128810000000001</v>
      </c>
      <c r="H50" s="16">
        <v>67.917299999999997</v>
      </c>
      <c r="I50" s="16">
        <v>115.59310000000001</v>
      </c>
      <c r="J50" s="16">
        <v>22.251850000000001</v>
      </c>
      <c r="K50" s="16">
        <v>5.6153700000000004</v>
      </c>
      <c r="L50" s="16">
        <v>23.40119</v>
      </c>
      <c r="M50" s="16">
        <v>83.531180000000006</v>
      </c>
      <c r="N50" s="16">
        <v>17.454660000000001</v>
      </c>
      <c r="O50" s="16">
        <v>19.710319999999999</v>
      </c>
      <c r="P50" s="16">
        <v>24.132290000000001</v>
      </c>
      <c r="Q50" s="16">
        <v>144.4025</v>
      </c>
    </row>
    <row r="51" spans="1:17" s="23" customFormat="1" x14ac:dyDescent="0.25"/>
    <row r="52" spans="1:17" x14ac:dyDescent="0.25">
      <c r="A52" s="22" t="s">
        <v>181</v>
      </c>
      <c r="L52" s="16"/>
      <c r="M52" s="16"/>
      <c r="N52" s="16"/>
      <c r="O52" s="16"/>
    </row>
    <row r="53" spans="1:17" x14ac:dyDescent="0.25">
      <c r="A53" s="4" t="s">
        <v>37</v>
      </c>
      <c r="B53" s="47" t="s">
        <v>44</v>
      </c>
      <c r="C53" s="47"/>
      <c r="D53" s="47"/>
      <c r="E53" s="47"/>
      <c r="F53" s="47"/>
      <c r="G53" s="47"/>
      <c r="H53" s="47"/>
      <c r="I53" s="47"/>
      <c r="K53" s="16"/>
      <c r="L53" s="16"/>
      <c r="M53" s="16"/>
      <c r="N53" s="16"/>
    </row>
    <row r="54" spans="1:17" x14ac:dyDescent="0.25">
      <c r="A54" s="22" t="s">
        <v>38</v>
      </c>
      <c r="B54" s="16">
        <v>59.95261</v>
      </c>
      <c r="C54" s="16">
        <v>65.047020000000003</v>
      </c>
      <c r="D54" s="16">
        <v>57.819380000000002</v>
      </c>
      <c r="E54" s="16">
        <v>22.921109999999999</v>
      </c>
      <c r="F54" s="16">
        <v>67.5</v>
      </c>
      <c r="G54" s="16">
        <v>47.1</v>
      </c>
      <c r="H54" s="16">
        <v>70.970969999999994</v>
      </c>
      <c r="I54" s="16">
        <v>61.3</v>
      </c>
      <c r="K54" s="16"/>
      <c r="L54" s="16"/>
      <c r="M54" s="16"/>
      <c r="N54" s="16"/>
    </row>
    <row r="55" spans="1:17" x14ac:dyDescent="0.25">
      <c r="A55" s="22" t="s">
        <v>39</v>
      </c>
      <c r="B55" s="16">
        <v>7.1539659999999996</v>
      </c>
      <c r="C55" s="16">
        <v>7.7531650000000001</v>
      </c>
      <c r="D55" s="16">
        <v>6.6872429999999996</v>
      </c>
      <c r="E55" s="16">
        <v>1.111111</v>
      </c>
      <c r="F55" s="16">
        <v>19.100000000000001</v>
      </c>
      <c r="G55" s="16">
        <v>0</v>
      </c>
      <c r="H55" s="16">
        <v>8.1</v>
      </c>
      <c r="I55" s="16">
        <v>7.2</v>
      </c>
      <c r="K55" s="16"/>
      <c r="L55" s="16"/>
      <c r="M55" s="16"/>
      <c r="N55" s="16"/>
    </row>
    <row r="56" spans="1:17" x14ac:dyDescent="0.25">
      <c r="A56" s="22" t="s">
        <v>40</v>
      </c>
      <c r="B56" s="16">
        <v>21.981000000000002</v>
      </c>
      <c r="C56" s="16">
        <v>20.153849999999998</v>
      </c>
      <c r="D56" s="16">
        <v>10.16949</v>
      </c>
      <c r="E56" s="16">
        <v>9.221311</v>
      </c>
      <c r="F56" s="16">
        <v>23.476520000000001</v>
      </c>
      <c r="G56" s="16">
        <v>26.3</v>
      </c>
      <c r="H56" s="16">
        <v>53.5</v>
      </c>
      <c r="I56" s="16">
        <v>45.754249999999999</v>
      </c>
      <c r="K56" s="16"/>
      <c r="L56" s="16"/>
      <c r="M56" s="16"/>
      <c r="N56" s="16"/>
    </row>
    <row r="57" spans="1:17" x14ac:dyDescent="0.25">
      <c r="A57" s="22" t="s">
        <v>41</v>
      </c>
      <c r="B57" s="16">
        <v>9.9876699999999996</v>
      </c>
      <c r="C57" s="16">
        <v>10.86957</v>
      </c>
      <c r="D57" s="16">
        <v>2.4</v>
      </c>
      <c r="E57" s="16">
        <v>22.65943</v>
      </c>
      <c r="F57" s="16">
        <v>13.42685</v>
      </c>
      <c r="G57" s="16">
        <v>57.003889999999998</v>
      </c>
      <c r="H57" s="16">
        <v>48.648650000000004</v>
      </c>
      <c r="I57" s="16">
        <v>36.4</v>
      </c>
      <c r="K57" s="16"/>
      <c r="L57" s="16"/>
      <c r="M57" s="16"/>
      <c r="N57" s="16"/>
    </row>
    <row r="58" spans="1:17" s="23" customFormat="1" x14ac:dyDescent="0.25">
      <c r="K58" s="24"/>
      <c r="L58" s="24"/>
      <c r="M58" s="24"/>
      <c r="N58" s="24"/>
    </row>
    <row r="59" spans="1:17" x14ac:dyDescent="0.25">
      <c r="A59" s="22" t="s">
        <v>183</v>
      </c>
      <c r="L59" s="16"/>
      <c r="M59" s="16"/>
      <c r="N59" s="16"/>
      <c r="O59" s="16"/>
    </row>
    <row r="60" spans="1:17" x14ac:dyDescent="0.25">
      <c r="A60" s="4" t="s">
        <v>37</v>
      </c>
      <c r="B60" s="47" t="s">
        <v>46</v>
      </c>
      <c r="C60" s="47"/>
      <c r="D60" s="47"/>
      <c r="E60" s="47"/>
      <c r="F60" s="47"/>
      <c r="G60" s="47"/>
      <c r="H60" s="47"/>
      <c r="I60" s="47"/>
      <c r="K60" s="16"/>
      <c r="L60" s="16"/>
      <c r="M60" s="16"/>
      <c r="N60" s="16"/>
    </row>
    <row r="61" spans="1:17" x14ac:dyDescent="0.25">
      <c r="A61" s="22" t="s">
        <v>38</v>
      </c>
      <c r="B61" s="16">
        <v>84.074070000000006</v>
      </c>
      <c r="C61" s="16">
        <v>80.921049999999994</v>
      </c>
      <c r="D61" s="16">
        <v>84.651160000000004</v>
      </c>
      <c r="E61" s="16">
        <v>60.975610000000003</v>
      </c>
      <c r="F61" s="16">
        <v>88.494749999999996</v>
      </c>
      <c r="G61" s="16">
        <v>77.936509999999998</v>
      </c>
      <c r="H61" s="16">
        <v>93.993740000000003</v>
      </c>
      <c r="I61" s="16">
        <v>74.905569999999997</v>
      </c>
      <c r="J61" s="16"/>
      <c r="K61" s="16"/>
      <c r="L61" s="16"/>
      <c r="M61" s="16"/>
    </row>
    <row r="62" spans="1:17" x14ac:dyDescent="0.25">
      <c r="A62" s="22" t="s">
        <v>39</v>
      </c>
      <c r="B62" s="16">
        <v>2.7777780000000001</v>
      </c>
      <c r="C62" s="16">
        <v>6.5789470000000003</v>
      </c>
      <c r="D62" s="16">
        <v>5.8139529999999997</v>
      </c>
      <c r="E62" s="16">
        <v>0.81300799999999995</v>
      </c>
      <c r="F62" s="16">
        <v>1.2937970000000001</v>
      </c>
      <c r="G62" s="16">
        <v>0</v>
      </c>
      <c r="H62" s="16">
        <v>1.6461809999999999</v>
      </c>
      <c r="I62" s="16">
        <v>0.41947099999999998</v>
      </c>
      <c r="J62" s="16"/>
      <c r="K62" s="16"/>
      <c r="L62" s="16"/>
      <c r="M62" s="16"/>
    </row>
    <row r="63" spans="1:17" x14ac:dyDescent="0.25">
      <c r="A63" s="22" t="s">
        <v>40</v>
      </c>
      <c r="B63" s="16">
        <v>9.6296300000000006</v>
      </c>
      <c r="C63" s="16">
        <v>6.25</v>
      </c>
      <c r="D63" s="16">
        <v>6.9767440000000001</v>
      </c>
      <c r="E63" s="16">
        <v>5.2845529999999998</v>
      </c>
      <c r="F63" s="16">
        <v>8.3058580000000006</v>
      </c>
      <c r="G63" s="16">
        <v>4.1734859999999996</v>
      </c>
      <c r="H63" s="16">
        <v>3.5275319999999999</v>
      </c>
      <c r="I63" s="16">
        <v>3.1704219999999999</v>
      </c>
      <c r="J63" s="16"/>
      <c r="K63" s="16"/>
      <c r="L63" s="16"/>
      <c r="M63" s="16"/>
    </row>
    <row r="64" spans="1:17" x14ac:dyDescent="0.25">
      <c r="A64" s="22" t="s">
        <v>41</v>
      </c>
      <c r="B64" s="16">
        <v>3.518519</v>
      </c>
      <c r="C64" s="16">
        <v>6.25</v>
      </c>
      <c r="D64" s="16">
        <v>2.5581399999999999</v>
      </c>
      <c r="E64" s="16">
        <v>32.926830000000002</v>
      </c>
      <c r="F64" s="16">
        <v>1.9055930000000001</v>
      </c>
      <c r="G64" s="16">
        <v>17.89</v>
      </c>
      <c r="H64" s="16">
        <v>0.83255199999999996</v>
      </c>
      <c r="I64" s="16">
        <v>21.504539999999999</v>
      </c>
      <c r="J64" s="16"/>
      <c r="K64" s="16"/>
      <c r="L64" s="16"/>
      <c r="M64" s="16"/>
    </row>
    <row r="65" spans="10:14" x14ac:dyDescent="0.25">
      <c r="J65" s="16"/>
      <c r="K65" s="16"/>
      <c r="L65" s="16"/>
      <c r="M65" s="16"/>
    </row>
    <row r="66" spans="10:14" x14ac:dyDescent="0.25">
      <c r="J66" s="16"/>
      <c r="K66" s="16"/>
      <c r="L66" s="16"/>
      <c r="M66" s="16"/>
    </row>
    <row r="67" spans="10:14" x14ac:dyDescent="0.25">
      <c r="K67" s="16"/>
      <c r="L67" s="16"/>
      <c r="M67" s="16"/>
      <c r="N67" s="16"/>
    </row>
    <row r="68" spans="10:14" x14ac:dyDescent="0.25">
      <c r="K68" s="16"/>
      <c r="L68" s="16"/>
      <c r="M68" s="16"/>
      <c r="N68" s="16"/>
    </row>
    <row r="69" spans="10:14" x14ac:dyDescent="0.25">
      <c r="K69" s="16"/>
      <c r="L69" s="16"/>
      <c r="M69" s="16"/>
      <c r="N69" s="16"/>
    </row>
    <row r="70" spans="10:14" x14ac:dyDescent="0.25">
      <c r="K70" s="16"/>
      <c r="L70" s="16"/>
      <c r="M70" s="16"/>
      <c r="N70" s="16"/>
    </row>
    <row r="71" spans="10:14" x14ac:dyDescent="0.25">
      <c r="K71" s="16"/>
      <c r="L71" s="16"/>
      <c r="M71" s="16"/>
      <c r="N71" s="16"/>
    </row>
  </sheetData>
  <mergeCells count="19">
    <mergeCell ref="B60:I60"/>
    <mergeCell ref="B2:E2"/>
    <mergeCell ref="F2:I2"/>
    <mergeCell ref="B20:I20"/>
    <mergeCell ref="B53:I53"/>
    <mergeCell ref="B27:I27"/>
    <mergeCell ref="B40:I40"/>
    <mergeCell ref="Z27:AG27"/>
    <mergeCell ref="AH27:AO27"/>
    <mergeCell ref="B34:I34"/>
    <mergeCell ref="J34:Q34"/>
    <mergeCell ref="R34:Y34"/>
    <mergeCell ref="Z34:AG34"/>
    <mergeCell ref="J40:Q40"/>
    <mergeCell ref="R40:Y40"/>
    <mergeCell ref="B47:I47"/>
    <mergeCell ref="J47:Q47"/>
    <mergeCell ref="J27:Q27"/>
    <mergeCell ref="R27:Y2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4"/>
  <sheetViews>
    <sheetView topLeftCell="A115" workbookViewId="0">
      <selection activeCell="AQ82" sqref="AQ82"/>
    </sheetView>
  </sheetViews>
  <sheetFormatPr defaultRowHeight="15" x14ac:dyDescent="0.25"/>
  <cols>
    <col min="1" max="1" width="19" style="22" customWidth="1"/>
    <col min="2" max="2" width="26.28515625" style="22" bestFit="1" customWidth="1"/>
    <col min="3" max="16384" width="9.140625" style="22"/>
  </cols>
  <sheetData>
    <row r="1" spans="1:12" x14ac:dyDescent="0.25">
      <c r="A1" s="22" t="s">
        <v>48</v>
      </c>
    </row>
    <row r="2" spans="1:12" x14ac:dyDescent="0.25">
      <c r="A2" s="14" t="s">
        <v>20</v>
      </c>
      <c r="B2" s="14" t="s">
        <v>3</v>
      </c>
      <c r="C2" s="47" t="s">
        <v>50</v>
      </c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22" t="s">
        <v>19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</row>
    <row r="4" spans="1:12" x14ac:dyDescent="0.25">
      <c r="B4" s="16">
        <v>9</v>
      </c>
      <c r="C4" s="16">
        <v>46.08</v>
      </c>
      <c r="D4" s="16">
        <v>45.5</v>
      </c>
      <c r="E4" s="16">
        <v>79.8</v>
      </c>
      <c r="F4" s="16">
        <v>133.875</v>
      </c>
      <c r="G4" s="16">
        <v>71.400000000000006</v>
      </c>
      <c r="H4" s="16">
        <v>87.04</v>
      </c>
      <c r="I4" s="16">
        <v>88.2</v>
      </c>
      <c r="J4" s="16">
        <v>68.075999999999993</v>
      </c>
      <c r="K4" s="16">
        <v>74.655000000000001</v>
      </c>
      <c r="L4" s="16">
        <v>112.875</v>
      </c>
    </row>
    <row r="5" spans="1:12" x14ac:dyDescent="0.25">
      <c r="B5" s="16">
        <v>12</v>
      </c>
      <c r="C5" s="16">
        <v>89.28</v>
      </c>
      <c r="D5" s="16">
        <v>8</v>
      </c>
      <c r="E5" s="16">
        <v>117.8955</v>
      </c>
      <c r="F5" s="16">
        <v>176</v>
      </c>
      <c r="G5" s="16">
        <v>93.248000000000005</v>
      </c>
      <c r="H5" s="16">
        <v>148.19999999999999</v>
      </c>
      <c r="I5" s="16">
        <v>117.572</v>
      </c>
      <c r="J5" s="16">
        <v>107.8</v>
      </c>
      <c r="K5" s="16">
        <v>88.66</v>
      </c>
      <c r="L5" s="16">
        <v>168.16800000000001</v>
      </c>
    </row>
    <row r="6" spans="1:12" x14ac:dyDescent="0.25">
      <c r="B6" s="16">
        <v>15</v>
      </c>
      <c r="C6" s="16">
        <v>119.7</v>
      </c>
      <c r="D6" s="16">
        <v>0</v>
      </c>
      <c r="E6" s="16">
        <v>254.184</v>
      </c>
      <c r="F6" s="16">
        <v>263.12</v>
      </c>
      <c r="G6" s="16">
        <v>115.128</v>
      </c>
      <c r="H6" s="16">
        <v>144</v>
      </c>
      <c r="I6" s="16">
        <v>186.44749999999999</v>
      </c>
      <c r="J6" s="16">
        <v>116.298</v>
      </c>
      <c r="K6" s="16">
        <v>105.57</v>
      </c>
      <c r="L6" s="16">
        <v>229.32</v>
      </c>
    </row>
    <row r="7" spans="1:12" x14ac:dyDescent="0.25">
      <c r="B7" s="16">
        <v>20</v>
      </c>
      <c r="C7" s="16">
        <v>145.197</v>
      </c>
      <c r="D7" s="16">
        <v>0</v>
      </c>
      <c r="E7" s="16">
        <v>398.47500000000002</v>
      </c>
      <c r="F7" s="16">
        <v>336</v>
      </c>
      <c r="G7" s="16">
        <v>172</v>
      </c>
      <c r="H7" s="16">
        <v>253.935</v>
      </c>
      <c r="I7" s="16">
        <v>270</v>
      </c>
      <c r="J7" s="16">
        <v>122.36</v>
      </c>
      <c r="K7" s="16">
        <v>121.73699999999999</v>
      </c>
      <c r="L7" s="16">
        <v>346.92</v>
      </c>
    </row>
    <row r="8" spans="1:12" x14ac:dyDescent="0.25">
      <c r="B8" s="16">
        <v>23</v>
      </c>
      <c r="C8" s="16">
        <v>198.727</v>
      </c>
      <c r="D8" s="16">
        <v>0</v>
      </c>
      <c r="E8" s="16">
        <v>562.32000000000005</v>
      </c>
      <c r="F8" s="16">
        <v>459.24400000000003</v>
      </c>
      <c r="G8" s="16">
        <v>240.12</v>
      </c>
      <c r="H8" s="16">
        <v>355.32</v>
      </c>
      <c r="I8" s="16">
        <v>438.48</v>
      </c>
      <c r="J8" s="16">
        <v>143.26400000000001</v>
      </c>
      <c r="K8" s="16">
        <v>199.98</v>
      </c>
      <c r="L8" s="16">
        <v>477.9</v>
      </c>
    </row>
    <row r="9" spans="1:12" x14ac:dyDescent="0.25">
      <c r="B9" s="16">
        <v>27</v>
      </c>
      <c r="C9" s="16">
        <v>425.5</v>
      </c>
      <c r="D9" s="16"/>
      <c r="E9" s="16"/>
      <c r="F9" s="16"/>
      <c r="G9" s="16"/>
      <c r="H9" s="16"/>
      <c r="I9" s="16"/>
      <c r="J9" s="16">
        <v>228.072</v>
      </c>
      <c r="K9" s="16">
        <v>315.827</v>
      </c>
      <c r="L9" s="16">
        <v>639.74400000000003</v>
      </c>
    </row>
    <row r="10" spans="1:12" s="25" customFormat="1" x14ac:dyDescent="0.25"/>
    <row r="11" spans="1:12" x14ac:dyDescent="0.25">
      <c r="A11" s="22" t="s">
        <v>49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</row>
    <row r="12" spans="1:12" x14ac:dyDescent="0.25">
      <c r="B12" s="16">
        <v>9</v>
      </c>
      <c r="C12" s="16">
        <v>48.36</v>
      </c>
      <c r="D12" s="16">
        <v>56.869</v>
      </c>
      <c r="E12" s="16">
        <v>80.212500000000006</v>
      </c>
      <c r="F12" s="16">
        <v>112.7</v>
      </c>
      <c r="G12" s="16">
        <v>75.92</v>
      </c>
      <c r="H12" s="16">
        <v>106.0325</v>
      </c>
    </row>
    <row r="13" spans="1:12" x14ac:dyDescent="0.25">
      <c r="B13" s="16">
        <v>12</v>
      </c>
      <c r="C13" s="16">
        <v>70.992000000000004</v>
      </c>
      <c r="D13" s="16">
        <v>72.900000000000006</v>
      </c>
      <c r="E13" s="16">
        <v>99.792000000000002</v>
      </c>
      <c r="F13" s="16">
        <v>165.43799999999999</v>
      </c>
      <c r="G13" s="16">
        <v>129.6</v>
      </c>
      <c r="H13" s="16">
        <v>136.80000000000001</v>
      </c>
    </row>
    <row r="14" spans="1:12" x14ac:dyDescent="0.25">
      <c r="B14" s="16">
        <v>15</v>
      </c>
      <c r="C14" s="16">
        <v>92.751999999999995</v>
      </c>
      <c r="D14" s="16">
        <v>74.400000000000006</v>
      </c>
      <c r="E14" s="16">
        <v>153.25200000000001</v>
      </c>
      <c r="F14" s="16">
        <v>231.84</v>
      </c>
      <c r="G14" s="16">
        <v>167.2</v>
      </c>
      <c r="H14" s="16">
        <v>178.16399999999999</v>
      </c>
    </row>
    <row r="15" spans="1:12" x14ac:dyDescent="0.25">
      <c r="B15" s="16">
        <v>20</v>
      </c>
      <c r="C15" s="16">
        <v>113.76</v>
      </c>
      <c r="D15" s="16">
        <v>68.992000000000004</v>
      </c>
      <c r="E15" s="16">
        <v>268.8</v>
      </c>
      <c r="F15" s="16">
        <v>285.12</v>
      </c>
      <c r="G15" s="16">
        <v>207.68</v>
      </c>
      <c r="H15" s="16">
        <v>288</v>
      </c>
    </row>
    <row r="16" spans="1:12" x14ac:dyDescent="0.25">
      <c r="B16" s="16">
        <v>23</v>
      </c>
      <c r="C16" s="16">
        <v>202.8</v>
      </c>
      <c r="D16" s="16">
        <v>81</v>
      </c>
      <c r="E16" s="16">
        <v>314.23700000000002</v>
      </c>
      <c r="F16" s="16">
        <v>473.08800000000002</v>
      </c>
      <c r="G16" s="16">
        <v>296.39999999999998</v>
      </c>
      <c r="H16" s="16">
        <v>395.75099999999998</v>
      </c>
    </row>
    <row r="17" spans="1:10" x14ac:dyDescent="0.25">
      <c r="B17" s="16">
        <v>27</v>
      </c>
      <c r="C17" s="16">
        <v>259.03750000000002</v>
      </c>
      <c r="D17" s="16"/>
      <c r="E17" s="16"/>
      <c r="F17" s="16"/>
      <c r="G17" s="16">
        <v>491.78199999999998</v>
      </c>
      <c r="H17" s="16">
        <v>536.25</v>
      </c>
    </row>
    <row r="18" spans="1:10" s="25" customFormat="1" x14ac:dyDescent="0.25"/>
    <row r="19" spans="1:10" x14ac:dyDescent="0.25">
      <c r="A19" s="22" t="s">
        <v>51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10" x14ac:dyDescent="0.25">
      <c r="B20" s="16">
        <v>9</v>
      </c>
      <c r="C20" s="16">
        <v>47.762999999999998</v>
      </c>
      <c r="D20" s="16">
        <v>52.362499999999997</v>
      </c>
      <c r="E20" s="16">
        <v>78.587999999999994</v>
      </c>
      <c r="F20" s="16">
        <v>125.98950000000001</v>
      </c>
      <c r="G20" s="16">
        <v>75.239999999999995</v>
      </c>
      <c r="H20" s="16">
        <v>109.224</v>
      </c>
    </row>
    <row r="21" spans="1:10" x14ac:dyDescent="0.25">
      <c r="B21" s="16">
        <v>12</v>
      </c>
      <c r="C21" s="16">
        <v>54.404000000000003</v>
      </c>
      <c r="D21" s="16">
        <v>59.28</v>
      </c>
      <c r="E21" s="16">
        <v>111.825</v>
      </c>
      <c r="F21" s="16">
        <v>153.62100000000001</v>
      </c>
      <c r="G21" s="16">
        <v>98.736000000000004</v>
      </c>
      <c r="H21" s="16">
        <v>142.04400000000001</v>
      </c>
    </row>
    <row r="22" spans="1:10" x14ac:dyDescent="0.25">
      <c r="B22" s="16">
        <v>15</v>
      </c>
      <c r="C22" s="16">
        <v>82.6875</v>
      </c>
      <c r="D22" s="16">
        <v>61.875</v>
      </c>
      <c r="E22" s="16">
        <v>193.125</v>
      </c>
      <c r="F22" s="16">
        <v>271.20100000000002</v>
      </c>
      <c r="G22" s="16">
        <v>93.6</v>
      </c>
      <c r="H22" s="16">
        <v>188.1</v>
      </c>
    </row>
    <row r="23" spans="1:10" x14ac:dyDescent="0.25">
      <c r="B23" s="16">
        <v>20</v>
      </c>
      <c r="C23" s="16">
        <v>110.16</v>
      </c>
      <c r="D23" s="16">
        <v>54.375</v>
      </c>
      <c r="E23" s="16">
        <v>244.8</v>
      </c>
      <c r="F23" s="16">
        <v>339.84</v>
      </c>
      <c r="G23" s="16">
        <v>111.6</v>
      </c>
      <c r="H23" s="16">
        <v>230.85</v>
      </c>
    </row>
    <row r="24" spans="1:10" x14ac:dyDescent="0.25">
      <c r="B24" s="16">
        <v>23</v>
      </c>
      <c r="C24" s="16">
        <v>193.1825</v>
      </c>
      <c r="D24" s="16">
        <v>113.22</v>
      </c>
      <c r="E24" s="16">
        <v>368.83199999999999</v>
      </c>
      <c r="F24" s="16">
        <v>560.55999999999995</v>
      </c>
      <c r="G24" s="16">
        <v>164.22</v>
      </c>
      <c r="H24" s="16">
        <v>363.06900000000002</v>
      </c>
    </row>
    <row r="25" spans="1:10" x14ac:dyDescent="0.25">
      <c r="B25" s="16">
        <v>27</v>
      </c>
      <c r="C25" s="16">
        <v>300.10500000000002</v>
      </c>
      <c r="D25" s="16"/>
      <c r="E25" s="16"/>
      <c r="F25" s="16"/>
      <c r="G25" s="16">
        <v>284.625</v>
      </c>
      <c r="H25" s="16">
        <v>519.79999999999995</v>
      </c>
    </row>
    <row r="26" spans="1:10" s="25" customFormat="1" x14ac:dyDescent="0.25">
      <c r="B26" s="26"/>
      <c r="C26" s="26"/>
      <c r="D26" s="26"/>
      <c r="E26" s="26"/>
      <c r="F26" s="26"/>
      <c r="G26" s="26"/>
      <c r="H26" s="26"/>
    </row>
    <row r="27" spans="1:10" x14ac:dyDescent="0.25">
      <c r="A27" s="22" t="s">
        <v>52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x14ac:dyDescent="0.25">
      <c r="B28" s="16">
        <v>9</v>
      </c>
      <c r="C28" s="16">
        <v>56.16</v>
      </c>
      <c r="D28" s="16">
        <v>58.646000000000001</v>
      </c>
      <c r="E28" s="16">
        <v>74.784000000000006</v>
      </c>
      <c r="F28" s="16">
        <v>93.24</v>
      </c>
      <c r="G28" s="16">
        <v>100.98</v>
      </c>
      <c r="H28" s="16">
        <v>72.123999999999995</v>
      </c>
      <c r="I28" s="16">
        <v>78.959999999999994</v>
      </c>
      <c r="J28" s="16">
        <v>103.80200000000001</v>
      </c>
    </row>
    <row r="29" spans="1:10" x14ac:dyDescent="0.25">
      <c r="B29" s="16">
        <v>12</v>
      </c>
      <c r="C29" s="16">
        <v>75.628</v>
      </c>
      <c r="D29" s="16">
        <v>53.75</v>
      </c>
      <c r="E29" s="16">
        <v>61.56</v>
      </c>
      <c r="F29" s="16">
        <v>120.41249999999999</v>
      </c>
      <c r="G29" s="16">
        <v>130.19999999999999</v>
      </c>
      <c r="H29" s="16">
        <v>88.06</v>
      </c>
      <c r="I29" s="16">
        <v>118.014</v>
      </c>
      <c r="J29" s="16">
        <v>121.5</v>
      </c>
    </row>
    <row r="30" spans="1:10" x14ac:dyDescent="0.25">
      <c r="B30" s="16">
        <v>15</v>
      </c>
      <c r="C30" s="16">
        <v>81.548000000000002</v>
      </c>
      <c r="D30" s="16">
        <v>60.48</v>
      </c>
      <c r="E30" s="16">
        <v>58.811999999999998</v>
      </c>
      <c r="F30" s="16">
        <v>174.8</v>
      </c>
      <c r="G30" s="16">
        <v>163.71</v>
      </c>
      <c r="H30" s="16">
        <v>101.898</v>
      </c>
      <c r="I30" s="16">
        <v>89.537499999999994</v>
      </c>
      <c r="J30" s="16">
        <v>125.02</v>
      </c>
    </row>
    <row r="31" spans="1:10" x14ac:dyDescent="0.25">
      <c r="B31" s="16">
        <v>20</v>
      </c>
      <c r="C31" s="16">
        <v>81.77</v>
      </c>
      <c r="D31" s="16">
        <v>63.881999999999998</v>
      </c>
      <c r="E31" s="16">
        <v>30</v>
      </c>
      <c r="F31" s="16">
        <v>254.71799999999999</v>
      </c>
      <c r="G31" s="16">
        <v>278.3</v>
      </c>
      <c r="H31" s="16">
        <v>178.36</v>
      </c>
      <c r="I31" s="16">
        <v>111.5625</v>
      </c>
      <c r="J31" s="16">
        <v>129.16800000000001</v>
      </c>
    </row>
    <row r="32" spans="1:10" x14ac:dyDescent="0.25">
      <c r="B32" s="16">
        <v>23</v>
      </c>
      <c r="C32" s="16">
        <v>131.25</v>
      </c>
      <c r="D32" s="16">
        <v>77.805000000000007</v>
      </c>
      <c r="E32" s="16">
        <v>4.5</v>
      </c>
      <c r="F32" s="16">
        <v>246.4</v>
      </c>
      <c r="G32" s="16">
        <v>316.70999999999998</v>
      </c>
      <c r="H32" s="16">
        <v>241.68</v>
      </c>
      <c r="I32" s="16">
        <v>155.80000000000001</v>
      </c>
      <c r="J32" s="16">
        <v>212.5</v>
      </c>
    </row>
    <row r="33" spans="1:10" x14ac:dyDescent="0.25">
      <c r="B33" s="16">
        <v>27</v>
      </c>
      <c r="C33" s="16">
        <v>160</v>
      </c>
      <c r="D33" s="16">
        <v>133.28</v>
      </c>
      <c r="E33" s="16">
        <v>2</v>
      </c>
      <c r="F33" s="16">
        <v>476.56</v>
      </c>
      <c r="G33" s="16">
        <v>520.69500000000005</v>
      </c>
      <c r="H33" s="16">
        <v>332.64</v>
      </c>
      <c r="I33" s="16">
        <v>254.25</v>
      </c>
      <c r="J33" s="16">
        <v>346.49200000000002</v>
      </c>
    </row>
    <row r="34" spans="1:10" s="25" customFormat="1" x14ac:dyDescent="0.25"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22" t="s">
        <v>53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1:10" x14ac:dyDescent="0.25">
      <c r="B36" s="16">
        <v>9</v>
      </c>
      <c r="C36" s="16">
        <v>50.112000000000002</v>
      </c>
      <c r="D36" s="16">
        <v>65.099999999999994</v>
      </c>
      <c r="E36" s="16">
        <v>72</v>
      </c>
      <c r="F36" s="16">
        <v>91.8</v>
      </c>
      <c r="G36" s="16">
        <v>100.3995</v>
      </c>
      <c r="H36" s="16">
        <v>71.040000000000006</v>
      </c>
      <c r="I36" s="16">
        <v>78.540000000000006</v>
      </c>
      <c r="J36" s="16">
        <v>100.8</v>
      </c>
    </row>
    <row r="37" spans="1:10" x14ac:dyDescent="0.25">
      <c r="B37" s="16">
        <v>12</v>
      </c>
      <c r="C37" s="16">
        <v>46.825499999999998</v>
      </c>
      <c r="D37" s="16">
        <v>70.08</v>
      </c>
      <c r="E37" s="16">
        <v>57.75</v>
      </c>
      <c r="F37" s="16">
        <v>81.396000000000001</v>
      </c>
      <c r="G37" s="16">
        <v>106.27200000000001</v>
      </c>
      <c r="H37" s="16">
        <v>82.197500000000005</v>
      </c>
      <c r="I37" s="16">
        <v>95.094999999999999</v>
      </c>
      <c r="J37" s="16">
        <v>132.16399999999999</v>
      </c>
    </row>
    <row r="38" spans="1:10" x14ac:dyDescent="0.25">
      <c r="B38" s="16">
        <v>15</v>
      </c>
      <c r="C38" s="16">
        <v>52.731000000000002</v>
      </c>
      <c r="D38" s="16">
        <v>74.099999999999994</v>
      </c>
      <c r="E38" s="16">
        <v>68.819999999999993</v>
      </c>
      <c r="F38" s="16">
        <v>85.995000000000005</v>
      </c>
      <c r="G38" s="16">
        <v>129.22</v>
      </c>
      <c r="H38" s="16">
        <v>105.944</v>
      </c>
      <c r="I38" s="16">
        <v>59.926000000000002</v>
      </c>
      <c r="J38" s="16">
        <v>175.25450000000001</v>
      </c>
    </row>
    <row r="39" spans="1:10" x14ac:dyDescent="0.25">
      <c r="B39" s="16">
        <v>20</v>
      </c>
      <c r="C39" s="16">
        <v>16</v>
      </c>
      <c r="D39" s="16">
        <v>67.709999999999994</v>
      </c>
      <c r="E39" s="16">
        <v>44.360999999999997</v>
      </c>
      <c r="F39" s="16">
        <v>38.5</v>
      </c>
      <c r="G39" s="16">
        <v>119.68</v>
      </c>
      <c r="H39" s="16">
        <v>137.428</v>
      </c>
      <c r="I39" s="16">
        <v>114.345</v>
      </c>
      <c r="J39" s="16">
        <v>271.39999999999998</v>
      </c>
    </row>
    <row r="40" spans="1:10" x14ac:dyDescent="0.25">
      <c r="B40" s="16">
        <v>23</v>
      </c>
      <c r="C40" s="16">
        <v>2</v>
      </c>
      <c r="D40" s="16">
        <v>61.44</v>
      </c>
      <c r="E40" s="16">
        <v>57.2</v>
      </c>
      <c r="F40" s="16">
        <v>24.75</v>
      </c>
      <c r="G40" s="16">
        <v>164.65</v>
      </c>
      <c r="H40" s="16">
        <v>221.85</v>
      </c>
      <c r="I40" s="16">
        <v>167.024</v>
      </c>
      <c r="J40" s="16">
        <v>377.625</v>
      </c>
    </row>
    <row r="41" spans="1:10" x14ac:dyDescent="0.25">
      <c r="B41" s="16">
        <v>27</v>
      </c>
      <c r="C41" s="16">
        <v>0</v>
      </c>
      <c r="D41" s="16">
        <v>119.14</v>
      </c>
      <c r="E41" s="16">
        <v>116.44</v>
      </c>
      <c r="F41" s="16">
        <v>45</v>
      </c>
      <c r="G41" s="16">
        <v>307.39999999999998</v>
      </c>
      <c r="H41" s="16">
        <v>293.02</v>
      </c>
      <c r="I41" s="16">
        <v>253.34399999999999</v>
      </c>
      <c r="J41" s="16">
        <v>599.31299999999999</v>
      </c>
    </row>
    <row r="42" spans="1:10" s="25" customFormat="1" x14ac:dyDescent="0.25"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2" t="s">
        <v>54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0" x14ac:dyDescent="0.25">
      <c r="B44" s="16">
        <v>9</v>
      </c>
      <c r="C44" s="16">
        <v>57.6</v>
      </c>
      <c r="D44" s="16">
        <v>51.59</v>
      </c>
      <c r="E44" s="16">
        <v>75.599999999999994</v>
      </c>
      <c r="F44" s="16">
        <v>93.126000000000005</v>
      </c>
      <c r="G44" s="16">
        <v>105.28</v>
      </c>
      <c r="H44" s="16">
        <v>73.237499999999997</v>
      </c>
      <c r="I44" s="16">
        <v>81</v>
      </c>
      <c r="J44" s="16">
        <v>83.2</v>
      </c>
    </row>
    <row r="45" spans="1:10" x14ac:dyDescent="0.25">
      <c r="B45" s="16">
        <v>12</v>
      </c>
      <c r="C45" s="16">
        <v>27</v>
      </c>
      <c r="D45" s="16">
        <v>70.272000000000006</v>
      </c>
      <c r="E45" s="16">
        <v>42.9</v>
      </c>
      <c r="F45" s="16">
        <v>79.36</v>
      </c>
      <c r="G45" s="16">
        <v>120.819</v>
      </c>
      <c r="H45" s="16">
        <v>60.142499999999998</v>
      </c>
      <c r="I45" s="16">
        <v>75.69</v>
      </c>
      <c r="J45" s="16">
        <v>72.468000000000004</v>
      </c>
    </row>
    <row r="46" spans="1:10" x14ac:dyDescent="0.25">
      <c r="B46" s="16">
        <v>15</v>
      </c>
      <c r="C46" s="16">
        <v>10</v>
      </c>
      <c r="D46" s="16">
        <v>63.915999999999997</v>
      </c>
      <c r="E46" s="16">
        <v>30.24</v>
      </c>
      <c r="F46" s="16">
        <v>80.885999999999996</v>
      </c>
      <c r="G46" s="16">
        <v>108</v>
      </c>
      <c r="H46" s="16">
        <v>63.335999999999999</v>
      </c>
      <c r="I46" s="16">
        <v>79.561499999999995</v>
      </c>
      <c r="J46" s="16">
        <v>92.96</v>
      </c>
    </row>
    <row r="47" spans="1:10" x14ac:dyDescent="0.25">
      <c r="B47" s="16">
        <v>20</v>
      </c>
      <c r="C47" s="16">
        <v>0</v>
      </c>
      <c r="D47" s="16">
        <v>46.777500000000003</v>
      </c>
      <c r="E47" s="16">
        <v>0</v>
      </c>
      <c r="F47" s="16">
        <v>27.225000000000001</v>
      </c>
      <c r="G47" s="16">
        <v>102.91200000000001</v>
      </c>
      <c r="H47" s="16">
        <v>42.173999999999999</v>
      </c>
      <c r="I47" s="16">
        <v>62.25</v>
      </c>
      <c r="J47" s="16">
        <v>76.16</v>
      </c>
    </row>
    <row r="48" spans="1:10" x14ac:dyDescent="0.25">
      <c r="B48" s="16">
        <v>23</v>
      </c>
      <c r="C48" s="16">
        <v>0</v>
      </c>
      <c r="D48" s="16">
        <v>29.7</v>
      </c>
      <c r="E48" s="16">
        <v>0</v>
      </c>
      <c r="F48" s="16">
        <v>2</v>
      </c>
      <c r="G48" s="16">
        <v>87.48</v>
      </c>
      <c r="H48" s="16">
        <v>30</v>
      </c>
      <c r="I48" s="16">
        <v>55.6875</v>
      </c>
      <c r="J48" s="16">
        <v>61.100999999999999</v>
      </c>
    </row>
    <row r="49" spans="1:14" x14ac:dyDescent="0.25">
      <c r="B49" s="16">
        <v>27</v>
      </c>
      <c r="C49" s="16">
        <v>0</v>
      </c>
      <c r="D49" s="16">
        <v>55.6875</v>
      </c>
      <c r="E49" s="16">
        <v>0</v>
      </c>
      <c r="F49" s="16">
        <v>0</v>
      </c>
      <c r="G49" s="16">
        <v>94.5</v>
      </c>
      <c r="H49" s="16">
        <v>25.92</v>
      </c>
      <c r="I49" s="16">
        <v>42</v>
      </c>
      <c r="J49" s="16">
        <v>72.540000000000006</v>
      </c>
    </row>
    <row r="50" spans="1:14" s="25" customFormat="1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1:14" x14ac:dyDescent="0.25">
      <c r="A51" s="22" t="s">
        <v>55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4" x14ac:dyDescent="0.25">
      <c r="B52" s="16">
        <v>9</v>
      </c>
      <c r="C52" s="16">
        <v>56.94</v>
      </c>
      <c r="D52" s="16">
        <v>66.575999999999993</v>
      </c>
      <c r="E52" s="16">
        <v>77.647499999999994</v>
      </c>
      <c r="F52" s="16">
        <v>82.875</v>
      </c>
      <c r="G52" s="16">
        <v>98.603999999999999</v>
      </c>
      <c r="H52" s="16">
        <v>73.260000000000005</v>
      </c>
      <c r="I52" s="16">
        <v>80.852000000000004</v>
      </c>
      <c r="J52" s="16">
        <v>82.875</v>
      </c>
    </row>
    <row r="53" spans="1:14" x14ac:dyDescent="0.25">
      <c r="B53" s="16">
        <v>12</v>
      </c>
      <c r="C53" s="16">
        <v>43.55</v>
      </c>
      <c r="D53" s="16">
        <v>67.89</v>
      </c>
      <c r="E53" s="16">
        <v>47.52</v>
      </c>
      <c r="F53" s="16">
        <v>83.07</v>
      </c>
      <c r="G53" s="16">
        <v>113.4</v>
      </c>
      <c r="H53" s="16">
        <v>63.24</v>
      </c>
      <c r="I53" s="16">
        <v>71.253</v>
      </c>
      <c r="J53" s="16">
        <v>81.77</v>
      </c>
    </row>
    <row r="54" spans="1:14" x14ac:dyDescent="0.25">
      <c r="B54" s="16">
        <v>15</v>
      </c>
      <c r="C54" s="16">
        <v>42.612000000000002</v>
      </c>
      <c r="D54" s="16">
        <v>56.658000000000001</v>
      </c>
      <c r="E54" s="16">
        <v>44.225999999999999</v>
      </c>
      <c r="F54" s="16">
        <v>75.921999999999997</v>
      </c>
      <c r="G54" s="16">
        <v>107.1</v>
      </c>
      <c r="H54" s="16">
        <v>49</v>
      </c>
      <c r="I54" s="16">
        <v>81.405000000000001</v>
      </c>
      <c r="J54" s="16">
        <v>81.84</v>
      </c>
    </row>
    <row r="55" spans="1:14" x14ac:dyDescent="0.25">
      <c r="B55" s="16">
        <v>20</v>
      </c>
      <c r="C55" s="16">
        <v>20</v>
      </c>
      <c r="D55" s="16">
        <v>12</v>
      </c>
      <c r="E55" s="16">
        <v>15</v>
      </c>
      <c r="F55" s="16">
        <v>27</v>
      </c>
      <c r="G55" s="16">
        <v>91.12</v>
      </c>
      <c r="H55" s="16">
        <v>25.713999999999999</v>
      </c>
      <c r="I55" s="16">
        <v>37.673999999999999</v>
      </c>
      <c r="J55" s="16">
        <v>36.936</v>
      </c>
    </row>
    <row r="56" spans="1:14" x14ac:dyDescent="0.25">
      <c r="B56" s="16">
        <v>23</v>
      </c>
      <c r="C56" s="16">
        <v>2</v>
      </c>
      <c r="D56" s="16">
        <v>0</v>
      </c>
      <c r="E56" s="16">
        <v>0</v>
      </c>
      <c r="F56" s="16">
        <v>4.5</v>
      </c>
      <c r="G56" s="16">
        <v>63.103999999999999</v>
      </c>
      <c r="H56" s="16">
        <v>37.1</v>
      </c>
      <c r="I56" s="16">
        <v>42.432000000000002</v>
      </c>
      <c r="J56" s="16">
        <v>4.5</v>
      </c>
    </row>
    <row r="57" spans="1:14" x14ac:dyDescent="0.25">
      <c r="B57" s="16">
        <v>27</v>
      </c>
      <c r="C57" s="16">
        <v>0</v>
      </c>
      <c r="D57" s="16">
        <v>0</v>
      </c>
      <c r="E57" s="16">
        <v>0</v>
      </c>
      <c r="F57" s="16">
        <v>0</v>
      </c>
      <c r="G57" s="16">
        <v>92.796000000000006</v>
      </c>
      <c r="H57" s="16">
        <v>55.08</v>
      </c>
      <c r="I57" s="16">
        <v>41.25</v>
      </c>
      <c r="J57" s="16">
        <v>0</v>
      </c>
    </row>
    <row r="58" spans="1:14" s="25" customFormat="1" x14ac:dyDescent="0.25">
      <c r="B58" s="26"/>
      <c r="C58" s="26"/>
      <c r="D58" s="26"/>
      <c r="E58" s="26"/>
      <c r="F58" s="26"/>
      <c r="G58" s="26"/>
      <c r="H58" s="26"/>
      <c r="I58" s="26"/>
      <c r="J58" s="26"/>
    </row>
    <row r="59" spans="1:14" x14ac:dyDescent="0.25">
      <c r="A59" s="22" t="s">
        <v>57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</row>
    <row r="60" spans="1:14" x14ac:dyDescent="0.25">
      <c r="B60" s="16">
        <v>9</v>
      </c>
      <c r="C60" s="16">
        <v>62.64</v>
      </c>
      <c r="D60" s="16">
        <v>43.2</v>
      </c>
      <c r="E60" s="16">
        <v>79.808000000000007</v>
      </c>
      <c r="F60" s="16">
        <v>121.73699999999999</v>
      </c>
      <c r="G60" s="16">
        <v>73.5</v>
      </c>
      <c r="H60" s="16">
        <v>79.36</v>
      </c>
      <c r="I60" s="16">
        <v>84.39</v>
      </c>
    </row>
    <row r="61" spans="1:14" x14ac:dyDescent="0.25">
      <c r="B61" s="16">
        <v>12</v>
      </c>
      <c r="C61" s="16">
        <v>49.41</v>
      </c>
      <c r="D61" s="16">
        <v>50.508000000000003</v>
      </c>
      <c r="E61" s="16">
        <v>75.599999999999994</v>
      </c>
      <c r="F61" s="16">
        <v>116.622</v>
      </c>
      <c r="G61" s="16">
        <v>61.32</v>
      </c>
      <c r="H61" s="16">
        <v>87.695999999999998</v>
      </c>
      <c r="I61" s="16">
        <v>92.07</v>
      </c>
    </row>
    <row r="62" spans="1:14" x14ac:dyDescent="0.25">
      <c r="B62" s="16">
        <v>15</v>
      </c>
      <c r="C62" s="16">
        <v>61.38</v>
      </c>
      <c r="D62" s="16">
        <v>47.735999999999997</v>
      </c>
      <c r="E62" s="16">
        <v>66.685500000000005</v>
      </c>
      <c r="F62" s="16">
        <v>115.255</v>
      </c>
      <c r="G62" s="16">
        <v>71.287999999999997</v>
      </c>
      <c r="H62" s="16">
        <v>74.957999999999998</v>
      </c>
      <c r="I62" s="16">
        <v>110.4345</v>
      </c>
    </row>
    <row r="63" spans="1:14" x14ac:dyDescent="0.25">
      <c r="B63" s="16">
        <v>20</v>
      </c>
      <c r="C63" s="16">
        <v>22</v>
      </c>
      <c r="D63" s="16">
        <v>12</v>
      </c>
      <c r="E63" s="16">
        <v>6.75</v>
      </c>
      <c r="F63" s="16">
        <v>105.52500000000001</v>
      </c>
      <c r="G63" s="16">
        <v>54.6</v>
      </c>
      <c r="H63" s="16">
        <v>85.932000000000002</v>
      </c>
      <c r="I63" s="16">
        <v>76.260000000000005</v>
      </c>
    </row>
    <row r="64" spans="1:14" x14ac:dyDescent="0.25">
      <c r="B64" s="16">
        <v>23</v>
      </c>
      <c r="C64" s="16">
        <v>12</v>
      </c>
      <c r="D64" s="16">
        <v>20</v>
      </c>
      <c r="E64" s="16">
        <v>0</v>
      </c>
      <c r="F64" s="16">
        <v>173.143</v>
      </c>
      <c r="G64" s="16">
        <v>68.984999999999999</v>
      </c>
      <c r="H64" s="16">
        <v>90.405000000000001</v>
      </c>
      <c r="I64" s="16">
        <v>86.32</v>
      </c>
    </row>
    <row r="65" spans="1:12" x14ac:dyDescent="0.25">
      <c r="B65" s="16">
        <v>27</v>
      </c>
      <c r="C65" s="16">
        <v>12</v>
      </c>
      <c r="D65" s="16"/>
      <c r="E65" s="16"/>
      <c r="F65" s="16"/>
      <c r="G65" s="16">
        <v>72.725999999999999</v>
      </c>
      <c r="H65" s="16">
        <v>140.6</v>
      </c>
      <c r="I65" s="16">
        <v>111.078</v>
      </c>
    </row>
    <row r="66" spans="1:12" s="25" customFormat="1" x14ac:dyDescent="0.25"/>
    <row r="67" spans="1:12" x14ac:dyDescent="0.25">
      <c r="A67" s="22" t="s">
        <v>56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/>
    </row>
    <row r="68" spans="1:12" x14ac:dyDescent="0.25">
      <c r="B68" s="16">
        <v>9</v>
      </c>
      <c r="C68" s="16">
        <v>59.508000000000003</v>
      </c>
      <c r="D68" s="16">
        <v>79.2</v>
      </c>
      <c r="E68" s="16">
        <v>86.7</v>
      </c>
      <c r="F68" s="16">
        <v>87.04</v>
      </c>
      <c r="G68" s="16">
        <v>73.78</v>
      </c>
      <c r="H68" s="16">
        <v>79.254000000000005</v>
      </c>
      <c r="I68" s="16">
        <v>85.248000000000005</v>
      </c>
      <c r="J68" s="16"/>
    </row>
    <row r="69" spans="1:12" x14ac:dyDescent="0.25">
      <c r="B69" s="16">
        <v>12</v>
      </c>
      <c r="C69" s="16">
        <v>39.875</v>
      </c>
      <c r="D69" s="16">
        <v>82.543999999999997</v>
      </c>
      <c r="E69" s="16">
        <v>78.811999999999998</v>
      </c>
      <c r="F69" s="16">
        <v>69.12</v>
      </c>
      <c r="G69" s="16">
        <v>51.84</v>
      </c>
      <c r="H69" s="16">
        <v>83.037499999999994</v>
      </c>
      <c r="I69" s="16">
        <v>44</v>
      </c>
      <c r="J69" s="16"/>
    </row>
    <row r="70" spans="1:12" x14ac:dyDescent="0.25">
      <c r="B70" s="16">
        <v>15</v>
      </c>
      <c r="C70" s="16">
        <v>36</v>
      </c>
      <c r="D70" s="16">
        <v>106.21599999999999</v>
      </c>
      <c r="E70" s="16">
        <v>100.32</v>
      </c>
      <c r="F70" s="16">
        <v>75.599999999999994</v>
      </c>
      <c r="G70" s="16">
        <v>55.695999999999998</v>
      </c>
      <c r="H70" s="16">
        <v>117.04</v>
      </c>
      <c r="I70" s="16">
        <v>47.25</v>
      </c>
      <c r="J70" s="16"/>
    </row>
    <row r="71" spans="1:12" x14ac:dyDescent="0.25">
      <c r="B71" s="16">
        <v>20</v>
      </c>
      <c r="C71" s="16">
        <v>0</v>
      </c>
      <c r="D71" s="16">
        <v>63.042000000000002</v>
      </c>
      <c r="E71" s="16">
        <v>96.736500000000007</v>
      </c>
      <c r="F71" s="16">
        <v>23</v>
      </c>
      <c r="G71" s="16">
        <v>28.462499999999999</v>
      </c>
      <c r="H71" s="16">
        <v>83.3</v>
      </c>
      <c r="I71" s="16">
        <v>22</v>
      </c>
      <c r="J71" s="16"/>
    </row>
    <row r="72" spans="1:12" x14ac:dyDescent="0.25">
      <c r="B72" s="16">
        <v>23</v>
      </c>
      <c r="C72" s="16">
        <v>0</v>
      </c>
      <c r="D72" s="16">
        <v>29.15</v>
      </c>
      <c r="E72" s="16">
        <v>72.150000000000006</v>
      </c>
      <c r="F72" s="16">
        <v>2</v>
      </c>
      <c r="G72" s="16">
        <v>20</v>
      </c>
      <c r="H72" s="16">
        <v>69.296000000000006</v>
      </c>
      <c r="I72" s="16">
        <v>4.5</v>
      </c>
      <c r="J72" s="16"/>
    </row>
    <row r="73" spans="1:12" x14ac:dyDescent="0.25">
      <c r="B73" s="16">
        <v>27</v>
      </c>
      <c r="C73" s="16">
        <v>0</v>
      </c>
      <c r="D73" s="16"/>
      <c r="E73" s="16"/>
      <c r="F73" s="16"/>
      <c r="G73" s="16">
        <v>0</v>
      </c>
      <c r="H73" s="16">
        <v>45.136000000000003</v>
      </c>
      <c r="I73" s="16">
        <v>0</v>
      </c>
      <c r="J73" s="16"/>
    </row>
    <row r="74" spans="1:12" s="23" customFormat="1" x14ac:dyDescent="0.25">
      <c r="B74" s="24"/>
      <c r="C74" s="24"/>
      <c r="D74" s="24"/>
      <c r="E74" s="24"/>
      <c r="F74" s="24"/>
      <c r="G74" s="24"/>
      <c r="H74" s="24"/>
      <c r="I74" s="24"/>
      <c r="J74" s="24"/>
    </row>
    <row r="75" spans="1:12" s="23" customFormat="1" x14ac:dyDescent="0.25">
      <c r="B75" s="24"/>
      <c r="C75" s="24"/>
      <c r="D75" s="24"/>
      <c r="E75" s="24"/>
      <c r="F75" s="24"/>
      <c r="G75" s="24"/>
      <c r="H75" s="24"/>
      <c r="I75" s="24"/>
      <c r="J75" s="24"/>
    </row>
    <row r="76" spans="1:12" x14ac:dyDescent="0.25">
      <c r="A76" s="22" t="s">
        <v>58</v>
      </c>
    </row>
    <row r="77" spans="1:12" x14ac:dyDescent="0.25">
      <c r="B77" s="14" t="s">
        <v>60</v>
      </c>
      <c r="C77" s="47" t="s">
        <v>59</v>
      </c>
      <c r="D77" s="47"/>
      <c r="E77" s="47"/>
      <c r="F77" s="47"/>
      <c r="G77" s="47"/>
      <c r="H77" s="47"/>
      <c r="I77" s="47"/>
      <c r="J77" s="47"/>
      <c r="K77" s="47"/>
      <c r="L77" s="47"/>
    </row>
    <row r="78" spans="1:12" x14ac:dyDescent="0.25">
      <c r="A78" s="22" t="s">
        <v>19</v>
      </c>
      <c r="B78" s="22">
        <v>3</v>
      </c>
      <c r="C78" s="22">
        <v>103.86740331491711</v>
      </c>
      <c r="D78" s="22">
        <v>98.477157360406082</v>
      </c>
      <c r="E78" s="22">
        <v>104.48717948717949</v>
      </c>
      <c r="F78" s="22">
        <v>94.444444444444429</v>
      </c>
      <c r="G78" s="22">
        <v>102.22222222222221</v>
      </c>
      <c r="H78" s="22">
        <v>99.019607843137265</v>
      </c>
      <c r="I78" s="22">
        <v>97.311827956989248</v>
      </c>
      <c r="J78" s="22">
        <v>105.6497175141243</v>
      </c>
      <c r="K78" s="22">
        <v>103.59281437125749</v>
      </c>
      <c r="L78" s="22">
        <v>109.94152046783624</v>
      </c>
    </row>
    <row r="79" spans="1:12" x14ac:dyDescent="0.25">
      <c r="B79" s="22">
        <v>6</v>
      </c>
      <c r="C79" s="22">
        <v>104.97237569060772</v>
      </c>
      <c r="D79" s="22">
        <v>96.44670050761421</v>
      </c>
      <c r="E79" s="22">
        <v>107.69230769230769</v>
      </c>
      <c r="F79" s="22">
        <v>99.074074074074062</v>
      </c>
      <c r="G79" s="22">
        <v>100</v>
      </c>
      <c r="H79" s="22">
        <v>101.47058823529413</v>
      </c>
      <c r="I79" s="22">
        <v>98.387096774193537</v>
      </c>
      <c r="J79" s="22">
        <v>106.21468926553673</v>
      </c>
      <c r="K79" s="22">
        <v>105.38922155688624</v>
      </c>
      <c r="L79" s="22">
        <v>109.94152046783624</v>
      </c>
    </row>
    <row r="80" spans="1:12" x14ac:dyDescent="0.25">
      <c r="B80" s="22">
        <v>11</v>
      </c>
      <c r="C80" s="22">
        <v>103.86740331491711</v>
      </c>
      <c r="D80" s="22">
        <v>98.477157360406082</v>
      </c>
      <c r="E80" s="22">
        <v>111.53846153846153</v>
      </c>
      <c r="F80" s="22">
        <v>96.759259259259252</v>
      </c>
      <c r="G80" s="22">
        <v>100</v>
      </c>
      <c r="H80" s="22">
        <v>97.549019607843135</v>
      </c>
      <c r="I80" s="22">
        <v>97.849462365591393</v>
      </c>
      <c r="J80" s="22">
        <v>104.51977401129943</v>
      </c>
      <c r="K80" s="22">
        <v>108.98203592814372</v>
      </c>
      <c r="L80" s="22">
        <v>108.77192982456141</v>
      </c>
    </row>
    <row r="81" spans="1:14" x14ac:dyDescent="0.25">
      <c r="B81" s="22">
        <v>14</v>
      </c>
      <c r="C81" s="22">
        <v>104.97237569060772</v>
      </c>
      <c r="D81" s="22">
        <v>101.52284263959392</v>
      </c>
      <c r="E81" s="22">
        <v>119.87179487179488</v>
      </c>
      <c r="F81" s="22">
        <v>100</v>
      </c>
      <c r="G81" s="22">
        <v>97.777777777777786</v>
      </c>
      <c r="H81" s="22">
        <v>103.92156862745098</v>
      </c>
      <c r="I81" s="22">
        <v>100</v>
      </c>
      <c r="J81" s="22">
        <v>106.21468926553673</v>
      </c>
      <c r="K81" s="22">
        <v>108.98203592814372</v>
      </c>
      <c r="L81" s="22">
        <v>114.03508771929823</v>
      </c>
    </row>
    <row r="82" spans="1:14" s="23" customFormat="1" x14ac:dyDescent="0.25"/>
    <row r="83" spans="1:14" x14ac:dyDescent="0.25">
      <c r="A83" s="22" t="s">
        <v>54</v>
      </c>
      <c r="B83" s="22">
        <v>3</v>
      </c>
      <c r="C83" s="22">
        <v>106.04395604395604</v>
      </c>
      <c r="D83" s="22">
        <v>93.142857142857139</v>
      </c>
      <c r="E83" s="22">
        <v>93.37016574585634</v>
      </c>
      <c r="F83" s="22">
        <v>91.981132075471706</v>
      </c>
      <c r="G83" s="22">
        <v>96.296296296296305</v>
      </c>
      <c r="H83" s="22">
        <v>102.76243093922652</v>
      </c>
      <c r="I83" s="22">
        <v>100</v>
      </c>
      <c r="J83" s="22">
        <v>99.411764705882334</v>
      </c>
      <c r="K83" s="22">
        <v>106.50887573964498</v>
      </c>
      <c r="L83" s="22">
        <v>100</v>
      </c>
      <c r="M83" s="22">
        <v>102.97619047619047</v>
      </c>
      <c r="N83" s="22">
        <v>102.17391304347827</v>
      </c>
    </row>
    <row r="84" spans="1:14" x14ac:dyDescent="0.25">
      <c r="B84" s="22">
        <v>6</v>
      </c>
      <c r="C84" s="22">
        <v>102.19780219780222</v>
      </c>
      <c r="D84" s="22">
        <v>102.28571428571428</v>
      </c>
      <c r="E84" s="22">
        <v>96.685082872928163</v>
      </c>
      <c r="F84" s="22">
        <v>99.056603773584911</v>
      </c>
      <c r="G84" s="22">
        <v>102.64550264550265</v>
      </c>
      <c r="H84" s="22">
        <v>104.97237569060772</v>
      </c>
      <c r="I84" s="22">
        <v>103.44827586206897</v>
      </c>
      <c r="J84" s="22">
        <v>108.23529411764704</v>
      </c>
      <c r="K84" s="22">
        <v>95.857988165680482</v>
      </c>
      <c r="L84" s="22">
        <v>98.039215686274503</v>
      </c>
      <c r="M84" s="22">
        <v>102.97619047619047</v>
      </c>
      <c r="N84" s="22">
        <v>103.80434782608698</v>
      </c>
    </row>
    <row r="85" spans="1:14" x14ac:dyDescent="0.25">
      <c r="B85" s="22">
        <v>11</v>
      </c>
      <c r="C85" s="22">
        <v>102.19780219780222</v>
      </c>
      <c r="D85" s="22">
        <v>100</v>
      </c>
      <c r="E85" s="22">
        <v>98.895027624309378</v>
      </c>
      <c r="F85" s="22">
        <v>97.64150943396227</v>
      </c>
      <c r="G85" s="22">
        <v>105.82010582010582</v>
      </c>
      <c r="H85" s="22">
        <v>104.97237569060772</v>
      </c>
      <c r="I85" s="22">
        <v>102.29885057471265</v>
      </c>
      <c r="J85" s="22">
        <v>107.05882352941177</v>
      </c>
      <c r="K85" s="22">
        <v>89.940828402366876</v>
      </c>
      <c r="L85" s="22">
        <v>93.464052287581694</v>
      </c>
      <c r="M85" s="22">
        <v>104.76190476190477</v>
      </c>
      <c r="N85" s="22">
        <v>103.80434782608698</v>
      </c>
    </row>
    <row r="86" spans="1:14" x14ac:dyDescent="0.25">
      <c r="B86" s="22">
        <v>14</v>
      </c>
      <c r="C86" s="22">
        <v>102.74725274725274</v>
      </c>
      <c r="D86" s="22">
        <v>106.28571428571429</v>
      </c>
      <c r="E86" s="22">
        <v>99.447513812154682</v>
      </c>
      <c r="F86" s="22">
        <v>98.584905660377359</v>
      </c>
      <c r="G86" s="22">
        <v>104.76190476190477</v>
      </c>
      <c r="H86" s="22">
        <v>104.97237569060772</v>
      </c>
      <c r="M86" s="22">
        <v>104.76190476190477</v>
      </c>
      <c r="N86" s="22">
        <v>100.54347826086958</v>
      </c>
    </row>
    <row r="87" spans="1:14" s="23" customFormat="1" x14ac:dyDescent="0.25"/>
    <row r="88" spans="1:14" x14ac:dyDescent="0.25">
      <c r="A88" s="22" t="s">
        <v>55</v>
      </c>
      <c r="B88" s="22">
        <v>3</v>
      </c>
      <c r="C88" s="22">
        <v>95.512820512820511</v>
      </c>
      <c r="D88" s="22">
        <v>88.947368421052616</v>
      </c>
      <c r="E88" s="22">
        <v>89.603960396039625</v>
      </c>
      <c r="F88" s="22">
        <v>91.705069124423957</v>
      </c>
      <c r="G88" s="22">
        <v>90.526315789473685</v>
      </c>
      <c r="H88" s="22">
        <v>99.418604651162809</v>
      </c>
      <c r="I88" s="22">
        <v>96.61016949152544</v>
      </c>
      <c r="J88" s="22">
        <v>93.491124260355036</v>
      </c>
      <c r="K88" s="22">
        <v>96.648044692737443</v>
      </c>
      <c r="L88" s="22">
        <v>96.296296296296305</v>
      </c>
      <c r="M88" s="22">
        <v>99.411764705882334</v>
      </c>
      <c r="N88" s="22">
        <v>97.860962566844918</v>
      </c>
    </row>
    <row r="89" spans="1:14" x14ac:dyDescent="0.25">
      <c r="B89" s="22">
        <v>6</v>
      </c>
      <c r="C89" s="22">
        <v>104.48717948717949</v>
      </c>
      <c r="D89" s="22">
        <v>102.63157894736842</v>
      </c>
      <c r="E89" s="22">
        <v>95.544554455445549</v>
      </c>
      <c r="F89" s="22">
        <v>96.774193548387103</v>
      </c>
      <c r="G89" s="22">
        <v>101.05263157894737</v>
      </c>
      <c r="H89" s="22">
        <v>104.65116279069768</v>
      </c>
      <c r="I89" s="22">
        <v>104.51977401129943</v>
      </c>
      <c r="J89" s="22">
        <v>105.32544378698226</v>
      </c>
      <c r="K89" s="22">
        <v>96.648044692737443</v>
      </c>
      <c r="L89" s="22">
        <v>112.96296296296296</v>
      </c>
      <c r="M89" s="22">
        <v>104.70588235294117</v>
      </c>
      <c r="N89" s="22">
        <v>102.67379679144385</v>
      </c>
    </row>
    <row r="90" spans="1:14" x14ac:dyDescent="0.25">
      <c r="B90" s="22">
        <v>11</v>
      </c>
      <c r="C90" s="22">
        <v>105.76923076923077</v>
      </c>
      <c r="D90" s="22">
        <v>98.94736842105263</v>
      </c>
      <c r="E90" s="22">
        <v>97.029702970297038</v>
      </c>
      <c r="F90" s="22">
        <v>92.16589861751153</v>
      </c>
      <c r="G90" s="22">
        <v>94.210526315789465</v>
      </c>
      <c r="H90" s="22">
        <v>102.90697674418605</v>
      </c>
      <c r="I90" s="22">
        <v>101.12994350282484</v>
      </c>
      <c r="J90" s="22">
        <v>100.59171597633137</v>
      </c>
      <c r="K90" s="22">
        <v>89.944134078212315</v>
      </c>
      <c r="L90" s="22">
        <v>103.08641975308642</v>
      </c>
      <c r="M90" s="22">
        <v>101.76470588235294</v>
      </c>
      <c r="N90" s="22">
        <v>100.53475935828877</v>
      </c>
    </row>
    <row r="91" spans="1:14" x14ac:dyDescent="0.25">
      <c r="B91" s="22">
        <v>14</v>
      </c>
      <c r="C91" s="22">
        <v>104.48717948717949</v>
      </c>
      <c r="D91" s="22">
        <v>97.894736842105274</v>
      </c>
      <c r="E91" s="22">
        <v>95.544554455445549</v>
      </c>
      <c r="F91" s="22">
        <v>92.16589861751153</v>
      </c>
      <c r="G91" s="22">
        <v>93.15789473684211</v>
      </c>
      <c r="H91" s="22">
        <v>101.74418604651163</v>
      </c>
      <c r="M91" s="22">
        <v>100</v>
      </c>
      <c r="N91" s="22">
        <v>102.1390374331551</v>
      </c>
    </row>
    <row r="92" spans="1:14" s="23" customFormat="1" x14ac:dyDescent="0.25"/>
    <row r="93" spans="1:14" x14ac:dyDescent="0.25">
      <c r="A93" s="22" t="s">
        <v>57</v>
      </c>
      <c r="B93" s="22">
        <v>3</v>
      </c>
      <c r="C93" s="22">
        <v>94.705882352941188</v>
      </c>
      <c r="D93" s="22">
        <v>89.473684210526315</v>
      </c>
      <c r="E93" s="22">
        <v>89.189189189189193</v>
      </c>
      <c r="F93" s="22">
        <v>90.374331550802125</v>
      </c>
      <c r="G93" s="22">
        <v>98.888888888888886</v>
      </c>
      <c r="H93" s="22">
        <v>98.913043478260875</v>
      </c>
      <c r="I93" s="22">
        <v>100</v>
      </c>
    </row>
    <row r="94" spans="1:14" x14ac:dyDescent="0.25">
      <c r="B94" s="22">
        <v>6</v>
      </c>
      <c r="C94" s="22">
        <v>107.05882352941177</v>
      </c>
      <c r="D94" s="22">
        <v>105.26315789473684</v>
      </c>
      <c r="E94" s="22">
        <v>101.62162162162163</v>
      </c>
      <c r="F94" s="22">
        <v>100</v>
      </c>
      <c r="G94" s="22">
        <v>106.66666666666667</v>
      </c>
      <c r="H94" s="22">
        <v>104.89130434782609</v>
      </c>
      <c r="I94" s="22">
        <v>108.37696335078533</v>
      </c>
    </row>
    <row r="95" spans="1:14" x14ac:dyDescent="0.25">
      <c r="B95" s="22">
        <v>11</v>
      </c>
      <c r="C95" s="22">
        <v>102.35294117647058</v>
      </c>
      <c r="D95" s="22">
        <v>106.31578947368421</v>
      </c>
      <c r="E95" s="22">
        <v>103.78378378378379</v>
      </c>
      <c r="F95" s="22">
        <v>100.53475935828877</v>
      </c>
      <c r="G95" s="22">
        <v>106.11111111111113</v>
      </c>
      <c r="H95" s="22">
        <v>109.23913043478262</v>
      </c>
      <c r="I95" s="22">
        <v>104.71204188481674</v>
      </c>
    </row>
    <row r="96" spans="1:14" x14ac:dyDescent="0.25">
      <c r="B96" s="22">
        <v>14</v>
      </c>
      <c r="C96" s="22">
        <v>103.5294117647059</v>
      </c>
      <c r="G96" s="22">
        <v>103.33333333333334</v>
      </c>
      <c r="H96" s="22">
        <v>105.97826086956522</v>
      </c>
      <c r="I96" s="22">
        <v>106.282722513089</v>
      </c>
    </row>
    <row r="97" spans="1:23" s="23" customFormat="1" x14ac:dyDescent="0.25"/>
    <row r="98" spans="1:23" x14ac:dyDescent="0.25">
      <c r="A98" s="22" t="s">
        <v>56</v>
      </c>
      <c r="B98" s="22">
        <v>3</v>
      </c>
      <c r="C98" s="22">
        <v>88.52459016393442</v>
      </c>
      <c r="D98" s="22">
        <v>87.564766839378223</v>
      </c>
      <c r="E98" s="22">
        <v>86.440677966101703</v>
      </c>
      <c r="F98" s="22">
        <v>87.134502923976598</v>
      </c>
      <c r="G98" s="22">
        <v>91.803278688524586</v>
      </c>
      <c r="H98" s="22">
        <v>93.229166666666657</v>
      </c>
      <c r="I98" s="22">
        <v>92.045454545454533</v>
      </c>
    </row>
    <row r="99" spans="1:23" x14ac:dyDescent="0.25">
      <c r="B99" s="22">
        <v>6</v>
      </c>
      <c r="C99" s="22">
        <v>106.55737704918032</v>
      </c>
      <c r="D99" s="22">
        <v>97.409326424870457</v>
      </c>
      <c r="E99" s="22">
        <v>97.740112994350284</v>
      </c>
      <c r="F99" s="22">
        <v>102.3391812865497</v>
      </c>
      <c r="G99" s="22">
        <v>103.82513661202185</v>
      </c>
      <c r="H99" s="22">
        <v>100.52083333333334</v>
      </c>
      <c r="I99" s="22">
        <v>104.54545454545452</v>
      </c>
    </row>
    <row r="100" spans="1:23" x14ac:dyDescent="0.25">
      <c r="B100" s="22">
        <v>11</v>
      </c>
      <c r="C100" s="22">
        <v>101.09289617486338</v>
      </c>
      <c r="D100" s="22">
        <v>94.818652849740928</v>
      </c>
      <c r="E100" s="22">
        <v>101.12994350282484</v>
      </c>
      <c r="F100" s="22">
        <v>101.75438596491226</v>
      </c>
      <c r="G100" s="22">
        <v>102.73224043715847</v>
      </c>
      <c r="H100" s="22">
        <v>98.437499999999986</v>
      </c>
      <c r="I100" s="22">
        <v>103.40909090909091</v>
      </c>
    </row>
    <row r="101" spans="1:23" x14ac:dyDescent="0.25">
      <c r="B101" s="22">
        <v>14</v>
      </c>
      <c r="C101" s="22">
        <v>103.27868852459015</v>
      </c>
      <c r="D101" s="22">
        <v>95.336787564766823</v>
      </c>
      <c r="E101" s="22">
        <v>101.12994350282484</v>
      </c>
      <c r="F101" s="22">
        <v>106.43274853801169</v>
      </c>
      <c r="G101" s="22">
        <v>103.82513661202185</v>
      </c>
      <c r="H101" s="22">
        <v>98.958333333333343</v>
      </c>
      <c r="I101" s="22">
        <v>102.27272727272727</v>
      </c>
    </row>
    <row r="102" spans="1:23" s="23" customFormat="1" x14ac:dyDescent="0.25"/>
    <row r="103" spans="1:23" s="23" customFormat="1" x14ac:dyDescent="0.25"/>
    <row r="104" spans="1:23" x14ac:dyDescent="0.25">
      <c r="A104" s="22" t="s">
        <v>61</v>
      </c>
    </row>
    <row r="105" spans="1:23" x14ac:dyDescent="0.25">
      <c r="B105" s="4" t="s">
        <v>20</v>
      </c>
      <c r="C105" s="48" t="s">
        <v>43</v>
      </c>
      <c r="D105" s="49"/>
      <c r="E105" s="49"/>
      <c r="F105" s="49"/>
      <c r="G105" s="49"/>
      <c r="H105" s="49"/>
      <c r="I105" s="49"/>
      <c r="J105" s="49"/>
      <c r="K105" s="49"/>
      <c r="L105" s="50"/>
    </row>
    <row r="106" spans="1:23" x14ac:dyDescent="0.25">
      <c r="B106" s="22" t="s">
        <v>19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</row>
    <row r="107" spans="1:23" x14ac:dyDescent="0.25">
      <c r="B107" s="22" t="s">
        <v>62</v>
      </c>
      <c r="C107" s="22">
        <v>2785.9070000000002</v>
      </c>
      <c r="D107" s="22">
        <v>2332.6260000000002</v>
      </c>
      <c r="E107" s="22">
        <v>1762.768</v>
      </c>
      <c r="F107" s="22">
        <v>1790.0692280000001</v>
      </c>
      <c r="G107" s="22">
        <v>2876.9403000000002</v>
      </c>
      <c r="H107" s="22">
        <v>2494.7099229999999</v>
      </c>
      <c r="I107" s="22">
        <v>1578.481239</v>
      </c>
    </row>
    <row r="108" spans="1:23" x14ac:dyDescent="0.25">
      <c r="B108" s="22" t="s">
        <v>63</v>
      </c>
      <c r="C108" s="22">
        <v>826.95899999999995</v>
      </c>
      <c r="D108" s="22">
        <v>1537.0840000000001</v>
      </c>
      <c r="E108" s="22">
        <v>1636.9380000000001</v>
      </c>
      <c r="F108" s="22">
        <v>1102.3342889999999</v>
      </c>
      <c r="G108" s="22">
        <v>822.42004280000003</v>
      </c>
      <c r="H108" s="22">
        <v>936.68161910000003</v>
      </c>
      <c r="I108" s="22">
        <v>1600.2207189999999</v>
      </c>
      <c r="W108" s="16"/>
    </row>
    <row r="109" spans="1:23" x14ac:dyDescent="0.25">
      <c r="U109" s="16"/>
      <c r="V109" s="16"/>
    </row>
    <row r="110" spans="1:23" x14ac:dyDescent="0.25">
      <c r="B110" s="4" t="s">
        <v>20</v>
      </c>
      <c r="C110" s="47" t="s">
        <v>64</v>
      </c>
      <c r="D110" s="47"/>
      <c r="E110" s="47"/>
      <c r="F110" s="47"/>
      <c r="G110" s="47"/>
      <c r="H110" s="47"/>
      <c r="I110" s="47"/>
      <c r="J110" s="47"/>
      <c r="K110" s="47"/>
      <c r="L110" s="47"/>
      <c r="U110" s="16"/>
      <c r="V110" s="16"/>
    </row>
    <row r="111" spans="1:23" x14ac:dyDescent="0.25">
      <c r="B111" s="22" t="s">
        <v>19</v>
      </c>
      <c r="C111" s="22">
        <v>2.8700549999999998</v>
      </c>
      <c r="D111" s="22">
        <v>2.7968700000000002</v>
      </c>
      <c r="E111" s="22">
        <v>10.381399999999999</v>
      </c>
      <c r="F111" s="22">
        <v>7.0706550000000004</v>
      </c>
      <c r="G111" s="22">
        <v>0</v>
      </c>
      <c r="H111" s="22">
        <v>0</v>
      </c>
      <c r="I111" s="22">
        <v>8.2627799999999993</v>
      </c>
      <c r="J111" s="22">
        <v>0</v>
      </c>
      <c r="K111" s="22">
        <v>3.445589</v>
      </c>
      <c r="L111" s="22">
        <v>6.0836519999999998</v>
      </c>
      <c r="U111" s="16"/>
      <c r="V111" s="16"/>
      <c r="W111" s="16"/>
    </row>
    <row r="112" spans="1:23" x14ac:dyDescent="0.25">
      <c r="B112" s="22" t="s">
        <v>62</v>
      </c>
      <c r="C112" s="22">
        <v>291.8621</v>
      </c>
      <c r="D112" s="22">
        <v>522.03139999999996</v>
      </c>
      <c r="E112" s="22">
        <v>369.18610000000001</v>
      </c>
      <c r="F112" s="22">
        <v>372.14730129999998</v>
      </c>
      <c r="G112" s="22">
        <v>427.30590979999999</v>
      </c>
      <c r="H112" s="22">
        <v>445.14957340000001</v>
      </c>
      <c r="I112" s="22">
        <v>581.16579860000002</v>
      </c>
      <c r="U112" s="16"/>
      <c r="V112" s="16"/>
      <c r="W112" s="16"/>
    </row>
    <row r="113" spans="1:25" x14ac:dyDescent="0.25">
      <c r="B113" s="22" t="s">
        <v>63</v>
      </c>
      <c r="C113" s="22">
        <v>37.268929999999997</v>
      </c>
      <c r="D113" s="22">
        <v>149.27590000000001</v>
      </c>
      <c r="E113" s="22">
        <v>84.536259999999999</v>
      </c>
      <c r="F113" s="22">
        <v>189.4742833</v>
      </c>
      <c r="G113" s="22">
        <v>175.42536200000001</v>
      </c>
      <c r="H113" s="22">
        <v>105.9161256</v>
      </c>
      <c r="I113" s="22">
        <v>133.24480879999999</v>
      </c>
      <c r="U113" s="16"/>
      <c r="V113" s="16"/>
      <c r="W113" s="16"/>
    </row>
    <row r="114" spans="1:25" s="23" customFormat="1" x14ac:dyDescent="0.25"/>
    <row r="115" spans="1:25" s="23" customFormat="1" x14ac:dyDescent="0.25"/>
    <row r="116" spans="1:25" x14ac:dyDescent="0.25">
      <c r="A116" s="31" t="s">
        <v>173</v>
      </c>
      <c r="W116" s="16"/>
      <c r="X116" s="16"/>
      <c r="Y116" s="16"/>
    </row>
    <row r="117" spans="1:25" x14ac:dyDescent="0.25">
      <c r="B117" s="4" t="s">
        <v>20</v>
      </c>
      <c r="C117" s="47" t="s">
        <v>81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W117" s="16"/>
      <c r="X117" s="16"/>
      <c r="Y117" s="16"/>
    </row>
    <row r="118" spans="1:25" x14ac:dyDescent="0.25">
      <c r="B118" s="22" t="s">
        <v>19</v>
      </c>
      <c r="C118" s="22">
        <v>12</v>
      </c>
      <c r="D118" s="22">
        <v>14</v>
      </c>
      <c r="E118" s="22">
        <v>8</v>
      </c>
      <c r="F118" s="22">
        <v>89</v>
      </c>
      <c r="H118" s="22">
        <v>11</v>
      </c>
      <c r="I118" s="22">
        <v>14</v>
      </c>
      <c r="J118" s="22">
        <v>10</v>
      </c>
      <c r="K118" s="22">
        <v>12</v>
      </c>
      <c r="W118" s="16"/>
      <c r="X118" s="16"/>
      <c r="Y118" s="16"/>
    </row>
    <row r="119" spans="1:25" x14ac:dyDescent="0.25">
      <c r="B119" s="22" t="s">
        <v>62</v>
      </c>
      <c r="C119" s="22">
        <v>107</v>
      </c>
      <c r="D119" s="22">
        <v>43</v>
      </c>
      <c r="E119" s="22">
        <v>48</v>
      </c>
      <c r="H119" s="22">
        <v>27</v>
      </c>
      <c r="I119" s="22">
        <v>18</v>
      </c>
      <c r="J119" s="22">
        <v>26</v>
      </c>
      <c r="K119" s="22">
        <v>35</v>
      </c>
      <c r="L119" s="22">
        <v>22</v>
      </c>
      <c r="M119" s="22">
        <v>30</v>
      </c>
      <c r="W119" s="16"/>
      <c r="X119" s="16"/>
      <c r="Y119" s="16"/>
    </row>
    <row r="120" spans="1:25" x14ac:dyDescent="0.25">
      <c r="B120" s="22" t="s">
        <v>63</v>
      </c>
      <c r="C120" s="22">
        <v>18</v>
      </c>
      <c r="D120" s="22">
        <v>82</v>
      </c>
      <c r="E120" s="22">
        <v>24</v>
      </c>
      <c r="F120" s="22">
        <v>24</v>
      </c>
      <c r="G120" s="22">
        <v>20</v>
      </c>
      <c r="H120" s="22">
        <v>14</v>
      </c>
      <c r="I120" s="22">
        <v>21</v>
      </c>
      <c r="J120" s="22">
        <v>21</v>
      </c>
      <c r="K120" s="22">
        <v>21</v>
      </c>
      <c r="L120" s="22">
        <v>21</v>
      </c>
      <c r="M120" s="22">
        <v>18</v>
      </c>
      <c r="W120" s="16"/>
      <c r="X120" s="16"/>
      <c r="Y120" s="16"/>
    </row>
    <row r="121" spans="1:25" x14ac:dyDescent="0.25">
      <c r="B121" s="22" t="s">
        <v>80</v>
      </c>
      <c r="C121" s="22">
        <v>25</v>
      </c>
      <c r="D121" s="22">
        <v>16</v>
      </c>
      <c r="E121" s="22">
        <v>20</v>
      </c>
      <c r="H121" s="22">
        <v>21</v>
      </c>
      <c r="I121" s="22">
        <v>17</v>
      </c>
      <c r="J121" s="22">
        <v>27</v>
      </c>
      <c r="K121" s="22">
        <v>21</v>
      </c>
      <c r="X121" s="16"/>
      <c r="Y121" s="16"/>
    </row>
    <row r="123" spans="1:25" x14ac:dyDescent="0.25">
      <c r="B123" s="4" t="s">
        <v>20</v>
      </c>
      <c r="C123" s="47" t="s">
        <v>82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1:25" x14ac:dyDescent="0.25">
      <c r="B124" s="22" t="s">
        <v>19</v>
      </c>
      <c r="C124" s="22">
        <v>42</v>
      </c>
      <c r="D124" s="22">
        <v>85</v>
      </c>
      <c r="E124" s="22">
        <v>64</v>
      </c>
      <c r="F124" s="22">
        <v>186</v>
      </c>
      <c r="H124" s="22">
        <v>57</v>
      </c>
      <c r="I124" s="22">
        <v>73</v>
      </c>
      <c r="J124" s="22">
        <v>61</v>
      </c>
      <c r="K124" s="22">
        <v>49</v>
      </c>
    </row>
    <row r="125" spans="1:25" x14ac:dyDescent="0.25">
      <c r="B125" s="22" t="s">
        <v>62</v>
      </c>
      <c r="C125" s="22">
        <v>281</v>
      </c>
      <c r="D125" s="22">
        <v>131</v>
      </c>
      <c r="E125" s="22">
        <v>93</v>
      </c>
      <c r="H125" s="22">
        <v>77</v>
      </c>
      <c r="I125" s="22">
        <v>61</v>
      </c>
      <c r="J125" s="22">
        <v>134</v>
      </c>
      <c r="K125" s="22">
        <v>70</v>
      </c>
      <c r="L125" s="22">
        <v>167</v>
      </c>
      <c r="M125" s="22">
        <v>233</v>
      </c>
    </row>
    <row r="126" spans="1:25" x14ac:dyDescent="0.25">
      <c r="B126" s="22" t="s">
        <v>63</v>
      </c>
      <c r="C126" s="22">
        <v>85</v>
      </c>
      <c r="D126" s="22">
        <v>240</v>
      </c>
      <c r="E126" s="22">
        <v>69</v>
      </c>
      <c r="F126" s="22">
        <v>99</v>
      </c>
      <c r="G126" s="22">
        <v>69</v>
      </c>
      <c r="H126" s="22">
        <v>46</v>
      </c>
      <c r="I126" s="22">
        <v>66</v>
      </c>
      <c r="J126" s="22">
        <v>69</v>
      </c>
      <c r="K126" s="22">
        <v>78</v>
      </c>
      <c r="L126" s="22">
        <v>408</v>
      </c>
      <c r="M126" s="22">
        <v>185</v>
      </c>
    </row>
    <row r="127" spans="1:25" x14ac:dyDescent="0.25">
      <c r="B127" s="22" t="s">
        <v>80</v>
      </c>
      <c r="C127" s="22">
        <v>76</v>
      </c>
      <c r="D127" s="22">
        <v>65</v>
      </c>
      <c r="E127" s="22">
        <v>90</v>
      </c>
      <c r="H127" s="22">
        <v>72</v>
      </c>
      <c r="I127" s="22">
        <v>41</v>
      </c>
      <c r="J127" s="22">
        <v>57</v>
      </c>
      <c r="K127" s="22">
        <v>77</v>
      </c>
    </row>
    <row r="128" spans="1:25" s="23" customFormat="1" x14ac:dyDescent="0.25"/>
    <row r="129" spans="1:13" x14ac:dyDescent="0.25">
      <c r="A129" s="31" t="s">
        <v>174</v>
      </c>
    </row>
    <row r="130" spans="1:13" x14ac:dyDescent="0.25">
      <c r="B130" s="4" t="s">
        <v>20</v>
      </c>
      <c r="C130" s="47" t="s">
        <v>154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1:13" x14ac:dyDescent="0.25">
      <c r="B131" s="22" t="s">
        <v>19</v>
      </c>
      <c r="C131" s="22">
        <v>88</v>
      </c>
      <c r="D131" s="22">
        <v>78</v>
      </c>
      <c r="E131" s="22">
        <v>91</v>
      </c>
      <c r="F131" s="22">
        <v>85</v>
      </c>
      <c r="H131" s="22">
        <v>128</v>
      </c>
      <c r="I131" s="22">
        <v>128</v>
      </c>
      <c r="J131" s="22">
        <v>110</v>
      </c>
      <c r="K131" s="22">
        <v>92</v>
      </c>
    </row>
    <row r="132" spans="1:13" x14ac:dyDescent="0.25">
      <c r="B132" s="22" t="s">
        <v>62</v>
      </c>
      <c r="C132" s="22">
        <v>134</v>
      </c>
      <c r="D132" s="22">
        <v>279</v>
      </c>
      <c r="E132" s="22">
        <v>163</v>
      </c>
      <c r="H132" s="22">
        <v>229</v>
      </c>
      <c r="I132" s="22">
        <v>252</v>
      </c>
      <c r="J132" s="22">
        <v>215</v>
      </c>
      <c r="K132" s="22">
        <v>357</v>
      </c>
      <c r="L132" s="22">
        <v>198</v>
      </c>
      <c r="M132" s="22">
        <v>231</v>
      </c>
    </row>
    <row r="133" spans="1:13" x14ac:dyDescent="0.25">
      <c r="B133" s="22" t="s">
        <v>63</v>
      </c>
      <c r="C133" s="22">
        <v>195</v>
      </c>
      <c r="D133" s="22">
        <v>146</v>
      </c>
      <c r="E133" s="22">
        <v>177</v>
      </c>
      <c r="F133" s="22">
        <v>168</v>
      </c>
      <c r="G133" s="22">
        <v>149</v>
      </c>
      <c r="H133" s="22">
        <v>197</v>
      </c>
      <c r="I133" s="22">
        <v>179</v>
      </c>
      <c r="J133" s="22">
        <v>234</v>
      </c>
      <c r="K133" s="22">
        <v>214</v>
      </c>
      <c r="L133" s="22">
        <v>157</v>
      </c>
      <c r="M133" s="22">
        <v>184</v>
      </c>
    </row>
    <row r="134" spans="1:13" x14ac:dyDescent="0.25">
      <c r="B134" s="22" t="s">
        <v>80</v>
      </c>
      <c r="C134" s="22">
        <v>134</v>
      </c>
      <c r="D134" s="22">
        <v>138</v>
      </c>
      <c r="E134" s="22">
        <v>143</v>
      </c>
      <c r="H134" s="22">
        <v>162</v>
      </c>
      <c r="I134" s="22">
        <v>179</v>
      </c>
      <c r="J134" s="22">
        <v>145</v>
      </c>
      <c r="K134" s="22">
        <v>163</v>
      </c>
    </row>
  </sheetData>
  <mergeCells count="7">
    <mergeCell ref="C130:M130"/>
    <mergeCell ref="C123:M123"/>
    <mergeCell ref="C117:M117"/>
    <mergeCell ref="C2:L2"/>
    <mergeCell ref="C77:L77"/>
    <mergeCell ref="C105:L105"/>
    <mergeCell ref="C110:L1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31" workbookViewId="0">
      <selection activeCell="H65" sqref="H65"/>
    </sheetView>
  </sheetViews>
  <sheetFormatPr defaultRowHeight="15" x14ac:dyDescent="0.25"/>
  <cols>
    <col min="1" max="1" width="17" customWidth="1"/>
    <col min="10" max="10" width="9" bestFit="1" customWidth="1"/>
    <col min="11" max="17" width="10" bestFit="1" customWidth="1"/>
  </cols>
  <sheetData>
    <row r="1" spans="1:10" x14ac:dyDescent="0.25">
      <c r="A1" s="30" t="s">
        <v>83</v>
      </c>
    </row>
    <row r="2" spans="1:10" x14ac:dyDescent="0.25">
      <c r="B2" s="43" t="s">
        <v>175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" t="s">
        <v>20</v>
      </c>
      <c r="B3" s="15" t="s">
        <v>65</v>
      </c>
      <c r="C3" s="15" t="s">
        <v>66</v>
      </c>
      <c r="D3" s="15" t="s">
        <v>67</v>
      </c>
      <c r="E3" s="15" t="s">
        <v>68</v>
      </c>
      <c r="F3" s="15" t="s">
        <v>69</v>
      </c>
      <c r="G3" s="15" t="s">
        <v>70</v>
      </c>
      <c r="H3" s="15" t="s">
        <v>71</v>
      </c>
      <c r="I3" s="15" t="s">
        <v>72</v>
      </c>
      <c r="J3" s="27" t="s">
        <v>73</v>
      </c>
    </row>
    <row r="4" spans="1:10" x14ac:dyDescent="0.25">
      <c r="A4" t="s">
        <v>19</v>
      </c>
      <c r="B4">
        <v>29</v>
      </c>
      <c r="C4">
        <v>23</v>
      </c>
      <c r="D4">
        <v>104</v>
      </c>
      <c r="E4">
        <v>23</v>
      </c>
      <c r="G4">
        <v>38</v>
      </c>
      <c r="H4">
        <v>63</v>
      </c>
      <c r="I4">
        <v>50</v>
      </c>
      <c r="J4">
        <v>30</v>
      </c>
    </row>
    <row r="5" spans="1:10" x14ac:dyDescent="0.25">
      <c r="A5" t="s">
        <v>62</v>
      </c>
      <c r="B5">
        <v>5243</v>
      </c>
      <c r="C5">
        <v>2328</v>
      </c>
      <c r="D5">
        <v>443</v>
      </c>
      <c r="G5">
        <v>83</v>
      </c>
      <c r="H5">
        <v>739</v>
      </c>
      <c r="I5">
        <v>182</v>
      </c>
      <c r="J5">
        <v>220</v>
      </c>
    </row>
    <row r="6" spans="1:10" x14ac:dyDescent="0.25">
      <c r="A6" t="s">
        <v>63</v>
      </c>
      <c r="B6">
        <v>576</v>
      </c>
      <c r="C6">
        <v>1034</v>
      </c>
      <c r="D6">
        <v>1668</v>
      </c>
      <c r="E6">
        <v>610</v>
      </c>
      <c r="F6">
        <v>1396</v>
      </c>
      <c r="G6">
        <v>1442</v>
      </c>
      <c r="H6">
        <v>321</v>
      </c>
      <c r="I6">
        <v>654</v>
      </c>
      <c r="J6">
        <v>462</v>
      </c>
    </row>
    <row r="8" spans="1:10" x14ac:dyDescent="0.25">
      <c r="B8" s="43" t="s">
        <v>176</v>
      </c>
      <c r="C8" s="43"/>
      <c r="D8" s="43"/>
      <c r="E8" s="43"/>
      <c r="F8" s="43"/>
      <c r="G8" s="43"/>
      <c r="H8" s="43"/>
      <c r="I8" s="43"/>
      <c r="J8" s="43"/>
    </row>
    <row r="9" spans="1:10" x14ac:dyDescent="0.25">
      <c r="A9" s="4" t="s">
        <v>20</v>
      </c>
      <c r="B9" s="15" t="s">
        <v>65</v>
      </c>
      <c r="C9" s="15" t="s">
        <v>66</v>
      </c>
      <c r="D9" s="15" t="s">
        <v>67</v>
      </c>
      <c r="E9" s="15" t="s">
        <v>68</v>
      </c>
      <c r="F9" s="15" t="s">
        <v>69</v>
      </c>
      <c r="G9" s="15" t="s">
        <v>70</v>
      </c>
      <c r="H9" s="15" t="s">
        <v>71</v>
      </c>
      <c r="I9" s="15" t="s">
        <v>72</v>
      </c>
      <c r="J9" s="27" t="s">
        <v>73</v>
      </c>
    </row>
    <row r="10" spans="1:10" x14ac:dyDescent="0.25">
      <c r="A10" t="s">
        <v>19</v>
      </c>
      <c r="B10">
        <v>769</v>
      </c>
      <c r="C10">
        <v>1359</v>
      </c>
      <c r="D10">
        <v>747</v>
      </c>
      <c r="E10">
        <v>248</v>
      </c>
      <c r="G10">
        <v>595</v>
      </c>
      <c r="H10">
        <v>253</v>
      </c>
      <c r="I10">
        <v>164</v>
      </c>
      <c r="J10">
        <v>214</v>
      </c>
    </row>
    <row r="11" spans="1:10" x14ac:dyDescent="0.25">
      <c r="A11" t="s">
        <v>62</v>
      </c>
      <c r="B11">
        <v>176</v>
      </c>
      <c r="C11">
        <v>217</v>
      </c>
      <c r="D11">
        <v>677</v>
      </c>
      <c r="G11">
        <v>300</v>
      </c>
      <c r="H11">
        <v>49</v>
      </c>
      <c r="I11">
        <v>39</v>
      </c>
      <c r="J11">
        <v>16</v>
      </c>
    </row>
    <row r="12" spans="1:10" x14ac:dyDescent="0.25">
      <c r="A12" t="s">
        <v>63</v>
      </c>
      <c r="B12">
        <v>295</v>
      </c>
      <c r="C12">
        <v>583</v>
      </c>
      <c r="D12">
        <v>227</v>
      </c>
      <c r="E12">
        <v>164</v>
      </c>
      <c r="F12">
        <v>441</v>
      </c>
      <c r="G12">
        <v>191</v>
      </c>
      <c r="H12">
        <v>146</v>
      </c>
      <c r="I12">
        <v>25</v>
      </c>
      <c r="J12">
        <v>67</v>
      </c>
    </row>
    <row r="14" spans="1:10" x14ac:dyDescent="0.25">
      <c r="B14" s="43" t="s">
        <v>177</v>
      </c>
      <c r="C14" s="43"/>
      <c r="D14" s="43"/>
      <c r="E14" s="43"/>
      <c r="F14" s="43"/>
      <c r="G14" s="43"/>
      <c r="H14" s="43"/>
      <c r="I14" s="43"/>
      <c r="J14" s="43"/>
    </row>
    <row r="15" spans="1:10" x14ac:dyDescent="0.25">
      <c r="A15" s="4" t="s">
        <v>20</v>
      </c>
      <c r="B15" s="15" t="s">
        <v>65</v>
      </c>
      <c r="C15" s="15" t="s">
        <v>66</v>
      </c>
      <c r="D15" s="15" t="s">
        <v>67</v>
      </c>
      <c r="E15" s="15" t="s">
        <v>68</v>
      </c>
      <c r="F15" s="15" t="s">
        <v>69</v>
      </c>
      <c r="G15" s="15" t="s">
        <v>70</v>
      </c>
      <c r="H15" s="15" t="s">
        <v>71</v>
      </c>
      <c r="I15" s="15" t="s">
        <v>72</v>
      </c>
      <c r="J15" s="27" t="s">
        <v>73</v>
      </c>
    </row>
    <row r="16" spans="1:10" x14ac:dyDescent="0.25">
      <c r="A16" t="s">
        <v>19</v>
      </c>
      <c r="B16">
        <v>5856</v>
      </c>
      <c r="C16">
        <v>11594</v>
      </c>
      <c r="D16">
        <v>10082</v>
      </c>
      <c r="E16">
        <v>6041</v>
      </c>
      <c r="G16">
        <v>6723</v>
      </c>
      <c r="H16">
        <v>3899</v>
      </c>
      <c r="I16">
        <v>3999</v>
      </c>
      <c r="J16">
        <v>5124</v>
      </c>
    </row>
    <row r="17" spans="1:13" x14ac:dyDescent="0.25">
      <c r="A17" t="s">
        <v>62</v>
      </c>
      <c r="B17">
        <v>10116</v>
      </c>
      <c r="C17">
        <v>8133</v>
      </c>
      <c r="D17">
        <v>7351</v>
      </c>
      <c r="G17">
        <v>4992</v>
      </c>
      <c r="H17">
        <v>9103</v>
      </c>
      <c r="I17">
        <v>3015</v>
      </c>
      <c r="J17">
        <v>5750</v>
      </c>
    </row>
    <row r="18" spans="1:13" x14ac:dyDescent="0.25">
      <c r="A18" t="s">
        <v>63</v>
      </c>
      <c r="B18">
        <v>4073</v>
      </c>
      <c r="C18">
        <v>8108</v>
      </c>
      <c r="D18">
        <v>6061</v>
      </c>
      <c r="E18">
        <v>5151</v>
      </c>
      <c r="F18">
        <v>9411</v>
      </c>
      <c r="G18">
        <v>8154</v>
      </c>
      <c r="H18">
        <v>6561</v>
      </c>
      <c r="I18">
        <v>3224</v>
      </c>
      <c r="J18">
        <v>10065</v>
      </c>
    </row>
    <row r="19" spans="1:13" s="9" customFormat="1" x14ac:dyDescent="0.25"/>
    <row r="20" spans="1:13" x14ac:dyDescent="0.25">
      <c r="A20" t="s">
        <v>84</v>
      </c>
    </row>
    <row r="21" spans="1:13" x14ac:dyDescent="0.25">
      <c r="A21" s="4" t="s">
        <v>20</v>
      </c>
      <c r="B21" s="43" t="s">
        <v>74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x14ac:dyDescent="0.25">
      <c r="A22" t="s">
        <v>194</v>
      </c>
      <c r="B22">
        <v>1</v>
      </c>
      <c r="C22">
        <v>0</v>
      </c>
      <c r="D22">
        <v>69</v>
      </c>
      <c r="E22">
        <v>1</v>
      </c>
      <c r="F22">
        <v>5</v>
      </c>
      <c r="G22">
        <v>0</v>
      </c>
      <c r="H22">
        <v>2</v>
      </c>
      <c r="I22">
        <v>25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t="s">
        <v>195</v>
      </c>
      <c r="B23">
        <v>68</v>
      </c>
      <c r="C23">
        <v>47</v>
      </c>
      <c r="D23">
        <v>6</v>
      </c>
      <c r="E23">
        <v>28</v>
      </c>
      <c r="F23">
        <v>126</v>
      </c>
      <c r="G23">
        <v>102</v>
      </c>
      <c r="H23">
        <v>17</v>
      </c>
      <c r="J23">
        <v>39</v>
      </c>
      <c r="K23">
        <v>51</v>
      </c>
      <c r="L23">
        <v>4</v>
      </c>
      <c r="M23">
        <v>23</v>
      </c>
    </row>
    <row r="24" spans="1:13" x14ac:dyDescent="0.25">
      <c r="A24" t="s">
        <v>203</v>
      </c>
      <c r="H24">
        <v>150</v>
      </c>
      <c r="I24">
        <v>33</v>
      </c>
      <c r="J24">
        <v>115</v>
      </c>
      <c r="K24">
        <v>328</v>
      </c>
      <c r="L24">
        <v>54</v>
      </c>
      <c r="M24">
        <v>30</v>
      </c>
    </row>
    <row r="25" spans="1:13" x14ac:dyDescent="0.25">
      <c r="A25" t="s">
        <v>196</v>
      </c>
      <c r="J25">
        <v>0</v>
      </c>
      <c r="K25">
        <v>0</v>
      </c>
      <c r="L25">
        <v>0</v>
      </c>
      <c r="M25">
        <v>0</v>
      </c>
    </row>
    <row r="26" spans="1:13" x14ac:dyDescent="0.25">
      <c r="A26" t="s">
        <v>197</v>
      </c>
      <c r="J26">
        <v>9</v>
      </c>
      <c r="K26">
        <v>19</v>
      </c>
      <c r="L26">
        <v>0</v>
      </c>
      <c r="M26">
        <v>1</v>
      </c>
    </row>
    <row r="27" spans="1:13" x14ac:dyDescent="0.25">
      <c r="A27" t="s">
        <v>204</v>
      </c>
      <c r="H27">
        <v>46</v>
      </c>
      <c r="I27">
        <v>8</v>
      </c>
      <c r="J27">
        <v>21</v>
      </c>
      <c r="K27">
        <v>53</v>
      </c>
      <c r="L27">
        <v>23</v>
      </c>
      <c r="M27">
        <v>8</v>
      </c>
    </row>
    <row r="29" spans="1:13" x14ac:dyDescent="0.25">
      <c r="A29" s="4" t="s">
        <v>20</v>
      </c>
      <c r="B29" s="43" t="s">
        <v>75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 x14ac:dyDescent="0.25">
      <c r="A30" t="s">
        <v>194</v>
      </c>
      <c r="B30">
        <v>0.6</v>
      </c>
      <c r="C30">
        <v>1.5</v>
      </c>
      <c r="D30">
        <v>5</v>
      </c>
      <c r="E30">
        <v>2.4</v>
      </c>
      <c r="F30">
        <v>3.9</v>
      </c>
      <c r="G30">
        <v>1.5</v>
      </c>
      <c r="H30">
        <v>6.6</v>
      </c>
      <c r="I30">
        <v>4.2</v>
      </c>
      <c r="J30">
        <v>1</v>
      </c>
      <c r="K30">
        <v>2.1</v>
      </c>
      <c r="L30">
        <v>0.8</v>
      </c>
      <c r="M30">
        <v>3</v>
      </c>
    </row>
    <row r="31" spans="1:13" x14ac:dyDescent="0.25">
      <c r="A31" t="s">
        <v>195</v>
      </c>
      <c r="B31">
        <v>5</v>
      </c>
      <c r="C31">
        <v>4.4000000000000004</v>
      </c>
      <c r="D31">
        <v>5</v>
      </c>
      <c r="E31">
        <v>5</v>
      </c>
      <c r="F31">
        <v>5</v>
      </c>
      <c r="G31">
        <v>5</v>
      </c>
      <c r="H31">
        <v>4.4000000000000004</v>
      </c>
      <c r="J31">
        <v>4</v>
      </c>
      <c r="K31">
        <v>5</v>
      </c>
      <c r="L31">
        <v>2</v>
      </c>
      <c r="M31">
        <v>5</v>
      </c>
    </row>
    <row r="32" spans="1:13" x14ac:dyDescent="0.25">
      <c r="A32" t="s">
        <v>203</v>
      </c>
      <c r="H32">
        <v>5</v>
      </c>
      <c r="I32">
        <v>5</v>
      </c>
      <c r="J32">
        <v>5</v>
      </c>
      <c r="K32">
        <v>5</v>
      </c>
      <c r="L32">
        <v>5</v>
      </c>
      <c r="M32">
        <v>4</v>
      </c>
    </row>
    <row r="33" spans="1:13" x14ac:dyDescent="0.25">
      <c r="A33" t="s">
        <v>196</v>
      </c>
      <c r="J33">
        <v>1</v>
      </c>
      <c r="K33">
        <v>2.1</v>
      </c>
      <c r="L33">
        <v>0.8</v>
      </c>
      <c r="M33">
        <v>3</v>
      </c>
    </row>
    <row r="34" spans="1:13" x14ac:dyDescent="0.25">
      <c r="A34" t="s">
        <v>197</v>
      </c>
      <c r="J34">
        <v>4</v>
      </c>
      <c r="K34">
        <v>5</v>
      </c>
      <c r="L34">
        <v>2</v>
      </c>
      <c r="M34">
        <v>5</v>
      </c>
    </row>
    <row r="35" spans="1:13" x14ac:dyDescent="0.25">
      <c r="A35" t="s">
        <v>204</v>
      </c>
      <c r="H35">
        <v>5</v>
      </c>
      <c r="I35">
        <v>5</v>
      </c>
      <c r="J35">
        <v>5</v>
      </c>
      <c r="K35">
        <v>5</v>
      </c>
      <c r="L35">
        <v>5</v>
      </c>
      <c r="M35">
        <v>4</v>
      </c>
    </row>
    <row r="36" spans="1:13" s="9" customFormat="1" x14ac:dyDescent="0.25"/>
    <row r="37" spans="1:13" x14ac:dyDescent="0.25">
      <c r="A37" t="s">
        <v>205</v>
      </c>
    </row>
    <row r="38" spans="1:13" x14ac:dyDescent="0.25">
      <c r="A38" s="4" t="s">
        <v>20</v>
      </c>
      <c r="B38" s="43" t="s">
        <v>76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3" x14ac:dyDescent="0.25">
      <c r="A39" t="s">
        <v>19</v>
      </c>
      <c r="B39">
        <v>9</v>
      </c>
      <c r="C39">
        <v>12</v>
      </c>
      <c r="D39">
        <v>155</v>
      </c>
      <c r="E39">
        <v>2368</v>
      </c>
      <c r="F39">
        <v>773</v>
      </c>
      <c r="G39">
        <v>445</v>
      </c>
      <c r="I39">
        <v>10</v>
      </c>
      <c r="J39">
        <v>5</v>
      </c>
      <c r="K39">
        <v>5</v>
      </c>
      <c r="L39">
        <v>10</v>
      </c>
    </row>
    <row r="40" spans="1:13" x14ac:dyDescent="0.25">
      <c r="A40" t="s">
        <v>63</v>
      </c>
      <c r="B40">
        <v>307</v>
      </c>
      <c r="C40">
        <v>900</v>
      </c>
      <c r="D40">
        <v>43</v>
      </c>
      <c r="E40">
        <v>12172</v>
      </c>
      <c r="F40">
        <v>3039</v>
      </c>
      <c r="G40">
        <v>3897</v>
      </c>
      <c r="H40">
        <v>7802</v>
      </c>
      <c r="I40">
        <v>59</v>
      </c>
      <c r="J40">
        <v>26</v>
      </c>
      <c r="K40">
        <v>34</v>
      </c>
      <c r="L40">
        <v>143</v>
      </c>
    </row>
    <row r="41" spans="1:13" x14ac:dyDescent="0.25">
      <c r="A41" t="s">
        <v>62</v>
      </c>
      <c r="G41">
        <v>32</v>
      </c>
      <c r="H41">
        <v>101</v>
      </c>
      <c r="J41">
        <v>143</v>
      </c>
      <c r="K41">
        <v>236</v>
      </c>
      <c r="L41">
        <v>108</v>
      </c>
    </row>
    <row r="43" spans="1:13" x14ac:dyDescent="0.25">
      <c r="A43" s="4" t="s">
        <v>20</v>
      </c>
      <c r="B43" s="43" t="s">
        <v>85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</row>
    <row r="44" spans="1:13" x14ac:dyDescent="0.25">
      <c r="A44" t="s">
        <v>19</v>
      </c>
      <c r="B44">
        <v>4560</v>
      </c>
      <c r="C44">
        <v>8999</v>
      </c>
      <c r="D44">
        <v>12479</v>
      </c>
      <c r="E44">
        <v>5336</v>
      </c>
      <c r="F44">
        <v>3122</v>
      </c>
      <c r="G44">
        <v>2269</v>
      </c>
      <c r="I44">
        <v>1242</v>
      </c>
      <c r="J44">
        <v>903</v>
      </c>
      <c r="K44">
        <v>939</v>
      </c>
      <c r="L44">
        <v>1146</v>
      </c>
    </row>
    <row r="45" spans="1:13" x14ac:dyDescent="0.25">
      <c r="A45" t="s">
        <v>63</v>
      </c>
      <c r="B45">
        <v>20330</v>
      </c>
      <c r="C45">
        <v>19609</v>
      </c>
      <c r="D45">
        <v>7338</v>
      </c>
      <c r="E45">
        <v>23795</v>
      </c>
      <c r="F45">
        <v>15615</v>
      </c>
      <c r="G45">
        <v>8160</v>
      </c>
      <c r="H45">
        <v>16119</v>
      </c>
      <c r="I45">
        <v>5263</v>
      </c>
      <c r="J45">
        <v>1866</v>
      </c>
      <c r="K45">
        <v>2809</v>
      </c>
      <c r="L45">
        <v>10982</v>
      </c>
    </row>
    <row r="46" spans="1:13" x14ac:dyDescent="0.25">
      <c r="A46" t="s">
        <v>62</v>
      </c>
      <c r="G46">
        <v>1618</v>
      </c>
      <c r="H46">
        <v>10595</v>
      </c>
      <c r="J46">
        <v>13597</v>
      </c>
      <c r="K46">
        <v>20417</v>
      </c>
      <c r="L46">
        <v>11796</v>
      </c>
    </row>
  </sheetData>
  <mergeCells count="7">
    <mergeCell ref="B2:J2"/>
    <mergeCell ref="B8:J8"/>
    <mergeCell ref="B14:J14"/>
    <mergeCell ref="B38:L38"/>
    <mergeCell ref="B43:L43"/>
    <mergeCell ref="B21:M21"/>
    <mergeCell ref="B29:M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opLeftCell="A79" workbookViewId="0">
      <selection activeCell="O20" sqref="O20"/>
    </sheetView>
  </sheetViews>
  <sheetFormatPr defaultRowHeight="15" x14ac:dyDescent="0.25"/>
  <cols>
    <col min="1" max="1" width="14.85546875" style="22" customWidth="1"/>
    <col min="2" max="2" width="26.28515625" style="22" bestFit="1" customWidth="1"/>
    <col min="3" max="15" width="9.140625" style="22"/>
    <col min="16" max="16" width="12" style="22" bestFit="1" customWidth="1"/>
    <col min="17" max="16384" width="9.140625" style="22"/>
  </cols>
  <sheetData>
    <row r="1" spans="1:17" x14ac:dyDescent="0.25">
      <c r="A1" s="22" t="s">
        <v>144</v>
      </c>
    </row>
    <row r="2" spans="1:17" x14ac:dyDescent="0.25">
      <c r="A2" s="4" t="s">
        <v>20</v>
      </c>
      <c r="B2" s="47" t="s">
        <v>77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25">
      <c r="A3" s="22" t="s">
        <v>19</v>
      </c>
      <c r="B3" s="22">
        <v>781</v>
      </c>
      <c r="C3" s="22">
        <v>772</v>
      </c>
      <c r="D3" s="22">
        <v>784</v>
      </c>
      <c r="E3" s="22">
        <v>870</v>
      </c>
      <c r="F3" s="22">
        <v>5257</v>
      </c>
      <c r="G3" s="22">
        <v>2702</v>
      </c>
      <c r="H3" s="22">
        <v>3525</v>
      </c>
      <c r="I3" s="22">
        <v>2990</v>
      </c>
      <c r="J3" s="22">
        <v>26</v>
      </c>
      <c r="K3" s="22">
        <v>389</v>
      </c>
      <c r="L3" s="22">
        <v>435</v>
      </c>
      <c r="M3" s="22">
        <v>134</v>
      </c>
      <c r="N3" s="22">
        <v>1774</v>
      </c>
      <c r="O3" s="22">
        <v>1341</v>
      </c>
      <c r="P3" s="22">
        <v>1755</v>
      </c>
      <c r="Q3" s="22">
        <v>938</v>
      </c>
    </row>
    <row r="4" spans="1:17" x14ac:dyDescent="0.25">
      <c r="A4" s="22" t="s">
        <v>63</v>
      </c>
      <c r="B4" s="22">
        <v>808</v>
      </c>
      <c r="C4" s="22">
        <v>806</v>
      </c>
      <c r="D4" s="22">
        <v>777</v>
      </c>
      <c r="E4" s="22">
        <v>836</v>
      </c>
      <c r="F4" s="22">
        <v>5962</v>
      </c>
      <c r="G4" s="22">
        <v>5624</v>
      </c>
      <c r="H4" s="22">
        <v>5079</v>
      </c>
      <c r="I4" s="22">
        <v>2985</v>
      </c>
      <c r="J4" s="22">
        <v>2270</v>
      </c>
      <c r="K4" s="22">
        <v>6569</v>
      </c>
      <c r="L4" s="22">
        <v>13535</v>
      </c>
      <c r="M4" s="22">
        <v>10560</v>
      </c>
      <c r="N4" s="22">
        <v>1570</v>
      </c>
      <c r="O4" s="22">
        <v>8484</v>
      </c>
      <c r="P4" s="22">
        <v>1329</v>
      </c>
      <c r="Q4" s="22">
        <v>979</v>
      </c>
    </row>
    <row r="6" spans="1:17" x14ac:dyDescent="0.25">
      <c r="A6" s="4" t="s">
        <v>20</v>
      </c>
      <c r="B6" s="47" t="s">
        <v>78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x14ac:dyDescent="0.25">
      <c r="A7" s="22" t="s">
        <v>19</v>
      </c>
      <c r="B7" s="22">
        <v>9090</v>
      </c>
      <c r="C7" s="22">
        <v>14747</v>
      </c>
      <c r="D7" s="22">
        <v>7883</v>
      </c>
      <c r="E7" s="22">
        <v>6594</v>
      </c>
      <c r="F7" s="22">
        <v>18619</v>
      </c>
      <c r="G7" s="22">
        <v>26221</v>
      </c>
      <c r="H7" s="22">
        <v>42493</v>
      </c>
      <c r="I7" s="22">
        <v>93442</v>
      </c>
      <c r="J7" s="22">
        <v>500</v>
      </c>
      <c r="K7" s="22">
        <v>403</v>
      </c>
      <c r="L7" s="22">
        <v>500</v>
      </c>
      <c r="M7" s="22">
        <v>500</v>
      </c>
      <c r="N7" s="22">
        <v>13167</v>
      </c>
      <c r="O7" s="22">
        <v>20210</v>
      </c>
      <c r="P7" s="22">
        <v>13136</v>
      </c>
      <c r="Q7" s="22">
        <v>9230</v>
      </c>
    </row>
    <row r="8" spans="1:17" x14ac:dyDescent="0.25">
      <c r="A8" s="22" t="s">
        <v>63</v>
      </c>
      <c r="B8" s="22">
        <v>4767</v>
      </c>
      <c r="C8" s="22">
        <v>4119</v>
      </c>
      <c r="D8" s="22">
        <v>6712</v>
      </c>
      <c r="E8" s="22">
        <v>3982</v>
      </c>
      <c r="F8" s="22">
        <v>30198</v>
      </c>
      <c r="G8" s="22">
        <v>13219</v>
      </c>
      <c r="H8" s="22">
        <v>15270</v>
      </c>
      <c r="I8" s="22">
        <v>31868</v>
      </c>
      <c r="J8" s="22">
        <v>3709</v>
      </c>
      <c r="K8" s="22">
        <v>6848</v>
      </c>
      <c r="L8" s="22">
        <v>11195</v>
      </c>
      <c r="M8" s="22">
        <v>3234</v>
      </c>
      <c r="N8" s="22">
        <v>9541</v>
      </c>
      <c r="O8" s="22">
        <v>78545</v>
      </c>
      <c r="P8" s="22">
        <v>5565</v>
      </c>
      <c r="Q8" s="22">
        <v>7885</v>
      </c>
    </row>
    <row r="10" spans="1:17" x14ac:dyDescent="0.25">
      <c r="A10" s="4" t="s">
        <v>20</v>
      </c>
      <c r="B10" s="47" t="s">
        <v>79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x14ac:dyDescent="0.25">
      <c r="A11" s="22" t="s">
        <v>19</v>
      </c>
      <c r="B11" s="22">
        <v>140453</v>
      </c>
      <c r="C11" s="22">
        <v>126552</v>
      </c>
      <c r="D11" s="22">
        <v>31525</v>
      </c>
      <c r="E11" s="22">
        <v>19044</v>
      </c>
      <c r="F11" s="22">
        <v>124366</v>
      </c>
      <c r="G11" s="22">
        <v>84113</v>
      </c>
      <c r="H11" s="22">
        <v>88221</v>
      </c>
      <c r="I11" s="22">
        <v>148995</v>
      </c>
      <c r="J11" s="22">
        <v>32157</v>
      </c>
      <c r="K11" s="22">
        <v>47158</v>
      </c>
      <c r="L11" s="22">
        <v>58703</v>
      </c>
      <c r="M11" s="22">
        <v>88136</v>
      </c>
      <c r="N11" s="22">
        <v>281089</v>
      </c>
      <c r="O11" s="22">
        <v>361041</v>
      </c>
      <c r="P11" s="22">
        <v>359368</v>
      </c>
      <c r="Q11" s="22">
        <v>404122</v>
      </c>
    </row>
    <row r="12" spans="1:17" x14ac:dyDescent="0.25">
      <c r="A12" s="22" t="s">
        <v>63</v>
      </c>
      <c r="B12" s="22">
        <v>30320</v>
      </c>
      <c r="C12" s="22">
        <v>31613</v>
      </c>
      <c r="D12" s="22">
        <v>41064</v>
      </c>
      <c r="E12" s="22">
        <v>38240</v>
      </c>
      <c r="F12" s="22">
        <v>119956</v>
      </c>
      <c r="G12" s="22">
        <v>73253</v>
      </c>
      <c r="H12" s="22">
        <v>93914</v>
      </c>
      <c r="I12" s="22">
        <v>118351</v>
      </c>
      <c r="J12" s="22">
        <v>34427</v>
      </c>
      <c r="K12" s="22">
        <v>64999</v>
      </c>
      <c r="L12" s="22">
        <v>93639</v>
      </c>
      <c r="M12" s="22">
        <v>28041</v>
      </c>
      <c r="N12" s="22">
        <v>42524</v>
      </c>
      <c r="O12" s="22">
        <v>350193</v>
      </c>
      <c r="P12" s="22">
        <v>159465</v>
      </c>
      <c r="Q12" s="22">
        <v>187830</v>
      </c>
    </row>
    <row r="13" spans="1:17" s="23" customFormat="1" x14ac:dyDescent="0.25"/>
    <row r="14" spans="1:17" x14ac:dyDescent="0.25">
      <c r="A14" s="22" t="s">
        <v>143</v>
      </c>
    </row>
    <row r="15" spans="1:17" x14ac:dyDescent="0.25">
      <c r="A15" s="4" t="s">
        <v>20</v>
      </c>
      <c r="B15" s="48" t="s">
        <v>145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0"/>
    </row>
    <row r="16" spans="1:17" x14ac:dyDescent="0.25">
      <c r="A16" s="22" t="s">
        <v>19</v>
      </c>
      <c r="B16" s="16">
        <v>5454</v>
      </c>
      <c r="C16" s="16">
        <v>5737</v>
      </c>
      <c r="D16" s="16">
        <v>6062</v>
      </c>
      <c r="E16" s="16">
        <v>6005</v>
      </c>
      <c r="F16" s="16">
        <v>7418</v>
      </c>
      <c r="G16" s="16">
        <v>7132</v>
      </c>
      <c r="H16" s="16">
        <v>7329</v>
      </c>
      <c r="I16" s="16">
        <v>6897</v>
      </c>
      <c r="J16" s="16">
        <v>4137</v>
      </c>
      <c r="K16" s="16">
        <v>4223</v>
      </c>
      <c r="L16" s="16">
        <v>4986</v>
      </c>
      <c r="M16" s="16">
        <v>4484</v>
      </c>
    </row>
    <row r="17" spans="1:15" x14ac:dyDescent="0.25">
      <c r="A17" s="22" t="s">
        <v>63</v>
      </c>
      <c r="B17" s="16">
        <v>5635</v>
      </c>
      <c r="C17" s="16">
        <v>6391</v>
      </c>
      <c r="D17" s="16">
        <v>6242</v>
      </c>
      <c r="E17" s="16">
        <v>6463</v>
      </c>
      <c r="F17" s="16">
        <v>6345</v>
      </c>
      <c r="G17" s="16">
        <v>6016</v>
      </c>
      <c r="H17" s="16">
        <v>5999</v>
      </c>
      <c r="I17" s="16">
        <v>4604</v>
      </c>
      <c r="J17" s="16">
        <v>4662</v>
      </c>
      <c r="K17" s="16">
        <v>3579</v>
      </c>
      <c r="L17" s="16">
        <v>2349</v>
      </c>
      <c r="M17" s="16">
        <v>3660</v>
      </c>
    </row>
    <row r="19" spans="1:15" x14ac:dyDescent="0.25">
      <c r="A19" s="4" t="s">
        <v>20</v>
      </c>
      <c r="B19" s="48" t="s">
        <v>146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1:15" x14ac:dyDescent="0.25">
      <c r="A20" s="22" t="s">
        <v>19</v>
      </c>
      <c r="B20" s="16">
        <v>25965</v>
      </c>
      <c r="C20" s="16">
        <v>28582</v>
      </c>
      <c r="D20" s="16">
        <v>30475</v>
      </c>
      <c r="E20" s="16">
        <v>38168</v>
      </c>
      <c r="F20" s="16">
        <v>54295</v>
      </c>
      <c r="G20" s="16">
        <v>62805</v>
      </c>
      <c r="H20" s="16">
        <v>64053</v>
      </c>
      <c r="I20" s="16">
        <v>55609</v>
      </c>
      <c r="J20" s="16">
        <v>14461</v>
      </c>
      <c r="K20" s="16">
        <v>23518.5</v>
      </c>
      <c r="L20" s="16">
        <v>23604</v>
      </c>
      <c r="M20" s="16">
        <v>19084</v>
      </c>
    </row>
    <row r="21" spans="1:15" x14ac:dyDescent="0.25">
      <c r="A21" s="22" t="s">
        <v>63</v>
      </c>
      <c r="B21" s="16">
        <v>58692</v>
      </c>
      <c r="C21" s="16">
        <v>66577</v>
      </c>
      <c r="D21" s="16">
        <v>62317</v>
      </c>
      <c r="E21" s="16">
        <v>68747</v>
      </c>
      <c r="F21" s="16">
        <v>87169</v>
      </c>
      <c r="G21" s="16">
        <v>86561</v>
      </c>
      <c r="H21" s="16">
        <v>97514</v>
      </c>
      <c r="I21" s="16">
        <v>71056</v>
      </c>
      <c r="J21" s="16">
        <v>61977</v>
      </c>
      <c r="K21" s="16">
        <v>48951</v>
      </c>
      <c r="L21" s="16">
        <v>40632</v>
      </c>
      <c r="M21" s="16">
        <v>54073</v>
      </c>
    </row>
    <row r="22" spans="1:15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5" x14ac:dyDescent="0.25">
      <c r="A23" s="4" t="s">
        <v>20</v>
      </c>
      <c r="B23" s="48" t="s">
        <v>147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</row>
    <row r="24" spans="1:15" x14ac:dyDescent="0.25">
      <c r="A24" s="22" t="s">
        <v>19</v>
      </c>
      <c r="B24" s="16">
        <v>438</v>
      </c>
      <c r="C24" s="16">
        <v>493</v>
      </c>
      <c r="D24" s="16">
        <v>561</v>
      </c>
      <c r="E24" s="16">
        <v>415</v>
      </c>
      <c r="F24" s="16">
        <v>686</v>
      </c>
      <c r="G24" s="16">
        <v>496</v>
      </c>
      <c r="H24" s="16">
        <v>749</v>
      </c>
      <c r="I24" s="16">
        <v>785</v>
      </c>
      <c r="J24" s="16">
        <v>621</v>
      </c>
      <c r="K24" s="16">
        <v>599</v>
      </c>
      <c r="L24" s="16">
        <v>620</v>
      </c>
      <c r="M24" s="16">
        <v>496</v>
      </c>
    </row>
    <row r="25" spans="1:15" x14ac:dyDescent="0.25">
      <c r="A25" s="22" t="s">
        <v>63</v>
      </c>
      <c r="B25" s="16">
        <v>730</v>
      </c>
      <c r="C25" s="16">
        <v>655</v>
      </c>
      <c r="D25" s="16">
        <v>572</v>
      </c>
      <c r="E25" s="16">
        <v>667</v>
      </c>
      <c r="F25" s="16">
        <v>940</v>
      </c>
      <c r="G25" s="16">
        <v>1134</v>
      </c>
      <c r="H25" s="16">
        <v>1122</v>
      </c>
      <c r="I25" s="16">
        <v>1258</v>
      </c>
      <c r="J25" s="16">
        <v>1020</v>
      </c>
      <c r="K25" s="16">
        <v>912</v>
      </c>
      <c r="L25" s="16">
        <v>942</v>
      </c>
      <c r="M25" s="16">
        <v>699</v>
      </c>
    </row>
    <row r="27" spans="1:15" x14ac:dyDescent="0.25">
      <c r="A27" s="4" t="s">
        <v>20</v>
      </c>
      <c r="B27" s="48" t="s">
        <v>148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</row>
    <row r="28" spans="1:15" x14ac:dyDescent="0.25">
      <c r="A28" s="22" t="s">
        <v>19</v>
      </c>
      <c r="B28" s="16">
        <v>4090.3</v>
      </c>
      <c r="C28" s="16">
        <v>7416</v>
      </c>
      <c r="D28" s="16">
        <v>7915.8</v>
      </c>
      <c r="E28" s="16">
        <v>4579</v>
      </c>
      <c r="F28" s="16">
        <v>6975</v>
      </c>
      <c r="G28" s="16">
        <v>4719</v>
      </c>
      <c r="H28" s="16">
        <v>5350</v>
      </c>
      <c r="I28" s="16">
        <v>7401</v>
      </c>
      <c r="J28" s="16">
        <v>10437</v>
      </c>
      <c r="K28" s="16">
        <v>12782</v>
      </c>
      <c r="L28" s="16">
        <v>18202</v>
      </c>
      <c r="M28" s="16">
        <v>8269</v>
      </c>
    </row>
    <row r="29" spans="1:15" x14ac:dyDescent="0.25">
      <c r="A29" s="22" t="s">
        <v>63</v>
      </c>
      <c r="B29" s="16">
        <v>21959</v>
      </c>
      <c r="C29" s="16">
        <v>16649</v>
      </c>
      <c r="D29" s="16">
        <v>7493</v>
      </c>
      <c r="E29" s="16">
        <v>25625</v>
      </c>
      <c r="F29" s="16">
        <v>25223</v>
      </c>
      <c r="G29" s="16">
        <v>34616</v>
      </c>
      <c r="H29" s="16">
        <v>17861</v>
      </c>
      <c r="I29" s="16">
        <v>26373</v>
      </c>
      <c r="J29" s="16">
        <v>21034</v>
      </c>
      <c r="K29" s="16">
        <v>36886</v>
      </c>
      <c r="L29" s="16">
        <v>36402</v>
      </c>
      <c r="M29" s="16">
        <v>12725</v>
      </c>
    </row>
    <row r="30" spans="1:15" s="23" customFormat="1" x14ac:dyDescent="0.25"/>
    <row r="31" spans="1:15" x14ac:dyDescent="0.25">
      <c r="A31" s="22" t="s">
        <v>140</v>
      </c>
    </row>
    <row r="32" spans="1:15" x14ac:dyDescent="0.25">
      <c r="A32" s="14" t="s">
        <v>20</v>
      </c>
      <c r="B32" s="14" t="s">
        <v>3</v>
      </c>
      <c r="C32" s="47" t="s">
        <v>86</v>
      </c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 x14ac:dyDescent="0.25">
      <c r="A33" s="22" t="s">
        <v>19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</row>
    <row r="34" spans="1:15" x14ac:dyDescent="0.25">
      <c r="B34" s="16">
        <v>9</v>
      </c>
      <c r="C34" s="16">
        <v>24.908999999999999</v>
      </c>
      <c r="D34" s="16">
        <v>26.015000000000001</v>
      </c>
      <c r="E34" s="16">
        <v>51.688000000000002</v>
      </c>
      <c r="F34" s="16">
        <v>27.9</v>
      </c>
      <c r="G34" s="16">
        <v>36.863999999999997</v>
      </c>
      <c r="H34" s="16">
        <v>37.18</v>
      </c>
      <c r="I34" s="16">
        <v>115.005</v>
      </c>
      <c r="J34" s="16">
        <v>24.64</v>
      </c>
      <c r="K34" s="16">
        <v>37.5</v>
      </c>
      <c r="L34" s="16">
        <v>48.125</v>
      </c>
      <c r="M34" s="16">
        <v>95.37</v>
      </c>
      <c r="N34" s="16">
        <v>88.32</v>
      </c>
    </row>
    <row r="35" spans="1:15" x14ac:dyDescent="0.25">
      <c r="B35" s="16">
        <v>12</v>
      </c>
      <c r="C35" s="16">
        <v>32.718000000000004</v>
      </c>
      <c r="D35" s="16">
        <v>72.504000000000005</v>
      </c>
      <c r="E35" s="16">
        <v>142.006</v>
      </c>
      <c r="F35" s="16">
        <v>81.584999999999994</v>
      </c>
      <c r="G35" s="16">
        <v>58.8</v>
      </c>
      <c r="H35" s="16">
        <v>65.45</v>
      </c>
      <c r="I35" s="16">
        <v>277.34399999999999</v>
      </c>
      <c r="J35" s="16">
        <v>34.131999999999998</v>
      </c>
      <c r="K35" s="16">
        <v>60.9</v>
      </c>
      <c r="L35" s="16">
        <v>172.27199999999999</v>
      </c>
      <c r="M35" s="16">
        <v>96.39</v>
      </c>
      <c r="N35" s="16">
        <v>161.499</v>
      </c>
    </row>
    <row r="36" spans="1:15" x14ac:dyDescent="0.25">
      <c r="B36" s="16">
        <v>15</v>
      </c>
      <c r="C36" s="16">
        <v>57.854999999999997</v>
      </c>
      <c r="D36" s="16">
        <v>154.16</v>
      </c>
      <c r="E36" s="16">
        <v>317.20499999999998</v>
      </c>
      <c r="F36" s="16">
        <v>146.88</v>
      </c>
      <c r="G36" s="16">
        <v>179.82599999999999</v>
      </c>
      <c r="H36" s="16">
        <v>184</v>
      </c>
      <c r="I36" s="16">
        <v>534.072</v>
      </c>
      <c r="J36" s="16">
        <v>87.516000000000005</v>
      </c>
      <c r="K36" s="16">
        <v>102.102</v>
      </c>
      <c r="L36" s="16">
        <v>393.76600000000002</v>
      </c>
      <c r="M36" s="16">
        <v>216.83199999999999</v>
      </c>
      <c r="N36" s="16">
        <v>248.4</v>
      </c>
    </row>
    <row r="37" spans="1:15" x14ac:dyDescent="0.25">
      <c r="B37" s="16">
        <v>18</v>
      </c>
      <c r="C37" s="16">
        <v>133.38</v>
      </c>
      <c r="D37" s="16">
        <v>282</v>
      </c>
      <c r="E37" s="16">
        <v>578.81600000000003</v>
      </c>
      <c r="F37" s="16">
        <v>443.41500000000002</v>
      </c>
      <c r="G37" s="16">
        <v>480.85</v>
      </c>
      <c r="H37" s="16">
        <v>426.19499999999999</v>
      </c>
      <c r="I37" s="16"/>
      <c r="J37" s="16">
        <v>209.88</v>
      </c>
      <c r="K37" s="16">
        <v>199.8</v>
      </c>
      <c r="L37" s="16">
        <v>712.08</v>
      </c>
      <c r="M37" s="16">
        <v>529.75</v>
      </c>
      <c r="N37" s="16">
        <v>504.9</v>
      </c>
    </row>
    <row r="38" spans="1:15" x14ac:dyDescent="0.25">
      <c r="B38" s="16">
        <v>21</v>
      </c>
      <c r="C38" s="16">
        <v>314.60000000000002</v>
      </c>
      <c r="D38" s="16">
        <v>522.55999999999995</v>
      </c>
      <c r="E38" s="16">
        <v>756.86</v>
      </c>
      <c r="F38" s="16"/>
      <c r="G38" s="16"/>
      <c r="H38" s="16"/>
      <c r="I38" s="16"/>
      <c r="J38" s="16"/>
      <c r="K38" s="16"/>
      <c r="L38" s="16"/>
      <c r="M38" s="16"/>
      <c r="N38" s="16">
        <v>895.05</v>
      </c>
    </row>
    <row r="39" spans="1:15" s="25" customFormat="1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5" x14ac:dyDescent="0.25">
      <c r="A40" s="22" t="s">
        <v>87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</row>
    <row r="41" spans="1:15" x14ac:dyDescent="0.25">
      <c r="B41" s="16">
        <v>9</v>
      </c>
      <c r="C41" s="16">
        <v>32.43</v>
      </c>
      <c r="D41" s="16">
        <v>32.64</v>
      </c>
      <c r="E41" s="16">
        <v>54.6</v>
      </c>
      <c r="F41" s="16">
        <v>24</v>
      </c>
      <c r="G41" s="16">
        <v>37.4</v>
      </c>
      <c r="H41" s="16">
        <v>38.015999999999998</v>
      </c>
      <c r="I41" s="16">
        <v>116.795</v>
      </c>
      <c r="J41" s="16">
        <v>24</v>
      </c>
      <c r="K41" s="16">
        <v>43.274500000000003</v>
      </c>
      <c r="L41" s="16">
        <v>44.88</v>
      </c>
      <c r="M41" s="16">
        <v>57.456000000000003</v>
      </c>
      <c r="N41" s="16">
        <v>92.8</v>
      </c>
      <c r="O41" s="16">
        <v>67.89</v>
      </c>
    </row>
    <row r="42" spans="1:15" x14ac:dyDescent="0.25">
      <c r="B42" s="16">
        <v>12</v>
      </c>
      <c r="C42" s="16">
        <v>116.2</v>
      </c>
      <c r="D42" s="16">
        <v>53.65</v>
      </c>
      <c r="E42" s="16">
        <v>140.6</v>
      </c>
      <c r="F42" s="16">
        <v>36.4</v>
      </c>
      <c r="G42" s="16">
        <v>84.986999999999995</v>
      </c>
      <c r="H42" s="16">
        <v>87.695999999999998</v>
      </c>
      <c r="I42" s="16">
        <v>267.89999999999998</v>
      </c>
      <c r="J42" s="16">
        <v>84.546000000000006</v>
      </c>
      <c r="K42" s="16">
        <v>106.92</v>
      </c>
      <c r="L42" s="16">
        <v>152.79599999999999</v>
      </c>
      <c r="M42" s="16">
        <v>90.396000000000001</v>
      </c>
      <c r="N42" s="16">
        <v>194.04</v>
      </c>
      <c r="O42" s="16">
        <v>135</v>
      </c>
    </row>
    <row r="43" spans="1:15" x14ac:dyDescent="0.25">
      <c r="B43" s="16">
        <v>15</v>
      </c>
      <c r="C43" s="16">
        <v>193.2</v>
      </c>
      <c r="D43" s="16">
        <v>80.534999999999997</v>
      </c>
      <c r="E43" s="16">
        <v>194.94</v>
      </c>
      <c r="F43" s="16">
        <v>64.837500000000006</v>
      </c>
      <c r="G43" s="16">
        <v>145.72800000000001</v>
      </c>
      <c r="H43" s="16">
        <v>174.3</v>
      </c>
      <c r="I43" s="16">
        <v>474.24</v>
      </c>
      <c r="J43" s="16">
        <v>202.4</v>
      </c>
      <c r="K43" s="16">
        <v>263.952</v>
      </c>
      <c r="L43" s="16">
        <v>335.16</v>
      </c>
      <c r="M43" s="16">
        <v>157.358</v>
      </c>
      <c r="N43" s="16">
        <v>458.38799999999998</v>
      </c>
      <c r="O43" s="16">
        <v>113.12</v>
      </c>
    </row>
    <row r="44" spans="1:15" x14ac:dyDescent="0.25">
      <c r="B44" s="16">
        <v>18</v>
      </c>
      <c r="C44" s="16">
        <v>317.74599999999998</v>
      </c>
      <c r="D44" s="16">
        <v>134.32</v>
      </c>
      <c r="E44" s="16">
        <v>287.67899999999997</v>
      </c>
      <c r="F44" s="16">
        <v>186.3</v>
      </c>
      <c r="G44" s="16">
        <v>353.63249999999999</v>
      </c>
      <c r="H44" s="16"/>
      <c r="I44" s="16"/>
      <c r="J44" s="16">
        <v>378.75</v>
      </c>
      <c r="K44" s="16">
        <v>592.9</v>
      </c>
      <c r="L44" s="16">
        <v>892.5</v>
      </c>
      <c r="M44" s="16">
        <v>240.672</v>
      </c>
      <c r="N44" s="16">
        <v>966.14400000000001</v>
      </c>
      <c r="O44" s="16">
        <v>90.2</v>
      </c>
    </row>
    <row r="45" spans="1:15" x14ac:dyDescent="0.25">
      <c r="B45" s="16">
        <v>21</v>
      </c>
      <c r="C45" s="16">
        <v>697.5</v>
      </c>
      <c r="D45" s="16">
        <v>233.7</v>
      </c>
      <c r="E45" s="16">
        <v>502.42500000000001</v>
      </c>
      <c r="F45" s="16"/>
      <c r="G45" s="16"/>
      <c r="H45" s="16"/>
      <c r="I45" s="16"/>
      <c r="J45" s="16"/>
      <c r="K45" s="16"/>
      <c r="L45" s="16"/>
      <c r="M45" s="16"/>
      <c r="N45" s="16"/>
      <c r="O45" s="16">
        <v>260.49599999999998</v>
      </c>
    </row>
    <row r="46" spans="1:15" s="25" customFormat="1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5" x14ac:dyDescent="0.25">
      <c r="A47" s="22" t="s">
        <v>63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</row>
    <row r="48" spans="1:15" x14ac:dyDescent="0.25">
      <c r="B48" s="16">
        <v>9</v>
      </c>
      <c r="C48" s="16">
        <v>26.675999999999998</v>
      </c>
      <c r="D48" s="16">
        <v>28.917000000000002</v>
      </c>
      <c r="E48" s="16">
        <v>63.255499999999998</v>
      </c>
      <c r="F48" s="16">
        <v>35.75</v>
      </c>
      <c r="G48" s="16">
        <v>41.25</v>
      </c>
      <c r="H48" s="16">
        <v>50.543999999999997</v>
      </c>
      <c r="I48" s="16">
        <v>80.784000000000006</v>
      </c>
      <c r="J48" s="16">
        <v>35.152000000000001</v>
      </c>
      <c r="K48" s="16">
        <v>42.9</v>
      </c>
      <c r="L48" s="16">
        <v>45.5</v>
      </c>
      <c r="M48" s="16">
        <v>76.923000000000002</v>
      </c>
      <c r="N48" s="16">
        <v>66.959999999999994</v>
      </c>
    </row>
    <row r="49" spans="1:15" x14ac:dyDescent="0.25">
      <c r="B49" s="16">
        <v>12</v>
      </c>
      <c r="C49" s="16">
        <v>30.681999999999999</v>
      </c>
      <c r="D49" s="16">
        <v>2</v>
      </c>
      <c r="E49" s="16">
        <v>78.400000000000006</v>
      </c>
      <c r="F49" s="16">
        <v>51.155999999999999</v>
      </c>
      <c r="G49" s="16">
        <v>47.25</v>
      </c>
      <c r="H49" s="16">
        <v>77.894000000000005</v>
      </c>
      <c r="I49" s="16">
        <v>132.4785</v>
      </c>
      <c r="J49" s="16">
        <v>36</v>
      </c>
      <c r="K49" s="16">
        <v>59.892000000000003</v>
      </c>
      <c r="L49" s="16">
        <v>47.125</v>
      </c>
      <c r="M49" s="16">
        <v>90.349500000000006</v>
      </c>
      <c r="N49" s="16">
        <v>86.4</v>
      </c>
    </row>
    <row r="50" spans="1:15" x14ac:dyDescent="0.25">
      <c r="B50" s="16">
        <v>15</v>
      </c>
      <c r="C50" s="16">
        <v>30.9375</v>
      </c>
      <c r="D50" s="16">
        <v>2</v>
      </c>
      <c r="E50" s="16">
        <v>87.944999999999993</v>
      </c>
      <c r="F50" s="16">
        <v>91.007999999999996</v>
      </c>
      <c r="G50" s="16">
        <v>77.500500000000002</v>
      </c>
      <c r="H50" s="16">
        <v>91.656000000000006</v>
      </c>
      <c r="I50" s="16">
        <v>159.6</v>
      </c>
      <c r="J50" s="16">
        <v>81</v>
      </c>
      <c r="K50" s="16">
        <v>112.14449999999999</v>
      </c>
      <c r="L50" s="16">
        <v>68.656499999999994</v>
      </c>
      <c r="M50" s="16">
        <v>146.16</v>
      </c>
      <c r="N50" s="16">
        <v>100.93600000000001</v>
      </c>
    </row>
    <row r="51" spans="1:15" x14ac:dyDescent="0.25">
      <c r="B51" s="16">
        <v>18</v>
      </c>
      <c r="C51" s="16">
        <v>20.25</v>
      </c>
      <c r="D51" s="16">
        <v>0</v>
      </c>
      <c r="E51" s="16">
        <v>113.458</v>
      </c>
      <c r="F51" s="16">
        <v>314.27999999999997</v>
      </c>
      <c r="G51" s="16">
        <v>235.46250000000001</v>
      </c>
      <c r="H51" s="16">
        <v>341</v>
      </c>
      <c r="I51" s="16">
        <v>292.5</v>
      </c>
      <c r="J51" s="16">
        <v>123.55200000000001</v>
      </c>
      <c r="K51" s="16">
        <v>288.9975</v>
      </c>
      <c r="L51" s="16">
        <v>102.884</v>
      </c>
      <c r="M51" s="16">
        <v>261.97000000000003</v>
      </c>
      <c r="N51" s="16">
        <v>187.61600000000001</v>
      </c>
    </row>
    <row r="52" spans="1:15" x14ac:dyDescent="0.25">
      <c r="B52" s="16">
        <v>21</v>
      </c>
      <c r="C52" s="16">
        <v>42</v>
      </c>
      <c r="D52" s="16">
        <v>0</v>
      </c>
      <c r="E52" s="16">
        <v>308.01600000000002</v>
      </c>
      <c r="F52" s="16">
        <v>493.85700000000003</v>
      </c>
      <c r="G52" s="16">
        <v>521.08799999999997</v>
      </c>
      <c r="H52" s="16">
        <v>429</v>
      </c>
      <c r="I52" s="16">
        <v>399.84</v>
      </c>
      <c r="J52" s="16">
        <v>533.65499999999997</v>
      </c>
      <c r="K52" s="16">
        <v>830.98400000000004</v>
      </c>
      <c r="L52" s="16">
        <v>198</v>
      </c>
      <c r="M52" s="16">
        <v>850.85</v>
      </c>
      <c r="N52" s="16">
        <v>369.6</v>
      </c>
    </row>
    <row r="53" spans="1:15" s="25" customForma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5" x14ac:dyDescent="0.25">
      <c r="A54" s="22" t="s">
        <v>88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</row>
    <row r="55" spans="1:15" x14ac:dyDescent="0.25">
      <c r="B55" s="16">
        <v>9</v>
      </c>
      <c r="C55" s="16">
        <v>17.625</v>
      </c>
      <c r="D55" s="16">
        <v>24.704999999999998</v>
      </c>
      <c r="E55" s="16">
        <v>45.771000000000001</v>
      </c>
      <c r="F55" s="16">
        <v>68.323999999999998</v>
      </c>
      <c r="G55" s="16">
        <v>28.8</v>
      </c>
      <c r="H55" s="16">
        <v>42</v>
      </c>
      <c r="I55" s="16">
        <v>54.404000000000003</v>
      </c>
      <c r="J55" s="16">
        <v>80.352000000000004</v>
      </c>
      <c r="K55" s="16">
        <v>28.853000000000002</v>
      </c>
      <c r="L55" s="16">
        <v>48.399000000000001</v>
      </c>
      <c r="M55" s="16">
        <v>52.704000000000001</v>
      </c>
      <c r="N55" s="16">
        <v>73.44</v>
      </c>
      <c r="O55" s="16">
        <v>78.209999999999994</v>
      </c>
    </row>
    <row r="56" spans="1:15" x14ac:dyDescent="0.25">
      <c r="B56" s="16">
        <v>12</v>
      </c>
      <c r="C56" s="16">
        <v>2</v>
      </c>
      <c r="D56" s="16">
        <v>31.943999999999999</v>
      </c>
      <c r="E56" s="16">
        <v>28.98</v>
      </c>
      <c r="F56" s="16">
        <v>72.352000000000004</v>
      </c>
      <c r="G56" s="16">
        <v>29.568000000000001</v>
      </c>
      <c r="H56" s="16">
        <v>51.408000000000001</v>
      </c>
      <c r="I56" s="16">
        <v>34.32</v>
      </c>
      <c r="J56" s="16">
        <v>73.528000000000006</v>
      </c>
      <c r="K56" s="16">
        <v>32.712000000000003</v>
      </c>
      <c r="L56" s="16">
        <v>74.52</v>
      </c>
      <c r="M56" s="16">
        <v>35.28</v>
      </c>
      <c r="N56" s="16">
        <v>92.231999999999999</v>
      </c>
      <c r="O56" s="16">
        <v>71.05</v>
      </c>
    </row>
    <row r="57" spans="1:15" x14ac:dyDescent="0.25">
      <c r="B57" s="16">
        <v>15</v>
      </c>
      <c r="C57" s="16">
        <v>2</v>
      </c>
      <c r="D57" s="16">
        <v>29.497499999999999</v>
      </c>
      <c r="E57" s="16">
        <v>33.637500000000003</v>
      </c>
      <c r="F57" s="16">
        <v>29.25</v>
      </c>
      <c r="G57" s="16">
        <v>21</v>
      </c>
      <c r="H57" s="16">
        <v>56.1</v>
      </c>
      <c r="I57" s="16">
        <v>20</v>
      </c>
      <c r="J57" s="16">
        <v>86.67</v>
      </c>
      <c r="K57" s="16">
        <v>63</v>
      </c>
      <c r="L57" s="16">
        <v>40.81</v>
      </c>
      <c r="M57" s="16">
        <v>38.304000000000002</v>
      </c>
      <c r="N57" s="16">
        <v>145.78200000000001</v>
      </c>
      <c r="O57" s="16">
        <v>69.825000000000003</v>
      </c>
    </row>
    <row r="58" spans="1:15" x14ac:dyDescent="0.25">
      <c r="B58" s="16">
        <v>18</v>
      </c>
      <c r="C58" s="16">
        <v>0</v>
      </c>
      <c r="D58" s="16">
        <v>31.05</v>
      </c>
      <c r="E58" s="16">
        <v>59.0625</v>
      </c>
      <c r="F58" s="16">
        <v>27.6</v>
      </c>
      <c r="G58" s="16">
        <v>35.1</v>
      </c>
      <c r="H58" s="16">
        <v>150.328</v>
      </c>
      <c r="I58" s="16">
        <v>4.5</v>
      </c>
      <c r="J58" s="16">
        <v>220.78</v>
      </c>
      <c r="K58" s="16">
        <v>143.16749999999999</v>
      </c>
      <c r="L58" s="16">
        <v>92.88</v>
      </c>
      <c r="M58" s="16">
        <v>52.5</v>
      </c>
      <c r="N58" s="16">
        <v>188.16</v>
      </c>
      <c r="O58" s="16">
        <v>91.575000000000003</v>
      </c>
    </row>
    <row r="59" spans="1:15" x14ac:dyDescent="0.25">
      <c r="B59" s="16">
        <v>21</v>
      </c>
      <c r="C59" s="16">
        <v>0</v>
      </c>
      <c r="D59" s="16">
        <v>65.52</v>
      </c>
      <c r="E59" s="16">
        <v>36.799999999999997</v>
      </c>
      <c r="F59" s="16">
        <v>100.8</v>
      </c>
      <c r="G59" s="16">
        <v>67.733999999999995</v>
      </c>
      <c r="H59" s="16">
        <v>323.988</v>
      </c>
      <c r="I59" s="16">
        <v>16</v>
      </c>
      <c r="J59" s="16">
        <v>371.07</v>
      </c>
      <c r="K59" s="16">
        <v>494.34</v>
      </c>
      <c r="L59" s="16">
        <v>437.25</v>
      </c>
      <c r="M59" s="16">
        <v>123.84</v>
      </c>
      <c r="N59" s="16">
        <v>230.58</v>
      </c>
      <c r="O59" s="16">
        <v>162</v>
      </c>
    </row>
    <row r="60" spans="1:15" s="23" customFormat="1" x14ac:dyDescent="0.25"/>
    <row r="61" spans="1:15" x14ac:dyDescent="0.25">
      <c r="A61" s="22" t="s">
        <v>141</v>
      </c>
    </row>
    <row r="62" spans="1:15" x14ac:dyDescent="0.25">
      <c r="A62" s="14" t="s">
        <v>20</v>
      </c>
      <c r="B62" s="14" t="s">
        <v>60</v>
      </c>
      <c r="C62" s="47" t="s">
        <v>89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1:15" x14ac:dyDescent="0.25">
      <c r="A63" s="22" t="s">
        <v>19</v>
      </c>
      <c r="B63" s="16">
        <v>0</v>
      </c>
      <c r="C63" s="22">
        <v>100</v>
      </c>
      <c r="D63" s="22">
        <v>100</v>
      </c>
      <c r="E63" s="22">
        <v>100</v>
      </c>
      <c r="F63" s="22">
        <v>100</v>
      </c>
      <c r="G63" s="22">
        <v>100</v>
      </c>
      <c r="H63" s="22">
        <v>100</v>
      </c>
      <c r="I63" s="22">
        <v>100</v>
      </c>
      <c r="J63" s="22">
        <v>100</v>
      </c>
      <c r="K63" s="22">
        <v>100</v>
      </c>
      <c r="L63" s="22">
        <v>100</v>
      </c>
      <c r="M63" s="22">
        <v>100</v>
      </c>
      <c r="N63" s="22">
        <v>100</v>
      </c>
    </row>
    <row r="64" spans="1:15" x14ac:dyDescent="0.25">
      <c r="B64" s="16">
        <v>3</v>
      </c>
      <c r="C64" s="22">
        <v>101.10497237569059</v>
      </c>
      <c r="D64" s="22">
        <v>98.76543209876543</v>
      </c>
      <c r="E64" s="22">
        <v>98.989898989899004</v>
      </c>
      <c r="F64" s="22">
        <v>100.54347826086958</v>
      </c>
      <c r="G64" s="22">
        <v>100.58139534883722</v>
      </c>
      <c r="H64" s="22">
        <v>103.33333333333334</v>
      </c>
      <c r="I64" s="22">
        <v>100.57471264367817</v>
      </c>
      <c r="J64" s="22">
        <v>100</v>
      </c>
      <c r="K64" s="22">
        <v>100</v>
      </c>
      <c r="L64" s="22">
        <v>104.91803278688525</v>
      </c>
      <c r="M64" s="22">
        <v>102.79329608938546</v>
      </c>
      <c r="N64" s="22">
        <v>88.333333333333329</v>
      </c>
    </row>
    <row r="65" spans="1:15" x14ac:dyDescent="0.25">
      <c r="B65" s="16">
        <v>6</v>
      </c>
      <c r="C65" s="22">
        <v>103.31491712707181</v>
      </c>
      <c r="D65" s="22">
        <v>103.08641975308642</v>
      </c>
      <c r="E65" s="22">
        <v>102.52525252525253</v>
      </c>
      <c r="F65" s="22">
        <v>101.08695652173915</v>
      </c>
      <c r="G65" s="22">
        <v>104.65116279069768</v>
      </c>
      <c r="H65" s="22">
        <v>106.66666666666667</v>
      </c>
      <c r="I65" s="22">
        <v>109.19540229885058</v>
      </c>
      <c r="J65" s="22">
        <v>103.74331550802138</v>
      </c>
      <c r="K65" s="22">
        <v>101.89573459715639</v>
      </c>
      <c r="L65" s="22">
        <v>106.55737704918032</v>
      </c>
      <c r="M65" s="22">
        <v>101.67597765363129</v>
      </c>
      <c r="N65" s="22">
        <v>88.333333333333329</v>
      </c>
    </row>
    <row r="66" spans="1:15" x14ac:dyDescent="0.25">
      <c r="B66" s="16">
        <v>9</v>
      </c>
      <c r="C66" s="22">
        <v>108.28729281767956</v>
      </c>
      <c r="D66" s="22">
        <v>108.0246913580247</v>
      </c>
      <c r="E66" s="22">
        <v>104.54545454545455</v>
      </c>
      <c r="F66" s="22">
        <v>108.69565217391305</v>
      </c>
      <c r="G66" s="22">
        <v>99.418604651162809</v>
      </c>
      <c r="H66" s="22">
        <v>95.000000000000014</v>
      </c>
      <c r="I66" s="22">
        <v>120.11494252873564</v>
      </c>
      <c r="J66" s="22">
        <v>100.53475935828877</v>
      </c>
      <c r="K66" s="22">
        <v>101.89573459715639</v>
      </c>
      <c r="L66" s="22">
        <v>116.93989071038251</v>
      </c>
      <c r="M66" s="22">
        <v>110.05586592178771</v>
      </c>
      <c r="N66" s="22">
        <v>105.55555555555556</v>
      </c>
    </row>
    <row r="67" spans="1:15" s="25" customFormat="1" x14ac:dyDescent="0.2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5" x14ac:dyDescent="0.25">
      <c r="A68" s="22" t="s">
        <v>87</v>
      </c>
      <c r="B68" s="16">
        <v>0</v>
      </c>
      <c r="C68" s="22">
        <v>100</v>
      </c>
      <c r="D68" s="22">
        <v>100</v>
      </c>
      <c r="E68" s="22">
        <v>100</v>
      </c>
      <c r="F68" s="22">
        <v>100</v>
      </c>
      <c r="G68" s="22">
        <v>100</v>
      </c>
      <c r="H68" s="22">
        <v>100</v>
      </c>
      <c r="I68" s="22">
        <v>100</v>
      </c>
      <c r="J68" s="22">
        <v>100</v>
      </c>
      <c r="K68" s="22">
        <v>100</v>
      </c>
      <c r="L68" s="22">
        <v>100</v>
      </c>
      <c r="M68" s="22">
        <v>100</v>
      </c>
      <c r="N68" s="22">
        <v>100</v>
      </c>
      <c r="O68" s="22">
        <v>100</v>
      </c>
    </row>
    <row r="69" spans="1:15" x14ac:dyDescent="0.25">
      <c r="B69" s="16">
        <v>3</v>
      </c>
      <c r="C69" s="22">
        <v>95.238095238095241</v>
      </c>
      <c r="D69" s="22">
        <v>100.54644808743167</v>
      </c>
      <c r="E69" s="22">
        <v>102.91262135922329</v>
      </c>
      <c r="F69" s="22">
        <v>98.82352941176471</v>
      </c>
      <c r="G69" s="22">
        <v>103.5175879396985</v>
      </c>
      <c r="H69" s="22">
        <v>101.73410404624278</v>
      </c>
      <c r="I69" s="22">
        <v>100.53475935828877</v>
      </c>
      <c r="J69" s="22">
        <v>98.857142857142861</v>
      </c>
      <c r="K69" s="22">
        <v>103.15789473684212</v>
      </c>
      <c r="L69" s="22">
        <v>102.68817204301075</v>
      </c>
      <c r="M69" s="22">
        <v>104.30107526881719</v>
      </c>
      <c r="N69" s="22">
        <v>109.88372093023256</v>
      </c>
      <c r="O69" s="22">
        <v>93.888888888888872</v>
      </c>
    </row>
    <row r="70" spans="1:15" x14ac:dyDescent="0.25">
      <c r="B70" s="16">
        <v>6</v>
      </c>
      <c r="C70" s="22">
        <v>97.883597883597886</v>
      </c>
      <c r="D70" s="22">
        <v>105.46448087431693</v>
      </c>
      <c r="E70" s="22">
        <v>105.82524271844659</v>
      </c>
      <c r="F70" s="22">
        <v>104.11764705882354</v>
      </c>
      <c r="G70" s="22">
        <v>103.01507537688443</v>
      </c>
      <c r="H70" s="22">
        <v>106.93641618497109</v>
      </c>
      <c r="I70" s="22">
        <v>96.791443850267399</v>
      </c>
      <c r="J70" s="22">
        <v>101.71428571428571</v>
      </c>
      <c r="K70" s="22">
        <v>100.5263157894737</v>
      </c>
      <c r="L70" s="22">
        <v>111.29032258064515</v>
      </c>
      <c r="M70" s="22">
        <v>106.98924731182794</v>
      </c>
      <c r="N70" s="22">
        <v>113.37209302325581</v>
      </c>
      <c r="O70" s="22">
        <v>100</v>
      </c>
    </row>
    <row r="71" spans="1:15" x14ac:dyDescent="0.25">
      <c r="B71" s="16">
        <v>9</v>
      </c>
      <c r="C71" s="22">
        <v>103.17460317460318</v>
      </c>
      <c r="D71" s="22">
        <v>104.91803278688525</v>
      </c>
      <c r="E71" s="22">
        <v>107.28155339805825</v>
      </c>
      <c r="F71" s="22">
        <v>104.70588235294117</v>
      </c>
      <c r="G71" s="22">
        <v>108.04020100502514</v>
      </c>
      <c r="J71" s="22">
        <v>104</v>
      </c>
      <c r="K71" s="22">
        <v>107.89473684210526</v>
      </c>
      <c r="L71" s="22">
        <v>116.12903225806451</v>
      </c>
      <c r="M71" s="22">
        <v>119.89247311827955</v>
      </c>
      <c r="N71" s="22">
        <v>126.16279069767442</v>
      </c>
      <c r="O71" s="22">
        <v>102.22222222222221</v>
      </c>
    </row>
    <row r="72" spans="1:15" s="25" customFormat="1" x14ac:dyDescent="0.2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15" x14ac:dyDescent="0.25">
      <c r="A73" s="22" t="s">
        <v>63</v>
      </c>
      <c r="B73" s="16">
        <v>0</v>
      </c>
      <c r="C73" s="22">
        <v>100</v>
      </c>
      <c r="D73" s="22">
        <v>100</v>
      </c>
      <c r="E73" s="22">
        <v>100</v>
      </c>
      <c r="F73" s="22">
        <v>100</v>
      </c>
      <c r="G73" s="22">
        <v>100</v>
      </c>
      <c r="H73" s="22">
        <v>100</v>
      </c>
      <c r="I73" s="22">
        <v>100</v>
      </c>
      <c r="J73" s="22">
        <v>100</v>
      </c>
      <c r="K73" s="22">
        <v>100</v>
      </c>
      <c r="L73" s="22">
        <v>100</v>
      </c>
      <c r="M73" s="22">
        <v>100</v>
      </c>
      <c r="N73" s="22">
        <v>100</v>
      </c>
    </row>
    <row r="74" spans="1:15" x14ac:dyDescent="0.25">
      <c r="B74" s="16">
        <v>3</v>
      </c>
      <c r="C74" s="22">
        <v>96.15384615384616</v>
      </c>
      <c r="D74" s="22">
        <v>94.152046783625735</v>
      </c>
      <c r="E74" s="22">
        <v>100</v>
      </c>
      <c r="F74" s="22">
        <v>100.57471264367817</v>
      </c>
      <c r="G74" s="22">
        <v>101.16959064327484</v>
      </c>
      <c r="H74" s="22">
        <v>97.826086956521749</v>
      </c>
      <c r="I74" s="22">
        <v>103.48837209302326</v>
      </c>
      <c r="J74" s="22">
        <v>98.870056497175142</v>
      </c>
      <c r="K74" s="22">
        <v>102.27272727272727</v>
      </c>
      <c r="L74" s="22">
        <v>97.80219780219781</v>
      </c>
      <c r="M74" s="22">
        <v>101.12359550561797</v>
      </c>
      <c r="N74" s="22">
        <v>92.039800995024862</v>
      </c>
    </row>
    <row r="75" spans="1:15" x14ac:dyDescent="0.25">
      <c r="B75" s="16">
        <v>6</v>
      </c>
      <c r="C75" s="22">
        <v>97.80219780219781</v>
      </c>
      <c r="D75" s="22">
        <v>105.26315789473684</v>
      </c>
      <c r="E75" s="22">
        <v>106.70731707317074</v>
      </c>
      <c r="F75" s="22">
        <v>107.4712643678161</v>
      </c>
      <c r="G75" s="22">
        <v>107.60233918128652</v>
      </c>
      <c r="H75" s="22">
        <v>102.71739130434783</v>
      </c>
      <c r="I75" s="22">
        <v>108.13953488372094</v>
      </c>
      <c r="J75" s="22">
        <v>101.12994350282484</v>
      </c>
      <c r="K75" s="22">
        <v>103.18181818181819</v>
      </c>
      <c r="L75" s="22">
        <v>101.09890109890109</v>
      </c>
      <c r="M75" s="22">
        <v>100.56179775280897</v>
      </c>
      <c r="N75" s="22">
        <v>97.014925373134318</v>
      </c>
    </row>
    <row r="76" spans="1:15" x14ac:dyDescent="0.25">
      <c r="B76" s="16">
        <v>9</v>
      </c>
      <c r="C76" s="22">
        <v>106.59340659340658</v>
      </c>
      <c r="D76" s="22">
        <v>111.1111111111111</v>
      </c>
      <c r="E76" s="22">
        <v>109.75609756097562</v>
      </c>
      <c r="F76" s="22">
        <v>106.89655172413795</v>
      </c>
      <c r="G76" s="22">
        <v>111.1111111111111</v>
      </c>
      <c r="H76" s="22">
        <v>100</v>
      </c>
      <c r="I76" s="22">
        <v>109.30232558139535</v>
      </c>
      <c r="J76" s="22">
        <v>103.38983050847457</v>
      </c>
      <c r="K76" s="22">
        <v>99.090909090909093</v>
      </c>
      <c r="L76" s="22">
        <v>102.74725274725274</v>
      </c>
      <c r="M76" s="22">
        <v>103.93258426966291</v>
      </c>
      <c r="N76" s="22">
        <v>99.502487562189046</v>
      </c>
    </row>
    <row r="77" spans="1:15" s="25" customFormat="1" x14ac:dyDescent="0.2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5" x14ac:dyDescent="0.25">
      <c r="A78" s="22" t="s">
        <v>88</v>
      </c>
      <c r="B78" s="16">
        <v>0</v>
      </c>
      <c r="C78" s="22">
        <v>100</v>
      </c>
      <c r="D78" s="22">
        <v>100</v>
      </c>
      <c r="E78" s="22">
        <v>100</v>
      </c>
      <c r="F78" s="22">
        <v>100</v>
      </c>
      <c r="G78" s="22">
        <v>100</v>
      </c>
      <c r="H78" s="22">
        <v>100</v>
      </c>
      <c r="I78" s="22">
        <v>100</v>
      </c>
      <c r="J78" s="22">
        <v>100</v>
      </c>
      <c r="K78" s="22">
        <v>100</v>
      </c>
      <c r="L78" s="22">
        <v>100</v>
      </c>
      <c r="M78" s="22">
        <v>100</v>
      </c>
      <c r="N78" s="22">
        <v>100</v>
      </c>
      <c r="O78" s="22">
        <v>100</v>
      </c>
    </row>
    <row r="79" spans="1:15" x14ac:dyDescent="0.25">
      <c r="B79" s="16">
        <v>3</v>
      </c>
      <c r="C79" s="22">
        <v>95.108695652173921</v>
      </c>
      <c r="D79" s="22">
        <v>94.545454545454547</v>
      </c>
      <c r="E79" s="22">
        <v>100</v>
      </c>
      <c r="F79" s="22">
        <v>97.311827956989248</v>
      </c>
      <c r="G79" s="22">
        <v>103.125</v>
      </c>
      <c r="H79" s="22">
        <v>104.32098765432097</v>
      </c>
      <c r="I79" s="22">
        <v>101.17647058823529</v>
      </c>
      <c r="J79" s="22">
        <v>99.447513812154682</v>
      </c>
      <c r="K79" s="22">
        <v>95.26315789473685</v>
      </c>
      <c r="L79" s="22">
        <v>101.0204081632653</v>
      </c>
      <c r="M79" s="22">
        <v>95.135135135135144</v>
      </c>
      <c r="N79" s="22">
        <v>96.808510638297875</v>
      </c>
      <c r="O79" s="22">
        <v>93.749999999999986</v>
      </c>
    </row>
    <row r="80" spans="1:15" x14ac:dyDescent="0.25">
      <c r="B80" s="16">
        <v>6</v>
      </c>
      <c r="C80" s="22">
        <v>103.2608695652174</v>
      </c>
      <c r="D80" s="22">
        <v>98.181818181818187</v>
      </c>
      <c r="E80" s="22">
        <v>101.08695652173915</v>
      </c>
      <c r="F80" s="22">
        <v>102.15053763440859</v>
      </c>
      <c r="G80" s="22">
        <v>114.99999999999999</v>
      </c>
      <c r="H80" s="22">
        <v>108.0246913580247</v>
      </c>
      <c r="I80" s="22">
        <v>105.88235294117646</v>
      </c>
      <c r="J80" s="22">
        <v>102.76243093922652</v>
      </c>
      <c r="K80" s="22">
        <v>93.684210526315795</v>
      </c>
      <c r="L80" s="22">
        <v>89.285714285714278</v>
      </c>
      <c r="M80" s="22">
        <v>90.810810810810807</v>
      </c>
      <c r="N80" s="22">
        <v>93.61702127659575</v>
      </c>
      <c r="O80" s="22">
        <v>101.70454545454544</v>
      </c>
    </row>
    <row r="81" spans="1:15" x14ac:dyDescent="0.25">
      <c r="B81" s="16">
        <v>9</v>
      </c>
      <c r="C81" s="22">
        <v>106.52173913043481</v>
      </c>
      <c r="D81" s="22">
        <v>105.45454545454544</v>
      </c>
      <c r="E81" s="22">
        <v>110.8695652173913</v>
      </c>
      <c r="F81" s="22">
        <v>105.91397849462365</v>
      </c>
      <c r="G81" s="22">
        <v>111.25</v>
      </c>
      <c r="H81" s="22">
        <v>110.49382716049382</v>
      </c>
      <c r="I81" s="22">
        <v>101.76470588235294</v>
      </c>
      <c r="J81" s="22">
        <v>106.62983425414363</v>
      </c>
      <c r="K81" s="22">
        <v>102.10526315789473</v>
      </c>
      <c r="L81" s="22">
        <v>107.14285714285714</v>
      </c>
      <c r="M81" s="22">
        <v>100.54054054054055</v>
      </c>
      <c r="N81" s="22">
        <v>98.936170212765973</v>
      </c>
      <c r="O81" s="22">
        <v>106.24999999999999</v>
      </c>
    </row>
    <row r="82" spans="1:15" s="23" customFormat="1" x14ac:dyDescent="0.25"/>
    <row r="83" spans="1:15" x14ac:dyDescent="0.25">
      <c r="A83" s="22" t="s">
        <v>142</v>
      </c>
    </row>
    <row r="84" spans="1:15" x14ac:dyDescent="0.25">
      <c r="B84" s="4" t="s">
        <v>20</v>
      </c>
      <c r="C84" s="48" t="s">
        <v>90</v>
      </c>
      <c r="D84" s="49"/>
      <c r="E84" s="49"/>
      <c r="F84" s="49"/>
      <c r="G84" s="49"/>
      <c r="H84" s="49"/>
      <c r="I84" s="49"/>
      <c r="J84" s="50"/>
    </row>
    <row r="85" spans="1:15" x14ac:dyDescent="0.25">
      <c r="B85" s="22" t="s">
        <v>19</v>
      </c>
      <c r="C85" s="22">
        <v>9</v>
      </c>
      <c r="D85" s="22">
        <v>10</v>
      </c>
      <c r="E85" s="22">
        <v>10</v>
      </c>
      <c r="F85" s="22">
        <v>13</v>
      </c>
      <c r="G85" s="22">
        <v>10</v>
      </c>
      <c r="H85" s="22">
        <v>12</v>
      </c>
      <c r="I85" s="22">
        <v>13</v>
      </c>
      <c r="J85" s="22">
        <v>13</v>
      </c>
    </row>
    <row r="86" spans="1:15" x14ac:dyDescent="0.25">
      <c r="B86" s="22" t="s">
        <v>87</v>
      </c>
      <c r="C86" s="22">
        <v>9</v>
      </c>
      <c r="D86" s="22">
        <v>9</v>
      </c>
      <c r="E86" s="22">
        <v>11</v>
      </c>
      <c r="F86" s="22">
        <v>14</v>
      </c>
    </row>
    <row r="87" spans="1:15" x14ac:dyDescent="0.25">
      <c r="B87" s="22" t="s">
        <v>63</v>
      </c>
      <c r="C87" s="22">
        <v>12</v>
      </c>
      <c r="D87" s="22">
        <v>12</v>
      </c>
      <c r="E87">
        <v>16</v>
      </c>
      <c r="F87">
        <v>18</v>
      </c>
      <c r="G87">
        <v>15</v>
      </c>
      <c r="H87">
        <v>15</v>
      </c>
      <c r="I87">
        <v>15</v>
      </c>
      <c r="J87">
        <v>17</v>
      </c>
      <c r="K87"/>
      <c r="L87"/>
      <c r="M87"/>
    </row>
    <row r="88" spans="1:15" x14ac:dyDescent="0.25">
      <c r="B88" s="22" t="s">
        <v>88</v>
      </c>
      <c r="C88" s="22">
        <v>12</v>
      </c>
      <c r="D88" s="22">
        <v>13</v>
      </c>
      <c r="E88">
        <v>18</v>
      </c>
      <c r="F88">
        <v>18</v>
      </c>
      <c r="G88">
        <v>19</v>
      </c>
      <c r="H88">
        <v>20</v>
      </c>
      <c r="I88">
        <v>21</v>
      </c>
      <c r="J88">
        <v>21</v>
      </c>
      <c r="K88"/>
      <c r="L88"/>
      <c r="M88"/>
    </row>
    <row r="89" spans="1:15" x14ac:dyDescent="0.25">
      <c r="E89"/>
      <c r="F89"/>
      <c r="G89"/>
      <c r="H89"/>
      <c r="I89"/>
      <c r="J89"/>
      <c r="K89"/>
      <c r="L89"/>
      <c r="M89"/>
    </row>
    <row r="90" spans="1:15" x14ac:dyDescent="0.25">
      <c r="E90"/>
      <c r="F90"/>
      <c r="G90"/>
      <c r="H90"/>
      <c r="I90"/>
      <c r="J90"/>
      <c r="K90"/>
      <c r="L90"/>
      <c r="M90"/>
    </row>
  </sheetData>
  <mergeCells count="10">
    <mergeCell ref="B2:Q2"/>
    <mergeCell ref="B6:Q6"/>
    <mergeCell ref="B10:Q10"/>
    <mergeCell ref="B15:M15"/>
    <mergeCell ref="C84:J84"/>
    <mergeCell ref="B23:M23"/>
    <mergeCell ref="B27:M27"/>
    <mergeCell ref="B19:M19"/>
    <mergeCell ref="C32:O32"/>
    <mergeCell ref="C62:O62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opLeftCell="A10" workbookViewId="0">
      <selection activeCell="P16" sqref="P16"/>
    </sheetView>
  </sheetViews>
  <sheetFormatPr defaultRowHeight="15" x14ac:dyDescent="0.25"/>
  <cols>
    <col min="1" max="1" width="20.42578125" customWidth="1"/>
    <col min="2" max="2" width="26.28515625" customWidth="1"/>
  </cols>
  <sheetData>
    <row r="1" spans="1:26" x14ac:dyDescent="0.25">
      <c r="A1" t="s">
        <v>91</v>
      </c>
    </row>
    <row r="2" spans="1:26" x14ac:dyDescent="0.25">
      <c r="B2" s="44" t="s">
        <v>96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26" x14ac:dyDescent="0.25">
      <c r="A3" s="4" t="s">
        <v>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6" x14ac:dyDescent="0.25">
      <c r="A4" t="s">
        <v>19</v>
      </c>
      <c r="B4" s="2">
        <v>22</v>
      </c>
      <c r="C4" s="2">
        <v>58</v>
      </c>
      <c r="D4" s="2">
        <v>18</v>
      </c>
      <c r="E4" s="2">
        <v>35</v>
      </c>
      <c r="F4" s="2">
        <v>6</v>
      </c>
      <c r="G4" s="2">
        <v>41</v>
      </c>
      <c r="H4" s="2">
        <v>8</v>
      </c>
      <c r="I4" s="2">
        <v>10</v>
      </c>
      <c r="J4" s="2">
        <v>15</v>
      </c>
      <c r="K4" s="2">
        <v>39</v>
      </c>
      <c r="L4" s="2">
        <v>4</v>
      </c>
      <c r="M4" s="2">
        <v>12</v>
      </c>
      <c r="N4" s="2">
        <v>8</v>
      </c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x14ac:dyDescent="0.25">
      <c r="A5" t="s">
        <v>63</v>
      </c>
      <c r="B5" s="2">
        <v>27</v>
      </c>
      <c r="C5" s="2">
        <v>62</v>
      </c>
      <c r="D5" s="2">
        <v>9</v>
      </c>
      <c r="E5" s="2">
        <v>21</v>
      </c>
      <c r="F5" s="2">
        <v>3</v>
      </c>
      <c r="G5" s="2">
        <v>4</v>
      </c>
      <c r="H5" s="2">
        <v>3</v>
      </c>
      <c r="I5" s="2">
        <v>4</v>
      </c>
      <c r="J5" s="2">
        <v>10</v>
      </c>
      <c r="K5" s="2">
        <v>52</v>
      </c>
      <c r="L5" s="2">
        <v>8</v>
      </c>
      <c r="M5" s="2">
        <v>25</v>
      </c>
      <c r="N5" s="2">
        <v>18</v>
      </c>
      <c r="O5" s="2">
        <v>16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t="s">
        <v>92</v>
      </c>
      <c r="B6" s="2">
        <v>14</v>
      </c>
      <c r="C6" s="2">
        <v>16</v>
      </c>
      <c r="D6" s="2">
        <v>24</v>
      </c>
      <c r="E6" s="2">
        <v>56</v>
      </c>
      <c r="F6" s="2">
        <v>7</v>
      </c>
      <c r="G6" s="2">
        <v>37</v>
      </c>
      <c r="H6" s="2">
        <v>50</v>
      </c>
      <c r="I6" s="2">
        <v>12</v>
      </c>
      <c r="J6" s="2">
        <v>8</v>
      </c>
      <c r="K6" s="2">
        <v>81</v>
      </c>
      <c r="M6" s="2"/>
      <c r="N6" s="2"/>
      <c r="O6" s="2"/>
      <c r="P6" s="2"/>
      <c r="Q6" s="2"/>
      <c r="Z6" s="2"/>
    </row>
    <row r="7" spans="1:26" x14ac:dyDescent="0.25">
      <c r="A7" t="s">
        <v>93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23</v>
      </c>
      <c r="L7" s="2">
        <v>0</v>
      </c>
      <c r="M7" s="2">
        <v>0</v>
      </c>
      <c r="N7" s="2">
        <v>0</v>
      </c>
      <c r="O7" s="2">
        <v>0</v>
      </c>
      <c r="Q7" s="2"/>
      <c r="Z7" s="2"/>
    </row>
    <row r="8" spans="1:26" x14ac:dyDescent="0.25">
      <c r="A8" t="s">
        <v>94</v>
      </c>
      <c r="B8" s="2">
        <v>75</v>
      </c>
      <c r="C8" s="2">
        <v>25</v>
      </c>
      <c r="D8" s="2">
        <v>42</v>
      </c>
      <c r="E8" s="2">
        <v>43</v>
      </c>
      <c r="F8" s="2">
        <v>3</v>
      </c>
      <c r="G8" s="2">
        <v>9</v>
      </c>
      <c r="H8" s="2">
        <v>0</v>
      </c>
      <c r="I8" s="2">
        <v>38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t="s">
        <v>95</v>
      </c>
      <c r="B9" s="2">
        <v>16</v>
      </c>
      <c r="C9" s="2">
        <v>25</v>
      </c>
      <c r="D9" s="2">
        <v>0</v>
      </c>
      <c r="E9" s="2">
        <v>72</v>
      </c>
      <c r="F9" s="2">
        <v>0</v>
      </c>
      <c r="G9" s="2">
        <v>60</v>
      </c>
      <c r="H9" s="2">
        <v>14</v>
      </c>
      <c r="I9" s="2">
        <v>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1" spans="1:26" x14ac:dyDescent="0.25">
      <c r="B11" s="44" t="s">
        <v>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26" x14ac:dyDescent="0.25">
      <c r="A12" s="4" t="s">
        <v>20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t="s">
        <v>19</v>
      </c>
      <c r="B13" s="2">
        <v>21</v>
      </c>
      <c r="C13" s="2">
        <v>108</v>
      </c>
      <c r="D13" s="2">
        <v>85</v>
      </c>
      <c r="E13" s="2">
        <v>12</v>
      </c>
      <c r="F13" s="2">
        <v>80</v>
      </c>
      <c r="G13" s="2">
        <v>1024</v>
      </c>
      <c r="H13" s="2">
        <v>143</v>
      </c>
      <c r="I13" s="2">
        <v>26</v>
      </c>
      <c r="J13" s="2">
        <v>504</v>
      </c>
      <c r="K13" s="2">
        <v>596</v>
      </c>
      <c r="L13" s="2">
        <v>5</v>
      </c>
      <c r="M13" s="2">
        <v>47</v>
      </c>
      <c r="N13" s="2">
        <v>212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t="s">
        <v>63</v>
      </c>
      <c r="B14" s="2">
        <v>44</v>
      </c>
      <c r="C14" s="2">
        <v>143</v>
      </c>
      <c r="D14" s="2">
        <v>0</v>
      </c>
      <c r="E14" s="2">
        <v>54</v>
      </c>
      <c r="F14" s="2">
        <v>62</v>
      </c>
      <c r="G14" s="2">
        <v>18</v>
      </c>
      <c r="H14" s="2">
        <v>178</v>
      </c>
      <c r="I14" s="2">
        <v>17</v>
      </c>
      <c r="J14" s="2">
        <v>1786</v>
      </c>
      <c r="K14" s="2">
        <v>52</v>
      </c>
      <c r="L14" s="2">
        <v>1061</v>
      </c>
      <c r="M14" s="2">
        <v>508</v>
      </c>
      <c r="N14" s="2">
        <v>520</v>
      </c>
      <c r="O14" s="2"/>
      <c r="P14" s="2"/>
      <c r="Q14" s="2"/>
    </row>
    <row r="15" spans="1:26" x14ac:dyDescent="0.25">
      <c r="A15" t="s">
        <v>92</v>
      </c>
      <c r="B15" s="2">
        <v>108</v>
      </c>
      <c r="C15" s="2">
        <v>0</v>
      </c>
      <c r="D15" s="2">
        <v>51</v>
      </c>
      <c r="E15" s="2">
        <v>100</v>
      </c>
      <c r="F15" s="2">
        <v>0</v>
      </c>
      <c r="G15" s="2">
        <v>232</v>
      </c>
      <c r="H15" s="2">
        <v>256</v>
      </c>
      <c r="I15" s="2">
        <v>16</v>
      </c>
      <c r="J15" s="2">
        <v>12</v>
      </c>
      <c r="K15" s="2">
        <v>320</v>
      </c>
      <c r="N15" s="2"/>
      <c r="O15" s="2"/>
      <c r="P15" s="2"/>
      <c r="Q15" s="2"/>
    </row>
    <row r="16" spans="1:26" x14ac:dyDescent="0.25">
      <c r="A16" t="s">
        <v>93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62</v>
      </c>
      <c r="I16" s="2">
        <v>0</v>
      </c>
      <c r="J16" s="2">
        <v>0</v>
      </c>
      <c r="K16" s="2">
        <v>0</v>
      </c>
      <c r="L16" s="2">
        <v>0</v>
      </c>
      <c r="O16" s="2"/>
      <c r="P16" s="2"/>
      <c r="Q16" s="2"/>
      <c r="R16" s="2"/>
      <c r="S16" s="2"/>
      <c r="T16" s="2"/>
      <c r="U16" s="2"/>
    </row>
    <row r="17" spans="1:26" x14ac:dyDescent="0.25">
      <c r="A17" t="s">
        <v>94</v>
      </c>
      <c r="B17" s="2">
        <v>124</v>
      </c>
      <c r="C17" s="2">
        <v>156</v>
      </c>
      <c r="D17" s="2">
        <v>140</v>
      </c>
      <c r="E17" s="2">
        <v>304</v>
      </c>
      <c r="F17" s="2">
        <v>13</v>
      </c>
      <c r="G17" s="2">
        <v>36</v>
      </c>
      <c r="H17" s="2">
        <v>2</v>
      </c>
      <c r="I17" s="2">
        <v>212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6" x14ac:dyDescent="0.25">
      <c r="A18" t="s">
        <v>95</v>
      </c>
      <c r="B18" s="2">
        <v>2</v>
      </c>
      <c r="C18" s="2">
        <v>56</v>
      </c>
      <c r="D18" s="2">
        <v>0</v>
      </c>
      <c r="E18" s="2">
        <v>260</v>
      </c>
      <c r="F18" s="2">
        <v>3</v>
      </c>
      <c r="G18" s="2">
        <v>152</v>
      </c>
      <c r="H18" s="2">
        <v>181</v>
      </c>
      <c r="I18" s="2">
        <v>13</v>
      </c>
      <c r="J18" s="2"/>
      <c r="K18" s="2"/>
      <c r="L18" s="2"/>
      <c r="M18" s="2"/>
      <c r="N18" s="2"/>
      <c r="O18" s="2"/>
      <c r="Z18" s="2"/>
    </row>
    <row r="19" spans="1:26" s="9" customFormat="1" x14ac:dyDescent="0.25">
      <c r="Z19" s="10"/>
    </row>
    <row r="20" spans="1:26" x14ac:dyDescent="0.25">
      <c r="A20" t="s">
        <v>98</v>
      </c>
      <c r="Z20" s="2"/>
    </row>
    <row r="21" spans="1:26" x14ac:dyDescent="0.25">
      <c r="A21" s="4" t="s">
        <v>20</v>
      </c>
      <c r="B21" s="43" t="s">
        <v>90</v>
      </c>
      <c r="C21" s="43"/>
      <c r="D21" s="43"/>
      <c r="E21" s="43"/>
      <c r="F21" s="43"/>
      <c r="G21" s="43"/>
      <c r="H21" s="43"/>
      <c r="I21" s="43"/>
      <c r="J21" s="43"/>
      <c r="K21" s="43"/>
      <c r="Z21" s="2"/>
    </row>
    <row r="22" spans="1:26" x14ac:dyDescent="0.25">
      <c r="A22" t="s">
        <v>19</v>
      </c>
      <c r="B22">
        <v>25</v>
      </c>
      <c r="C22">
        <v>34</v>
      </c>
      <c r="D22">
        <v>37</v>
      </c>
      <c r="E22">
        <v>39</v>
      </c>
      <c r="F22">
        <v>27</v>
      </c>
      <c r="G22">
        <v>30</v>
      </c>
      <c r="H22">
        <v>33</v>
      </c>
      <c r="I22">
        <v>38</v>
      </c>
      <c r="J22">
        <v>45</v>
      </c>
      <c r="Z22" s="2"/>
    </row>
    <row r="23" spans="1:26" x14ac:dyDescent="0.25">
      <c r="A23" t="s">
        <v>63</v>
      </c>
      <c r="B23">
        <v>33</v>
      </c>
      <c r="C23">
        <v>36</v>
      </c>
      <c r="D23">
        <v>38</v>
      </c>
      <c r="E23">
        <v>42</v>
      </c>
      <c r="F23">
        <v>29</v>
      </c>
      <c r="G23">
        <v>30</v>
      </c>
      <c r="H23">
        <v>31</v>
      </c>
      <c r="I23">
        <v>35</v>
      </c>
      <c r="J23">
        <v>40</v>
      </c>
      <c r="Z23" s="2"/>
    </row>
    <row r="24" spans="1:26" x14ac:dyDescent="0.25">
      <c r="A24" t="s">
        <v>92</v>
      </c>
      <c r="B24">
        <v>37</v>
      </c>
      <c r="C24">
        <v>38</v>
      </c>
      <c r="D24">
        <v>38</v>
      </c>
      <c r="E24">
        <v>48</v>
      </c>
      <c r="F24">
        <v>62</v>
      </c>
      <c r="G24">
        <v>30</v>
      </c>
      <c r="H24">
        <v>35</v>
      </c>
      <c r="I24">
        <v>46</v>
      </c>
      <c r="J24">
        <v>51</v>
      </c>
      <c r="K24" t="s">
        <v>99</v>
      </c>
      <c r="T24" s="2"/>
      <c r="U24" s="2"/>
      <c r="V24" s="2"/>
      <c r="W24" s="2"/>
      <c r="X24" s="2"/>
      <c r="Y24" s="2"/>
      <c r="Z24" s="2"/>
    </row>
    <row r="25" spans="1:26" x14ac:dyDescent="0.25">
      <c r="A25" t="s">
        <v>93</v>
      </c>
      <c r="B25">
        <v>26</v>
      </c>
      <c r="C25" t="s">
        <v>99</v>
      </c>
      <c r="D25" t="s">
        <v>99</v>
      </c>
      <c r="E25" t="s">
        <v>99</v>
      </c>
      <c r="F25" t="s">
        <v>99</v>
      </c>
      <c r="G25">
        <v>29</v>
      </c>
      <c r="H25" t="s">
        <v>99</v>
      </c>
      <c r="I25" t="s">
        <v>99</v>
      </c>
      <c r="J25" t="s">
        <v>99</v>
      </c>
      <c r="K25" t="s">
        <v>99</v>
      </c>
      <c r="T25" s="2"/>
      <c r="U25" s="2"/>
      <c r="V25" s="2"/>
      <c r="W25" s="2"/>
      <c r="X25" s="2"/>
      <c r="Y25" s="2"/>
      <c r="Z25" s="2"/>
    </row>
    <row r="26" spans="1:26" s="9" customFormat="1" x14ac:dyDescent="0.25">
      <c r="T26" s="10"/>
      <c r="U26" s="10"/>
      <c r="V26" s="10"/>
      <c r="W26" s="10"/>
      <c r="X26" s="10"/>
      <c r="Y26" s="10"/>
      <c r="Z26" s="10"/>
    </row>
    <row r="27" spans="1:26" x14ac:dyDescent="0.25">
      <c r="A27" t="s">
        <v>100</v>
      </c>
      <c r="T27" s="2"/>
      <c r="U27" s="2"/>
      <c r="V27" s="2"/>
      <c r="W27" s="2"/>
      <c r="X27" s="2"/>
      <c r="Y27" s="2"/>
      <c r="Z27" s="2"/>
    </row>
    <row r="28" spans="1:26" x14ac:dyDescent="0.25">
      <c r="A28" s="14" t="s">
        <v>101</v>
      </c>
      <c r="B28" s="14" t="s">
        <v>103</v>
      </c>
      <c r="C28" s="44" t="s">
        <v>104</v>
      </c>
      <c r="D28" s="45"/>
      <c r="E28" s="45"/>
      <c r="F28" s="45"/>
      <c r="G28" s="45"/>
      <c r="H28" s="45"/>
      <c r="I28" s="45"/>
      <c r="J28" s="46"/>
      <c r="T28" s="2"/>
      <c r="U28" s="2"/>
      <c r="V28" s="2"/>
      <c r="W28" s="2"/>
      <c r="X28" s="2"/>
      <c r="Y28" s="2"/>
      <c r="Z28" s="2"/>
    </row>
    <row r="29" spans="1:26" x14ac:dyDescent="0.25">
      <c r="A29" t="s">
        <v>102</v>
      </c>
      <c r="B29" s="2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"/>
      <c r="L29" s="2"/>
      <c r="T29" s="2"/>
      <c r="U29" s="2"/>
      <c r="V29" s="2"/>
      <c r="W29" s="2"/>
      <c r="X29" s="2"/>
      <c r="Y29" s="2"/>
      <c r="Z29" s="2"/>
    </row>
    <row r="30" spans="1:26" x14ac:dyDescent="0.25">
      <c r="B30" s="2">
        <v>6</v>
      </c>
      <c r="C30" s="20">
        <v>27.6</v>
      </c>
      <c r="D30" s="20">
        <v>44.8</v>
      </c>
      <c r="E30" s="20">
        <v>28.62</v>
      </c>
      <c r="F30" s="20"/>
      <c r="G30" s="20"/>
      <c r="H30" s="20"/>
      <c r="I30" s="20"/>
      <c r="J30" s="20"/>
      <c r="K30" s="2"/>
      <c r="L30" s="2"/>
      <c r="T30" s="2"/>
      <c r="U30" s="2"/>
      <c r="V30" s="2"/>
      <c r="W30" s="2"/>
      <c r="X30" s="2"/>
      <c r="Y30" s="2"/>
      <c r="Z30" s="2"/>
    </row>
    <row r="31" spans="1:26" x14ac:dyDescent="0.25">
      <c r="B31" s="2">
        <v>10</v>
      </c>
      <c r="C31" s="20">
        <v>72.45</v>
      </c>
      <c r="D31" s="20">
        <v>85.12</v>
      </c>
      <c r="E31" s="20">
        <v>79.204999999999998</v>
      </c>
      <c r="F31" s="20">
        <v>36.036000000000001</v>
      </c>
      <c r="G31" s="20">
        <v>50.231999999999999</v>
      </c>
      <c r="H31" s="20">
        <v>53.816000000000003</v>
      </c>
      <c r="I31" s="20">
        <v>60.75</v>
      </c>
      <c r="J31" s="20">
        <v>74.587500000000006</v>
      </c>
      <c r="K31" s="2"/>
      <c r="L31" s="2"/>
      <c r="T31" s="2"/>
      <c r="U31" s="2"/>
      <c r="V31" s="2"/>
      <c r="W31" s="2"/>
      <c r="X31" s="2"/>
      <c r="Y31" s="2"/>
      <c r="Z31" s="2"/>
    </row>
    <row r="32" spans="1:26" x14ac:dyDescent="0.25">
      <c r="B32" s="2">
        <v>13</v>
      </c>
      <c r="C32" s="20">
        <v>144.32</v>
      </c>
      <c r="D32" s="20">
        <v>109.66800000000001</v>
      </c>
      <c r="E32" s="20">
        <v>147.51750000000001</v>
      </c>
      <c r="F32" s="20">
        <v>60.637500000000003</v>
      </c>
      <c r="G32" s="20">
        <v>67.451999999999998</v>
      </c>
      <c r="H32" s="20">
        <v>60.112000000000002</v>
      </c>
      <c r="I32" s="20">
        <v>90.3</v>
      </c>
      <c r="J32" s="20">
        <v>95.625</v>
      </c>
      <c r="K32" s="2"/>
      <c r="L32" s="2"/>
      <c r="T32" s="2"/>
      <c r="U32" s="2"/>
      <c r="V32" s="2"/>
      <c r="W32" s="2"/>
      <c r="X32" s="2"/>
      <c r="Y32" s="2"/>
      <c r="Z32" s="2"/>
    </row>
    <row r="33" spans="1:26" x14ac:dyDescent="0.25">
      <c r="B33" s="2">
        <v>16</v>
      </c>
      <c r="C33" s="20">
        <v>180.4</v>
      </c>
      <c r="D33" s="20">
        <v>134.47999999999999</v>
      </c>
      <c r="E33" s="20">
        <v>177.28399999999999</v>
      </c>
      <c r="F33" s="20">
        <v>85.914000000000001</v>
      </c>
      <c r="G33" s="20">
        <v>101.68</v>
      </c>
      <c r="H33" s="20">
        <v>83.23</v>
      </c>
      <c r="I33" s="20">
        <v>167.7</v>
      </c>
      <c r="J33" s="20">
        <v>133.32</v>
      </c>
      <c r="K33" s="2"/>
      <c r="L33" s="2"/>
      <c r="T33" s="2"/>
      <c r="U33" s="2"/>
      <c r="V33" s="2"/>
      <c r="W33" s="2"/>
      <c r="X33" s="2"/>
      <c r="Y33" s="2"/>
      <c r="Z33" s="2"/>
    </row>
    <row r="34" spans="1:26" x14ac:dyDescent="0.25">
      <c r="B34">
        <v>20</v>
      </c>
      <c r="C34" s="20">
        <v>247.40799999999999</v>
      </c>
      <c r="D34" s="20">
        <v>203.0889</v>
      </c>
      <c r="E34" s="20">
        <v>243.8</v>
      </c>
      <c r="F34" s="20">
        <v>143.208</v>
      </c>
      <c r="G34" s="20">
        <v>180.04400000000001</v>
      </c>
      <c r="H34" s="20">
        <v>145.6</v>
      </c>
      <c r="I34" s="20">
        <v>237.36</v>
      </c>
      <c r="J34" s="20">
        <v>192.32599999999999</v>
      </c>
      <c r="K34" s="2"/>
      <c r="L34" s="2"/>
      <c r="T34" s="2"/>
      <c r="U34" s="2"/>
      <c r="V34" s="2"/>
      <c r="W34" s="2"/>
      <c r="X34" s="2"/>
      <c r="Y34" s="2"/>
      <c r="Z34" s="2"/>
    </row>
    <row r="35" spans="1:26" s="18" customFormat="1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T35" s="19"/>
      <c r="U35" s="19"/>
      <c r="V35" s="19"/>
      <c r="W35" s="19"/>
      <c r="X35" s="19"/>
      <c r="Y35" s="19"/>
      <c r="Z35" s="19"/>
    </row>
    <row r="36" spans="1:26" x14ac:dyDescent="0.25">
      <c r="A36" t="s">
        <v>93</v>
      </c>
      <c r="B36" s="2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"/>
      <c r="L36" s="2"/>
      <c r="T36" s="2"/>
      <c r="U36" s="2"/>
      <c r="V36" s="2"/>
      <c r="W36" s="2"/>
      <c r="X36" s="2"/>
      <c r="Y36" s="2"/>
      <c r="Z36" s="2"/>
    </row>
    <row r="37" spans="1:26" x14ac:dyDescent="0.25">
      <c r="B37" s="2">
        <v>6</v>
      </c>
      <c r="C37">
        <v>4.5</v>
      </c>
      <c r="D37">
        <v>43.199999999999996</v>
      </c>
      <c r="E37">
        <v>39.375</v>
      </c>
      <c r="F37">
        <v>36</v>
      </c>
      <c r="G37">
        <v>44.274999999999999</v>
      </c>
      <c r="H37">
        <v>24</v>
      </c>
      <c r="I37">
        <v>56.160000000000004</v>
      </c>
      <c r="J37">
        <v>59.940000000000012</v>
      </c>
      <c r="T37" s="2"/>
      <c r="U37" s="2"/>
      <c r="V37" s="2"/>
      <c r="W37" s="2"/>
      <c r="X37" s="2"/>
      <c r="Y37" s="2"/>
      <c r="Z37" s="2"/>
    </row>
    <row r="38" spans="1:26" x14ac:dyDescent="0.25">
      <c r="B38" s="2">
        <v>10</v>
      </c>
      <c r="C38">
        <v>0</v>
      </c>
      <c r="D38">
        <v>65.52</v>
      </c>
      <c r="E38">
        <v>25</v>
      </c>
      <c r="F38">
        <v>16</v>
      </c>
      <c r="G38">
        <v>52.779999999999994</v>
      </c>
      <c r="H38">
        <v>2</v>
      </c>
      <c r="I38">
        <v>99.789000000000001</v>
      </c>
      <c r="J38">
        <v>53</v>
      </c>
      <c r="T38" s="2"/>
      <c r="U38" s="2"/>
      <c r="V38" s="2"/>
      <c r="W38" s="2"/>
      <c r="X38" s="2"/>
      <c r="Y38" s="2"/>
      <c r="Z38" s="2"/>
    </row>
    <row r="39" spans="1:26" x14ac:dyDescent="0.25">
      <c r="B39" s="2">
        <v>13</v>
      </c>
      <c r="C39">
        <v>0</v>
      </c>
      <c r="D39">
        <v>96.876000000000005</v>
      </c>
      <c r="E39">
        <v>2</v>
      </c>
      <c r="F39">
        <v>4.5</v>
      </c>
      <c r="G39">
        <v>6.75</v>
      </c>
      <c r="H39">
        <v>0</v>
      </c>
      <c r="I39">
        <v>198.28800000000001</v>
      </c>
      <c r="J39">
        <v>15</v>
      </c>
      <c r="T39" s="2"/>
      <c r="U39" s="2"/>
      <c r="V39" s="2"/>
      <c r="W39" s="2"/>
      <c r="X39" s="2"/>
      <c r="Y39" s="2"/>
      <c r="Z39" s="2"/>
    </row>
    <row r="40" spans="1:26" x14ac:dyDescent="0.25">
      <c r="B40" s="2">
        <v>16</v>
      </c>
      <c r="C40">
        <v>0</v>
      </c>
      <c r="D40">
        <v>130.416</v>
      </c>
      <c r="E40">
        <v>0</v>
      </c>
      <c r="F40">
        <v>0</v>
      </c>
      <c r="G40">
        <v>0</v>
      </c>
      <c r="H40">
        <v>0</v>
      </c>
      <c r="I40">
        <v>227.03200000000004</v>
      </c>
      <c r="J40">
        <v>0</v>
      </c>
      <c r="T40" s="2"/>
      <c r="U40" s="2"/>
      <c r="V40" s="2"/>
      <c r="W40" s="2"/>
      <c r="X40" s="2"/>
      <c r="Y40" s="2"/>
    </row>
    <row r="41" spans="1:26" x14ac:dyDescent="0.25">
      <c r="T41" s="2"/>
      <c r="U41" s="2"/>
      <c r="V41" s="2"/>
      <c r="W41" s="2"/>
      <c r="X41" s="2"/>
      <c r="Y41" s="2"/>
    </row>
    <row r="42" spans="1:26" x14ac:dyDescent="0.25">
      <c r="T42" s="2"/>
      <c r="U42" s="2"/>
      <c r="V42" s="2"/>
      <c r="W42" s="2"/>
      <c r="X42" s="2"/>
      <c r="Y42" s="2"/>
    </row>
    <row r="43" spans="1:26" x14ac:dyDescent="0.25">
      <c r="T43" s="2"/>
      <c r="U43" s="2"/>
      <c r="V43" s="2"/>
      <c r="W43" s="2"/>
      <c r="X43" s="2"/>
      <c r="Y43" s="2"/>
    </row>
    <row r="44" spans="1:26" x14ac:dyDescent="0.25">
      <c r="T44" s="2"/>
      <c r="U44" s="2"/>
      <c r="V44" s="2"/>
      <c r="W44" s="2"/>
      <c r="X44" s="2"/>
      <c r="Y44" s="2"/>
    </row>
    <row r="45" spans="1:26" x14ac:dyDescent="0.25">
      <c r="T45" s="2"/>
      <c r="U45" s="2"/>
      <c r="V45" s="2"/>
      <c r="W45" s="2"/>
      <c r="X45" s="2"/>
      <c r="Y45" s="2"/>
    </row>
    <row r="46" spans="1:26" x14ac:dyDescent="0.25">
      <c r="T46" s="2"/>
      <c r="U46" s="2"/>
      <c r="V46" s="2"/>
      <c r="W46" s="2"/>
      <c r="X46" s="2"/>
      <c r="Y46" s="2"/>
    </row>
    <row r="47" spans="1:26" x14ac:dyDescent="0.25">
      <c r="T47" s="2"/>
      <c r="U47" s="2"/>
      <c r="V47" s="2"/>
      <c r="W47" s="2"/>
      <c r="X47" s="2"/>
      <c r="Y47" s="2"/>
    </row>
    <row r="48" spans="1:26" x14ac:dyDescent="0.25">
      <c r="T48" s="2"/>
      <c r="U48" s="2"/>
      <c r="V48" s="2"/>
      <c r="W48" s="2"/>
      <c r="X48" s="2"/>
      <c r="Y48" s="2"/>
    </row>
    <row r="49" spans="20:25" x14ac:dyDescent="0.25">
      <c r="T49" s="2"/>
      <c r="U49" s="2"/>
      <c r="V49" s="2"/>
      <c r="W49" s="2"/>
      <c r="X49" s="2"/>
      <c r="Y49" s="2"/>
    </row>
  </sheetData>
  <mergeCells count="4">
    <mergeCell ref="B2:O2"/>
    <mergeCell ref="B11:O11"/>
    <mergeCell ref="B21:K21"/>
    <mergeCell ref="C28:J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opLeftCell="A37" workbookViewId="0">
      <selection activeCell="J67" sqref="J67"/>
    </sheetView>
  </sheetViews>
  <sheetFormatPr defaultRowHeight="15" x14ac:dyDescent="0.25"/>
  <cols>
    <col min="1" max="1" width="12.140625" customWidth="1"/>
    <col min="2" max="2" width="26.7109375" bestFit="1" customWidth="1"/>
  </cols>
  <sheetData>
    <row r="1" spans="1:26" x14ac:dyDescent="0.25">
      <c r="A1" t="s">
        <v>105</v>
      </c>
    </row>
    <row r="2" spans="1:26" x14ac:dyDescent="0.25">
      <c r="A2" s="14" t="s">
        <v>20</v>
      </c>
      <c r="B2" s="14" t="s">
        <v>3</v>
      </c>
      <c r="C2" s="44" t="s">
        <v>50</v>
      </c>
      <c r="D2" s="45"/>
      <c r="E2" s="45"/>
      <c r="F2" s="45"/>
      <c r="G2" s="45"/>
      <c r="H2" s="45"/>
      <c r="I2" s="45"/>
      <c r="J2" s="46"/>
    </row>
    <row r="3" spans="1:26" x14ac:dyDescent="0.25">
      <c r="A3" t="s">
        <v>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26" x14ac:dyDescent="0.25">
      <c r="B4">
        <v>8</v>
      </c>
      <c r="C4">
        <v>43.68</v>
      </c>
      <c r="D4">
        <v>52.692999999999998</v>
      </c>
      <c r="E4">
        <v>59.760000000000005</v>
      </c>
      <c r="F4">
        <v>51</v>
      </c>
      <c r="G4">
        <v>58</v>
      </c>
      <c r="H4">
        <v>71.040000000000006</v>
      </c>
      <c r="I4">
        <v>76.800000000000011</v>
      </c>
      <c r="J4">
        <v>96.49199999999999</v>
      </c>
    </row>
    <row r="5" spans="1:26" x14ac:dyDescent="0.25">
      <c r="B5">
        <v>11</v>
      </c>
      <c r="C5">
        <v>51.012500000000003</v>
      </c>
      <c r="D5">
        <v>64.974000000000004</v>
      </c>
      <c r="E5">
        <v>61.489999999999995</v>
      </c>
      <c r="F5">
        <v>85.697500000000005</v>
      </c>
      <c r="G5">
        <v>76.545000000000002</v>
      </c>
      <c r="H5">
        <v>63.899999999999991</v>
      </c>
      <c r="I5">
        <v>56.821499999999993</v>
      </c>
      <c r="J5">
        <v>161.70000000000002</v>
      </c>
    </row>
    <row r="6" spans="1:26" x14ac:dyDescent="0.25">
      <c r="B6">
        <v>14</v>
      </c>
      <c r="C6">
        <v>84.816000000000003</v>
      </c>
      <c r="D6">
        <v>73.458000000000013</v>
      </c>
      <c r="E6">
        <v>93.852000000000018</v>
      </c>
      <c r="F6">
        <v>152.6525</v>
      </c>
      <c r="G6">
        <v>59.849999999999994</v>
      </c>
      <c r="H6">
        <v>93.6</v>
      </c>
      <c r="I6">
        <v>99.635999999999996</v>
      </c>
      <c r="J6">
        <v>293.25</v>
      </c>
    </row>
    <row r="7" spans="1:26" x14ac:dyDescent="0.25">
      <c r="B7">
        <v>17</v>
      </c>
      <c r="C7">
        <v>56.064</v>
      </c>
      <c r="D7">
        <v>48.16</v>
      </c>
      <c r="E7">
        <v>98.72799999999998</v>
      </c>
      <c r="F7">
        <v>212.69500000000005</v>
      </c>
      <c r="G7">
        <v>89.76</v>
      </c>
      <c r="H7">
        <v>60.47999999999999</v>
      </c>
      <c r="I7">
        <v>39</v>
      </c>
      <c r="J7">
        <v>289.98750000000001</v>
      </c>
    </row>
    <row r="8" spans="1:26" x14ac:dyDescent="0.25">
      <c r="B8">
        <v>22</v>
      </c>
      <c r="C8">
        <v>64.162499999999994</v>
      </c>
      <c r="D8">
        <v>44.52</v>
      </c>
      <c r="E8">
        <v>103.98399999999999</v>
      </c>
      <c r="F8">
        <v>289.43299999999994</v>
      </c>
      <c r="G8">
        <v>77.910000000000011</v>
      </c>
      <c r="H8">
        <v>39.431999999999995</v>
      </c>
      <c r="I8">
        <v>37.8125</v>
      </c>
      <c r="J8">
        <v>416.64000000000004</v>
      </c>
    </row>
    <row r="9" spans="1:26" x14ac:dyDescent="0.25">
      <c r="B9">
        <v>24</v>
      </c>
      <c r="C9">
        <v>81.216000000000008</v>
      </c>
      <c r="D9">
        <v>59.20000000000001</v>
      </c>
      <c r="E9">
        <v>127.3</v>
      </c>
      <c r="F9">
        <v>395.28</v>
      </c>
      <c r="G9">
        <v>116.39999999999999</v>
      </c>
      <c r="H9">
        <v>46.872</v>
      </c>
      <c r="I9">
        <v>34.787499999999994</v>
      </c>
      <c r="J9">
        <v>456.28</v>
      </c>
    </row>
    <row r="10" spans="1:26" s="18" customForma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T10" s="19"/>
      <c r="U10" s="19"/>
      <c r="V10" s="19"/>
      <c r="W10" s="19"/>
      <c r="X10" s="19"/>
      <c r="Y10" s="19"/>
      <c r="Z10" s="19"/>
    </row>
    <row r="11" spans="1:26" x14ac:dyDescent="0.25">
      <c r="A11" t="s">
        <v>63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26" x14ac:dyDescent="0.25">
      <c r="A12" t="s">
        <v>106</v>
      </c>
      <c r="B12">
        <v>8</v>
      </c>
      <c r="C12">
        <v>60.899999999999991</v>
      </c>
      <c r="D12">
        <v>63.18</v>
      </c>
      <c r="E12">
        <v>79.463999999999999</v>
      </c>
      <c r="F12">
        <v>81.607500000000002</v>
      </c>
    </row>
    <row r="13" spans="1:26" x14ac:dyDescent="0.25">
      <c r="B13">
        <v>11</v>
      </c>
      <c r="C13">
        <v>80.910000000000011</v>
      </c>
      <c r="D13">
        <v>81.899999999999991</v>
      </c>
      <c r="E13">
        <v>116.352</v>
      </c>
      <c r="F13">
        <v>103.3965</v>
      </c>
    </row>
    <row r="14" spans="1:26" x14ac:dyDescent="0.25">
      <c r="B14">
        <v>14</v>
      </c>
      <c r="C14">
        <v>103.19999999999999</v>
      </c>
      <c r="D14">
        <v>87.932000000000002</v>
      </c>
      <c r="E14">
        <v>273.34999999999997</v>
      </c>
      <c r="F14">
        <v>145.18</v>
      </c>
    </row>
    <row r="15" spans="1:26" x14ac:dyDescent="0.25">
      <c r="B15">
        <v>17</v>
      </c>
      <c r="C15">
        <v>40.424999999999997</v>
      </c>
      <c r="D15">
        <v>86.45</v>
      </c>
      <c r="E15">
        <v>311.19</v>
      </c>
      <c r="F15">
        <v>145.6</v>
      </c>
    </row>
    <row r="16" spans="1:26" x14ac:dyDescent="0.25">
      <c r="B16">
        <v>22</v>
      </c>
      <c r="C16">
        <v>74.384999999999991</v>
      </c>
      <c r="D16">
        <v>127.205</v>
      </c>
      <c r="E16">
        <v>245.69250000000002</v>
      </c>
      <c r="F16">
        <v>111.69</v>
      </c>
    </row>
    <row r="17" spans="1:26" x14ac:dyDescent="0.25">
      <c r="B17">
        <v>24</v>
      </c>
      <c r="C17">
        <v>77.759999999999991</v>
      </c>
      <c r="D17">
        <v>149.68800000000002</v>
      </c>
      <c r="E17">
        <v>322.24</v>
      </c>
      <c r="F17">
        <v>145.80000000000001</v>
      </c>
    </row>
    <row r="18" spans="1:26" s="9" customFormat="1" x14ac:dyDescent="0.25"/>
    <row r="19" spans="1:26" x14ac:dyDescent="0.25">
      <c r="A19" t="s">
        <v>107</v>
      </c>
    </row>
    <row r="20" spans="1:26" x14ac:dyDescent="0.25">
      <c r="A20" s="14" t="s">
        <v>20</v>
      </c>
      <c r="B20" s="21" t="s">
        <v>3</v>
      </c>
      <c r="C20" s="43" t="s">
        <v>86</v>
      </c>
      <c r="D20" s="43"/>
      <c r="E20" s="43"/>
      <c r="F20" s="43"/>
      <c r="G20" s="8"/>
      <c r="H20" s="8"/>
      <c r="I20" s="8"/>
      <c r="J20" s="8"/>
    </row>
    <row r="21" spans="1:26" x14ac:dyDescent="0.25">
      <c r="A21" t="s">
        <v>19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26" x14ac:dyDescent="0.25">
      <c r="B22">
        <v>8</v>
      </c>
      <c r="C22">
        <v>30.096</v>
      </c>
      <c r="D22">
        <v>50.2605</v>
      </c>
      <c r="E22">
        <v>69.3</v>
      </c>
      <c r="F22">
        <v>133.57000000000002</v>
      </c>
    </row>
    <row r="23" spans="1:26" x14ac:dyDescent="0.25">
      <c r="B23">
        <v>12</v>
      </c>
      <c r="C23">
        <v>72.900000000000006</v>
      </c>
      <c r="D23">
        <v>149.38</v>
      </c>
      <c r="E23">
        <v>246.79200000000006</v>
      </c>
      <c r="F23">
        <v>292.32</v>
      </c>
    </row>
    <row r="24" spans="1:26" x14ac:dyDescent="0.25">
      <c r="B24">
        <v>15</v>
      </c>
      <c r="C24">
        <v>141.64499999999998</v>
      </c>
      <c r="D24">
        <v>368.29999999999995</v>
      </c>
      <c r="E24">
        <v>639.44999999999993</v>
      </c>
      <c r="F24">
        <v>554.61</v>
      </c>
    </row>
    <row r="25" spans="1:26" x14ac:dyDescent="0.25">
      <c r="B25">
        <v>18</v>
      </c>
      <c r="C25">
        <v>448.80399999999997</v>
      </c>
      <c r="D25">
        <v>603.26</v>
      </c>
      <c r="E25">
        <v>1202.7149999999999</v>
      </c>
      <c r="F25">
        <v>1035.72</v>
      </c>
    </row>
    <row r="26" spans="1:26" s="18" customFormat="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T26" s="19"/>
      <c r="U26" s="19"/>
      <c r="V26" s="19"/>
      <c r="W26" s="19"/>
      <c r="X26" s="19"/>
      <c r="Y26" s="19"/>
      <c r="Z26" s="19"/>
    </row>
    <row r="27" spans="1:26" x14ac:dyDescent="0.25">
      <c r="A27" t="s">
        <v>63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26" x14ac:dyDescent="0.25">
      <c r="A28" t="s">
        <v>108</v>
      </c>
      <c r="B28">
        <v>8</v>
      </c>
      <c r="C28">
        <v>40.5</v>
      </c>
      <c r="D28">
        <v>54.324999999999989</v>
      </c>
      <c r="E28">
        <v>79.001999999999995</v>
      </c>
      <c r="F28">
        <v>113.39999999999999</v>
      </c>
    </row>
    <row r="29" spans="1:26" x14ac:dyDescent="0.25">
      <c r="B29">
        <v>12</v>
      </c>
      <c r="C29">
        <v>89.28</v>
      </c>
      <c r="D29">
        <v>77.647499999999994</v>
      </c>
      <c r="E29">
        <v>141.255</v>
      </c>
      <c r="F29">
        <v>101.18400000000001</v>
      </c>
    </row>
    <row r="30" spans="1:26" x14ac:dyDescent="0.25">
      <c r="B30">
        <v>15</v>
      </c>
      <c r="C30">
        <v>158.4</v>
      </c>
      <c r="D30">
        <v>100.57199999999999</v>
      </c>
      <c r="E30">
        <v>103.60000000000001</v>
      </c>
      <c r="F30">
        <v>173.39999999999998</v>
      </c>
    </row>
    <row r="31" spans="1:26" x14ac:dyDescent="0.25">
      <c r="B31">
        <v>18</v>
      </c>
      <c r="C31">
        <v>487.63000000000005</v>
      </c>
      <c r="D31">
        <v>303.072</v>
      </c>
      <c r="E31">
        <v>292.24799999999999</v>
      </c>
      <c r="F31">
        <v>255.52799999999996</v>
      </c>
    </row>
    <row r="32" spans="1:26" x14ac:dyDescent="0.25">
      <c r="B32">
        <v>21</v>
      </c>
      <c r="C32">
        <v>735.48799999999994</v>
      </c>
      <c r="D32">
        <v>700.8</v>
      </c>
      <c r="E32">
        <v>657</v>
      </c>
      <c r="F32">
        <v>702</v>
      </c>
    </row>
    <row r="33" spans="1:26" s="18" customFormat="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T33" s="19"/>
      <c r="U33" s="19"/>
      <c r="V33" s="19"/>
      <c r="W33" s="19"/>
      <c r="X33" s="19"/>
      <c r="Y33" s="19"/>
      <c r="Z33" s="19"/>
    </row>
    <row r="34" spans="1:26" x14ac:dyDescent="0.25">
      <c r="A34" t="s">
        <v>63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26" x14ac:dyDescent="0.25">
      <c r="A35" t="s">
        <v>109</v>
      </c>
      <c r="B35">
        <v>8</v>
      </c>
      <c r="C35">
        <v>49.199999999999996</v>
      </c>
      <c r="D35">
        <v>66.149999999999991</v>
      </c>
      <c r="E35">
        <v>82.688000000000002</v>
      </c>
      <c r="F35">
        <v>86.724000000000004</v>
      </c>
    </row>
    <row r="36" spans="1:26" x14ac:dyDescent="0.25">
      <c r="B36">
        <v>12</v>
      </c>
      <c r="C36">
        <v>86.924999999999997</v>
      </c>
      <c r="D36">
        <v>81.390500000000017</v>
      </c>
      <c r="E36">
        <v>160.51199999999997</v>
      </c>
      <c r="F36">
        <v>131.83799999999999</v>
      </c>
    </row>
    <row r="37" spans="1:26" x14ac:dyDescent="0.25">
      <c r="B37">
        <v>15</v>
      </c>
      <c r="C37">
        <v>122.148</v>
      </c>
      <c r="D37">
        <v>146.26100000000002</v>
      </c>
      <c r="E37">
        <v>188.59999999999997</v>
      </c>
      <c r="F37">
        <v>100.1455</v>
      </c>
    </row>
    <row r="38" spans="1:26" x14ac:dyDescent="0.25">
      <c r="B38">
        <v>18</v>
      </c>
      <c r="C38">
        <v>214.32000000000002</v>
      </c>
      <c r="D38">
        <v>206.36</v>
      </c>
      <c r="E38">
        <v>282.15000000000003</v>
      </c>
      <c r="F38">
        <v>366.12</v>
      </c>
    </row>
    <row r="39" spans="1:26" x14ac:dyDescent="0.25">
      <c r="B39">
        <v>21</v>
      </c>
      <c r="C39">
        <v>331.35</v>
      </c>
      <c r="D39">
        <v>448</v>
      </c>
      <c r="E39">
        <v>425.61900000000003</v>
      </c>
      <c r="F39">
        <v>372.94499999999999</v>
      </c>
    </row>
    <row r="40" spans="1:26" s="9" customFormat="1" x14ac:dyDescent="0.25"/>
    <row r="41" spans="1:26" x14ac:dyDescent="0.25">
      <c r="A41" t="s">
        <v>169</v>
      </c>
    </row>
    <row r="42" spans="1:26" x14ac:dyDescent="0.25">
      <c r="A42" s="14" t="s">
        <v>20</v>
      </c>
      <c r="B42" s="21" t="s">
        <v>60</v>
      </c>
      <c r="C42" s="43" t="s">
        <v>89</v>
      </c>
      <c r="D42" s="43"/>
      <c r="E42" s="43"/>
      <c r="F42" s="43"/>
    </row>
    <row r="43" spans="1:26" x14ac:dyDescent="0.25">
      <c r="B43">
        <v>0</v>
      </c>
      <c r="C43">
        <v>100</v>
      </c>
      <c r="D43">
        <v>100</v>
      </c>
      <c r="E43">
        <v>100</v>
      </c>
      <c r="F43">
        <v>100</v>
      </c>
    </row>
    <row r="44" spans="1:26" x14ac:dyDescent="0.25">
      <c r="B44">
        <v>3</v>
      </c>
      <c r="C44">
        <v>103.16455696202532</v>
      </c>
      <c r="D44">
        <v>102.0408163265306</v>
      </c>
      <c r="E44">
        <v>105.68181818181819</v>
      </c>
      <c r="F44">
        <v>104.34782608695652</v>
      </c>
    </row>
    <row r="45" spans="1:26" x14ac:dyDescent="0.25">
      <c r="B45">
        <v>6</v>
      </c>
      <c r="C45">
        <v>104.43037974683544</v>
      </c>
      <c r="D45">
        <v>96.938775510204081</v>
      </c>
      <c r="E45">
        <v>103.40909090909091</v>
      </c>
      <c r="F45">
        <v>108.07453416149066</v>
      </c>
    </row>
    <row r="46" spans="1:26" x14ac:dyDescent="0.25">
      <c r="B46">
        <v>9</v>
      </c>
      <c r="C46">
        <v>112.0253164556962</v>
      </c>
      <c r="D46">
        <v>85.714285714285708</v>
      </c>
      <c r="E46">
        <v>99.431818181818173</v>
      </c>
      <c r="F46">
        <v>109.93788819875775</v>
      </c>
    </row>
    <row r="47" spans="1:26" s="18" customFormat="1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T47" s="19"/>
      <c r="U47" s="19"/>
      <c r="V47" s="19"/>
      <c r="W47" s="19"/>
      <c r="X47" s="19"/>
      <c r="Y47" s="19"/>
      <c r="Z47" s="19"/>
    </row>
    <row r="48" spans="1:26" x14ac:dyDescent="0.25">
      <c r="A48" t="s">
        <v>63</v>
      </c>
      <c r="B48">
        <v>0</v>
      </c>
      <c r="C48">
        <v>100</v>
      </c>
      <c r="D48">
        <v>100</v>
      </c>
      <c r="E48">
        <v>100</v>
      </c>
      <c r="F48">
        <v>100</v>
      </c>
    </row>
    <row r="49" spans="1:26" x14ac:dyDescent="0.25">
      <c r="A49" t="s">
        <v>108</v>
      </c>
      <c r="B49">
        <v>3</v>
      </c>
      <c r="C49">
        <v>92.485549132947966</v>
      </c>
      <c r="D49">
        <v>97.546012269938643</v>
      </c>
      <c r="E49">
        <v>99.411764705882334</v>
      </c>
      <c r="F49">
        <v>100</v>
      </c>
    </row>
    <row r="50" spans="1:26" x14ac:dyDescent="0.25">
      <c r="B50">
        <v>6</v>
      </c>
      <c r="C50">
        <v>104.62427745664741</v>
      </c>
      <c r="D50">
        <v>107.36196319018404</v>
      </c>
      <c r="E50">
        <v>78.235294117647058</v>
      </c>
      <c r="F50">
        <v>105.35714285714285</v>
      </c>
    </row>
    <row r="51" spans="1:26" x14ac:dyDescent="0.25">
      <c r="B51">
        <v>9</v>
      </c>
      <c r="C51">
        <v>104.04624277456647</v>
      </c>
      <c r="D51">
        <v>106.13496932515336</v>
      </c>
      <c r="E51">
        <v>88.82352941176471</v>
      </c>
      <c r="F51">
        <v>105.35714285714285</v>
      </c>
    </row>
    <row r="52" spans="1:26" s="18" customFormat="1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T52" s="19"/>
      <c r="U52" s="19"/>
      <c r="V52" s="19"/>
      <c r="W52" s="19"/>
      <c r="X52" s="19"/>
      <c r="Y52" s="19"/>
      <c r="Z52" s="19"/>
    </row>
    <row r="53" spans="1:26" x14ac:dyDescent="0.25">
      <c r="A53" t="s">
        <v>63</v>
      </c>
      <c r="B53">
        <v>0</v>
      </c>
      <c r="C53">
        <v>100</v>
      </c>
      <c r="D53">
        <v>100</v>
      </c>
      <c r="E53">
        <v>100</v>
      </c>
      <c r="F53">
        <v>100</v>
      </c>
    </row>
    <row r="54" spans="1:26" x14ac:dyDescent="0.25">
      <c r="A54" t="s">
        <v>109</v>
      </c>
      <c r="B54">
        <v>3</v>
      </c>
      <c r="C54">
        <v>100</v>
      </c>
      <c r="D54">
        <v>99.411764705882334</v>
      </c>
      <c r="E54">
        <v>106.50887573964498</v>
      </c>
      <c r="F54">
        <v>100</v>
      </c>
    </row>
    <row r="55" spans="1:26" x14ac:dyDescent="0.25">
      <c r="B55">
        <v>6</v>
      </c>
      <c r="C55">
        <v>103.44827586206897</v>
      </c>
      <c r="D55">
        <v>108.23529411764704</v>
      </c>
      <c r="E55">
        <v>95.857988165680482</v>
      </c>
      <c r="F55">
        <v>98.039215686274503</v>
      </c>
    </row>
    <row r="56" spans="1:26" x14ac:dyDescent="0.25">
      <c r="B56">
        <v>9</v>
      </c>
      <c r="C56">
        <v>102.29885057471265</v>
      </c>
      <c r="D56">
        <v>107.05882352941177</v>
      </c>
      <c r="E56">
        <v>89.940828402366876</v>
      </c>
      <c r="F56">
        <v>93.464052287581694</v>
      </c>
    </row>
    <row r="57" spans="1:26" s="9" customFormat="1" x14ac:dyDescent="0.25"/>
    <row r="58" spans="1:26" x14ac:dyDescent="0.25">
      <c r="A58" t="s">
        <v>170</v>
      </c>
    </row>
    <row r="59" spans="1:26" x14ac:dyDescent="0.25">
      <c r="B59" s="4" t="s">
        <v>20</v>
      </c>
      <c r="C59" s="43" t="s">
        <v>43</v>
      </c>
      <c r="D59" s="43"/>
      <c r="E59" s="43"/>
      <c r="F59" s="43"/>
    </row>
    <row r="60" spans="1:26" x14ac:dyDescent="0.25">
      <c r="B60" t="s">
        <v>19</v>
      </c>
      <c r="C60">
        <v>2.8700549999999998</v>
      </c>
      <c r="D60">
        <v>2.7968700000000002</v>
      </c>
      <c r="E60">
        <v>10.381399999999999</v>
      </c>
      <c r="F60">
        <v>7.0706550000000004</v>
      </c>
    </row>
    <row r="61" spans="1:26" x14ac:dyDescent="0.25">
      <c r="B61" t="s">
        <v>171</v>
      </c>
      <c r="C61">
        <v>1345.173</v>
      </c>
      <c r="D61">
        <v>748.02189999999996</v>
      </c>
      <c r="E61">
        <v>901.3646</v>
      </c>
      <c r="F61">
        <v>897.53390000000002</v>
      </c>
    </row>
    <row r="62" spans="1:26" x14ac:dyDescent="0.25">
      <c r="B62" t="s">
        <v>172</v>
      </c>
      <c r="C62">
        <v>428.87599999999998</v>
      </c>
      <c r="D62">
        <v>301.12959999999998</v>
      </c>
      <c r="E62">
        <v>250.8819</v>
      </c>
      <c r="M62" s="20"/>
      <c r="N62" s="20"/>
      <c r="O62" s="20"/>
      <c r="P62" s="20"/>
      <c r="Q62" s="2"/>
    </row>
    <row r="63" spans="1:26" x14ac:dyDescent="0.25">
      <c r="M63" s="20"/>
      <c r="N63" s="20"/>
      <c r="O63" s="20"/>
      <c r="P63" s="20"/>
    </row>
    <row r="64" spans="1:26" x14ac:dyDescent="0.25">
      <c r="B64" s="4" t="s">
        <v>20</v>
      </c>
      <c r="C64" s="43" t="s">
        <v>64</v>
      </c>
      <c r="D64" s="43"/>
      <c r="E64" s="43"/>
      <c r="F64" s="43"/>
      <c r="K64" s="20"/>
      <c r="L64" s="20"/>
      <c r="M64" s="20"/>
      <c r="N64" s="20"/>
      <c r="O64" s="20"/>
      <c r="P64" s="20"/>
    </row>
    <row r="65" spans="2:23" x14ac:dyDescent="0.25">
      <c r="B65" t="s">
        <v>19</v>
      </c>
      <c r="C65">
        <v>0</v>
      </c>
      <c r="D65">
        <v>0</v>
      </c>
      <c r="E65">
        <v>0</v>
      </c>
      <c r="F65">
        <v>0</v>
      </c>
      <c r="K65" s="20"/>
      <c r="L65" s="20"/>
      <c r="M65" s="20"/>
      <c r="N65" s="20"/>
      <c r="O65" s="20"/>
      <c r="P65" s="20"/>
      <c r="Q65" s="2"/>
    </row>
    <row r="66" spans="2:23" x14ac:dyDescent="0.25">
      <c r="B66" t="s">
        <v>171</v>
      </c>
      <c r="C66">
        <v>1817.37</v>
      </c>
      <c r="D66">
        <v>2136.306</v>
      </c>
      <c r="E66">
        <v>1765.6949999999999</v>
      </c>
      <c r="F66">
        <v>965.08910000000003</v>
      </c>
      <c r="K66" s="20"/>
      <c r="L66" s="20"/>
      <c r="M66" s="20"/>
      <c r="N66" s="20"/>
      <c r="U66" s="2"/>
      <c r="V66" s="2"/>
      <c r="W66" s="2"/>
    </row>
    <row r="67" spans="2:23" x14ac:dyDescent="0.25">
      <c r="B67" t="s">
        <v>172</v>
      </c>
      <c r="C67">
        <v>956.51409999999998</v>
      </c>
      <c r="D67">
        <v>1135.23</v>
      </c>
      <c r="E67">
        <v>806.3759</v>
      </c>
      <c r="K67" s="20"/>
      <c r="L67" s="20"/>
      <c r="M67" s="20"/>
      <c r="N67" s="20"/>
      <c r="U67" s="2"/>
      <c r="V67" s="2"/>
      <c r="W67" s="2"/>
    </row>
  </sheetData>
  <mergeCells count="5">
    <mergeCell ref="C59:F59"/>
    <mergeCell ref="C64:F64"/>
    <mergeCell ref="C2:J2"/>
    <mergeCell ref="C20:F20"/>
    <mergeCell ref="C42:F4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opLeftCell="A7" workbookViewId="0">
      <selection activeCell="A41" sqref="A41"/>
    </sheetView>
  </sheetViews>
  <sheetFormatPr defaultRowHeight="15" x14ac:dyDescent="0.25"/>
  <cols>
    <col min="1" max="1" width="14.140625" customWidth="1"/>
  </cols>
  <sheetData>
    <row r="1" spans="1:29" x14ac:dyDescent="0.25">
      <c r="A1" t="s">
        <v>190</v>
      </c>
      <c r="K1" s="2"/>
      <c r="L1" s="2"/>
      <c r="M1" s="2"/>
    </row>
    <row r="2" spans="1:29" x14ac:dyDescent="0.25">
      <c r="A2" s="4" t="s">
        <v>14</v>
      </c>
      <c r="B2" s="43" t="s">
        <v>110</v>
      </c>
      <c r="C2" s="43"/>
      <c r="D2" s="43"/>
      <c r="E2" s="43" t="s">
        <v>21</v>
      </c>
      <c r="F2" s="43"/>
      <c r="G2" s="43"/>
      <c r="H2" s="43" t="s">
        <v>111</v>
      </c>
      <c r="I2" s="43"/>
      <c r="J2" s="43"/>
      <c r="K2" s="43" t="s">
        <v>112</v>
      </c>
      <c r="L2" s="43"/>
      <c r="M2" s="43"/>
      <c r="N2" s="43" t="s">
        <v>113</v>
      </c>
      <c r="O2" s="43"/>
      <c r="P2" s="43"/>
    </row>
    <row r="3" spans="1:29" x14ac:dyDescent="0.25">
      <c r="A3">
        <v>100</v>
      </c>
      <c r="B3" s="5">
        <v>0.30499999999999999</v>
      </c>
      <c r="C3" s="5">
        <v>0.30199999999999999</v>
      </c>
      <c r="D3" s="5">
        <v>0.312</v>
      </c>
      <c r="E3" s="11"/>
      <c r="F3" s="11"/>
      <c r="G3" s="11"/>
      <c r="H3" s="12"/>
      <c r="I3" s="12"/>
      <c r="J3" s="12"/>
      <c r="K3" s="5">
        <v>0.35299999999999998</v>
      </c>
      <c r="L3" s="5">
        <v>0.29899999999999999</v>
      </c>
      <c r="M3" s="5">
        <v>0.36299999999999999</v>
      </c>
      <c r="N3" s="5">
        <v>0.307</v>
      </c>
      <c r="O3" s="5">
        <v>0.30299999999999999</v>
      </c>
      <c r="P3" s="5">
        <v>0.312</v>
      </c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25">
      <c r="A4">
        <v>4</v>
      </c>
      <c r="B4" s="5">
        <v>0.32</v>
      </c>
      <c r="C4" s="5">
        <v>0.27700000000000002</v>
      </c>
      <c r="D4" s="5">
        <v>0.25600000000000001</v>
      </c>
      <c r="E4" s="11"/>
      <c r="F4" s="11"/>
      <c r="G4" s="11"/>
      <c r="H4" s="12"/>
      <c r="I4" s="12"/>
      <c r="J4" s="12"/>
      <c r="K4" s="5">
        <v>0.35199999999999998</v>
      </c>
      <c r="L4" s="5">
        <v>0.28499999999999998</v>
      </c>
      <c r="M4" s="5">
        <v>0.35399999999999998</v>
      </c>
      <c r="N4" s="5">
        <v>0.29299999999999998</v>
      </c>
      <c r="O4" s="5">
        <v>0.30099999999999999</v>
      </c>
      <c r="P4" s="5">
        <v>0.27200000000000002</v>
      </c>
      <c r="Q4" s="5"/>
      <c r="R4" s="5"/>
      <c r="S4" s="5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x14ac:dyDescent="0.25">
      <c r="A5">
        <v>0.16</v>
      </c>
      <c r="B5" s="5">
        <v>0.156</v>
      </c>
      <c r="C5" s="5">
        <v>0.13300000000000001</v>
      </c>
      <c r="D5" s="5">
        <v>8.4000000000000005E-2</v>
      </c>
      <c r="E5" s="11"/>
      <c r="F5" s="11"/>
      <c r="G5" s="11"/>
      <c r="H5" s="12"/>
      <c r="I5" s="12"/>
      <c r="J5" s="12"/>
      <c r="K5" s="5">
        <v>0.11700000000000001</v>
      </c>
      <c r="L5" s="5">
        <v>0.14000000000000001</v>
      </c>
      <c r="M5" s="5">
        <v>0.13400000000000001</v>
      </c>
      <c r="N5" s="5">
        <v>0.10100000000000001</v>
      </c>
      <c r="O5" s="5">
        <v>0.122</v>
      </c>
      <c r="P5" s="5">
        <v>0.11700000000000001</v>
      </c>
      <c r="Q5" s="5"/>
      <c r="R5" s="5"/>
      <c r="S5" s="5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25">
      <c r="A6">
        <v>6.4000000000000003E-3</v>
      </c>
      <c r="B6" s="5">
        <v>8.5000000000000006E-2</v>
      </c>
      <c r="C6" s="5">
        <v>7.8E-2</v>
      </c>
      <c r="D6" s="5">
        <v>6.8000000000000005E-2</v>
      </c>
      <c r="E6" s="11"/>
      <c r="F6" s="11"/>
      <c r="G6" s="11"/>
      <c r="H6" s="12"/>
      <c r="I6" s="12"/>
      <c r="J6" s="12"/>
      <c r="K6" s="5">
        <v>6.4000000000000001E-2</v>
      </c>
      <c r="L6" s="5">
        <v>0.06</v>
      </c>
      <c r="M6" s="5">
        <v>7.2999999999999995E-2</v>
      </c>
      <c r="N6" s="5">
        <v>0.06</v>
      </c>
      <c r="O6" s="5">
        <v>0.06</v>
      </c>
      <c r="P6" s="5">
        <v>0.06</v>
      </c>
      <c r="Q6" s="5"/>
      <c r="R6" s="5"/>
      <c r="S6" s="5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x14ac:dyDescent="0.25">
      <c r="A7">
        <v>1000</v>
      </c>
      <c r="B7" s="6"/>
      <c r="C7" s="6"/>
      <c r="D7" s="6"/>
      <c r="E7" s="5">
        <v>0.45700000000000002</v>
      </c>
      <c r="F7" s="5">
        <v>0.42099999999999999</v>
      </c>
      <c r="G7" s="5">
        <v>0.36199999999999999</v>
      </c>
      <c r="H7" s="5">
        <v>0.38600000000000001</v>
      </c>
      <c r="I7" s="5">
        <v>0.39600000000000002</v>
      </c>
      <c r="J7" s="5">
        <v>0.41799999999999998</v>
      </c>
      <c r="K7" s="13"/>
      <c r="L7" s="13"/>
      <c r="M7" s="13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x14ac:dyDescent="0.25">
      <c r="A8">
        <v>40</v>
      </c>
      <c r="B8" s="6"/>
      <c r="C8" s="6"/>
      <c r="D8" s="6"/>
      <c r="E8" s="5">
        <v>0.439</v>
      </c>
      <c r="F8" s="5">
        <v>0.40699999999999997</v>
      </c>
      <c r="G8" s="5">
        <v>0.38100000000000001</v>
      </c>
      <c r="H8" s="5">
        <v>0.40200000000000002</v>
      </c>
      <c r="I8" s="5">
        <v>0.378</v>
      </c>
      <c r="J8" s="5">
        <v>0.38200000000000001</v>
      </c>
      <c r="K8" s="13"/>
      <c r="L8" s="13"/>
      <c r="M8" s="1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x14ac:dyDescent="0.25">
      <c r="A9">
        <v>1.6</v>
      </c>
      <c r="B9" s="6"/>
      <c r="C9" s="6"/>
      <c r="D9" s="6"/>
      <c r="E9" s="5">
        <v>0.21</v>
      </c>
      <c r="F9" s="5">
        <v>0.223</v>
      </c>
      <c r="G9" s="5">
        <v>0.19900000000000001</v>
      </c>
      <c r="H9" s="5">
        <v>0.18</v>
      </c>
      <c r="I9" s="5">
        <v>0.17100000000000001</v>
      </c>
      <c r="J9" s="5">
        <v>0.17399999999999999</v>
      </c>
      <c r="K9" s="13"/>
      <c r="L9" s="13"/>
      <c r="M9" s="1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x14ac:dyDescent="0.25">
      <c r="A10">
        <v>6.4000000000000001E-2</v>
      </c>
      <c r="B10" s="6"/>
      <c r="C10" s="6"/>
      <c r="D10" s="6"/>
      <c r="E10" s="5">
        <v>7.3999999999999996E-2</v>
      </c>
      <c r="F10" s="5">
        <v>7.2999999999999995E-2</v>
      </c>
      <c r="G10" s="5">
        <v>6.8000000000000005E-2</v>
      </c>
      <c r="H10" s="5">
        <v>6.8000000000000005E-2</v>
      </c>
      <c r="I10" s="5">
        <v>6.2E-2</v>
      </c>
      <c r="J10" s="5">
        <v>6.0999999999999999E-2</v>
      </c>
      <c r="K10" s="13"/>
      <c r="L10" s="13"/>
      <c r="M10" s="1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s="9" customFormat="1" x14ac:dyDescent="0.25"/>
    <row r="12" spans="1:29" x14ac:dyDescent="0.25">
      <c r="A12" t="s">
        <v>114</v>
      </c>
    </row>
    <row r="13" spans="1:29" x14ac:dyDescent="0.25">
      <c r="A13" s="4" t="s">
        <v>14</v>
      </c>
      <c r="B13" s="17" t="s">
        <v>23</v>
      </c>
      <c r="C13" s="17"/>
      <c r="D13" s="17" t="s">
        <v>24</v>
      </c>
      <c r="E13" s="17"/>
      <c r="F13" s="17" t="s">
        <v>115</v>
      </c>
      <c r="G13" s="17"/>
    </row>
    <row r="14" spans="1:29" x14ac:dyDescent="0.25">
      <c r="A14">
        <v>5000</v>
      </c>
      <c r="B14">
        <v>319300</v>
      </c>
      <c r="C14">
        <v>310777</v>
      </c>
      <c r="D14">
        <v>319300</v>
      </c>
      <c r="E14">
        <v>262971</v>
      </c>
      <c r="F14">
        <v>185086</v>
      </c>
      <c r="G14">
        <v>275371</v>
      </c>
    </row>
    <row r="15" spans="1:29" x14ac:dyDescent="0.25">
      <c r="A15">
        <f>A14/10</f>
        <v>500</v>
      </c>
      <c r="B15">
        <v>247781</v>
      </c>
      <c r="C15">
        <v>326922</v>
      </c>
      <c r="D15">
        <v>247781</v>
      </c>
      <c r="E15">
        <v>170932</v>
      </c>
      <c r="F15">
        <v>154745</v>
      </c>
      <c r="G15">
        <v>290610</v>
      </c>
    </row>
    <row r="16" spans="1:29" x14ac:dyDescent="0.25">
      <c r="A16">
        <f t="shared" ref="A16:A20" si="0">A15/10</f>
        <v>50</v>
      </c>
      <c r="B16">
        <v>144818</v>
      </c>
      <c r="C16">
        <v>235949</v>
      </c>
      <c r="D16">
        <v>144818</v>
      </c>
      <c r="E16">
        <v>52963</v>
      </c>
      <c r="F16">
        <v>103748</v>
      </c>
      <c r="G16">
        <v>223513</v>
      </c>
    </row>
    <row r="17" spans="1:13" x14ac:dyDescent="0.25">
      <c r="A17">
        <f t="shared" si="0"/>
        <v>5</v>
      </c>
      <c r="B17">
        <v>54851</v>
      </c>
      <c r="C17">
        <v>74996</v>
      </c>
      <c r="D17">
        <v>54851</v>
      </c>
      <c r="E17">
        <v>15597</v>
      </c>
      <c r="F17">
        <v>41230</v>
      </c>
      <c r="G17">
        <v>75447</v>
      </c>
    </row>
    <row r="18" spans="1:13" x14ac:dyDescent="0.25">
      <c r="A18">
        <f t="shared" si="0"/>
        <v>0.5</v>
      </c>
      <c r="B18">
        <v>20585</v>
      </c>
      <c r="C18">
        <v>17264</v>
      </c>
      <c r="D18">
        <v>20585</v>
      </c>
      <c r="E18">
        <v>5876</v>
      </c>
      <c r="F18">
        <v>18598</v>
      </c>
      <c r="G18">
        <v>18648</v>
      </c>
    </row>
    <row r="19" spans="1:13" x14ac:dyDescent="0.25">
      <c r="A19">
        <f t="shared" si="0"/>
        <v>0.05</v>
      </c>
      <c r="B19">
        <v>2229</v>
      </c>
      <c r="C19">
        <v>7193</v>
      </c>
      <c r="D19">
        <v>2229</v>
      </c>
      <c r="E19">
        <v>3337</v>
      </c>
      <c r="F19">
        <v>7973</v>
      </c>
      <c r="G19">
        <v>7308</v>
      </c>
    </row>
    <row r="20" spans="1:13" x14ac:dyDescent="0.25">
      <c r="A20">
        <f t="shared" si="0"/>
        <v>5.0000000000000001E-3</v>
      </c>
      <c r="C20">
        <v>4440</v>
      </c>
      <c r="E20">
        <v>3049</v>
      </c>
      <c r="G20">
        <v>4770</v>
      </c>
    </row>
    <row r="21" spans="1:13" s="9" customFormat="1" x14ac:dyDescent="0.25"/>
    <row r="22" spans="1:13" x14ac:dyDescent="0.25">
      <c r="A22" t="s">
        <v>191</v>
      </c>
      <c r="C22" s="8"/>
      <c r="D22" s="8"/>
      <c r="E22" s="8"/>
      <c r="F22" s="8"/>
      <c r="G22" s="8"/>
    </row>
    <row r="23" spans="1:13" x14ac:dyDescent="0.25">
      <c r="A23" s="4" t="s">
        <v>14</v>
      </c>
      <c r="B23" s="43" t="s">
        <v>22</v>
      </c>
      <c r="C23" s="43"/>
      <c r="D23" s="43"/>
      <c r="E23" s="43" t="s">
        <v>21</v>
      </c>
      <c r="F23" s="43"/>
      <c r="G23" s="43"/>
      <c r="H23" s="43" t="s">
        <v>192</v>
      </c>
      <c r="I23" s="43"/>
      <c r="J23" s="43"/>
      <c r="K23" s="43" t="s">
        <v>193</v>
      </c>
      <c r="L23" s="43"/>
      <c r="M23" s="43"/>
    </row>
    <row r="24" spans="1:13" x14ac:dyDescent="0.25">
      <c r="A24">
        <v>1000</v>
      </c>
      <c r="E24">
        <v>0.78600000000000003</v>
      </c>
      <c r="F24">
        <v>0.69599999999999995</v>
      </c>
      <c r="G24">
        <v>0.70799999999999996</v>
      </c>
    </row>
    <row r="25" spans="1:13" x14ac:dyDescent="0.25">
      <c r="A25">
        <f>A24/10</f>
        <v>100</v>
      </c>
      <c r="B25">
        <v>0.73199999999999998</v>
      </c>
      <c r="C25">
        <v>0.73199999999999998</v>
      </c>
      <c r="D25">
        <v>0.753</v>
      </c>
      <c r="E25">
        <v>0.77200000000000002</v>
      </c>
      <c r="F25">
        <v>0.75</v>
      </c>
      <c r="G25">
        <v>0.71399999999999997</v>
      </c>
      <c r="H25">
        <v>0.69199999999999995</v>
      </c>
      <c r="I25">
        <v>0.73199999999999998</v>
      </c>
      <c r="J25">
        <v>0.76800000000000002</v>
      </c>
    </row>
    <row r="26" spans="1:13" x14ac:dyDescent="0.25">
      <c r="A26">
        <f t="shared" ref="A26:A31" si="1">A25/10</f>
        <v>10</v>
      </c>
      <c r="B26">
        <v>0.81699999999999995</v>
      </c>
      <c r="C26">
        <v>0.79300000000000004</v>
      </c>
      <c r="D26">
        <v>0.80100000000000005</v>
      </c>
      <c r="E26">
        <v>0.68100000000000005</v>
      </c>
      <c r="F26">
        <v>0.69099999999999995</v>
      </c>
      <c r="G26">
        <v>0.623</v>
      </c>
      <c r="H26">
        <v>0.73</v>
      </c>
      <c r="I26">
        <v>0.79400000000000004</v>
      </c>
      <c r="J26">
        <v>0.79900000000000004</v>
      </c>
      <c r="K26">
        <v>0.75900000000000001</v>
      </c>
      <c r="L26">
        <v>0.79</v>
      </c>
      <c r="M26">
        <v>0.77100000000000002</v>
      </c>
    </row>
    <row r="27" spans="1:13" x14ac:dyDescent="0.25">
      <c r="A27">
        <f t="shared" si="1"/>
        <v>1</v>
      </c>
      <c r="B27">
        <v>0.72699999999999998</v>
      </c>
      <c r="C27">
        <v>0.69</v>
      </c>
      <c r="D27">
        <v>0.69599999999999995</v>
      </c>
      <c r="E27">
        <v>0.36499999999999999</v>
      </c>
      <c r="F27">
        <v>0.38500000000000001</v>
      </c>
      <c r="G27">
        <v>0.35499999999999998</v>
      </c>
      <c r="H27">
        <v>0.61399999999999999</v>
      </c>
      <c r="I27">
        <v>0.64300000000000002</v>
      </c>
      <c r="J27">
        <v>0.68600000000000005</v>
      </c>
      <c r="K27">
        <v>0.81899999999999995</v>
      </c>
      <c r="L27">
        <v>0.754</v>
      </c>
      <c r="M27">
        <v>0.73599999999999999</v>
      </c>
    </row>
    <row r="28" spans="1:13" x14ac:dyDescent="0.25">
      <c r="A28">
        <f t="shared" si="1"/>
        <v>0.1</v>
      </c>
      <c r="B28">
        <v>0.377</v>
      </c>
      <c r="C28">
        <v>0.33400000000000002</v>
      </c>
      <c r="D28">
        <v>0.38300000000000001</v>
      </c>
      <c r="E28">
        <v>0.10299999999999999</v>
      </c>
      <c r="F28">
        <v>0.11600000000000001</v>
      </c>
      <c r="G28">
        <v>0.13700000000000001</v>
      </c>
      <c r="H28">
        <v>0.27100000000000002</v>
      </c>
      <c r="I28">
        <v>0.29699999999999999</v>
      </c>
      <c r="J28">
        <v>0.29499999999999998</v>
      </c>
      <c r="K28">
        <v>0.53500000000000003</v>
      </c>
      <c r="L28">
        <v>0.53700000000000003</v>
      </c>
      <c r="M28">
        <v>0.49099999999999999</v>
      </c>
    </row>
    <row r="29" spans="1:13" x14ac:dyDescent="0.25">
      <c r="A29">
        <f t="shared" si="1"/>
        <v>0.01</v>
      </c>
      <c r="B29">
        <v>0.107</v>
      </c>
      <c r="C29">
        <v>8.6999999999999994E-2</v>
      </c>
      <c r="D29">
        <v>0.109</v>
      </c>
      <c r="E29">
        <v>7.5999999999999998E-2</v>
      </c>
      <c r="F29">
        <v>7.9000000000000001E-2</v>
      </c>
      <c r="G29">
        <v>7.8E-2</v>
      </c>
      <c r="H29">
        <v>0.113</v>
      </c>
      <c r="I29">
        <v>8.5999999999999993E-2</v>
      </c>
      <c r="J29">
        <v>7.9000000000000001E-2</v>
      </c>
      <c r="K29">
        <v>0.184</v>
      </c>
      <c r="L29">
        <v>0.17699999999999999</v>
      </c>
      <c r="M29">
        <v>0.157</v>
      </c>
    </row>
    <row r="30" spans="1:13" x14ac:dyDescent="0.25">
      <c r="A30">
        <f t="shared" si="1"/>
        <v>1E-3</v>
      </c>
      <c r="B30">
        <v>7.1999999999999995E-2</v>
      </c>
      <c r="C30">
        <v>7.3999999999999996E-2</v>
      </c>
      <c r="D30">
        <v>7.3999999999999996E-2</v>
      </c>
      <c r="H30">
        <v>6.7000000000000004E-2</v>
      </c>
      <c r="I30">
        <v>6.5000000000000002E-2</v>
      </c>
      <c r="J30">
        <v>6.8000000000000005E-2</v>
      </c>
      <c r="K30">
        <v>8.1000000000000003E-2</v>
      </c>
      <c r="L30">
        <v>7.0000000000000007E-2</v>
      </c>
      <c r="M30">
        <v>6.7000000000000004E-2</v>
      </c>
    </row>
    <row r="31" spans="1:13" x14ac:dyDescent="0.25">
      <c r="A31">
        <f t="shared" si="1"/>
        <v>1E-4</v>
      </c>
      <c r="K31">
        <v>7.6999999999999999E-2</v>
      </c>
      <c r="L31">
        <v>7.0999999999999994E-2</v>
      </c>
      <c r="M31">
        <v>7.0999999999999994E-2</v>
      </c>
    </row>
    <row r="32" spans="1:13" s="9" customFormat="1" x14ac:dyDescent="0.25"/>
    <row r="33" spans="1:3" x14ac:dyDescent="0.25">
      <c r="A33" t="s">
        <v>116</v>
      </c>
    </row>
    <row r="34" spans="1:3" x14ac:dyDescent="0.25">
      <c r="A34" s="4" t="s">
        <v>117</v>
      </c>
      <c r="B34" s="43" t="s">
        <v>29</v>
      </c>
      <c r="C34" s="43"/>
    </row>
    <row r="35" spans="1:3" x14ac:dyDescent="0.25">
      <c r="A35" t="s">
        <v>118</v>
      </c>
      <c r="B35">
        <v>52.147239999999996</v>
      </c>
    </row>
    <row r="36" spans="1:3" x14ac:dyDescent="0.25">
      <c r="A36" t="s">
        <v>119</v>
      </c>
      <c r="B36">
        <v>25.990100000000002</v>
      </c>
    </row>
    <row r="37" spans="1:3" x14ac:dyDescent="0.25">
      <c r="A37" t="s">
        <v>120</v>
      </c>
      <c r="B37">
        <v>6.8743290000000004</v>
      </c>
    </row>
    <row r="38" spans="1:3" x14ac:dyDescent="0.25">
      <c r="A38" t="s">
        <v>121</v>
      </c>
      <c r="B38">
        <v>72.02073</v>
      </c>
    </row>
    <row r="39" spans="1:3" s="9" customFormat="1" x14ac:dyDescent="0.25"/>
    <row r="40" spans="1:3" x14ac:dyDescent="0.25">
      <c r="A40" t="s">
        <v>199</v>
      </c>
    </row>
  </sheetData>
  <mergeCells count="10">
    <mergeCell ref="N2:P2"/>
    <mergeCell ref="B34:C34"/>
    <mergeCell ref="B2:D2"/>
    <mergeCell ref="E2:G2"/>
    <mergeCell ref="H2:J2"/>
    <mergeCell ref="K2:M2"/>
    <mergeCell ref="B23:D23"/>
    <mergeCell ref="E23:G23"/>
    <mergeCell ref="H23:J23"/>
    <mergeCell ref="K23:M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4, Supp Fig 5</vt:lpstr>
      <vt:lpstr>Figure 5</vt:lpstr>
      <vt:lpstr>Figure 6, Supp Fig 8</vt:lpstr>
      <vt:lpstr>Figure 7</vt:lpstr>
      <vt:lpstr>Supp Fig 1</vt:lpstr>
      <vt:lpstr>Supp Fig 2</vt:lpstr>
      <vt:lpstr>Supp Fig 3</vt:lpstr>
      <vt:lpstr>Supp Fig 4</vt:lpstr>
      <vt:lpstr>Supp Fig 6</vt:lpstr>
      <vt:lpstr>Supp Fig 7</vt:lpstr>
    </vt:vector>
  </TitlesOfParts>
  <Company>UTSW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Hsu</dc:creator>
  <cp:lastModifiedBy>Eric Hsu</cp:lastModifiedBy>
  <dcterms:created xsi:type="dcterms:W3CDTF">2020-11-25T21:27:55Z</dcterms:created>
  <dcterms:modified xsi:type="dcterms:W3CDTF">2021-03-31T19:36:57Z</dcterms:modified>
</cp:coreProperties>
</file>