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ankooten/Documents/MacBook_Pro_Stanford_University/NCOMMS_van_Kooten_et_al/Correction/"/>
    </mc:Choice>
  </mc:AlternateContent>
  <xr:revisionPtr revIDLastSave="0" documentId="13_ncr:1_{3F8404E1-AB33-E542-8F3E-0DE8C7839EFD}" xr6:coauthVersionLast="46" xr6:coauthVersionMax="46" xr10:uidLastSave="{00000000-0000-0000-0000-000000000000}"/>
  <bookViews>
    <workbookView xWindow="0" yWindow="500" windowWidth="38400" windowHeight="19400" tabRatio="500" xr2:uid="{00000000-000D-0000-FFFF-FFFF00000000}"/>
  </bookViews>
  <sheets>
    <sheet name="Description" sheetId="17" r:id="rId1"/>
    <sheet name="Sheet_1" sheetId="11" r:id="rId2"/>
    <sheet name="Sheet_2" sheetId="18" r:id="rId3"/>
    <sheet name="Sheet_3" sheetId="28" r:id="rId4"/>
    <sheet name="Sheet_4" sheetId="21" r:id="rId5"/>
    <sheet name="Sheet_5" sheetId="16" r:id="rId6"/>
    <sheet name="Sheet_6" sheetId="23" r:id="rId7"/>
    <sheet name="Sheet_7" sheetId="29" r:id="rId8"/>
    <sheet name="Sheet_8A" sheetId="26" r:id="rId9"/>
    <sheet name="Sheet_8B" sheetId="30" r:id="rId10"/>
    <sheet name="Sheet_8C" sheetId="31" r:id="rId11"/>
    <sheet name="Sheet_8D" sheetId="3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" i="29" l="1"/>
  <c r="E14" i="29"/>
  <c r="E13" i="29"/>
  <c r="E12" i="29"/>
  <c r="E11" i="29"/>
  <c r="E10" i="29"/>
  <c r="E8" i="29"/>
  <c r="E7" i="29"/>
  <c r="E6" i="29"/>
  <c r="E5" i="29"/>
  <c r="E4" i="29"/>
  <c r="E3" i="29"/>
  <c r="E2" i="29"/>
</calcChain>
</file>

<file path=xl/sharedStrings.xml><?xml version="1.0" encoding="utf-8"?>
<sst xmlns="http://schemas.openxmlformats.org/spreadsheetml/2006/main" count="10046" uniqueCount="1966">
  <si>
    <t>Column:</t>
  </si>
  <si>
    <t>Description:</t>
  </si>
  <si>
    <t>Locus tag</t>
  </si>
  <si>
    <t>Annotation</t>
  </si>
  <si>
    <t>Allele</t>
  </si>
  <si>
    <t>Functional annotation according to C.ETH-2.0</t>
  </si>
  <si>
    <t>Allele names</t>
  </si>
  <si>
    <t>Length</t>
  </si>
  <si>
    <t>CDS or RNA-transcript size in base pair</t>
  </si>
  <si>
    <t xml:space="preserve">Essentiality </t>
  </si>
  <si>
    <t>Functionality</t>
  </si>
  <si>
    <t>Classification of genes into the categories functional and faulty according to fault diagnosis by transposon sequencing</t>
  </si>
  <si>
    <t>Part</t>
  </si>
  <si>
    <t>Synthetic DNA part on which gene is contained</t>
  </si>
  <si>
    <t>Fraction recoded</t>
  </si>
  <si>
    <t>Unique gene ID number for C.ETH-2.0</t>
  </si>
  <si>
    <t>Gene essentiality classification into essential, semi-essential and non-essential genes</t>
  </si>
  <si>
    <t>Fraction of the gene that has been recoded as compared to the natural counterpart</t>
  </si>
  <si>
    <t>Natural RCPG</t>
  </si>
  <si>
    <t>Synthetic RCPG</t>
  </si>
  <si>
    <t>Corrected natural RCPG</t>
  </si>
  <si>
    <t>Corrected synthetic RCPG</t>
  </si>
  <si>
    <t>LOG2FC</t>
  </si>
  <si>
    <t>CCNA_00690</t>
  </si>
  <si>
    <t>CarD-family transcriptional regulator</t>
  </si>
  <si>
    <t>essential</t>
  </si>
  <si>
    <t>functional</t>
  </si>
  <si>
    <t>CCNA_00691</t>
  </si>
  <si>
    <t>ferredoxin</t>
  </si>
  <si>
    <t>CCNA_00699</t>
  </si>
  <si>
    <t>LSU ribosomal protein L28P</t>
  </si>
  <si>
    <t>CCNA_00708</t>
  </si>
  <si>
    <t>cobaltochelatase cobT subunit</t>
  </si>
  <si>
    <t>small non-coding RNA</t>
  </si>
  <si>
    <t>CCNA_03931</t>
  </si>
  <si>
    <t>hypothetical protein</t>
  </si>
  <si>
    <t>CCNA_00721</t>
  </si>
  <si>
    <t>chaperonin GroEL</t>
  </si>
  <si>
    <t>CCNA_00722</t>
  </si>
  <si>
    <t>chaperonin GroES</t>
  </si>
  <si>
    <t>CCNA_00735</t>
  </si>
  <si>
    <t>beta-barrel assembly machine (BAM) protein BamF</t>
  </si>
  <si>
    <t>CCNA_00736</t>
  </si>
  <si>
    <t>lipoprotein signal peptidase</t>
  </si>
  <si>
    <t>CCNA_00737</t>
  </si>
  <si>
    <t>isoleucyl-tRNA synthetase</t>
  </si>
  <si>
    <t>CCNA_03934</t>
  </si>
  <si>
    <t>faulty</t>
  </si>
  <si>
    <t>CCNA_00740</t>
  </si>
  <si>
    <t>riboflavin kinase/FMN adenylyltransferase</t>
  </si>
  <si>
    <t>CCNA_00748</t>
  </si>
  <si>
    <t>ferrous iron transport protein A</t>
  </si>
  <si>
    <t>CCNA_00749</t>
  </si>
  <si>
    <t>ferrous iron transport protein B</t>
  </si>
  <si>
    <t>semi-essential</t>
  </si>
  <si>
    <t>CCNA_00758</t>
  </si>
  <si>
    <t>translation elongation factor P EF-P</t>
  </si>
  <si>
    <t>CCNA_00761</t>
  </si>
  <si>
    <t>CCNA_00763</t>
  </si>
  <si>
    <t>electron transfer flavoprotein alpha subunit</t>
  </si>
  <si>
    <t>CCNA_00764</t>
  </si>
  <si>
    <t>electron transfer flavoprotein beta subunit</t>
  </si>
  <si>
    <t>stationary phase expressed sRNA</t>
  </si>
  <si>
    <t>CCNA_00779</t>
  </si>
  <si>
    <t>TonB superfamily protein</t>
  </si>
  <si>
    <t>CCNA_00805</t>
  </si>
  <si>
    <t>GTP-binding protein YihA</t>
  </si>
  <si>
    <t>CCNA_00806</t>
  </si>
  <si>
    <t>inner membrane protein translocase component yidC</t>
  </si>
  <si>
    <t>CCNA_00807</t>
  </si>
  <si>
    <t>ribonuclease P protein component</t>
  </si>
  <si>
    <t>CCNA_00808</t>
  </si>
  <si>
    <t>LSU ribosomal protein L34P</t>
  </si>
  <si>
    <t>CCNA_00845</t>
  </si>
  <si>
    <t>antitoxin protein relB-1</t>
  </si>
  <si>
    <t>CCNA_R0018</t>
  </si>
  <si>
    <t>complex medium expressed sRNA</t>
  </si>
  <si>
    <t>CCNA_03943</t>
  </si>
  <si>
    <t>CCNA_R0019</t>
  </si>
  <si>
    <t>CCNA_00860</t>
  </si>
  <si>
    <t>holdfast inhibitor protein HfiA</t>
  </si>
  <si>
    <t>CCNA_00862</t>
  </si>
  <si>
    <t>xylonate dehydratase xylD</t>
  </si>
  <si>
    <t>CCNA_00874</t>
  </si>
  <si>
    <t>biotin synthesis protein bioC</t>
  </si>
  <si>
    <t>CCNA_00878</t>
  </si>
  <si>
    <t>ATP-dependent RNA helicase</t>
  </si>
  <si>
    <t>CCNA_00883</t>
  </si>
  <si>
    <t>3-demethylubiquinone 3-methyltransferase</t>
  </si>
  <si>
    <t>CCNA_00886</t>
  </si>
  <si>
    <t>aspartokinase</t>
  </si>
  <si>
    <t>CCNA_00892</t>
  </si>
  <si>
    <t>phosphoenolpyruvate-protein phosphotransferase PtsP</t>
  </si>
  <si>
    <t>CCNA_00893</t>
  </si>
  <si>
    <t>helix-turn-helix DNA-binding protein</t>
  </si>
  <si>
    <t>CCNA_00894</t>
  </si>
  <si>
    <t>1-hydroxy-2-methyl-2-(E)-butenyl 4-diphosphate synthase</t>
  </si>
  <si>
    <t>CCNA_00896</t>
  </si>
  <si>
    <t>CCNA_00899</t>
  </si>
  <si>
    <t>bacterial peptide chain Release factor 1 (RF-1)</t>
  </si>
  <si>
    <t>CCNA_00919</t>
  </si>
  <si>
    <t>CCNA_00920</t>
  </si>
  <si>
    <t>CCNA_00941</t>
  </si>
  <si>
    <t>tRNA (5-methylaminomethyl-2-thiouridylate)-methyltransferase MnmA</t>
  </si>
  <si>
    <t>CCNA_00944</t>
  </si>
  <si>
    <t>flagellar hook length determination protein</t>
  </si>
  <si>
    <t>CCNA_00948</t>
  </si>
  <si>
    <t>CtrA inhibitory protein SciP</t>
  </si>
  <si>
    <t>CCNA_00966</t>
  </si>
  <si>
    <t>pyridoxamine 5'-phosphate oxidase</t>
  </si>
  <si>
    <t>CCNA_00976</t>
  </si>
  <si>
    <t>signal peptide peptidase A</t>
  </si>
  <si>
    <t>CCNA_01001</t>
  </si>
  <si>
    <t>ribokinase</t>
  </si>
  <si>
    <t>CCNA_01003</t>
  </si>
  <si>
    <t>flagellar biosynthesis protein FliO</t>
  </si>
  <si>
    <t>CCNA_01060</t>
  </si>
  <si>
    <t>type I protein secretion ATP-binding protein RsaD</t>
  </si>
  <si>
    <t>CCNA_R0025</t>
  </si>
  <si>
    <t>CCNA_R0131</t>
  </si>
  <si>
    <t>CCNA_01095</t>
  </si>
  <si>
    <t>phenylalanyl-tRNA synthetase beta chain</t>
  </si>
  <si>
    <t>CCNA_01096</t>
  </si>
  <si>
    <t>phenylalanyl-tRNA synthetase alpha chain</t>
  </si>
  <si>
    <t>CCNA_01097</t>
  </si>
  <si>
    <t>LSU ribosomal protein L20P</t>
  </si>
  <si>
    <t>CCNA_01098</t>
  </si>
  <si>
    <t>LSU ribosomal protein L35P</t>
  </si>
  <si>
    <t>CCNA_01101</t>
  </si>
  <si>
    <t>translation initiation factor 3 (IF-3)</t>
  </si>
  <si>
    <t>CCNA_01103</t>
  </si>
  <si>
    <t>ADP-heptose--LPS heptosyltransferase</t>
  </si>
  <si>
    <t>CCNA_01104</t>
  </si>
  <si>
    <t>glycosyltransferase</t>
  </si>
  <si>
    <t>CCNA_01114</t>
  </si>
  <si>
    <t>cysteine desulfurase subunit SufE</t>
  </si>
  <si>
    <t>CCNA_02650</t>
  </si>
  <si>
    <t>N-acetyl-anhydromuramyl-L-alanine amidase</t>
  </si>
  <si>
    <t>CCNA_02678</t>
  </si>
  <si>
    <t>conserved transmembrane protein</t>
  </si>
  <si>
    <t>CCNA_02679</t>
  </si>
  <si>
    <t>CCNA_02695</t>
  </si>
  <si>
    <t>CCNA_02698</t>
  </si>
  <si>
    <t>Inosine-uridine nucleoside N-ribohydrolase</t>
  </si>
  <si>
    <t>CCNA_02704</t>
  </si>
  <si>
    <t>NADP-dependent malic enzyme</t>
  </si>
  <si>
    <t>CCNA_02705</t>
  </si>
  <si>
    <t>cold shock protein CspC</t>
  </si>
  <si>
    <t>CCNA_02719</t>
  </si>
  <si>
    <t>CCNA_02721</t>
  </si>
  <si>
    <t>peptidase, M16 family</t>
  </si>
  <si>
    <t>CCNA_02759</t>
  </si>
  <si>
    <t>methionine aminopeptidase</t>
  </si>
  <si>
    <t>CCNA_02789</t>
  </si>
  <si>
    <t>Xre-family transcriptional regulator</t>
  </si>
  <si>
    <t>CCNA_02804</t>
  </si>
  <si>
    <t>CCNA_02818</t>
  </si>
  <si>
    <t>CCNA_02835</t>
  </si>
  <si>
    <t>CpxP-related protein</t>
  </si>
  <si>
    <t>CCNA_02836</t>
  </si>
  <si>
    <t>CCNA_02841</t>
  </si>
  <si>
    <t>CCNA_02844</t>
  </si>
  <si>
    <t>antitoxin protein parD-3</t>
  </si>
  <si>
    <t>CCNA_02855</t>
  </si>
  <si>
    <t>PepSY peptidase propeptide domain protein</t>
  </si>
  <si>
    <t>CCNA_02866</t>
  </si>
  <si>
    <t>CCNA_02869</t>
  </si>
  <si>
    <t>CCNA_02934</t>
  </si>
  <si>
    <t>CCNA_02941</t>
  </si>
  <si>
    <t>transcription elongation factor greA</t>
  </si>
  <si>
    <t>CCNA_02942</t>
  </si>
  <si>
    <t>nucleoside-diphosphate-sugar epimerase</t>
  </si>
  <si>
    <t>CCNA_02957</t>
  </si>
  <si>
    <t>ArsR-family transcriptional regulator</t>
  </si>
  <si>
    <t>CCNA_02964</t>
  </si>
  <si>
    <t>thioredoxin-disulfide reductase</t>
  </si>
  <si>
    <t>CCNA_02975</t>
  </si>
  <si>
    <t>excinuclease ABC subunit C</t>
  </si>
  <si>
    <t>CCNA_03002</t>
  </si>
  <si>
    <t>CDP-diacylglycerol--glycerol-3-phosphate 3-phosphatidyltransferase</t>
  </si>
  <si>
    <t>CCNA_03006</t>
  </si>
  <si>
    <t>quinolinate synthetase A</t>
  </si>
  <si>
    <t>CCNA_03007</t>
  </si>
  <si>
    <t>L-aspartate oxidase</t>
  </si>
  <si>
    <t>CCNA_03009</t>
  </si>
  <si>
    <t>nicotinate-nucleotide pyrophosphorylase</t>
  </si>
  <si>
    <t>CCNA_03026</t>
  </si>
  <si>
    <t>two-component response regulator petR</t>
  </si>
  <si>
    <t>CCNA_03029</t>
  </si>
  <si>
    <t>3-deoxy-manno-octulosonate cytidylyltransferase</t>
  </si>
  <si>
    <t>CCNA_03031</t>
  </si>
  <si>
    <t>NlpC/P60 family protein</t>
  </si>
  <si>
    <t>CCNA_03052</t>
  </si>
  <si>
    <t>acyltransferase</t>
  </si>
  <si>
    <t>CCNA_03073</t>
  </si>
  <si>
    <t>CCNA_03080</t>
  </si>
  <si>
    <t>antitoxin protein parD-4</t>
  </si>
  <si>
    <t>CCNA_03090</t>
  </si>
  <si>
    <t>acetyl-coenzyme A carboxylase carboxyl transferase subunit alpha</t>
  </si>
  <si>
    <t>CCNA_03103</t>
  </si>
  <si>
    <t>shikimate kinase</t>
  </si>
  <si>
    <t>CCNA_03104</t>
  </si>
  <si>
    <t>3-dehydroquinate synthase</t>
  </si>
  <si>
    <t>CCNA_03372</t>
  </si>
  <si>
    <t>bacterioferritin-associated ferredoxin</t>
  </si>
  <si>
    <t>CCNA_03373</t>
  </si>
  <si>
    <t>thiamin-phosphate pyrophosphorylase</t>
  </si>
  <si>
    <t>CCNA_03378</t>
  </si>
  <si>
    <t>inositol monophosphatase family protein</t>
  </si>
  <si>
    <t>CCNA_03384</t>
  </si>
  <si>
    <t>LSU ribosomal protein L31P</t>
  </si>
  <si>
    <t>CCNA_03401</t>
  </si>
  <si>
    <t>conserved hypothetical cytosolic protein</t>
  </si>
  <si>
    <t>CCNA_03405</t>
  </si>
  <si>
    <t>rpsU-divergently transcribed protein</t>
  </si>
  <si>
    <t>CCNA_03406</t>
  </si>
  <si>
    <t>SSU ribosomal protein S21P</t>
  </si>
  <si>
    <t>CCNA_03424</t>
  </si>
  <si>
    <t>AAA-family response regulator tacA</t>
  </si>
  <si>
    <t>CCNA_03428</t>
  </si>
  <si>
    <t>CCNA_03429</t>
  </si>
  <si>
    <t>haloacid dehalogenase superfamily, subfamily IA</t>
  </si>
  <si>
    <t>CCNA_03430</t>
  </si>
  <si>
    <t>LSU ribosomal protein L36P</t>
  </si>
  <si>
    <t>CCNA_03455</t>
  </si>
  <si>
    <t>GT1-family glycosyltransferase</t>
  </si>
  <si>
    <t>CCNA_03469</t>
  </si>
  <si>
    <t>arginyl-tRNA synthetase</t>
  </si>
  <si>
    <t>CCNA_03471</t>
  </si>
  <si>
    <t>4-hydroxy-3-methylbut-2-enyl diphosphate reductase</t>
  </si>
  <si>
    <t>CCNA_03474</t>
  </si>
  <si>
    <t>SpoVT-AbrB family transcription factor, phd antitoxin</t>
  </si>
  <si>
    <t>CCNA_03501</t>
  </si>
  <si>
    <t>SUA5 translation factor-related protein</t>
  </si>
  <si>
    <t>CCNA_03510</t>
  </si>
  <si>
    <t>threonine synthase</t>
  </si>
  <si>
    <t>CCNA_03525</t>
  </si>
  <si>
    <t>CCNA_03527</t>
  </si>
  <si>
    <t>glutamate-cysteine ligase family 2</t>
  </si>
  <si>
    <t>CCNA_03534</t>
  </si>
  <si>
    <t>4-hydroxybenzoate polyprenyltransferase</t>
  </si>
  <si>
    <t>CCNA_03544</t>
  </si>
  <si>
    <t>nicotinate-nucleotide adenylyltransferase</t>
  </si>
  <si>
    <t>CCNA_03547</t>
  </si>
  <si>
    <t>peptidoglycan-specific endopeptidase, M23 family</t>
  </si>
  <si>
    <t>CCNA_03548</t>
  </si>
  <si>
    <t>carboxy-terminal processing protease precursor</t>
  </si>
  <si>
    <t>CCNA_03558</t>
  </si>
  <si>
    <t>ATP synthase epsilon chain</t>
  </si>
  <si>
    <t>CCNA_03559</t>
  </si>
  <si>
    <t>CCNA_03560</t>
  </si>
  <si>
    <t>ATP synthase beta chain</t>
  </si>
  <si>
    <t>CCNA_R0194</t>
  </si>
  <si>
    <t>CCNA_03561</t>
  </si>
  <si>
    <t>ATP synthase gamma chain</t>
  </si>
  <si>
    <t>CCNA_03562</t>
  </si>
  <si>
    <t>ATP synthase alpha chain</t>
  </si>
  <si>
    <t>CCNA_03563</t>
  </si>
  <si>
    <t>ATP synthase delta chain</t>
  </si>
  <si>
    <t>CCNA_03577</t>
  </si>
  <si>
    <t>DNA polymerase I</t>
  </si>
  <si>
    <t>CCNA_03582</t>
  </si>
  <si>
    <t>3'(2'),5'-bisphosphate nucleotidase CysQ</t>
  </si>
  <si>
    <t>CCNA_03584</t>
  </si>
  <si>
    <t>histidine phosphotransferase ChpT</t>
  </si>
  <si>
    <t>CCNA_03587</t>
  </si>
  <si>
    <t>entericidin B-like protein</t>
  </si>
  <si>
    <t>CCNA_03598</t>
  </si>
  <si>
    <t>two-component sensor histidine kinase DivL</t>
  </si>
  <si>
    <t>CCNA_03607</t>
  </si>
  <si>
    <t>ribonucleoside-diphosphate reductase alpha chain</t>
  </si>
  <si>
    <t>CCNA_03627a</t>
  </si>
  <si>
    <t>ATP phosphoribosyltransferase regulatory subunit</t>
  </si>
  <si>
    <t>CCNA_03628a</t>
  </si>
  <si>
    <t>histidyl-tRNA synthetase</t>
  </si>
  <si>
    <t>CCNA_03629a</t>
  </si>
  <si>
    <t>DNA replication inhibitor toxin SocB</t>
  </si>
  <si>
    <t>CCNA_03630a</t>
  </si>
  <si>
    <t>antitoxin protein SocA</t>
  </si>
  <si>
    <t>Log2 fold change of the synthetic gene compared to the natural gene</t>
  </si>
  <si>
    <t>Raw read count per gene for the natural locus tag</t>
  </si>
  <si>
    <t>Raw read count per gene for the synthetic locus tag</t>
  </si>
  <si>
    <t>Coupling</t>
  </si>
  <si>
    <t>Altered context</t>
  </si>
  <si>
    <t>Abberation</t>
  </si>
  <si>
    <t>Genome where abberant insulation occurs</t>
  </si>
  <si>
    <t>Flag indicating if gene displaying abberant insulation has been placed in a different context</t>
  </si>
  <si>
    <t>Label</t>
  </si>
  <si>
    <t>Sublabel</t>
  </si>
  <si>
    <t>Label indicating if gene shows the same or a different coverage shape</t>
  </si>
  <si>
    <t>Read count, pool correction applied</t>
  </si>
  <si>
    <t>Read count corrected for plasmid copy number</t>
  </si>
  <si>
    <t>CCNA_00380</t>
  </si>
  <si>
    <t>CCNA_00382</t>
  </si>
  <si>
    <t>adenine-specific methyltransferase ccrM</t>
  </si>
  <si>
    <t>ccrM</t>
  </si>
  <si>
    <t>CCNA_00390</t>
  </si>
  <si>
    <t>CCNA_00496</t>
  </si>
  <si>
    <t>threonyl-tRNA synthetase</t>
  </si>
  <si>
    <t>CCNA_00500</t>
  </si>
  <si>
    <t>hydroxymethylglutaryl-CoA lyase</t>
  </si>
  <si>
    <t>CCNA_00501</t>
  </si>
  <si>
    <t>glucosyltransferase</t>
  </si>
  <si>
    <t>CCNA_00502</t>
  </si>
  <si>
    <t>glycosyl transferase family protein</t>
  </si>
  <si>
    <t>CCNA_01438</t>
  </si>
  <si>
    <t>heme O monooxygenase</t>
  </si>
  <si>
    <t>CCNA_01440</t>
  </si>
  <si>
    <t>LSU ribosomal protein L13P</t>
  </si>
  <si>
    <t>CCNA_01441</t>
  </si>
  <si>
    <t>SSU ribosomal protein S9P</t>
  </si>
  <si>
    <t>CCNA_01448</t>
  </si>
  <si>
    <t>fructose-1,6-bisphosphatase, class II</t>
  </si>
  <si>
    <t>CCNA_01450</t>
  </si>
  <si>
    <t>single-stranded-DNA-specific exonuclease recJ</t>
  </si>
  <si>
    <t>recJ</t>
  </si>
  <si>
    <t>CCNA_01453</t>
  </si>
  <si>
    <t>electron transport complex I subunit, NADH-ubiquinone oxidoreductase</t>
  </si>
  <si>
    <t>CCNA_01496</t>
  </si>
  <si>
    <t>2-dehydro-3-deoxyphosphooctonate aldolase</t>
  </si>
  <si>
    <t>CCNA_01497</t>
  </si>
  <si>
    <t>ADP-L-glycero-D-manno-heptose-6-epimerase</t>
  </si>
  <si>
    <t>CCNA_01547</t>
  </si>
  <si>
    <t>methionyl-tRNA synthetase</t>
  </si>
  <si>
    <t>CCNA_01552</t>
  </si>
  <si>
    <t>polar localization protein TipN</t>
  </si>
  <si>
    <t>tipN</t>
  </si>
  <si>
    <t>CCNA_01560</t>
  </si>
  <si>
    <t>phosphoenolpyruvate carboxylase</t>
  </si>
  <si>
    <t>CCNA_01982</t>
  </si>
  <si>
    <t>glutamyl-tRNA synthetase</t>
  </si>
  <si>
    <t>CCNA_00252</t>
  </si>
  <si>
    <t>multimodular transpeptidase-transglycosylase PbpX</t>
  </si>
  <si>
    <t>CCNA_00261</t>
  </si>
  <si>
    <t>ribonucleoside-diphosphate reductase beta chain</t>
  </si>
  <si>
    <t>CCNA_00265</t>
  </si>
  <si>
    <t>AMP nucleosidase</t>
  </si>
  <si>
    <t>CCNA_00268</t>
  </si>
  <si>
    <t>DNA polymerase III subunit gamma/tau</t>
  </si>
  <si>
    <t>CCNA_00273</t>
  </si>
  <si>
    <t>peptide deformylase</t>
  </si>
  <si>
    <t>CCNA_00277</t>
  </si>
  <si>
    <t>succinyl-diaminopimelate desuccinylase</t>
  </si>
  <si>
    <t>CCNA_00283</t>
  </si>
  <si>
    <t>2,3,4,5-tetrahydropyridine-2-carboxylate N-succinyltransferase</t>
  </si>
  <si>
    <t>CCNA_00295</t>
  </si>
  <si>
    <t>phosphate transport system protein phoU</t>
  </si>
  <si>
    <t>CCNA_00303</t>
  </si>
  <si>
    <t>tetraacyldisaccharide-1-P 4'-kinase</t>
  </si>
  <si>
    <t>CCNA_00304</t>
  </si>
  <si>
    <t>3-deoxy-D-manno-octulosonic-acid transferase</t>
  </si>
  <si>
    <t>CCNA_00306</t>
  </si>
  <si>
    <t>lysophospholipid acyltransferase</t>
  </si>
  <si>
    <t>CCNA_00307</t>
  </si>
  <si>
    <t>phospholipid-lipopolysaccharide ABC transporter</t>
  </si>
  <si>
    <t>CCNA_00308</t>
  </si>
  <si>
    <t>protein tyrosine phosphatase CtpA</t>
  </si>
  <si>
    <t>ctpA</t>
  </si>
  <si>
    <t>CCNA_00309</t>
  </si>
  <si>
    <t>CCNA_00317</t>
  </si>
  <si>
    <t>GTP-binding protein CgtA</t>
  </si>
  <si>
    <t>cgtA</t>
  </si>
  <si>
    <t>CCNA_00320</t>
  </si>
  <si>
    <t>LSU ribosomal protein L27P</t>
  </si>
  <si>
    <t>CCNA_00321</t>
  </si>
  <si>
    <t>LSU ribosomal protein L21P</t>
  </si>
  <si>
    <t>CCNA_01116</t>
  </si>
  <si>
    <t>histidine protein kinase DivJ</t>
  </si>
  <si>
    <t>divJ</t>
  </si>
  <si>
    <t>CCNA_01118</t>
  </si>
  <si>
    <t>CCNA_01132</t>
  </si>
  <si>
    <t>sensory transduction histidine kinase/receiver protein CckA</t>
  </si>
  <si>
    <t>cckA</t>
  </si>
  <si>
    <t>CCNA_01210</t>
  </si>
  <si>
    <t>nucleotidyltransferase family protein</t>
  </si>
  <si>
    <t>CCNA_01211</t>
  </si>
  <si>
    <t>MobA-like NTP transferase domain protein</t>
  </si>
  <si>
    <t>CCNA_01212</t>
  </si>
  <si>
    <t>dATP pyrophosphohydrolase</t>
  </si>
  <si>
    <t>CCNA_01213</t>
  </si>
  <si>
    <t>YjgP/YjgQ family membrane permease</t>
  </si>
  <si>
    <t>CCNA_01214</t>
  </si>
  <si>
    <t>CCNA_01215</t>
  </si>
  <si>
    <t>histidine triad (HIT) hydrolase</t>
  </si>
  <si>
    <t>CCNA_01217</t>
  </si>
  <si>
    <t>phosphatidylglycerophosphate synthase</t>
  </si>
  <si>
    <t>CCNA_01218</t>
  </si>
  <si>
    <t>sphingosine kinase/diacylglycerol kinase-related protein</t>
  </si>
  <si>
    <t>CCNA_01219</t>
  </si>
  <si>
    <t>putative cytosolic protein</t>
  </si>
  <si>
    <t>CCNA_01220</t>
  </si>
  <si>
    <t>7-keto-8-aminopelargonate synthetase</t>
  </si>
  <si>
    <t>CCNA_01221</t>
  </si>
  <si>
    <t>acyl carrier protein</t>
  </si>
  <si>
    <t>CCNA_01222</t>
  </si>
  <si>
    <t>NADH-ubiquinone oxidoreductase</t>
  </si>
  <si>
    <t>CCNA_01223</t>
  </si>
  <si>
    <t>acyl-CoA synthetase</t>
  </si>
  <si>
    <t>CCNA_01224</t>
  </si>
  <si>
    <t>O-antigen membrane transport protein</t>
  </si>
  <si>
    <t>CCNA_01791</t>
  </si>
  <si>
    <t>CTP synthase</t>
  </si>
  <si>
    <t>CCNA_01792</t>
  </si>
  <si>
    <t>LSU ribosomal protein L32P</t>
  </si>
  <si>
    <t>CCNA_01793</t>
  </si>
  <si>
    <t>aspartate protease</t>
  </si>
  <si>
    <t>CCNA_01795</t>
  </si>
  <si>
    <t>phosphopyruvate hydratase</t>
  </si>
  <si>
    <t>CCNA_01797</t>
  </si>
  <si>
    <t>FtsB-related septum formation initiator</t>
  </si>
  <si>
    <t>ftsB</t>
  </si>
  <si>
    <t>CCNA_01799</t>
  </si>
  <si>
    <t>pyruvate dehydrogenase E1 component alpha subunit</t>
  </si>
  <si>
    <t>CCNA_01800</t>
  </si>
  <si>
    <t>pyruvate dehydrogenase E1 component beta subunit</t>
  </si>
  <si>
    <t>CCNA_01803</t>
  </si>
  <si>
    <t>pyruvate dehydrogenase complex, dihydrolipoamide acetyltransferase component</t>
  </si>
  <si>
    <t>CCNA_01809</t>
  </si>
  <si>
    <t>lipoic acid synthetase</t>
  </si>
  <si>
    <t>CCNA_01812</t>
  </si>
  <si>
    <t>2-C-methyl-D-erythritol 4-phosphate cytidylyltransferase/2-C-methyl-D-erythritol 2,4-cyclodiphosphate synthase</t>
  </si>
  <si>
    <t>CCNA_01819</t>
  </si>
  <si>
    <t>RNA-binding protein, Hfq family</t>
  </si>
  <si>
    <t>CCNA_01864</t>
  </si>
  <si>
    <t>TetR-family transcriptional regulator</t>
  </si>
  <si>
    <t>CCNA_01899</t>
  </si>
  <si>
    <t>DNA polymerase III, delta' subunit</t>
  </si>
  <si>
    <t>CCNA_01900</t>
  </si>
  <si>
    <t>thymidylate kinase</t>
  </si>
  <si>
    <t>CCNA_01921</t>
  </si>
  <si>
    <t>Sdh5 family flavination protein</t>
  </si>
  <si>
    <t>CCNA_01935</t>
  </si>
  <si>
    <t>FeS assembly SUF system protein</t>
  </si>
  <si>
    <t>CCNA_01936</t>
  </si>
  <si>
    <t>cysteine desulfurase/selenocysteine lyase</t>
  </si>
  <si>
    <t>CCNA_01937</t>
  </si>
  <si>
    <t>FeS assembly protein SufD</t>
  </si>
  <si>
    <t>sufD</t>
  </si>
  <si>
    <t>CCNA_01938</t>
  </si>
  <si>
    <t>ATP-dependent transporter SufC</t>
  </si>
  <si>
    <t>sufC</t>
  </si>
  <si>
    <t>CCNA_01939</t>
  </si>
  <si>
    <t>ADP-ribosylglycohydrolase</t>
  </si>
  <si>
    <t>CCNA_01940</t>
  </si>
  <si>
    <t>ABC transporter-associated protein SufB</t>
  </si>
  <si>
    <t>sufB</t>
  </si>
  <si>
    <t>CCNA_R0151</t>
  </si>
  <si>
    <t>CCNA_01941</t>
  </si>
  <si>
    <t>cysteine desulfhydrase/Selenocysteine lyase</t>
  </si>
  <si>
    <t>CCNA_01942</t>
  </si>
  <si>
    <t>Rrf2 family protein</t>
  </si>
  <si>
    <t>CCNA_02085</t>
  </si>
  <si>
    <t>anhydromuramoyl-peptide exo-beta-N-acetylglucosaminidase</t>
  </si>
  <si>
    <t>CCNA_02086</t>
  </si>
  <si>
    <t>cell division protein FtsN</t>
  </si>
  <si>
    <t>ftsN</t>
  </si>
  <si>
    <t>CCNA_02094</t>
  </si>
  <si>
    <t>MviM-like NAD-dependent oxidoreductase</t>
  </si>
  <si>
    <t>CCNA_02097</t>
  </si>
  <si>
    <t>periplasmic glucan glucosyltransferase</t>
  </si>
  <si>
    <t>CCNA_02127</t>
  </si>
  <si>
    <t>oxacillin resistance-associated protein fmtC</t>
  </si>
  <si>
    <t>CCNA_02130</t>
  </si>
  <si>
    <t>pyruvate kinase</t>
  </si>
  <si>
    <t>CCNA_02149</t>
  </si>
  <si>
    <t>1-deoxy-D-xylulose 5-phosphate synthase</t>
  </si>
  <si>
    <t>dxs</t>
  </si>
  <si>
    <t>CCNA_02150</t>
  </si>
  <si>
    <t xml:space="preserve">dimethylallyltransferase/geranyltranstransferase </t>
  </si>
  <si>
    <t>CCNA_02151</t>
  </si>
  <si>
    <t>exodeoxyribonuclease VII small subunit</t>
  </si>
  <si>
    <t>CCNA_02171</t>
  </si>
  <si>
    <t>nucleoside permease nupC</t>
  </si>
  <si>
    <t>CCNA_02177</t>
  </si>
  <si>
    <t>CCNA_02180</t>
  </si>
  <si>
    <t>iron-sulfur cluster assembly/repair protein ApbC</t>
  </si>
  <si>
    <t>CCNA_02183</t>
  </si>
  <si>
    <t>tRNA delta(2)-isopentenylpyrophosphate transferase</t>
  </si>
  <si>
    <t>miaA</t>
  </si>
  <si>
    <t>CCNA_02194</t>
  </si>
  <si>
    <t>fumarate hydratase</t>
  </si>
  <si>
    <t>CCNA_02197</t>
  </si>
  <si>
    <t>CCNA_00517</t>
  </si>
  <si>
    <t>peptidyl-tRNA hydrolase</t>
  </si>
  <si>
    <t>CCNA_00518</t>
  </si>
  <si>
    <t>LSU ribosomal protein L25P</t>
  </si>
  <si>
    <t>CCNA_00520</t>
  </si>
  <si>
    <t>ribose-phosphate pyrophosphokinase</t>
  </si>
  <si>
    <t>CCNA_00524</t>
  </si>
  <si>
    <t>CCNA_00525</t>
  </si>
  <si>
    <t>prolipoprotein diacylglyceryl transferase</t>
  </si>
  <si>
    <t>CCNA_00530</t>
  </si>
  <si>
    <t>LSU ribosomal protein L10P</t>
  </si>
  <si>
    <t>CCNA_00531</t>
  </si>
  <si>
    <t>LSU ribosomal protein L12P (L7/L12)</t>
  </si>
  <si>
    <t>CCNA_00536</t>
  </si>
  <si>
    <t>DNA-directed RNA polymerase beta chain</t>
  </si>
  <si>
    <t>CCNA_00537</t>
  </si>
  <si>
    <t>DNA-directed RNA polymerase beta' chain</t>
  </si>
  <si>
    <t>CCNA_R0109</t>
  </si>
  <si>
    <t>CCNA_00546</t>
  </si>
  <si>
    <t>CCNA_00564</t>
  </si>
  <si>
    <t>sensory transduction protein kinase CenK</t>
  </si>
  <si>
    <t>cenK</t>
  </si>
  <si>
    <t>CCNA_00678</t>
  </si>
  <si>
    <t>LSU ribosomal protein L11P</t>
  </si>
  <si>
    <t>CCNA_00684</t>
  </si>
  <si>
    <t>anti-sigma factor, ChrR-family</t>
  </si>
  <si>
    <t>chrR</t>
  </si>
  <si>
    <t>CCNA_01946</t>
  </si>
  <si>
    <t>tyrosyl-tRNA synthetase</t>
  </si>
  <si>
    <t>CCNA_01950</t>
  </si>
  <si>
    <t>peptide chain Release factor 2 (RF-2)</t>
  </si>
  <si>
    <t>CCNA_01952</t>
  </si>
  <si>
    <t>N-acetylmuramoyl-L-alanine amidase</t>
  </si>
  <si>
    <t>CCNA_01954</t>
  </si>
  <si>
    <t>ribonuclease E</t>
  </si>
  <si>
    <t>CCNA_01957</t>
  </si>
  <si>
    <t>thiazole biosynthesis protein ThiG</t>
  </si>
  <si>
    <t>thiG</t>
  </si>
  <si>
    <t>CCNA_01958</t>
  </si>
  <si>
    <t>ThiaminS ubiquitin-like sulfur carrier protein ThiS</t>
  </si>
  <si>
    <t>thiS</t>
  </si>
  <si>
    <t>CCNA_01959</t>
  </si>
  <si>
    <t>3-dehydroquinate dehydratase</t>
  </si>
  <si>
    <t>CCNA_01960</t>
  </si>
  <si>
    <t>acetyl-CoA carboxylase biotin carboxyl carrier protein subunit</t>
  </si>
  <si>
    <t>CCNA_01961</t>
  </si>
  <si>
    <t>biotin carboxylase</t>
  </si>
  <si>
    <t>CCNA_01968</t>
  </si>
  <si>
    <t>pentapeptide repeats containing protein</t>
  </si>
  <si>
    <t>CCNA_01969</t>
  </si>
  <si>
    <t>aspartyl-tRNA synthetase</t>
  </si>
  <si>
    <t>CCNA_01970</t>
  </si>
  <si>
    <t>triosephosphate isomerase</t>
  </si>
  <si>
    <t>CCNA_01971</t>
  </si>
  <si>
    <t>peptidyl-prolyl cis-trans isomerase</t>
  </si>
  <si>
    <t>CCNA_02204</t>
  </si>
  <si>
    <t>ketol-acid reductoisomerase/2-dehydropantoate 2-reductase</t>
  </si>
  <si>
    <t>CCNA_02208</t>
  </si>
  <si>
    <t>thymidylate synthase</t>
  </si>
  <si>
    <t>CCNA_02210</t>
  </si>
  <si>
    <t>dihydrofolate reductase</t>
  </si>
  <si>
    <t>CCNA_02243</t>
  </si>
  <si>
    <t>D-alanyl-D-alanine serine-type carboxypeptidase</t>
  </si>
  <si>
    <t>CCNA_02299</t>
  </si>
  <si>
    <t>cell division ATP-binding protein FtsE</t>
  </si>
  <si>
    <t>ftsE</t>
  </si>
  <si>
    <t>CCNA_02300</t>
  </si>
  <si>
    <t>cell division protein FtsX</t>
  </si>
  <si>
    <t>ftsX</t>
  </si>
  <si>
    <t>CCNA_02302</t>
  </si>
  <si>
    <t>1-acyl-sn-glycerol-3-phosphate acyltransferase</t>
  </si>
  <si>
    <t>CCNA_02320</t>
  </si>
  <si>
    <t>2'-deoxycytidine 5'-triphosphate deaminase</t>
  </si>
  <si>
    <t>CCNA_03627b</t>
  </si>
  <si>
    <t>CCNA_03628b</t>
  </si>
  <si>
    <t>CCNA_03629b</t>
  </si>
  <si>
    <t>CCNA_03630b</t>
  </si>
  <si>
    <t>CCNA_R0084</t>
  </si>
  <si>
    <t>23S ribosomal RNA</t>
  </si>
  <si>
    <t>CCNA_03639</t>
  </si>
  <si>
    <t>ferredoxin, 2Fe-2s</t>
  </si>
  <si>
    <t>CCNA_03640</t>
  </si>
  <si>
    <t>phenylpropionate dioxygenase ferredoxin reductase subunit</t>
  </si>
  <si>
    <t>CCNA_03641</t>
  </si>
  <si>
    <t>succinate dehydrogenase iron-sulfur protein</t>
  </si>
  <si>
    <t>CCNA_03642</t>
  </si>
  <si>
    <t>succinate dehydrogenase flavoprotein subunit</t>
  </si>
  <si>
    <t>CCNA_03643</t>
  </si>
  <si>
    <t>succinate dehydrogenase membrane anchor subunit</t>
  </si>
  <si>
    <t>CCNA_03644</t>
  </si>
  <si>
    <t>succinate dehydrogenase cytochrome B-556 subunit</t>
  </si>
  <si>
    <t>sdhC</t>
  </si>
  <si>
    <t>CCNA_03648</t>
  </si>
  <si>
    <t>YjeE family ATPase</t>
  </si>
  <si>
    <t>CCNA_03650</t>
  </si>
  <si>
    <t>mannose-1-phosphate guanyltransferase</t>
  </si>
  <si>
    <t>CCNA_03651</t>
  </si>
  <si>
    <t>ATP-dependent nuclease subunit B</t>
  </si>
  <si>
    <t>CCNA_01252</t>
  </si>
  <si>
    <t>soluble lytic murein transglycosylase</t>
  </si>
  <si>
    <t>CCNA_01253</t>
  </si>
  <si>
    <t>dihydrodipicolinate synthase</t>
  </si>
  <si>
    <t>dapA</t>
  </si>
  <si>
    <t>CCNA_01254</t>
  </si>
  <si>
    <t>SsrA-binding protein</t>
  </si>
  <si>
    <t>smpB</t>
  </si>
  <si>
    <t>CCNA_01275</t>
  </si>
  <si>
    <t>bifunctional 5,10-methylene-tetrahydrofolate dehydrogenase/ 5,10-methylene-tetrahydrofolate cyclohydrolase</t>
  </si>
  <si>
    <t>CCNA_01280</t>
  </si>
  <si>
    <t>cell development regulator SpmY</t>
  </si>
  <si>
    <t>CCNA_R0030</t>
  </si>
  <si>
    <t>tRNA-Tyr</t>
  </si>
  <si>
    <t>CCNA_01304</t>
  </si>
  <si>
    <t>CCNA_01305</t>
  </si>
  <si>
    <t>SSU ribosomal protein S10P</t>
  </si>
  <si>
    <t>CCNA_01306</t>
  </si>
  <si>
    <t>LSU ribosomal protein L3P</t>
  </si>
  <si>
    <t>CCNA_01307</t>
  </si>
  <si>
    <t>LSU ribosomal protein L1E-L4P</t>
  </si>
  <si>
    <t>CCNA_01308</t>
  </si>
  <si>
    <t>LSU ribosomal protein L23P</t>
  </si>
  <si>
    <t>CCNA_01309</t>
  </si>
  <si>
    <t>LSU ribosomal protein L2P</t>
  </si>
  <si>
    <t>CCNA_01310</t>
  </si>
  <si>
    <t>SSU ribosomal protein S19P</t>
  </si>
  <si>
    <t>CCNA_01311</t>
  </si>
  <si>
    <t>LSU ribosomal protein L22P</t>
  </si>
  <si>
    <t>CCNA_01312</t>
  </si>
  <si>
    <t>SSU ribosomal protein S3P</t>
  </si>
  <si>
    <t>CCNA_01313</t>
  </si>
  <si>
    <t>LSU ribosomal protein L16P</t>
  </si>
  <si>
    <t>CCNA_01314</t>
  </si>
  <si>
    <t>LSU ribosomal protein L29P</t>
  </si>
  <si>
    <t>CCNA_01315</t>
  </si>
  <si>
    <t>SSU ribosomal protein S17P</t>
  </si>
  <si>
    <t>CCNA_01320</t>
  </si>
  <si>
    <t>SSU ribosomal protein S8P</t>
  </si>
  <si>
    <t>CCNA_01321</t>
  </si>
  <si>
    <t>LSU ribosomal protein L6P</t>
  </si>
  <si>
    <t>CCNA_01322</t>
  </si>
  <si>
    <t>LSU ribosomal protein L18P</t>
  </si>
  <si>
    <t>CCNA_01323</t>
  </si>
  <si>
    <t>SSU ribosomal protein S5P</t>
  </si>
  <si>
    <t>CCNA_01324</t>
  </si>
  <si>
    <t>LSU ribosomal protein L30P</t>
  </si>
  <si>
    <t>rpmD</t>
  </si>
  <si>
    <t>CCNA_01325</t>
  </si>
  <si>
    <t>LSU ribosomal protein L15P</t>
  </si>
  <si>
    <t>rplO</t>
  </si>
  <si>
    <t>CCNA_01326</t>
  </si>
  <si>
    <t>protein translocase subunit secY</t>
  </si>
  <si>
    <t>secY</t>
  </si>
  <si>
    <t>CCNA_01327</t>
  </si>
  <si>
    <t>adenylate kinase/nucleoside-diphosphate kinase</t>
  </si>
  <si>
    <t>adk</t>
  </si>
  <si>
    <t>CCNA_01328</t>
  </si>
  <si>
    <t>SSU ribosomal protein S13P</t>
  </si>
  <si>
    <t>rpsM</t>
  </si>
  <si>
    <t>CCNA_01329</t>
  </si>
  <si>
    <t>SSU ribosomal protein S11P</t>
  </si>
  <si>
    <t>rpsK</t>
  </si>
  <si>
    <t>CCNA_01330</t>
  </si>
  <si>
    <t>DNA-directed RNA polymerase alpha chain</t>
  </si>
  <si>
    <t>rpoA</t>
  </si>
  <si>
    <t>CCNA_01332</t>
  </si>
  <si>
    <t>LSU ribosomal protein L17P</t>
  </si>
  <si>
    <t>rplQ</t>
  </si>
  <si>
    <t>CCNA_01740</t>
  </si>
  <si>
    <t>SSU ribosomal protein S18P</t>
  </si>
  <si>
    <t>CCNA_01741</t>
  </si>
  <si>
    <t>SSU ribosomal protein S6P</t>
  </si>
  <si>
    <t>CCNA_01746</t>
  </si>
  <si>
    <t>malonyl-CoA-(acyl-carrier-protein) transacylase FabD</t>
  </si>
  <si>
    <t>CCNA_01747</t>
  </si>
  <si>
    <t>3-oxoacyl-(acyl-carrier protein) reductase</t>
  </si>
  <si>
    <t>CCNA_01749</t>
  </si>
  <si>
    <t>CCNA_01750</t>
  </si>
  <si>
    <t>3-oxoacyl-(acyl-carrier-protein) synthase II</t>
  </si>
  <si>
    <t>CCNA_01751</t>
  </si>
  <si>
    <t>aminodeoxychorismate lyase</t>
  </si>
  <si>
    <t>CCNA_01752</t>
  </si>
  <si>
    <t>YicC-family protein</t>
  </si>
  <si>
    <t>CCNA_01753</t>
  </si>
  <si>
    <t>guanylate kinase</t>
  </si>
  <si>
    <t>gmk</t>
  </si>
  <si>
    <t>CCNA_01756</t>
  </si>
  <si>
    <t>CCNA_01758</t>
  </si>
  <si>
    <t>4-hydroxythreonine-4-phosphate dehydrogenase</t>
  </si>
  <si>
    <t>pdxA</t>
  </si>
  <si>
    <t>CCNA_01759</t>
  </si>
  <si>
    <t>CCNA_01760</t>
  </si>
  <si>
    <t>OstA-like organic solvent tolerance protein</t>
  </si>
  <si>
    <t>CCNA_01761</t>
  </si>
  <si>
    <t>CCNA_01762</t>
  </si>
  <si>
    <t>CCNA_01764</t>
  </si>
  <si>
    <t>DNA polymerase III, chi subunit</t>
  </si>
  <si>
    <t>CCNA_01765</t>
  </si>
  <si>
    <t>peptidase inhibitor, I78 family</t>
  </si>
  <si>
    <t>CCNA_01770</t>
  </si>
  <si>
    <t>nucleoside diphosphate kinase</t>
  </si>
  <si>
    <t>CCNA_01776</t>
  </si>
  <si>
    <t>ribonuclease D</t>
  </si>
  <si>
    <t>CCNA_01783</t>
  </si>
  <si>
    <t>chromosome replication regulator protein HdaA</t>
  </si>
  <si>
    <t>hdaA</t>
  </si>
  <si>
    <t>CCNA_01784</t>
  </si>
  <si>
    <t>CCNA_02623</t>
  </si>
  <si>
    <t>cell division protein FtsZ</t>
  </si>
  <si>
    <t>ftsZ</t>
  </si>
  <si>
    <t>CCNA_03971</t>
  </si>
  <si>
    <t>CCNA_02624</t>
  </si>
  <si>
    <t>cell division protein FtsA</t>
  </si>
  <si>
    <t>ftsA</t>
  </si>
  <si>
    <t>CCNA_02625</t>
  </si>
  <si>
    <t>cell division protein FtsQ</t>
  </si>
  <si>
    <t>ftsQ</t>
  </si>
  <si>
    <t>CCNA_02626</t>
  </si>
  <si>
    <t>D-alanine--D-alanine ligase</t>
  </si>
  <si>
    <t>CCNA_02628</t>
  </si>
  <si>
    <t>UDP-N-acetylenolpyruvoylglucosamine reductase</t>
  </si>
  <si>
    <t>CCNA_02629</t>
  </si>
  <si>
    <t>UDP-N-acetylmuramate--alanine ligase</t>
  </si>
  <si>
    <t>CCNA_02631</t>
  </si>
  <si>
    <t>P-loop NTPase-related protein</t>
  </si>
  <si>
    <t>CCNA_02634</t>
  </si>
  <si>
    <t>undecaprenyldiphospho-muramoylpentapeptide beta-N-acetylglucosaminyltransferase</t>
  </si>
  <si>
    <t>murG</t>
  </si>
  <si>
    <t>CCNA_02635</t>
  </si>
  <si>
    <t>cell division protein FtsW</t>
  </si>
  <si>
    <t>ftsW</t>
  </si>
  <si>
    <t>CCNA_02639</t>
  </si>
  <si>
    <t>UDP-N-acetylmuramoylalanine--D-glutamate ligase</t>
  </si>
  <si>
    <t>murD</t>
  </si>
  <si>
    <t>CCNA_02640</t>
  </si>
  <si>
    <t>phospho-N-acetylmuramoyl-pentapeptide- transferase</t>
  </si>
  <si>
    <t>CCNA_02641</t>
  </si>
  <si>
    <t>UDP-N-acetylmuramoyl-tripeptide--D-alanyl-D- alanine ligase</t>
  </si>
  <si>
    <t>CCNA_02642</t>
  </si>
  <si>
    <t>UDP-N-acetylmuramoylalanyl-D-glutamate--2, 6-diaminopimelate ligase</t>
  </si>
  <si>
    <t>CCNA_02643</t>
  </si>
  <si>
    <t>penicillin-binding protein FtsI</t>
  </si>
  <si>
    <t>ftsI</t>
  </si>
  <si>
    <t>CCNA_02644</t>
  </si>
  <si>
    <t>cell division protein FtsL</t>
  </si>
  <si>
    <t>ftsL</t>
  </si>
  <si>
    <t>CCNA_02645</t>
  </si>
  <si>
    <t>S-adenosyl-methyltransferase MraW</t>
  </si>
  <si>
    <t>mraW</t>
  </si>
  <si>
    <t>CCNA_02646</t>
  </si>
  <si>
    <t>cell division protein MraZ</t>
  </si>
  <si>
    <t>CCNA_03310</t>
  </si>
  <si>
    <t>transcription antitermination protein NusG</t>
  </si>
  <si>
    <t>nusG</t>
  </si>
  <si>
    <t>CCNA_03311</t>
  </si>
  <si>
    <t>protein translocase subunit SecE</t>
  </si>
  <si>
    <t>CCNA_R0076</t>
  </si>
  <si>
    <t>tRNA-Trp</t>
  </si>
  <si>
    <t>CCNA_03314</t>
  </si>
  <si>
    <t>ferredoxin-NADP reductase</t>
  </si>
  <si>
    <t>CCNA_03324</t>
  </si>
  <si>
    <t>CCNA_03331</t>
  </si>
  <si>
    <t>phosphomethylpyrimidine kinase/hydroxymethylpyrimidine kinase</t>
  </si>
  <si>
    <t>CCNA_03332</t>
  </si>
  <si>
    <t>dihydropteroate synthase</t>
  </si>
  <si>
    <t>CCNA_03333</t>
  </si>
  <si>
    <t>PAS-family sensor histidine kinase</t>
  </si>
  <si>
    <t>CCNA_03334</t>
  </si>
  <si>
    <t>cell division protein FtsH</t>
  </si>
  <si>
    <t>ftsH</t>
  </si>
  <si>
    <t>CCNA_03335</t>
  </si>
  <si>
    <t>PP-loop family cell cycle control ATPase</t>
  </si>
  <si>
    <t>CCNA_03336</t>
  </si>
  <si>
    <t>Tol system periplasmic component YbgF</t>
  </si>
  <si>
    <t>ybgF</t>
  </si>
  <si>
    <t>CCNA_03337</t>
  </si>
  <si>
    <t>peptidoglycan-associated lipoprotein pal</t>
  </si>
  <si>
    <t>pal</t>
  </si>
  <si>
    <t>CCNA_03338</t>
  </si>
  <si>
    <t>TolB protein</t>
  </si>
  <si>
    <t>tolB</t>
  </si>
  <si>
    <t>CCNA_03339</t>
  </si>
  <si>
    <t>TolA protein</t>
  </si>
  <si>
    <t>tolA</t>
  </si>
  <si>
    <t>CCNA_03340</t>
  </si>
  <si>
    <t>TolR protein</t>
  </si>
  <si>
    <t>tolR</t>
  </si>
  <si>
    <t>CCNA_03341</t>
  </si>
  <si>
    <t>TolQ protein</t>
  </si>
  <si>
    <t>tolQ</t>
  </si>
  <si>
    <t>CCNA_03356</t>
  </si>
  <si>
    <t>cell division protein ZapA</t>
  </si>
  <si>
    <t>zapA</t>
  </si>
  <si>
    <t>CCNA_03357</t>
  </si>
  <si>
    <t>CCNA_03358</t>
  </si>
  <si>
    <t>glyceraldehyde 3-phosphate dehydrogenase</t>
  </si>
  <si>
    <t>CCNA_03359</t>
  </si>
  <si>
    <t>phosphoglycerate kinase</t>
  </si>
  <si>
    <t>CCNA_03360</t>
  </si>
  <si>
    <t>tagatose-1,6-bisphosphate aldolase</t>
  </si>
  <si>
    <t>atpD</t>
  </si>
  <si>
    <t>atpA</t>
  </si>
  <si>
    <t>chpT</t>
  </si>
  <si>
    <t>divL</t>
  </si>
  <si>
    <t>CCNA_03734</t>
  </si>
  <si>
    <t>glutamine-dependent NAD synthetase</t>
  </si>
  <si>
    <t>nadE</t>
  </si>
  <si>
    <t>CCNA_03735</t>
  </si>
  <si>
    <t>transketolase</t>
  </si>
  <si>
    <t>CCNA_03752</t>
  </si>
  <si>
    <t>UTP-glucose-1-phosphate uridylyltransferase</t>
  </si>
  <si>
    <t>CCNA_03753</t>
  </si>
  <si>
    <t>iron-sulfur cluster-binding protein</t>
  </si>
  <si>
    <t>CCNA_03754</t>
  </si>
  <si>
    <t>FtsZ-binding protein FzlA</t>
  </si>
  <si>
    <t>fzlA</t>
  </si>
  <si>
    <t>CCNA_03755</t>
  </si>
  <si>
    <t>bifunctional D-glycero-D-manno-heptose-7-phosphate 1-kinase/D-glycero-D-manno-heptose-1-phosphate adenylyltransferase</t>
  </si>
  <si>
    <t>rfaE</t>
  </si>
  <si>
    <t>CCNA_03766</t>
  </si>
  <si>
    <t>16S rRNA processing protein RimM</t>
  </si>
  <si>
    <t>CCNA_03767</t>
  </si>
  <si>
    <t>SSU ribosomal protein S16P</t>
  </si>
  <si>
    <t>CCNA_03768</t>
  </si>
  <si>
    <t>signal recognition particle GTPase, SRP</t>
  </si>
  <si>
    <t>srp</t>
  </si>
  <si>
    <t>CCNA_03770</t>
  </si>
  <si>
    <t>malate dehydrogenase</t>
  </si>
  <si>
    <t>CCNA_03780</t>
  </si>
  <si>
    <t>conserved hypothetical secreted protein</t>
  </si>
  <si>
    <t>CCNA_03781</t>
  </si>
  <si>
    <t>aconitate hydratase</t>
  </si>
  <si>
    <t>acnA</t>
  </si>
  <si>
    <t>CCNA_03793</t>
  </si>
  <si>
    <t>cell division protein FtsY</t>
  </si>
  <si>
    <t>ftsY</t>
  </si>
  <si>
    <t>CCNA_03799</t>
  </si>
  <si>
    <t>short chain dehydrogenase</t>
  </si>
  <si>
    <t>CCNA_03800</t>
  </si>
  <si>
    <t>diaminopimelate epimerase</t>
  </si>
  <si>
    <t>CCNA_03817</t>
  </si>
  <si>
    <t>glutamate racemase</t>
  </si>
  <si>
    <t>CCNA_00003</t>
  </si>
  <si>
    <t>shikimate 5-dehydrogenase</t>
  </si>
  <si>
    <t>CCNA_00004</t>
  </si>
  <si>
    <t>dephospho-CoA kinase</t>
  </si>
  <si>
    <t>CCNA_00005</t>
  </si>
  <si>
    <t>DNA polymerase III, epsilon chain</t>
  </si>
  <si>
    <t>dnaQ</t>
  </si>
  <si>
    <t>CCNA_00007</t>
  </si>
  <si>
    <t>SSU ribosomal protein S20P</t>
  </si>
  <si>
    <t>CCNA_00008</t>
  </si>
  <si>
    <t>chromosome replication initiator protein DnaA</t>
  </si>
  <si>
    <t>dnaA</t>
  </si>
  <si>
    <t>CCNA_00010</t>
  </si>
  <si>
    <t>chaperone protein DnaK</t>
  </si>
  <si>
    <t>dnaK</t>
  </si>
  <si>
    <t>CCNA_00013</t>
  </si>
  <si>
    <t>protein-PII uridylyltransferase</t>
  </si>
  <si>
    <t>CCNA_00033</t>
  </si>
  <si>
    <t>polyribonucleotide nucleotidyltransferase/polynucleotide adenylyltransferase</t>
  </si>
  <si>
    <t>CCNA_00034</t>
  </si>
  <si>
    <t>SSU ribosomal protein S15P</t>
  </si>
  <si>
    <t>CCNA_00036</t>
  </si>
  <si>
    <t>ribosome-binding factor A</t>
  </si>
  <si>
    <t>CCNA_00041</t>
  </si>
  <si>
    <t>protein translation initiation factor 2 IF-2</t>
  </si>
  <si>
    <t>CCNA_R0098</t>
  </si>
  <si>
    <t>CCNA_00042</t>
  </si>
  <si>
    <t>RNA-binding protein, YlxR family</t>
  </si>
  <si>
    <t>CCNA_00043</t>
  </si>
  <si>
    <t>N utilization substance protein A NusA</t>
  </si>
  <si>
    <t>nusA</t>
  </si>
  <si>
    <t>CCNA_00044</t>
  </si>
  <si>
    <t>ribosome maturation protein RimP</t>
  </si>
  <si>
    <t>CCNA_00045</t>
  </si>
  <si>
    <t>inorganic pyrophosphatase</t>
  </si>
  <si>
    <t>CCNA_00048</t>
  </si>
  <si>
    <t>S-adenosylmethionine synthetase</t>
  </si>
  <si>
    <t>metK</t>
  </si>
  <si>
    <t>CCNA_00130</t>
  </si>
  <si>
    <t>Kup system potassium uptake protein</t>
  </si>
  <si>
    <t>CCNA_00137</t>
  </si>
  <si>
    <t>hybrid two-component histidine kinase/receiver protein ShkA</t>
  </si>
  <si>
    <t>shkA</t>
  </si>
  <si>
    <t>CCNA_00140</t>
  </si>
  <si>
    <t>glutathione synthetase</t>
  </si>
  <si>
    <t>CCNA_00153</t>
  </si>
  <si>
    <t>adenine nucleotide exchange factor GrpE</t>
  </si>
  <si>
    <t>grpE</t>
  </si>
  <si>
    <t>CCNA_00155</t>
  </si>
  <si>
    <t>DNA polymerase III, beta chain</t>
  </si>
  <si>
    <t>CCNA_00159</t>
  </si>
  <si>
    <t>DNA gyrase subunit B</t>
  </si>
  <si>
    <t>gyrB</t>
  </si>
  <si>
    <t>CCNA_00161</t>
  </si>
  <si>
    <t>CCNA_00197</t>
  </si>
  <si>
    <t>LSU ribosomal protein L19P</t>
  </si>
  <si>
    <t>rplS</t>
  </si>
  <si>
    <t>CCNA_00198</t>
  </si>
  <si>
    <t>tRNA (guanine-N1) -methyltransferase</t>
  </si>
  <si>
    <t>trmD</t>
  </si>
  <si>
    <t>CCNA_00211</t>
  </si>
  <si>
    <t>Porphyromonas-type peptidyl-arginine deiminase</t>
  </si>
  <si>
    <t>CCNA_00212</t>
  </si>
  <si>
    <t>N-carbamoylputrescine amidase</t>
  </si>
  <si>
    <t>CCNA_00217</t>
  </si>
  <si>
    <t>thiol:disulfide interchange protein DsbD</t>
  </si>
  <si>
    <t>CCNA_00222</t>
  </si>
  <si>
    <t>glucose-6-phosphate isomerase/glucose-6 phosphate 1-epimerase</t>
  </si>
  <si>
    <t>CCNA_00324</t>
  </si>
  <si>
    <t>ExbD-family protein</t>
  </si>
  <si>
    <t>CCNA_00340</t>
  </si>
  <si>
    <t>succinyl-CoA synthetase beta chain</t>
  </si>
  <si>
    <t>CCNA_00341</t>
  </si>
  <si>
    <t>succinyl-CoA synthetase alpha chain</t>
  </si>
  <si>
    <t>sucD</t>
  </si>
  <si>
    <t>CCNA_00342</t>
  </si>
  <si>
    <t>2-oxoglutarate dehydrogenase E1 component</t>
  </si>
  <si>
    <t>odhA</t>
  </si>
  <si>
    <t>CCNA_00343</t>
  </si>
  <si>
    <t>dihydrolipoamide succinyltransferase</t>
  </si>
  <si>
    <t>odhB</t>
  </si>
  <si>
    <t>CCNA_00346</t>
  </si>
  <si>
    <t>dihydrolipoamide dehydrogenase</t>
  </si>
  <si>
    <t>CCNA_00347</t>
  </si>
  <si>
    <t>CCNA_00350</t>
  </si>
  <si>
    <t>CCNA_00351</t>
  </si>
  <si>
    <t>primosomal protein N'</t>
  </si>
  <si>
    <t>CCNA_00354</t>
  </si>
  <si>
    <t>NlpC/P60 CHAP domain amidase protein</t>
  </si>
  <si>
    <t>CCNA_00364</t>
  </si>
  <si>
    <t>deoxyhypusine synthase</t>
  </si>
  <si>
    <t>CCNA_00365</t>
  </si>
  <si>
    <t>ornithine decarboxylase</t>
  </si>
  <si>
    <t>CCNA_00370</t>
  </si>
  <si>
    <t>ATP synthase B chain</t>
  </si>
  <si>
    <t>CCNA_00371</t>
  </si>
  <si>
    <t>ATP synthase B' chain</t>
  </si>
  <si>
    <t>CCNA_00372</t>
  </si>
  <si>
    <t>ATP synthase C chain</t>
  </si>
  <si>
    <t>CCNA_00373</t>
  </si>
  <si>
    <t>ATP synthase A chain</t>
  </si>
  <si>
    <t>CCNA_00374</t>
  </si>
  <si>
    <t>putative ATP synthase protein I</t>
  </si>
  <si>
    <t>CCNA_00378</t>
  </si>
  <si>
    <t>thiol:disulfide interchange protein dsbA</t>
  </si>
  <si>
    <t>CCNA_00379</t>
  </si>
  <si>
    <t>CCNA_02326</t>
  </si>
  <si>
    <t>acetylornithine aminotransferase/succinyldiaminopimelate aminotransferase</t>
  </si>
  <si>
    <t>CCNA_02328</t>
  </si>
  <si>
    <t>cell cycle regulatory protein GcrA</t>
  </si>
  <si>
    <t>gcrA</t>
  </si>
  <si>
    <t>CCNA_02329</t>
  </si>
  <si>
    <t>exodeoxyribonuclease VII large subunit</t>
  </si>
  <si>
    <t>CCNA_02333</t>
  </si>
  <si>
    <t>lipid A biosynthesis lauroyl acyltransferase</t>
  </si>
  <si>
    <t>CCNA_02344</t>
  </si>
  <si>
    <t>phosphoglycerate mutase</t>
  </si>
  <si>
    <t>CCNA_02345</t>
  </si>
  <si>
    <t>CCNA_02346</t>
  </si>
  <si>
    <t>arabinose-5-phosphate isomerase</t>
  </si>
  <si>
    <t>CCNA_02380</t>
  </si>
  <si>
    <t>aspartate 1-decarboxylase</t>
  </si>
  <si>
    <t>CCNA_02381</t>
  </si>
  <si>
    <t>CCNA_02386</t>
  </si>
  <si>
    <t>O-antigen ligase related enzyme</t>
  </si>
  <si>
    <t>CCNA_02388</t>
  </si>
  <si>
    <t>ribose 5-phosphate isomerase</t>
  </si>
  <si>
    <t>CCNA_02389</t>
  </si>
  <si>
    <t>glucosamine-1-phosphate acetyltransferase/UDP-N-acetylglucosamine pyrophosphorylase</t>
  </si>
  <si>
    <t>CCNA_02390</t>
  </si>
  <si>
    <t>phosphoglycolate phosphatase</t>
  </si>
  <si>
    <t>CCNA_02419</t>
  </si>
  <si>
    <t>TonB1 protein</t>
  </si>
  <si>
    <t>CCNA_02420</t>
  </si>
  <si>
    <t>TonB accessory protein exbD</t>
  </si>
  <si>
    <t>CCNA_02421</t>
  </si>
  <si>
    <t>TonB accessory protein exbB</t>
  </si>
  <si>
    <t>CCNA_02427</t>
  </si>
  <si>
    <t>septum formation protein Maf</t>
  </si>
  <si>
    <t>CCNA_02428</t>
  </si>
  <si>
    <t>translation initiation factor 1 (IF-1)</t>
  </si>
  <si>
    <t>CCNA_02434</t>
  </si>
  <si>
    <t>CCNA_02435</t>
  </si>
  <si>
    <t>UDP-N-acetylglucosamine 1-carboxyvinyltransferase</t>
  </si>
  <si>
    <t>CCNA_02449</t>
  </si>
  <si>
    <t>CCNA_02463</t>
  </si>
  <si>
    <t>UDP-N-acetylglucosamine 4-epimerase</t>
  </si>
  <si>
    <t>CCNA_02518</t>
  </si>
  <si>
    <t>aspartyl/glutamyl-tRNA(Asn/Gln) amidotransferase subunit B</t>
  </si>
  <si>
    <t>CCNA_02519</t>
  </si>
  <si>
    <t>aspartyl/glutamyl-tRNA(Asn/Gln) amidotransferase subunit A</t>
  </si>
  <si>
    <t>CCNA_02520</t>
  </si>
  <si>
    <t>aspartyl/glutamyl-tRNA(Asn/Gln) amidotransferase subunit C</t>
  </si>
  <si>
    <t>CCNA_02521</t>
  </si>
  <si>
    <t>endonuclease involved in recombination</t>
  </si>
  <si>
    <t>CCNA_02528</t>
  </si>
  <si>
    <t>PlsY-like acyl-phosphate glycerol 3-phosphate acyltransferase</t>
  </si>
  <si>
    <t>CCNA_02529</t>
  </si>
  <si>
    <t>DNA recombination-mediator protein A, SMF family</t>
  </si>
  <si>
    <t>CCNA_02531</t>
  </si>
  <si>
    <t>proline-rich hypothetical protein</t>
  </si>
  <si>
    <t>CCNA_02535</t>
  </si>
  <si>
    <t>DNA topoisomerase I</t>
  </si>
  <si>
    <t>CCNA_02543</t>
  </si>
  <si>
    <t>LSU ribosomal protein L33P</t>
  </si>
  <si>
    <t>CCNA_02546</t>
  </si>
  <si>
    <t>GGDEF/response regulator protein PleD</t>
  </si>
  <si>
    <t>CCNA_02547</t>
  </si>
  <si>
    <t>response regulator receiver protein DivK</t>
  </si>
  <si>
    <t>divK</t>
  </si>
  <si>
    <t>CCNA_02572</t>
  </si>
  <si>
    <t>adenylosuccinate lyase</t>
  </si>
  <si>
    <t>CCNA_02596</t>
  </si>
  <si>
    <t>SSU ribosomal protein S4P</t>
  </si>
  <si>
    <t>CCNA_02607</t>
  </si>
  <si>
    <t>isocitrate dehydrogenase</t>
  </si>
  <si>
    <t>CCNA_02612</t>
  </si>
  <si>
    <t>alanyl-tRNA synthetase</t>
  </si>
  <si>
    <t>CCNA_03820</t>
  </si>
  <si>
    <t>outer-membrane lipoproteins carrier protein</t>
  </si>
  <si>
    <t>CCNA_03823</t>
  </si>
  <si>
    <t>ubiquinone/menaquinone biosynthesis methyltransferase UbiE</t>
  </si>
  <si>
    <t>ubiE</t>
  </si>
  <si>
    <t>CCNA_03827</t>
  </si>
  <si>
    <t>bifunctional phosphopantothenoylcysteine decarboxylase/phosphopantothenate synthase</t>
  </si>
  <si>
    <t>CCNA_03828</t>
  </si>
  <si>
    <t>deoxyuridine 5'-triphosphate nucleotidohydrolase</t>
  </si>
  <si>
    <t>CCNA_03833</t>
  </si>
  <si>
    <t>enoyl-(acyl-carrier protein) reductase FabI</t>
  </si>
  <si>
    <t>fabI</t>
  </si>
  <si>
    <t>CCNA_03834</t>
  </si>
  <si>
    <t>tetratricopeptide repeat family protein</t>
  </si>
  <si>
    <t>CCNA_03835</t>
  </si>
  <si>
    <t>3-oxoacyl-(acyl-carrier-protein) synthase</t>
  </si>
  <si>
    <t>CCNA_03836</t>
  </si>
  <si>
    <t>3-hydroxydecanoyl-(acyl-carrier-protein) dehydratase</t>
  </si>
  <si>
    <t>CCNA_03837</t>
  </si>
  <si>
    <t>bacterial SH3 domain protein</t>
  </si>
  <si>
    <t>CCNA_03842</t>
  </si>
  <si>
    <t>molybdopterin biosynthesis protein MoeB</t>
  </si>
  <si>
    <t>moeB</t>
  </si>
  <si>
    <t>CCNA_03859</t>
  </si>
  <si>
    <t>two-component response regulator cenR</t>
  </si>
  <si>
    <t>cenR</t>
  </si>
  <si>
    <t>CCNA_03861</t>
  </si>
  <si>
    <t>pyridoxal 5'-phosphate dependent enzyme class III</t>
  </si>
  <si>
    <t>CCNA_03862</t>
  </si>
  <si>
    <t>thiamine monophosphate synthase TenI</t>
  </si>
  <si>
    <t>CCNA_00050</t>
  </si>
  <si>
    <t>apolipoprotein N-acyltransferase</t>
  </si>
  <si>
    <t>CCNA_00052</t>
  </si>
  <si>
    <t>metal-dependent hydrolase/metalloproteinase</t>
  </si>
  <si>
    <t>CCNA_00057</t>
  </si>
  <si>
    <t>glycoprotease family protein</t>
  </si>
  <si>
    <t>CCNA_00062</t>
  </si>
  <si>
    <t>tryptophanyl-tRNA synthetase</t>
  </si>
  <si>
    <t>trpS</t>
  </si>
  <si>
    <t>CCNA_03913</t>
  </si>
  <si>
    <t>CCNA_00063</t>
  </si>
  <si>
    <t>MviN-family integral membrane protein</t>
  </si>
  <si>
    <t>mviN</t>
  </si>
  <si>
    <t>CCNA_00068</t>
  </si>
  <si>
    <t>NAD(P)H-dependent glycerol-3-phosphate dehydrogenase</t>
  </si>
  <si>
    <t>gpsA</t>
  </si>
  <si>
    <t>CCNA_00069</t>
  </si>
  <si>
    <t>O-sialoglycoprotein endopeptidase</t>
  </si>
  <si>
    <t>CCNA_00070</t>
  </si>
  <si>
    <t>porphobilinogen deaminase</t>
  </si>
  <si>
    <t>CCNA_00071</t>
  </si>
  <si>
    <t>uroporphyrinogen-III synthase</t>
  </si>
  <si>
    <t>CCNA_00082</t>
  </si>
  <si>
    <t>class 1 lysyl-tRNA synthetase</t>
  </si>
  <si>
    <t>lysS</t>
  </si>
  <si>
    <t>CCNA_00100</t>
  </si>
  <si>
    <t>Ribulose-5-phosphate 3-epimerase</t>
  </si>
  <si>
    <t>CCNA_00106</t>
  </si>
  <si>
    <t>2-polyprenyl-6-methoxyphenol hydroxylase</t>
  </si>
  <si>
    <t>CCNA_00107</t>
  </si>
  <si>
    <t>Trm112p-like protein</t>
  </si>
  <si>
    <t>CCNA_00116</t>
  </si>
  <si>
    <t>phosphoglucosamine mutase</t>
  </si>
  <si>
    <t>CCNA_01342</t>
  </si>
  <si>
    <t>ATPase, AAA family</t>
  </si>
  <si>
    <t>CCNA_01380</t>
  </si>
  <si>
    <t>pole-organizing protein popZ</t>
  </si>
  <si>
    <t>popZ</t>
  </si>
  <si>
    <t>CCNA_01381</t>
  </si>
  <si>
    <t>valyl-tRNA synthetase</t>
  </si>
  <si>
    <t>CCNA_01394</t>
  </si>
  <si>
    <t>uracil DNA glycosylase superfamily protein</t>
  </si>
  <si>
    <t>CCNA_01395</t>
  </si>
  <si>
    <t>electron transfer flavoprotein-ubiquinone oxidoreductase FzeA</t>
  </si>
  <si>
    <t>fzeA</t>
  </si>
  <si>
    <t>CCNA_01397</t>
  </si>
  <si>
    <t>4-diphosphocytidyl-2-C-methyl-D-erythritol kinase</t>
  </si>
  <si>
    <t>CCNA_01403</t>
  </si>
  <si>
    <t>glycyl-tRNA synthetase alpha chain</t>
  </si>
  <si>
    <t>glyQ</t>
  </si>
  <si>
    <t>CCNA_01404</t>
  </si>
  <si>
    <t>glycyl-tRNA synthetase beta chain</t>
  </si>
  <si>
    <t>glyS</t>
  </si>
  <si>
    <t>CCNA_01409</t>
  </si>
  <si>
    <t>delta-aminolevulinic acid dehydratase</t>
  </si>
  <si>
    <t>CCNA_01417</t>
  </si>
  <si>
    <t>5-aminolevulinic acid synthase</t>
  </si>
  <si>
    <t>CCNA_01421</t>
  </si>
  <si>
    <t>6,7-dimethyl-8-ribityllumazine synthase</t>
  </si>
  <si>
    <t>CCNA_01422</t>
  </si>
  <si>
    <t>N utilization substance protein B NusB</t>
  </si>
  <si>
    <t>nusB</t>
  </si>
  <si>
    <t>CCNA_01423</t>
  </si>
  <si>
    <t>thiamine-monophosphate kinase</t>
  </si>
  <si>
    <t>CCNA_01427</t>
  </si>
  <si>
    <t>beta-barrel assembly machine (BAM) protein BamE</t>
  </si>
  <si>
    <t>bamE</t>
  </si>
  <si>
    <t>CCNA_01431</t>
  </si>
  <si>
    <t>fatty acid/phospholipid synthesis protein plsX</t>
  </si>
  <si>
    <t>CCNA_01432</t>
  </si>
  <si>
    <t>3-oxoacyl-(acyl-carrier-protein) synthase III</t>
  </si>
  <si>
    <t>CCNA_01590</t>
  </si>
  <si>
    <t>NAD-dependent DNA ligase</t>
  </si>
  <si>
    <t>ligA</t>
  </si>
  <si>
    <t>CCNA_01591</t>
  </si>
  <si>
    <t>DNA polymerase III epsilon-like protein</t>
  </si>
  <si>
    <t>CCNA_01596</t>
  </si>
  <si>
    <t>DNA helicase II</t>
  </si>
  <si>
    <t>uvrD</t>
  </si>
  <si>
    <t>CCNA_01607</t>
  </si>
  <si>
    <t>SNARE associated protein family</t>
  </si>
  <si>
    <t>CCNA_01612</t>
  </si>
  <si>
    <t>rod shape-determining protein MreB</t>
  </si>
  <si>
    <t>mreB</t>
  </si>
  <si>
    <t>CCNA_01613</t>
  </si>
  <si>
    <t>rod shape-determining protein MreC</t>
  </si>
  <si>
    <t>mreC</t>
  </si>
  <si>
    <t>CCNA_01614</t>
  </si>
  <si>
    <t>CCNA_01615</t>
  </si>
  <si>
    <t>cell elongation specific D,D-transpeptidase</t>
  </si>
  <si>
    <t>CCNA_01616</t>
  </si>
  <si>
    <t>rod shape-determining protein RodA</t>
  </si>
  <si>
    <t>rodA</t>
  </si>
  <si>
    <t>CCNA_01618</t>
  </si>
  <si>
    <t>uracil-DNA glycosylase</t>
  </si>
  <si>
    <t>CCNA_01620</t>
  </si>
  <si>
    <t>2-amino-4-hydroxy-6- hydroxymethyldihydropteridine pyrophosphokinase</t>
  </si>
  <si>
    <t>CCNA_01626</t>
  </si>
  <si>
    <t>pyridoxal phosphate biosynthetic protein pdxJ</t>
  </si>
  <si>
    <t>CCNA_01627</t>
  </si>
  <si>
    <t>Holo-(acyl-carrier protein) synthase</t>
  </si>
  <si>
    <t>acpS</t>
  </si>
  <si>
    <t>CCNA_01629</t>
  </si>
  <si>
    <t>signal peptidase I</t>
  </si>
  <si>
    <t>CCNA_01630</t>
  </si>
  <si>
    <t>ribonuclease III</t>
  </si>
  <si>
    <t>CCNA_01633</t>
  </si>
  <si>
    <t>GTP-binding protein era</t>
  </si>
  <si>
    <t>era</t>
  </si>
  <si>
    <t>CCNA_01637</t>
  </si>
  <si>
    <t>topoisomerase IV subunit A</t>
  </si>
  <si>
    <t>CCNA_02039</t>
  </si>
  <si>
    <t>ATP-dependent endopeptidase clp, ATP-binding subunit ClpX</t>
  </si>
  <si>
    <t>clpX</t>
  </si>
  <si>
    <t>CCNA_02040</t>
  </si>
  <si>
    <t>phosphoserine phosphatase</t>
  </si>
  <si>
    <t>CCNA_02041</t>
  </si>
  <si>
    <t>ATP-dependent endopeptidase clp, proteolytic subunit ClpP</t>
  </si>
  <si>
    <t>clpP</t>
  </si>
  <si>
    <t>CCNA_02042</t>
  </si>
  <si>
    <t>trigger factor chaperone</t>
  </si>
  <si>
    <t>CCNA_02046</t>
  </si>
  <si>
    <t>nitrogen regulatory protein P-II</t>
  </si>
  <si>
    <t>CCNA_02047</t>
  </si>
  <si>
    <t>glutamine synthetase</t>
  </si>
  <si>
    <t>CCNA_02052</t>
  </si>
  <si>
    <t>topoisomerase IV subunit B</t>
  </si>
  <si>
    <t>CCNA_02056</t>
  </si>
  <si>
    <t>ATP12 family chaperone protein</t>
  </si>
  <si>
    <t>CCNA_02063</t>
  </si>
  <si>
    <t>beta-barrel assembly machine (BAM) protein BamD</t>
  </si>
  <si>
    <t>bamD</t>
  </si>
  <si>
    <t>CCNA_02064</t>
  </si>
  <si>
    <t>UDP-3-O-(3-hydroxymyristoyl) N-acetylglucosamine deacetylase</t>
  </si>
  <si>
    <t>lpxC</t>
  </si>
  <si>
    <t>CCNA_02070</t>
  </si>
  <si>
    <t>protein translocase subunit secD</t>
  </si>
  <si>
    <t>CCNA_02071</t>
  </si>
  <si>
    <t>protein translocase subunit YajC</t>
  </si>
  <si>
    <t>CCNA_02075</t>
  </si>
  <si>
    <t>peptidoglycan binding endopeptidase DipM</t>
  </si>
  <si>
    <t>dipM</t>
  </si>
  <si>
    <t>CCNA_02076</t>
  </si>
  <si>
    <t>protein-L-isoaspartate O-methyltransferase</t>
  </si>
  <si>
    <t>CCNA_02077</t>
  </si>
  <si>
    <t>5'(3')-nucleotidase/polyphosphatase SurE</t>
  </si>
  <si>
    <t>CCNA_02078</t>
  </si>
  <si>
    <t>seryl-tRNA synthetase</t>
  </si>
  <si>
    <t>serS</t>
  </si>
  <si>
    <t>CCNA_02080</t>
  </si>
  <si>
    <t>Sec-independent protein translocase protein tatC</t>
  </si>
  <si>
    <t>CCNA_02081</t>
  </si>
  <si>
    <t>Sec-independent protein translocase protein tatB</t>
  </si>
  <si>
    <t>CCNA_03655</t>
  </si>
  <si>
    <t>folylpolyglutamate synthase/dihydrofolate synthase</t>
  </si>
  <si>
    <t>CCNA_03656</t>
  </si>
  <si>
    <t>acetyl-coenzyme A carboxylase carboxyl transferase subunit beta</t>
  </si>
  <si>
    <t>CCNA_03664</t>
  </si>
  <si>
    <t>dihydrodipicolinate reductase</t>
  </si>
  <si>
    <t>CCNA_03673</t>
  </si>
  <si>
    <t>CCNA_03680</t>
  </si>
  <si>
    <t>aminopeptidase N</t>
  </si>
  <si>
    <t>CCNA_03681</t>
  </si>
  <si>
    <t>ABC transporter ATP-binding protein</t>
  </si>
  <si>
    <t>CCNA_03702</t>
  </si>
  <si>
    <t>SSU ribosomal protein S1P</t>
  </si>
  <si>
    <t>CCNA_03703</t>
  </si>
  <si>
    <t>cytidylate kinase</t>
  </si>
  <si>
    <t>CCNA_03704</t>
  </si>
  <si>
    <t>3-phosphoshikimate 1-carboxyvinyltransferase</t>
  </si>
  <si>
    <t>CCNA_03713</t>
  </si>
  <si>
    <t>RNA polymerase sigma-54 factor rpoN</t>
  </si>
  <si>
    <t>CCNA_03714</t>
  </si>
  <si>
    <t>CCNA_03715</t>
  </si>
  <si>
    <t>OstA-like protein</t>
  </si>
  <si>
    <t>CCNA_03716</t>
  </si>
  <si>
    <t>LptC-related lipopolysaccharide assembly protein</t>
  </si>
  <si>
    <t>CCNA_03717</t>
  </si>
  <si>
    <t>CCNA_03719</t>
  </si>
  <si>
    <t>undecaprenyl diphosphatase</t>
  </si>
  <si>
    <t>CCNA_03726</t>
  </si>
  <si>
    <t>3-amino-5-hydroxybenzoic acid synthase family</t>
  </si>
  <si>
    <t>CCNA_03729</t>
  </si>
  <si>
    <t>transaldolase-like protein</t>
  </si>
  <si>
    <t>CCNA_03731</t>
  </si>
  <si>
    <t>histidinol phosphatase-family protein</t>
  </si>
  <si>
    <t>CCNA_02006</t>
  </si>
  <si>
    <t>lipoprotein releasing system ATP-binding protein lolD</t>
  </si>
  <si>
    <t>CCNA_02007</t>
  </si>
  <si>
    <t>lipoprotein releasing system transmembrane protein lolE</t>
  </si>
  <si>
    <t>CCNA_02008</t>
  </si>
  <si>
    <t>prolyl-tRNA synthetase</t>
  </si>
  <si>
    <t>CCNA_02014</t>
  </si>
  <si>
    <t>Biotin-(acetyl-CoA carboxylase) ligase</t>
  </si>
  <si>
    <t>CCNA_02015</t>
  </si>
  <si>
    <t>NADH-quinone oxidoreductase chain N</t>
  </si>
  <si>
    <t>CCNA_02017</t>
  </si>
  <si>
    <t>NADH-quinone oxidoreductase chain L</t>
  </si>
  <si>
    <t>nuoL</t>
  </si>
  <si>
    <t>CCNA_02018</t>
  </si>
  <si>
    <t>NADH-quinone oxidoreductase chain K</t>
  </si>
  <si>
    <t>nuoK</t>
  </si>
  <si>
    <t>CCNA_02019</t>
  </si>
  <si>
    <t>NADH-quinone oxidoreductase chain J</t>
  </si>
  <si>
    <t>CCNA_02020</t>
  </si>
  <si>
    <t>NADH-quinone oxidoreductase chain I</t>
  </si>
  <si>
    <t>nuoI</t>
  </si>
  <si>
    <t>CCNA_03961</t>
  </si>
  <si>
    <t>CCNA_02021</t>
  </si>
  <si>
    <t>CCNA_02022</t>
  </si>
  <si>
    <t>NADH-quinone oxidoreductase chain H</t>
  </si>
  <si>
    <t>nuoH</t>
  </si>
  <si>
    <t>CCNA_02023</t>
  </si>
  <si>
    <t>NADH-quinone oxidoreductase chain G</t>
  </si>
  <si>
    <t>nuoG</t>
  </si>
  <si>
    <t>CCNA_02024</t>
  </si>
  <si>
    <t>NADH-quinone oxidoreductase chain F</t>
  </si>
  <si>
    <t>nuoF</t>
  </si>
  <si>
    <t>CCNA_02027</t>
  </si>
  <si>
    <t>NADH-quinone oxidoreductase chain E</t>
  </si>
  <si>
    <t>CCNA_02028</t>
  </si>
  <si>
    <t>NTF2 superfamily protein</t>
  </si>
  <si>
    <t>CCNA_02029</t>
  </si>
  <si>
    <t>NADH-quinone oxidoreductase chain D</t>
  </si>
  <si>
    <t>nuoD</t>
  </si>
  <si>
    <t>CCNA_02030</t>
  </si>
  <si>
    <t>CCNA_02031</t>
  </si>
  <si>
    <t>NADH-quinone oxidoreductase chain C</t>
  </si>
  <si>
    <t>nuoC</t>
  </si>
  <si>
    <t>CCNA_02032</t>
  </si>
  <si>
    <t>NADH-quinone oxidoreductase chain B</t>
  </si>
  <si>
    <t>nuoB</t>
  </si>
  <si>
    <t>CCNA_02033</t>
  </si>
  <si>
    <t>NADH-quinone oxidoreductase chain A</t>
  </si>
  <si>
    <t>nuoA</t>
  </si>
  <si>
    <t>CCNA_01651</t>
  </si>
  <si>
    <t>DNA gyrase subunit A</t>
  </si>
  <si>
    <t>CCNA_01652</t>
  </si>
  <si>
    <t>phosphopantetheine adenylyltransferase</t>
  </si>
  <si>
    <t>CCNA_01675</t>
  </si>
  <si>
    <t>outer membrane protein</t>
  </si>
  <si>
    <t>CCNA_01676</t>
  </si>
  <si>
    <t>CCNA_01686</t>
  </si>
  <si>
    <t>exopolyphosphatase GppA</t>
  </si>
  <si>
    <t>CCNA_01687</t>
  </si>
  <si>
    <t>FtsJ-family 23S rRNA methylase</t>
  </si>
  <si>
    <t>CCNA_01689</t>
  </si>
  <si>
    <t>inosine-5'-monophosphate dehydrogenase</t>
  </si>
  <si>
    <t>CCNA_01692</t>
  </si>
  <si>
    <t>GMP synthase GuaA</t>
  </si>
  <si>
    <t>CCNA_01722</t>
  </si>
  <si>
    <t>CCNA_01723</t>
  </si>
  <si>
    <t>3-methyl-2-oxobutanoate hydroxymethyltransferase</t>
  </si>
  <si>
    <t>CCNA_01724</t>
  </si>
  <si>
    <t>CCNA_01725</t>
  </si>
  <si>
    <t>beta-barrel assembly machine (BAM) protein BamB</t>
  </si>
  <si>
    <t>bamB</t>
  </si>
  <si>
    <t>CCNA_01726</t>
  </si>
  <si>
    <t>EngA-subfamily GTPase protein</t>
  </si>
  <si>
    <t>CCNA_01737</t>
  </si>
  <si>
    <t>replicative DNA helicase</t>
  </si>
  <si>
    <t>CCNA_03115</t>
  </si>
  <si>
    <t>cobaltochelatase cobS subunit</t>
  </si>
  <si>
    <t>CCNA_03987</t>
  </si>
  <si>
    <t>CCNA_03195</t>
  </si>
  <si>
    <t>RNA polymerase sigma factor RpoH</t>
  </si>
  <si>
    <t>rpoH</t>
  </si>
  <si>
    <t>CCNA_03213</t>
  </si>
  <si>
    <t>polyhydroxyalkanoic acid system protein</t>
  </si>
  <si>
    <t>CCNA_03256</t>
  </si>
  <si>
    <t>chorismate synthase</t>
  </si>
  <si>
    <t>CCNA_03274</t>
  </si>
  <si>
    <t>CCNA_03277</t>
  </si>
  <si>
    <t>CCNA_03304</t>
  </si>
  <si>
    <t>translation elongation factor G (EF-G)</t>
  </si>
  <si>
    <t>CCNA_03305</t>
  </si>
  <si>
    <t>SSU ribosomal protein S7P</t>
  </si>
  <si>
    <t>CCNA_03306</t>
  </si>
  <si>
    <t>SSU ribosomal protein S12P</t>
  </si>
  <si>
    <t>9_and_10</t>
  </si>
  <si>
    <t>yihA</t>
  </si>
  <si>
    <t>yidC</t>
  </si>
  <si>
    <t>relB-1</t>
  </si>
  <si>
    <t>xylD</t>
  </si>
  <si>
    <t>bioC</t>
  </si>
  <si>
    <t>sciP</t>
  </si>
  <si>
    <t>sppA</t>
  </si>
  <si>
    <t>rsaD</t>
  </si>
  <si>
    <t>sufE</t>
  </si>
  <si>
    <t>29_and_30</t>
  </si>
  <si>
    <t>cspC</t>
  </si>
  <si>
    <t>parD-3</t>
  </si>
  <si>
    <t>greA</t>
  </si>
  <si>
    <t>parD-4</t>
  </si>
  <si>
    <t>rpsU</t>
  </si>
  <si>
    <t>tacA</t>
  </si>
  <si>
    <t>gapR</t>
  </si>
  <si>
    <t>ubiA</t>
  </si>
  <si>
    <t>bamF</t>
  </si>
  <si>
    <t>ileS</t>
  </si>
  <si>
    <t>same</t>
  </si>
  <si>
    <t>different</t>
  </si>
  <si>
    <t>ins</t>
  </si>
  <si>
    <t>in_gene</t>
  </si>
  <si>
    <t>End</t>
  </si>
  <si>
    <t>End at which abberant insulation is observed to be present</t>
  </si>
  <si>
    <t>5'</t>
  </si>
  <si>
    <t>synthetic</t>
  </si>
  <si>
    <t>•</t>
  </si>
  <si>
    <t>NA</t>
  </si>
  <si>
    <t>Sublabel indicating if gene shows the same coverage shape, shows a different insulation (ins) or shows a different coding region (in_gene)</t>
  </si>
  <si>
    <t>Exclusion principle: genes in bin "different: insulation"; excluded genes excluded in display FC. Excluded genes wiht a LOG2FC &lt; 0. Excluded genes that show a natural abberation or an abberation at the 3' end.</t>
  </si>
  <si>
    <t>**Manual assessment of the synthetic profile was followed by inspection of natural profile of 12 potential candidates for rho-dependent termination. The subsequent list of genes in which a terminator was to be expected was assessed by WebGeSTer DB. In 5 cases (blue) a terminator was found. If no such structure could be found, rho-dependent termination is assumed (red).</t>
  </si>
  <si>
    <t xml:space="preserve"> region recoded</t>
  </si>
  <si>
    <t xml:space="preserve">Reported terminator </t>
  </si>
  <si>
    <t>Termination absent for</t>
  </si>
  <si>
    <t>Natural terminator in</t>
  </si>
  <si>
    <t>Start</t>
  </si>
  <si>
    <t>82805888/palin and 36641589/palin</t>
  </si>
  <si>
    <t>Remark</t>
  </si>
  <si>
    <t>(internal) antisense promoter or read-through through antisense neighbour</t>
  </si>
  <si>
    <t>•*</t>
  </si>
  <si>
    <t>na</t>
  </si>
  <si>
    <t>Transcription of CETH_00261 is low. Antisense transcription from within CETH_00261 leads to transcription "overflow" in CETH_00252.</t>
  </si>
  <si>
    <t>Annotated CCNA_03657 promoter / extensive read-through CCNA_03673.</t>
  </si>
  <si>
    <t>terminator not included to the full extent</t>
  </si>
  <si>
    <t>Annotated terminator matches sequence present in downstream CCNA_03884, but appears to not be complete.</t>
  </si>
  <si>
    <t>Note: antisense CCNA_R0188.</t>
  </si>
  <si>
    <t>internal synthetic promoter, terminator not included or rho-dependent termination**</t>
  </si>
  <si>
    <t>New event originating in the 3' region of CETH_03510.</t>
  </si>
  <si>
    <t>CCNA_01691</t>
  </si>
  <si>
    <t>reg</t>
  </si>
  <si>
    <t>tRNA/rRNA methyltransferase</t>
  </si>
  <si>
    <t>CCNA_01689 is not terminated.</t>
  </si>
  <si>
    <t>CCNA_01628</t>
  </si>
  <si>
    <t>CCNA_01627 is not terminated.</t>
  </si>
  <si>
    <t>CCNA_00316</t>
  </si>
  <si>
    <t>cmp</t>
  </si>
  <si>
    <t>glutamate 5-kinase</t>
  </si>
  <si>
    <t>CCNA_00317 is not terminated.</t>
  </si>
  <si>
    <t>CCNA_02209*</t>
  </si>
  <si>
    <t>CCNA_02208 is not terminated. Antisense CCNA_02209 has been removed.</t>
  </si>
  <si>
    <t>CCNA_01581</t>
  </si>
  <si>
    <t>New event originating in the 3' region of CETH_01581.</t>
  </si>
  <si>
    <t>CCNA_R0160</t>
  </si>
  <si>
    <t>CETH_R0160 is expressed at a higher level than CCNA_R0160.</t>
  </si>
  <si>
    <t>CCNA_00139</t>
  </si>
  <si>
    <t>magnesium chelatase subunit ChlI-like ATPase</t>
  </si>
  <si>
    <t>CCNA_00140 is not terminated.</t>
  </si>
  <si>
    <t>(New event in) CCNA_01676 is not terminated.</t>
  </si>
  <si>
    <t>New event originating in the 3' region of CETH_02326.</t>
  </si>
  <si>
    <t>CCNA_03797</t>
  </si>
  <si>
    <t>glutathione-dependent formaldehyde-activating enzyme</t>
  </si>
  <si>
    <t>CCNA_03799 is not terminated.</t>
  </si>
  <si>
    <t>CCNA_00041 is not terminated.</t>
  </si>
  <si>
    <t>CETH_02210 is expressed at a higher level than CCNA_02210.</t>
  </si>
  <si>
    <t>New event originating in the 3' region of CETH_00948.</t>
  </si>
  <si>
    <t>CCNA_01757</t>
  </si>
  <si>
    <t>dimethyladenosine transferase</t>
  </si>
  <si>
    <t>CCNA_01758 is not terminated. In addition, the degradation rate seems to differ.</t>
  </si>
  <si>
    <t xml:space="preserve">Reconsider - transcription of CCNA_00068 </t>
  </si>
  <si>
    <t>CCNA_02343</t>
  </si>
  <si>
    <t>hypothetical protein with pentapeptide repeats</t>
  </si>
  <si>
    <t>CCNA_02344 is not terminated.</t>
  </si>
  <si>
    <t>CCNA_01630 is not terminated.</t>
  </si>
  <si>
    <t>CCNA_01806</t>
  </si>
  <si>
    <t>ferritin-like domain protein</t>
  </si>
  <si>
    <t>CCNA_01803 is not terminated.</t>
  </si>
  <si>
    <t>High level of intergenic transcription not fully "caught" by CCNA_03373.</t>
  </si>
  <si>
    <t>translation</t>
  </si>
  <si>
    <t>Could this relate to translation and an effect on degradation?</t>
  </si>
  <si>
    <t>Might include expression level other than termination, as CCNA_00042 runs through CCNA_R0098.</t>
  </si>
  <si>
    <t>CCNA_R0075</t>
  </si>
  <si>
    <t>Might include expression level other than termination, as CCNA_03275 runs through CCNA_03274. Might include R0075 or 03277.</t>
  </si>
  <si>
    <t>CETH_03429 appears to be transcribed at a higher level than CCNA_03429.</t>
  </si>
  <si>
    <t>Enhanced expression of CETH_03333 from within CETH_03334.</t>
  </si>
  <si>
    <t>*</t>
  </si>
  <si>
    <t>The high amount of transcription from CCNA_00317, now in close vicinity of CETH_00307 and in the natural situation is allowed to run through downstream sense genes, causes aberrant insulation in CETH_00307.</t>
  </si>
  <si>
    <t>High amount of transcription originating from CETH_00057 and not present in the natural situation. The region upstream of R0057 and R0057 have not been recoded. Could the (natural) high amount of transcription from CCNA_02419 somehow block this event in the natural situation?</t>
  </si>
  <si>
    <t>pcm</t>
  </si>
  <si>
    <t>ni</t>
  </si>
  <si>
    <t>Included a pcm in CETH_00070 at position 31'736 that fires heavily into CETH_00069.</t>
  </si>
  <si>
    <t>Included a pcm in CETH_01596 at position 292'191 that fires into CETH_01607.</t>
  </si>
  <si>
    <t>Potential presence of an intergenic promoter downstream of CETH_03372.</t>
  </si>
  <si>
    <t>Potential presence of 2 (antisense) promoters in CETH_03577; trace exact location / sequence.</t>
  </si>
  <si>
    <t>CCNA_01819 contains (natural and synthetic) a pcm. Perhaps (antisense) transcription of CCNA_01819 is high enough in the natural situation to override this motif: the synthetic situation however, does not limit sufficiently.</t>
  </si>
  <si>
    <t>See CCNA_01096; pcm "overrides" transcription CETH_01095.</t>
  </si>
  <si>
    <t>Has the upstream neighbour been replaced (Y / N)? * Antisense orientation of upstream gene.</t>
  </si>
  <si>
    <t>Is the upstream gene within 50 bp of the gene under investigation  (Y / N)?</t>
  </si>
  <si>
    <t>Has the upstream region up to the (unchanged) neighbour been recoded  (Y / N)?</t>
  </si>
  <si>
    <t>Does the upstream gene come with an annotated terminator  (Y / N)?</t>
  </si>
  <si>
    <t>Which upstream gene is not terminated (locus_tag) (ni = not investigated)?</t>
  </si>
  <si>
    <t>Which upstream (removed) natural neighbour carries a terminator (locus_tag)?</t>
  </si>
  <si>
    <t>Reported terminator</t>
  </si>
  <si>
    <t>Termination analysis</t>
  </si>
  <si>
    <t>Flag indicating if the upstream region of genes for which the genetic context has not been altered and that are not coupled has been recoded</t>
  </si>
  <si>
    <t>Flag indicating if the upstream gene comes with an annotated terminator</t>
  </si>
  <si>
    <t>Locus tag of the upstream gene that is not terminated</t>
  </si>
  <si>
    <t xml:space="preserve">Flag indicating if gene displaying abberant insulation appear to be coupled in the natural situation </t>
  </si>
  <si>
    <t>Analysis of if and where termination elements are present in the native genome based on WebGeSTer DB</t>
  </si>
  <si>
    <t>First 5' gene, sense orientation</t>
  </si>
  <si>
    <t>Last 3' gene, antisense orientation</t>
  </si>
  <si>
    <t>Remark (Gene)</t>
  </si>
  <si>
    <t>Remark (Segment)</t>
  </si>
  <si>
    <t>Preceeded by gene in antisense orientation.</t>
  </si>
  <si>
    <t>The segment has been excluded based on observed deletions.</t>
  </si>
  <si>
    <t>The segment has been measured in combination with segment 9.</t>
  </si>
  <si>
    <t>The segment has been measured in combination with segment 10.</t>
  </si>
  <si>
    <t>CCNA_01226</t>
  </si>
  <si>
    <t>CCNA_02082</t>
  </si>
  <si>
    <t>CCNA_02198</t>
  </si>
  <si>
    <t>The segment has been measured in combination with segment 30.</t>
  </si>
  <si>
    <t>The segment has been measured in combination with segment 29.</t>
  </si>
  <si>
    <t>Preceeded by gene in sense orientation.</t>
  </si>
  <si>
    <t>The segment has been measured in combination with segment 34.</t>
  </si>
  <si>
    <t>*Gene start is more than 1000 bp from the segment boundary.</t>
  </si>
  <si>
    <t>Distance from boundary (bp)</t>
  </si>
  <si>
    <t>Segment overlap.</t>
  </si>
  <si>
    <t>Observation</t>
  </si>
  <si>
    <t>First gene encountered in the sense orientation downstream of the plasmid-segment boundary</t>
  </si>
  <si>
    <t>Last gene encountered in the antisense orientation upstream of the segment-plasmid boundary</t>
  </si>
  <si>
    <t>Distance in bp from the boundary of the segment with the plasmid</t>
  </si>
  <si>
    <t>Remarks concerning the gene</t>
  </si>
  <si>
    <t>Remarks concerning the segment</t>
  </si>
  <si>
    <t>Observation in relation to regulatory features and LOG2FC based on coverage shape analysis</t>
  </si>
  <si>
    <t>decoupled  CCNA_01784</t>
  </si>
  <si>
    <t>native AS</t>
  </si>
  <si>
    <t>synthetic AS</t>
  </si>
  <si>
    <t xml:space="preserve">high native expression </t>
  </si>
  <si>
    <t>Strand</t>
  </si>
  <si>
    <t>antisense</t>
  </si>
  <si>
    <t>plus_18787</t>
  </si>
  <si>
    <t>GCACTTCCTGGGCGAACAGCTTGGCCATGAAGCCGCCGTGCGCGCGGCTCAGCATGATCTGCGGGCCCTTGGTCTCGCGACGGACGTCGTAGATGTAGGCGCGGATGCGATCGCCGACATTGAAGTTCTCGCGCGGGATCGACTGGTCGC</t>
  </si>
  <si>
    <t>GCACCTCTTGGGCAAACAGTTTCGCCATAAATCCACCATGCGCACGAGAGAGCATAATCTGCGGACCTTTCGTTTCGCGGCGGACATCATAGATGTACGCGCGAATGCGGTCGCCCACGTTAAAGTTCTCACGAGGAATGCTTTGATCCC</t>
  </si>
  <si>
    <t>plus_26122</t>
  </si>
  <si>
    <t>CCAGAAGCCGACCAGCTTCTTGACCTCGGCCAGGGTCGGGGCGGCGGCTTCGCGGGCCTTTTCCGCGCCCTTGGCCAGGATGGCGTCCAGCACCGCCGGATCGCCCAGCAGGCCGCGCATCCGCTCGCCGACCGGCGCCAGACTCTCGAC</t>
  </si>
  <si>
    <t>CCAAAAGCCCACCAGTTTTTTGACCTCCGCAAGCGTTGGAGCTGCTGCTTCACGTGCTTTTTCCGCACCTTTAGCAAGAATCGCATCAAGAACAGCAGGGTCACCCAGGAGCCCACGCATTCGTTCACCAACAGGCGCCAGACTTTCAAC</t>
  </si>
  <si>
    <t>plus_29292</t>
  </si>
  <si>
    <t>GCCAGGGCGCGCACGGCGGGGGCCGAGGCCACGCCTTCAGCGACCGAGACCTTGCCGGCCAGCGCCTGCTCCAGGGTCAGGCCCTGGCCCAGCGCCAGACCCACGCTCATGTTGCGCGATTGGGGGCTGGAGCAGGTCAGCACCAGATCG</t>
  </si>
  <si>
    <t>GCAAGGGCACGAACTGCTGGAGCCGAAGCAACACCTTCAGCAACGGAAACTTTTCCTGCAAGGGCTTGTTCGAGTGTTAGGCCTTGACCGAGGGCAAGACCGACGCTCATATTGCGGGATTGGGGCGAGCTACAAGTGAGAACAAGATCT</t>
  </si>
  <si>
    <t>sense</t>
  </si>
  <si>
    <t>plus_31802</t>
  </si>
  <si>
    <t>TGCGGCCTGACCTTGAGATCGTCATGCTGCGCGGCAATGTCGATACGCGCCTGGCCAAGCTGGAGCGCGGCGAGGCCGACGCGATCCTGCTGGCCCAGTCGGGCCTCAATCGCCTGGGCCTTGGCCATCTGACCAGGAGCTGGCTCGATC</t>
  </si>
  <si>
    <t>TTCGGCCTGATCTGGAAATCGTCATGCTGCGTGGAAATGTCGACACCCGCCTCGCTAAACTCGAACGAGGTGAAGCCGATGCTATCCTTCTTGCGCAATCCGGCCTGAATCGTCTAGGTCTTGGGCATCTCACTAGGAGCTGGCTTGATC</t>
  </si>
  <si>
    <t>plus_71518</t>
  </si>
  <si>
    <t>CCTTCTCGGTGGTGACCAGCCCCGCCTCATAGACCTCCGCGCGATCCGCCAGCATCTTCAGGGTCGACTCGCTATAGGCGCCGTGATCGGGGAACGGCGCGAAGTCGACCAGCTGGCAGCCCGCCGCCGTCAGGGCCTTCTCGACCTTCC</t>
  </si>
  <si>
    <t>CCTTTTCGGTCGTCACAAGGCCCGCCTCATAGACTTCAGCACGATCCGCTAGCATTTTGAGCGTAGACTCGCTATATGCACCATGGTCAGGGAACGGCGCGAAGTCCACCAGTTGGCAACCAGCCGCAGTGAGAGCTTTTTCGACCTTCC</t>
  </si>
  <si>
    <t>plus_74801</t>
  </si>
  <si>
    <t>GCGTTCTTCACGGTCGACAGGCGGTGGGCGATCAGGATCGTCGTGCGGCCCGCCATCAGGCGCTCCAGCGCCGCCTGCACCTGGGCCTCGCTTTCGGTGTCGAGCGCGCTGGTAGCCTCGTCCAGCAGCAGGATCGGCGCGTCCTTCAAA</t>
  </si>
  <si>
    <t>GCGTTTTTGACGGTAGAGAGGCGGTGGGCGATAAGGATGGTTGTTCGACCAGCCATAAGACGTTCAAGAGCTGCTTGCACTTGCGCTTCCGATTCGGTATCCAGCGCCGACGTAGCCTCATCGAGGAGAAGAATCGGCGCATCCTTTAGA</t>
  </si>
  <si>
    <t>plus_87664</t>
  </si>
  <si>
    <t>TCCCGAATTCGCCAAGCTGGGCATCGAGGTGAAGCCCAAGCTGAACCTCTCCCAGATGATGGCCCAGAAGGCCGAGAGCGTCGAAGCCCTGACCAAGGGCGTCGAGTTCCTGATGAAGAAGAACAAGGTCGAGTACGTGAAGGGCTGGGG</t>
  </si>
  <si>
    <t>TCCCGAATTCGCGAAGCTCGGCATCGAGGTGAAACCCAAACTGAACCTGTCCCAGATGATGGCGCAGAAGGCGGAGTCCGTCGAAGCGCTCACGAAGGGGGTTGAATTCCTGATGAAAAAAAATAAAGTGGAGTATGTCAAGGGTTGGGG</t>
  </si>
  <si>
    <t>plus_87765</t>
  </si>
  <si>
    <t>TCGAGTTCCTGATGAAGAAGAACAAGGTCGAGTACGTGAAGGGCTGGGGCCGGATCGACGGCGTCGGCAAGGTGGTCGTGAAAGCCGAGGACGGTTCGGAAACCACCCTCGAGACCAAGAACATCGTGATCGCCACCGGCTCGGAGCCCA</t>
  </si>
  <si>
    <t>TTGAATTCCTGATGAAAAAAAATAAAGTGGAGTATGTCAAGGGTTGGGGTCGTATCGATGGGGTCGGTAAGGTGGTGGTCAAGGCTGAGGACGGCTCGGAGACGACACTCGAGACGAAGAACATCGTGATCGCAACCGGTAGCGAACCCA</t>
  </si>
  <si>
    <t>plus_91044</t>
  </si>
  <si>
    <t>CCGTGGCGCGCGCCAAGATCGAGGGCGCCAGTGTGCTTCTGGCCTCGGCGACGCCGTCGCTGGAGAGCCTCTACAACGCCCAGACCGGGCGCTATCGCTGGCTGAGGCTGTCCGCTCGCCACGGCGCGGCGCAACTGCCGGACATCGGTC</t>
  </si>
  <si>
    <t>CCGTTGCCCGTGCGAAAATTGAGGGTGCGAGTGTGCTTCTCGCTAGCGCCACCCCATCCCTTGAGTCCCTTTACAACGCGCAAACGGGGCGGTATCGGTGGCTGAGACTTAGCGCTCGGCATGGAGCAGCGCAACTCCCCGATATCGGAC</t>
  </si>
  <si>
    <t>plus_93890</t>
  </si>
  <si>
    <t>GGGCCGGCGGCCTGATAGTGCTTGAATCCGAGGGCTTCGAAGAAGTCCATGTCGACGATGCTGGCGCCGGTGGCGACCACGGCGTCGATCATGCCGTTCTTCACCATGTCGCGGTAGACGTGCATGCAGCCGCCGGCCGAGGTCGAACCG</t>
  </si>
  <si>
    <t>GGTCCCGCGGCTTGGTAATGCTTAAAGCCCAGCGCTTCGAAAAAATCCATGTCGACAATCGACGCACCTGTCGCAACGACCGCGTCGATCATGCCGTTCTTGACCATGTCTCGGTAGACGTGCATACAGCCACCAGCGGACGTAGATCCG</t>
  </si>
  <si>
    <t>plus_98718</t>
  </si>
  <si>
    <t>CGCGCCGTTGACGAAGAAGGTGGGCGTCACCTCGACCTGATCCTCGCCGATCGCGCGGCGGAAGCGGGTGTTGACCCCGTCCAGCGCCTTGGTGTCGTTCATGGCCGTGGTGAACTGGGCCTCGGTCAGACCGTATTGCTGGGCGATCGC</t>
  </si>
  <si>
    <t>CGCCCCATTCACAAAGAAGGTGGGGGTGACCTCGACCTGATCCTCGCCGATGGCGCGACGAAACCGGGTATTCACTCCGTCGAGGGCTTTCGTATCATTCATCGCGGTGGTAAACTGCGCCTCGGTCAGGCCGTACTGCTGGGCGATAGC</t>
  </si>
  <si>
    <t>plus_120267</t>
  </si>
  <si>
    <t>GACCAGCCCACGACCAGAGCGGCCGGCAAGAGCAGGGTCGCGGGGAACGACAGCAGGGGGGCGAGCAGGGTGTGGTAGCCGAAGGGGCCCGAGTGGCCTTCCTGGCCGCCGGCCAGCTTGGGCGCCAGATCCGCGCCGACCGCCGCGCCC</t>
  </si>
  <si>
    <t>CTCCATCCGACCACTAGGGCGGCAGGTAGCAGAAGCGTGGCCGGGAACGAAAGCAGCGGGGCCAGGAGAGTATGATAACCGAAGGGCCCGCTATGTCCCTCTTGACCGCCGGCAAGCTTTGGCGCTAGATCCGCACCGACGGCAGCTCCC</t>
  </si>
  <si>
    <t>plus_126803</t>
  </si>
  <si>
    <t>GTCGGCGCGGGCGTCTAGGCGGCTGTTCGCCGGGGGCCTGTTGAAATCTCCCCCGTCTTCGTCTATACGGCGCGCCTTCTCCGATGGACTCCGGTCCGTTGGCGAACCTGTTTGAGAACAACGGGGCGTGGGGTCACCAACGCCGTAACC</t>
  </si>
  <si>
    <t>GTCGGCGCGGGTGTCTGAGCGGCTGTTCGCCGGGGGCCTGTTGAAATCTCCCCCGTCTTCGTCTATACGGCGCGCCTTCTCCGATGGACTCCGGTCCGTTGGCGAACCTGTTTGAGAACAACGGGGCGTGGGGTCACCAACGCCGTAACC</t>
  </si>
  <si>
    <t>plus_162772</t>
  </si>
  <si>
    <t>TAGAGGACGAGCTTGAGCACGACGGTCAGCAGCAGGATGGCCAGGCCGAAGTTGCCGACCAGCTTGTAGAAGACTTCCAGGATGTTGAAGATCGGGCGCGTGAAGAAGCGGAACATGCCCCAGTCGACGGCGTCGTCGAAGCGCGGGATC</t>
  </si>
  <si>
    <t>TAGAGGACCAGCTTGAGGACCACGGTCAGCAGCAGGATGGCCAGGCCGAAGTTGCCGACCAGCTTGTAGAAGACTTCCAGAATGTTAAAGATCGGGCGCGTGAAGAATCGGAACATCCCCCAGTCCACGGCGTCGTCGAAGCGCGGGATC</t>
  </si>
  <si>
    <t>plus_168174</t>
  </si>
  <si>
    <t>CCGGTCTTGTAGGCCATCTGGCCGCGCTCGCGGTAGGGGGCGGGGATGGCCGCGCAGCCGGTCAGCGACAGGCCCAGCGCCTCGGCCACGGCGTTCATGGTCGAGGCCGTGCCCATGGTGTTGCAGTGGCCCGCCGACGGCGCCGAGCTG</t>
  </si>
  <si>
    <t>CCCGTCTTGTAGGCCATCTGACCTCGTTCGCGGTAGGGGGCGGGAATGGCCGCACAGCCGGTCAGCGACAGACCTAGCGCCTCGGCCACGGCGTTCATTGTCGAGGCCGTGCCCATCGTGTTACAGTGGCCGGCCGAAGGGGCAGAAGAC</t>
  </si>
  <si>
    <t>plus_169994</t>
  </si>
  <si>
    <t>CTTTTAGCTGCCCATCGCGTCGGCGGATGAAGCGCAAAACTTGACTTTCCCGCTAGGATAACCGATACGGACCCCGCGCCATTCCGGCGCTATTGGCGCTCCAGCCGCGTGAGGGTCCGTTTTCGGACCAGCCTGTCGAGCGCCTTGAGA</t>
  </si>
  <si>
    <t>CTTTTAGCTACCCATCGCGTCGGCGGATGAAGCGCAAAACTTGACTTTCCCGCTAGGATAACCGATACGGACCCCGCGCCATTCCGGCGCTATTGGCGCTCCAGCCGCGTGAGGGTCCGTTTTCGGACCAGCCTGTCGAGCGCCTTGAGA</t>
  </si>
  <si>
    <t>plus_179640</t>
  </si>
  <si>
    <t>GAGAGAGGGATTCCTTGTGGCCGCAATCCCACCCCGAAAAGACCATCGGCGCGTCCGCTTTCCGCTAGGACCGCTGGCTGTACGGCGATTATCCGCCGCGCCCCTTGAATGGGGCGGAAGGCGCACCATTTGTTAGCCGTAAGCAATCGC</t>
  </si>
  <si>
    <t>GAGAGAGGGATTCCCTGTGGCCGGAGGCCAACCCCGAAAAGACCGTCGGCGCGTCCGCTTTCCGCTAGGACCGCTGGCTGTACGGCGATTATGCGCCGGGCCCCTTGAATGGGGCGGAAGGCGCACCATTTGTTAGCCGTCAGGAGTCGC</t>
  </si>
  <si>
    <t>plus_203724</t>
  </si>
  <si>
    <t>AGGCCTTGGCCGCCGGCCGCGCGCGGTTCCTAGCCAATATGAGCCATGAGCTTCGCACGCCCCTGAACGCCATCATGGGCTTCTCCGACATCATGCGGGCGCGGATGTTTGGTCCGCTGAGCGACCGCTACGCCGAGTACGCTGAGCTGA</t>
  </si>
  <si>
    <t>AGGCTCTCGCTGCTGGTCGTGCACGATTCCTAGCCAACATGAGCCATGAGCTTCGCACGCCCCTGAACGCCATCATGGGCTTTTCCGACATTATGCGGGCGCGCATGTTTGGGCCGCTGAGCGACCGCTATGCGGAGTATGCTGAACTGA</t>
  </si>
  <si>
    <t>plus_218763</t>
  </si>
  <si>
    <t>GCTGCGAGCGGCCAGTTGGAACAGCCCGAGCGTCTCGGTGTCCCCCGGACCATAGATCGCCGGTGGGCGAACGATGAGGGCGCTGGGATCGGCGGCGCGCACCGCGTCCTCGCCCGCGCGCTTGCTGGCGGCGTAGTTCGAGAGGGACGG</t>
  </si>
  <si>
    <t>GCTGCGAGCGGCTAGTTGAAAGAGGCCCAGGGTTTCGGTATCTCCCGGACCGTAGATCGCCGGTGGTCGGACGATGAGAGCCGACGGATCAGCAGCGCGGACGGCGTCCTCACCCGCACGCTTGCTGGCGGCGTAATTCGACAGGGAGGG</t>
  </si>
  <si>
    <t>plus_245428</t>
  </si>
  <si>
    <t>CTCCCCTCACAGACGCGTTGAATTGTCCCCACGCCGCGCCCCTGTAGAGAAATATAAAAGGTTAGGATTTGCCACTGAGGTTCTTCTTTCATATACTTCCTTTTAAAATCTTGCTAGGATACAGTTCTCACATCACATCCGAACATAAAC</t>
  </si>
  <si>
    <t>plus_264199</t>
  </si>
  <si>
    <t>TCCGAACCGGAAAAATGCAGACTTTGACCTATCGCTCGCGCGGGCTTAGTTCAATGCCCGCGTGAAGGCGGACTCCGCGCATAGCGGGATGTCGCGGCGAAATCGAGGCGTTTGAATGTTTCTGGATAGGTGGCTGAAGCCGAGACCCGC</t>
  </si>
  <si>
    <t>TCCGAACCGGAAAAATGCAGACTTTGACCTATCGCTCGCGCGGGCTTAGTTCAATGCCCGCGTGAAGGCGGACTCCGCGCATAGCGGGATGTCGCGGCGAAATCGAGGCGTTTGAATGTTTCTGGATAGATGGCTGAAGCCCAGGCCGGC</t>
  </si>
  <si>
    <t>plus_292139</t>
  </si>
  <si>
    <t>GTGGTGCGCCGTTCCGACCAGCGAGCGCCAACGGTCGAGGTCGCGGATGAAGTTCGACAGGGCCGTGCGGGTGCGGGCCGGCAGCTCGTCGCTGGTGATGATCTGACGGGCGGCCTCGACGGTCGAGATCCCGCCCAGGCGGGCGATCTG</t>
  </si>
  <si>
    <t>ATGATGTGCCGTTCCGACAAGCGAACGCCACCGGTCGAGATCACGAATAAAGTTCGAAAGGGCCGTACGAGTACGAGCCGGCAGTTCATCGCTTGTAATGATTTGACGAGCCGCTTCCACTGTGCTAATGCCGCCAAGTCGGGCGATCTG</t>
  </si>
  <si>
    <t>plus_346584</t>
  </si>
  <si>
    <t>CTCATCAAGGCGATGTTGTAGAGCGGGCCGGCGAAGCGCGAGTGTCCTTCGGCCAGCAGCTTGTCCTTGTTGCGCTGTTCCCATTCCTGGGTCAGGTCCGGAAAGAACAGCTCGTGCGGATAACGGTCGGCGATCTTGTAGTGCAGCAGC</t>
  </si>
  <si>
    <t>CTCATCAGCGCAATATTATAGAGGGGACCCGCAAATCGCGAATGTCCCTCGGCCAGGAGTTTATCTTTGTTGCGCTGCTCCCATTCTTGCGTTAGGTCGGGGAAGAACAGTTCGTGGGGGTAACGGTCTGCAATTTTATAATGGAGCAGC</t>
  </si>
  <si>
    <t>plus_375731</t>
  </si>
  <si>
    <t>TGAAGGCGTCGAGATCGCCGTCAAGGACCCCTTGGGTGTCGGAGGTCTCGACGTTGGTCCGCAGGTCCTTGACCATCTGGTAGGGCTGCAGGACGTAGCTGCGGATCTGGTGACCCCAGCCGATGTCGGTCTTCTGGTCTTCCAGCGCCT</t>
  </si>
  <si>
    <t>TAAAGGCGTCGAGATCGCCATCAAGGACCCCTTGGGTGTCGGACGTTTCGACATTTGTGCGAAGGTCCTTGACCATTTGGTAAGGTTGCAGCACGTAGGAACGGATCTGGTGGCCCCAGCCAATATCGGTTTTCTGATCTTCAAGGGCTT</t>
  </si>
  <si>
    <t>plus_423014</t>
  </si>
  <si>
    <t>ACGCCACGAGGTTGATGTTCACCGCCAGAAGGATCAGCTCGATCGACATCAGGATGACGATGACGTTCTTGCGGTTCACGAAAATGCCGAAGACGCCGATCGTGAACAGGATCGCGGCGACGACGAGATAATGCGGCAGGCCGATCATTC</t>
  </si>
  <si>
    <t>AGGCAACGAGATTAATATTGACCGCGAGCAGGATGAGTTCAATCGACATGAGAATGACGATGACATTCTTCCGGTTGACAAAAATACCAAAGACCCCGATCGTAAACAGAATGGCGGCGACAACGAGGTAATGGGGCAGGCCGATCATTC</t>
  </si>
  <si>
    <t>plus_438909</t>
  </si>
  <si>
    <t>GCTCAGGCTGGCCAGCCGGACGCAGCTTGTTGTCTTCGAGGACCTTGGTGGTCGTCTCGTTCAGGGCCTGCTCGATGACTTCGCCCATCAGGGCCTTGCCGTACAGGCGACGAACGTGGGCCGTCGGCACCTTGCCCGGACGGAAACCCT</t>
  </si>
  <si>
    <t>GTTCCGGTTGCCCAGCCGGACGGAGTTTATTATCTTCGAGGACTTTGGTTGTGGTTTCATTGAGAGCCTGTTCGATCACTTCGCCCATAAGCGCTTTGCCATAAAGACGCCGGACATGCGCGGTAGGGACCTTCCCCGGGCGGAAACCTT</t>
  </si>
  <si>
    <t>plus_457797</t>
  </si>
  <si>
    <t>GCGCGGCGAAGGTCGCCGACGGCTGCGGCTCCTCGTTGTGATAAATCTGGAGACCCGAGGCCGGATCCTTGGGCTGGCTGCTCTCAGCCGGCGGCGTCTTCATCTGAGCGACTTCGGTTCCCACCGCCTGAGGCGCGTCGTTGGGACCGC</t>
  </si>
  <si>
    <t>GAGCAGCAAAAGTAGCGCTAGGTTGAGGCTCCTCGTTATGATAAATCTGCAGGCCCGAAGCAGGATCTTTGGGTTGCGAGCTTTCTGCGGGCGGGGTTTTCATTTGAGCGACTTCCGTTCCAACCGCTTGAGGTGCATCATTTGGACCAC</t>
  </si>
  <si>
    <t>plus_492566</t>
  </si>
  <si>
    <t>GAGACGGTCTATGACGTGGTCGGTCCGGTCTGCGAGACGGGCGACACCTTCACCCGCGACCGCGCCCTGCCGCCGTTCGCAGCGGGCGACCTGGTGGCCTTCATGTCGGCGGGCGCCTATGGCGCGGCCATGGCCAGCGAGTACAATACC</t>
  </si>
  <si>
    <t>GAAACGGTCTATGATGTCGTTGGTCCGGTGTGTGAAACGGGTGACACGTTCACTCGTGATCGTGCGCTTCCGCCTTTTGCCGCGGGAGATCTAGTTGCTTTTATGTCGGCTGGAGCCTATGGTGCAGCGATGGCTAGCGAGTATAACACC</t>
  </si>
  <si>
    <t>plus_503927</t>
  </si>
  <si>
    <t>CGGAGTTGCGCCGAAGCGCACGCGAGCCGGCGGATTAGCATGAGCCGAACGCGGCTTAAAGCTCCGGTTCAGGTTGGAGCTGTCACGAAGGAACCATAGCCGTGCGGCGACGCTTTCTGCGCCGGACAGCCCCTGGAGAACGATCGCCCG</t>
  </si>
  <si>
    <t>CGGAGTTGCGCCGAAGCGCACGCGAGCCGGCGGATTAGCATGAGCCGAACGCGGCTTAAAGCTCCGGTTCAGGTTGGAGCTGTCACGAAGGAACCATAGCCGTGCGGCGACGCTTTCTGCGCCGGACAGCCCCTGGAGAACGATCGCCCT</t>
  </si>
  <si>
    <t>plus_510952</t>
  </si>
  <si>
    <t>ACCATGAAGATGATCAGGAGCACCAGCATAACGTCCACGAAGGGCGTAACGTTGATCTCGCTGTTCTGTTCGACGTTGAACCTGTCGCCCCCACCGCCTGAAAGCTTGGCGGCCATGGGTGTTACGCCCCCTTGTCGAGCTGGCGCGAGA</t>
  </si>
  <si>
    <t>ACCATAAAGATAATCAGAAGGACCAGCATAACATCCACGAAGGGTGTGACGTTGATTTCCGAATTCTGTTCCACATTGAATCTGTCCCCACCACCACCTGAGAGCTTGGCGGCCATGGGTGTTAGGCCCCTTTGTCCAGCTGCCGCGAGA</t>
  </si>
  <si>
    <t>plus_550291</t>
  </si>
  <si>
    <t>GAAGAGGTCCTTCAGGTCGTCGATGCCACCGGCTTTCGCCACGCCGCCGGCGATCCAGTAGAACTTGGGATAGCTGGACATCGCCTGACGCGCGGCGTCGGCGTTGGTGGCCTTGCTGTCGTTGACGAAGCGGACCTTGCCGATCTTGCC</t>
  </si>
  <si>
    <t>GAACAGGTCCTTGAGGTCATCAATTCCCCCTGCCTTGGCAACCCCACCCGCAATCCAGTAGAACTTGGGGTAGCTGCTCATAGCTTGACGCGCCGCATCCGCATTGGTAGCTTTGGAGTCATTCACGAACCGGACTTTCCCAATTTTACC</t>
  </si>
  <si>
    <t>plus_588139</t>
  </si>
  <si>
    <t>GCACGAGCGCCACCATCGTCGACACCCGCAAGACCACGCCCGGCCTGCGGGCCCTGGAGAAGTACGCGGTGCGCTGCGGCGGCGGGGTCAACCACCGCTTTGGCCTGGATGACGCCATCCTGATCAAGGACAACCATGTCGCGGCCTGCG</t>
  </si>
  <si>
    <t>GAACGAGCGCGACGATTGTGGACACGCGCAAAACGACGCCGGGACTTCGGGCCCTTGAGAAATACGCCGTGCGGTGTGGCGGAGGGGTGAATCACCGCTTTGGCCTTGACGATGCCATCCTGATTAAAGATAACCACGTCGCCGCCTGCG</t>
  </si>
  <si>
    <t>plus_588240</t>
  </si>
  <si>
    <t>GGCCTGGATGACGCCATCCTGATCAAGGACAACCATGTCGCGGCCTGCGGCGGGGTCGGCGAGGCGGTCCGCCGGGCGCGCGCCCATGCCGGCCACCTCGTCAAGGTCGAGGTCGAGGTCGACGGCCTGGACCAGCTGGAAGAAGCCCTC</t>
  </si>
  <si>
    <t>GGCCTTGACGATGCCATCCTGATTAAAGATAACCACGTCGCCGCCTGCGGAGGAGTCGGGGAGGCGGTGCGACGTGCACGCGCGCACGCTGGCCACCTGGTGAAGGTCGAGGTGGAAGTCGATGGTCTTGATCAACTGGAAGAGGCACTG</t>
  </si>
  <si>
    <t>plus_597453</t>
  </si>
  <si>
    <t>GGCAAGTCGACCCACATCGAGCAGATCGCCGCGCGCCTGAACTGGCCGCTGGTTCGCGTGAACCTCGACAGCCATGTCAGCCGGATCGACCTCGTCGGCAAGGACGCCATCGTCCTGAAGGACGGCAAGCAGATCACCGAGTTCCGCGAA</t>
  </si>
  <si>
    <t>GGGAAATCCACGCATATTGAACAAATTGCGGCCCGCCTCAATTGGCCTCTTGTCCGGGTCAATCTGGATTCGCACGTGTCGCGTATTGATCTTGTGGGAAAAGATGCGATTGTGCTCAAAGATGGGAAACAAATCACGGAATTTCGAGAG</t>
  </si>
  <si>
    <t>plus_643369</t>
  </si>
  <si>
    <t>GCCGCAGCACGTCGGCGTTCTCCTGCGCCGCGTCGAGCCGGGCCACCACGCCTTCACGGATTCGCTGGCGGATTTTCAGAGCCGCGACATCAAAGGCCTGCAGGCGCGCCAAAGCGGCCGCGTCATGGCGTCGCGACAAAAGAGCGGCGA</t>
  </si>
  <si>
    <t>GACGAAGAACGTCCGCGTTCTCTTGGGCTGCGTCGAGTCGCGCAACCACTCCTTCCCGGATCCGCTGGCGAATTTTGAGCGCCGCCACGTCAAAGGCTTGCAGCCGAGCAAGGGCTGCAGCATCATGACGACGGCTGAGAAGCGCTGCGA</t>
  </si>
  <si>
    <t>plus_647470</t>
  </si>
  <si>
    <t>CCCAGCCCGGCCCTGATCCATGAGACCGCAGACGGCAAGCGCTACCTCGTCGTGCACGGCGACGAGTTCGACGGCGTGGTTCAGCACGCCAAGTGGCTCGCCTTCCTCGGGGATTGGTCCTATAGAACCATCCTCATGCTGAACACTTTG</t>
  </si>
  <si>
    <t>CCCAGCCCGGCCCTGATCCATGAGACGGCCGACGGGAAACGTTACCTCGTTGTGCATGGGGATGAGTTTGATGGCGTTGTCCAACACGCCAAATGGCTGGCGTTTCTTGGTGACTGGAGCTATAGGACCATTCTGATGCTTAATACGCTC</t>
  </si>
  <si>
    <t>plus_647571</t>
  </si>
  <si>
    <t>CTTCCTCGGGGATTGGTCCTATAGAACCATCCTCATGCTGAACACTTTGGTGAATCGCCTGCGGCGTCGCCTGGGGTTCGGTTACTGGAGTTTCTCGGCCTATCTGAAGGTCAAGGTGAAGAACGCGTTGCAGTTCATCGAGAACTTCGA</t>
  </si>
  <si>
    <t>GTTTCTTGGTGACTGGAGCTATAGGACCATTCTGATGCTTAATACGCTCGTGAATCGCCTCCGTCGGCGTCTAGGTTTTGGGTATTGGAGTTTTTCGGCCTACCTGAAAGTGAAAGTCAAGAACGCGCTCCAATTCATCGAAAATTTTGA</t>
  </si>
  <si>
    <t>plus_655199</t>
  </si>
  <si>
    <t>AGCGGCCCCGCCCCGAGGGGGTTCAGTCGCGAATGCCTCTCAGAAACCCCCGAATTCGGCGTCCGGATCATTACGTATCATTCATGAGTAGGTACCTTGCACCACTCAGTACCGGGCGGTACAAGGGAGCATCAACGGAGGCAAGGACAC</t>
  </si>
  <si>
    <t>AGCGGCCCCGCCCCGAGGGGGTTCAGTCGCGAATGCCTCTCAGAAACCCCCGAATTCGGCGTCCGGATCATTACGTATCATTCATGAGTAGGTACCTTGCACCACTCAGTACCGGGCGGTACAAGGGAGCATCAACGGAGGCAAGGAGAC</t>
  </si>
  <si>
    <t>plus_662644</t>
  </si>
  <si>
    <t>TTCGTCCATGCCCAGGATGGCGATGATGTCCTTCAGGGCCTTGTACTGCTGCAGCACTTCCTGGACGCGGCGCGCCACCGTGTAGTGCTCTTCGCCGATGACCAGCGGGTCCATGATCCGCGAGGTCGAGTCCAGCGGGTCCACGGCCGG</t>
  </si>
  <si>
    <t>TTCATCCATACCCAGGATGGCGATAATGTCCTTGAGGGCTTTATACTGCTGCAGGACTTCTTGGACTCGGCGAGCGACCGTATAGTGTTCTTCGCCAATGACGAGTGGATCCATAATACGGGACGTGCTATCGAGTGGATCGACCGCCGG</t>
  </si>
  <si>
    <t>plus_666359</t>
  </si>
  <si>
    <t>GCCTGGACGTTGTCCAGACCGTAGATGCGGGCGATGCCGTCACCGACGGACAGCACCTGGCCGACGTCCGAGACGGCGGCCTCTTCGCCGAAGTTGGCGATCTGCGACTTGAGGATGGCCGAAATCTCGGCGGCGCGGATGTCCATGGTC</t>
  </si>
  <si>
    <t>GCCTGCACATTATCCAGGCCATAGATGCGCGCGATGCCATCGCCAACAGAAAGGACCTGACCCACATCGGAAACGGCCGCCTCTTCGCCAAAATTGGCAATTTGGCTTTTGAGAATCGCGCTAATCTCGGCCGCGCGGATGTCCATGGTC</t>
  </si>
  <si>
    <t>plus_668225</t>
  </si>
  <si>
    <t>CCGCGATCAGGTTCTCGGTATAGGTGCCCTTCAGCTTGGACAGCTGGCGCCAGTCCAGCAGCACGCGCGGCAGCTCGTGCTCCAGGGCCAGGCTTTCGAGCACGTCGCTGTCGGTCGACCACTGGCCGGTGGCGGTCTTCTTGCCGCCCT</t>
  </si>
  <si>
    <t>CGGCAATGAGGTTTTCGGTATACGTCCCCTTCAGTTTGGACAGTTGCCGCCAGTCCAGGAGCACACGCGGAAGTTCGTGCTCGAGCGCGAGGCTTTCCAGCACATCCGAATCGGTGGACCATTGTCCCGTGGCCGTTTTTTTACCACCTT</t>
  </si>
  <si>
    <t>plus_678759</t>
  </si>
  <si>
    <t>GAGAAGCCCGTCGCCGGGGTCACATTGCCGGTGAACCGCGCCACCAGATCATCATAGCGCCCGCCGCCGCCGATCGAGCCGAACGAGACCTTGTTCCCCTTCTCGTCGGTGGTGGACAGCAACAGCTCGGCCTCGAACACCGCGCCGGTA</t>
  </si>
  <si>
    <t>GAAAAACCAGTCGCCGGGGTGACGTTCCCAGTAAAGCGGGCCACGAGATCATCATAGCGACCTCCACCCCCAATGCTCCCGAAGCTCACCTTATTGCCTTTCTCGTCCGTCGTGCTAAGCAGCAGCTCGGCTTCAAACACGGCCCCCGTG</t>
  </si>
  <si>
    <t>plus_680593</t>
  </si>
  <si>
    <t>TCGGCGACCTCTATATTTGAGGCGGCCTCTTTCTCATTTTTGAGCCTTTTCAGGCCGCTCTCGATCTTACTCCACTCAGTATCTCCAAGCGACAGGAGGGAGGGCTGGGCGTTGGTCAGCTCAGGCAGACGACGTCGCGTGGGCTCATAA</t>
  </si>
  <si>
    <t>TCGGCCACTTCTATATTTGACGCCGCTTCTTTTTCGTTCTTAAGTCTCTTCAGCCCCGATTCGATCTTACTCCATTCGGTGTCACCAAGGCTAAGTAGCGACGGCTGCGCGTTCGTCAGTTCAGGCAGTCGACGGCGCGTTGGTTCGTAC</t>
  </si>
  <si>
    <t>plus_738475</t>
  </si>
  <si>
    <t>ACCCAACCTCACCAGCTCACGGACGACATTGCGGTGAACCAGGGTCTGGCCCTTGTTGTCACCGCGCTTGATGGCGATGTCCTGCTCGCGCGGGTCGTAACGCACCAGCCAGACCTCGCCGCCGCCACGCGGGGCCGGGCCCGAACCGAC</t>
  </si>
  <si>
    <t>ACCCAGCCTGACGAGTTCGCGCACCACATTGCGGTGAACTAGGGTTTGCCCCTTGTTATCGCCGCGTTTAATCGCAATATCTTGTTCACGAGGATCATACCGGACGAGCCAGACTTCACCCCCACCTCGAGGAGCAGGACCGCTACCAAC</t>
  </si>
  <si>
    <t>plus_743197</t>
  </si>
  <si>
    <t>AGGCGAAACTCGCGAAGGCGTCCTTCCAGTCGGGATGCCAGCGCGACAGGGCCGGGCGGTTCTCGATGATATCGCCCATGGCCCAGGCCATGCGCCTCTCATCGACCGCGCGGCTGACGTCGTTGTCCGGGCACAGGATGTAGAAGTCGC</t>
  </si>
  <si>
    <t>AGGCAAAACTCGCGAAAGCATCTTTCCAGTCTGGATGCCAACGCGATAGCGCGGGGCGATTTTCGATGATATCACCCATAGCCCAAGCCATACGCCTTTCATCAACAGCACGCGAGACGTCGTTGTCGGGGCACAGAATGTAGAAATCAC</t>
  </si>
  <si>
    <t>plus_756023</t>
  </si>
  <si>
    <t>CCTGTTCCATGGCGATGTGGGCGTAGGCCGTGCCGGGCGCCAAGAAACGCGCGGCGCGGCGGTCGACCATCGCTTCCCAGTCGATCTGGGGCGCGGCGTGGACCTGGCAGCGGAAGCCGAGCTCGGCGTACTCCGGCGCGGCGATCACGC</t>
  </si>
  <si>
    <t>CTTGTTCCATAGCAATATGGGCGTAGGCAGTACCTGGAGCCAGAAAACGCGCAGCACGACGATCAACCATAGCCTCCCAATCGATCTGCGGGGCAGCATGGACTTGACATCGAAAACCCAGCTCCGCATATTCAGGTGCGGCAATCACTC</t>
  </si>
  <si>
    <t>plus_758316</t>
  </si>
  <si>
    <t>TGCGAAGCCATGCAAAGCAACAGCTCTTACGCTGAAACGAAAGAGGCCCGGTCATCGCTGACCGGGCCTTTTTGTTGATCAGGGCTGCAGCCGATAGCCGCCCATCTCGGTGATCAAGATCCGCGCAACGGTGGGATCGGGCTCAATCTT</t>
  </si>
  <si>
    <t>TGTGAAGCGATGCAATCGAACAGCTCGTACGCTGAAACGAAAGAGGCCCGGTCATCGCTGACCGGGCCTTTTTGTTGATCACGGCTGAAGGCGGTAGCCTCCCATCTCGGTAATCAGAATACGGGCAACCGTCGGATCGGGCTCAATCTT</t>
  </si>
  <si>
    <t>minus_14065</t>
  </si>
  <si>
    <t>CGGCTTCAACGTCCGCGCCTCGGCGCAGGCGCGGGCCCTGGCCGAACGCGAAGGCGTGGAAATCCGCTACTACGCGATCATCTACGACCTGCTGGACGACATCAAAGGCGTGCTCTCGGGCATGCTGGCCCCGATCCAGCGCGAAACCTT</t>
  </si>
  <si>
    <t>TGGATTTAATGTTCGAGCATCTGCTCAAGCGCGCGCTCTTGCCGAGCGTGAGGGGGTTGAAATCCGCTATTACGCGATTATTTATGATCTGCTCGATGACATTAAAGGCGTCCTGTCGGGCATGCTTGCGCCGATTCAGCGCGAAACGTT</t>
  </si>
  <si>
    <t>minus_31687</t>
  </si>
  <si>
    <t>GCCGCGCAGCATGACGATCTCAAGGTCAGGCCGCACGTGCAGGGCCTGGGCCTGGCGGCGCAGAGACGCGGTCCCAAGGCGCGCGCCCTTGGGCAGGTCCTCGAGCCGCTCGCAGACATGGCTGATGAAGGCGTCGCGCGGATCCTCGCG</t>
  </si>
  <si>
    <t>TCCACGCAGCATGACGATTTCCAGATCAGGCCGAACGTGGAGAGCTTGGGCTTGACGTCGAAGCGAAGCTGTACCAAGACGAGCCCCTTTCGGGAGATCTTCGAGACGTTCACAGACATGGCTGATAAAAGCGTCGCGCGGGTCCTCACG</t>
  </si>
  <si>
    <t>minus_59355</t>
  </si>
  <si>
    <t>GGCCGTGCCGCGCTTGGCCGGCTGCCCGTCGGGGCCGACCGACTTGCCGTTGCTCTCCATCTCCAGCTGCTGGAGGAAGGCGGCCAGGCGGCGCAGGCGGTGCGAGTACGGCACGACCGAGCGGGCCCGGCGGTCCAGGCCGTTGCGATT</t>
  </si>
  <si>
    <t>GGCAGTACCACGTTTGGCGGGTTGTCCATCAGGACCCACGCTTTTCCCATTGCTTTCCATTTCGAGTTGCTGCAGAAACGCCGCAAGACGGCGCAGACGATGAGAATAAGGGACAACGGATCGAGCACGTCGATCGAGGCCATTCCGGTT</t>
  </si>
  <si>
    <t>minus_67907</t>
  </si>
  <si>
    <t>GCAGCCTTCTTCATAGCCCTGCAGGTCCTCGGACGAGGCCAGGATCTCAGGGTTCACGAAGTAGCGCGGGGCCTTGTCCTCGCCCTCGCGGGCCAGGTCCATGACGATCACGCGCACGGGCTCGCCGACCTGAACGGCGGCCAGGCCGAT</t>
  </si>
  <si>
    <t>GCAGCCTTCCTCATAGCCCTGCAGATCCTCCGACGAGGCCAGGATTTCCGGATTGACAAAATAACGAGGAGCTTTATCTTCACCTTCACGAGCCAGATCCATCACAATAACGCGGACGGGTTCGCCGACTTGAACCGCCGCAAGTCCAAT</t>
  </si>
  <si>
    <t>minus_87442</t>
  </si>
  <si>
    <t>GTGCCGCCCAGCTTGCCGCGGCCTTCGACGATCGCGACCTTCAGGCCCAGCTGGCCGGCGCGGATCGCCGCGTTGTAGCCACCAGGACCGCCACCGATGATGACGACGTCGTACTGAGCCATGGGTCTATCGCCTTCAGGACGCGCCATA</t>
  </si>
  <si>
    <t>GTACCACCGAGTTTGCCGCGCCCTTCCACAATGGCCACCTTAAGTCCCAGTTGACCAGCACGGATCGCCGCGTTATATCCACCAGGGCCACCCCCAATGATGACAACATCGTACTGAGCCATGGGTCTATCGCCTTCAGGACGCGCCATA</t>
  </si>
  <si>
    <t>minus_122143</t>
  </si>
  <si>
    <t>GGCATCCGCTCGGTGACCAGCCAGGTCGGCGACGCCTTCCGCCGAGGCCGCATCGGCGTGGGCCATCCGGGCCACAAGGACGCGGTGATGCACTATGTGCTGGGCGACTTCCACAAGGTCGAGCACCAGTGGCTGGACCCGATACTGGAC</t>
  </si>
  <si>
    <t>GGCATCCGCTCGGTGACCAGCCAGGTCGGCGACGCCTTTCGACGTGGTCGCATCGGCGTGGGTCATCCGGGTCACAAGGACGCGGTGATGCACTATGTGCTGGGCGACTTCCACAAGGTGGAACACCAGTGGCTGGACCCGATACTGGAC</t>
  </si>
  <si>
    <t>minus_180585</t>
  </si>
  <si>
    <t>TCATGGAGCGCGAGCTCGCCCTGATGCTGGCGCCCAAGGACAAGGACGAGAACGCCTCGGCCATCCTGGAAGTGCGGGCCGGCACCGGCGGCGACGAGGCCGCCCTGTTCGCCGGCGACCTCTTCCGCATGTACCAACGCTACGCCCAGA</t>
  </si>
  <si>
    <t>TTATGGAGCGGGAGCTCGCCCTTATGCTGGCCCCTAAAGACAAGGACGAGAACGCCTCGGCCATCCTGGAAGTGCGGGCGGGTACGGGAGGGGACGAAGCCGCCCTGTTCGCCGGCGATCTCTTCCGGATGTACCAACGGTACGCCCAGA</t>
  </si>
  <si>
    <t>minus_226957</t>
  </si>
  <si>
    <t>TCGCTCAGTCGCCGCGATCGCCCTTCATCAGGCGGGCCTTGTCGCGCTGCCAGTCGCGTTCGGCGGCGGTGTCGCGCTTGTCGTGCAGTTTCTTGCCCTTGGCGAGCCCGACTTCCAGCTTCGCCAGCCCCTTGTCGTTCCAATAGAGCT</t>
  </si>
  <si>
    <t>TCGCTCAGTCGCCCCGATCACCTTTCATCAGCCGAGCCTTATCGCGTTGCCAATCCCGTTCAGCCGCGGTATCGCGTTTATCATGCAGTTTTTTGCCCTTCGCCAGTCCGACTTCGAGCTTGGCCAGGCCTTTGTCGTTCCAGTAAAGCT</t>
  </si>
  <si>
    <t>minus_233835</t>
  </si>
  <si>
    <t>TTCTTGCCCACATAGGCCTCGGCCACGACCAGGGAGTCGATGTCGAGGTTGTGGTTGTTCTCGGCGTTCGAGATCGCCGAGTACAGCGCCTTGCGGACGTCCTGAGCGATGCGCTTGTGGCTGAACTCGAGCTCGTTGAGAGCGCGCTGG</t>
  </si>
  <si>
    <t>TTTTTCCCGACATAGGCTTCCGCAACGACCAGCGAATCGATGTCCAGATTGTGATTATTCTCCGCATTGGAAATGGCGCTATACAGAGCCTTCCGGACATCTTGGGCGATACGCTTATGCGAGAATTCCAGTTCATTGAGGGCCCGTTGG</t>
  </si>
  <si>
    <t>minus_250710</t>
  </si>
  <si>
    <t>ATCTTGGCGCCCTTCTCGTCACGGACGAGGGCGTTGATGAACACCTGCTTGAACGGGGCCTCACCCATGAAGTGGATGCCCATCATCATCATCCGGGCGACCCAGAAGAAGATGATGTCGAACCCGGTGACCAGGGTGCTGGTCGGGTAG</t>
  </si>
  <si>
    <t>ATTTTCGCCCCTTTTTCATCGCGGACCAGGGCATTAATAAAGACTTGCTTGAACGGCGCCTCGCCCATAAAATGGATCCCCATCATCATCATGCGGGCCACCCAAAAGAAGATAATGTCAAATCCTGTCACCAGCGTCGACGTCGGATAA</t>
  </si>
  <si>
    <t>minus_291579</t>
  </si>
  <si>
    <t>CCGGTGGACGTCGCAACTGCCCAGCCGCTTCGTCGACGAGTTGCCGATCGCCCACGTCGATGCGGCGTCCGAGACCGGCTATTACGGCGGCGGCCCCGGCATGCAGTCGACGGCCGCCTCGCGCTGGGACGATCCGGGCACGAGCGCCTT</t>
  </si>
  <si>
    <t>CCGGTGGACGTCCCAACTCCCTTCTCGGTTTGTTGATGAACTCCCTATTGCGCACGTTGACGCTGCATCGGAAACTGGTTACTATGGTGGAGGTCCCGGTATGCAATCTACCGCTGCGTCTCGTTGGGATGATCCAGGTACCTCTGCGTT</t>
  </si>
  <si>
    <t>minus_297612</t>
  </si>
  <si>
    <t>CTGGTTGCCGGCGGAGAGCTTCTGGTAGCGCTGAGCCTCGACCAGCTGCAATTGCGCCAGCCGCCCGCCCAGGGTCAGCAGGCCCAGGCCCGTAAGACCGCCCAGCAGGAACGCGCGCCGGTGGAAGACCCCCTGACGCTCGTTGACCTC</t>
  </si>
  <si>
    <t>TTGGTTTCCGGCCGAGAGCTTCTGATACCGCTGGGCTTCGACAAGTTGGAGTTGTGCAAGACGACCTCCTAGTGTAAGAAGTCCGAGTCCGGTAAGCCCACCGAGAAGAAACGCGCGGCGGTGAAACACCCCCTGACGTTCGTTCACTTC</t>
  </si>
  <si>
    <t>minus_308058</t>
  </si>
  <si>
    <t>GCCAGAATGCGTTTGCGGCCGGCCTTGAACGGGAAGACGTCGATGATCTTCACCTTGTCGTCCAGCTCGATCATCATCCGCACCGGCTCGCCGTGACCGCGCGCGCTGGGCAGCTTGTCACAGCCCAGCGTGAAGAAGCGCCCGTCGCTG</t>
  </si>
  <si>
    <t>GCAAGAATCCGTTTACGCCCTGCCTTAAACGGAAAGACGTCAATAATCTTGACTTTATCGTCCAGCTCAATCATCATTCGGACAGGTTCACCATGTCCACGGGCGCTGGGCAGTTTATCGCACCCCAGCGTAAAAAACCGGCCATCCGAG</t>
  </si>
  <si>
    <t>minus_310056</t>
  </si>
  <si>
    <t>GGGAATTTTTCGCCGTCAGAATCGAACACGGAACTGTCCAAAACTGTTAGCATTCGGACAGGGAAGACGCCACCTTTCGGGGGGCTTCTCCCCACCGTTTCGCTTGAATCCGAAGGAAAAACGCATGATCCGTCTCTCCGCCGCCGCCGC</t>
  </si>
  <si>
    <t>GGGAATTTTTCGCCGTCAGAATCGAACACGGAACTGTCCAAAACTGTTAGCATTCGGACAGGGAAGATGCCACCTTTCGGGGGGCTTCTCCCCACCGTTTCGCTTGAATCCGAAGGAAAAACGCATGATCCGTCTCTCCGCTGCTGCTGC</t>
  </si>
  <si>
    <t>minus_361823</t>
  </si>
  <si>
    <t>GAAGATGGGCTTCACCGGCCGCGGCGAAGGCCTGGCCGCCTCGGCCGTCGTCGCGGTCGAGACGCCGGCCTGATTGGGTTAGGCTGAACGCCCGCGAGACCGGCACCTTCGTAACGACGTGACGGTGCAAGGCTTAGGCGGTACGAGCGT</t>
  </si>
  <si>
    <t>AAAAATGGGGTTTACCGGTCGAGGAGAAGGTCTTGCCGCCTCGGCTGTTGTTGCTGTTGAAACGCCGGCCTAATTGGGTTAGGCTGAACGCCCGCGAGAACGGCACCTTAGTCACGACGTGACGGTGCAAGGCTTAAGCGGTACGAGCAT</t>
  </si>
  <si>
    <t>minus_389802</t>
  </si>
  <si>
    <t>CTTGATAATGTCCGGCGTCAGGCCGGCGAAGGGCTGGCCCATCTGGTCGGTTCCCTGCGCCGTCACCGGGGCGGTCGTGATGACCAGCGCGCCGGCCTTGCTGGCCGCCGAGATGAGATCAGCGCCCGCGTCACGAGCATCCTGGTAGGT</t>
  </si>
  <si>
    <t>TTTAATAATATCTGGCGTCAGTCCGGCGAAAGGCTGGCCCATCTGATCCGTCCCTTGTGCTGTAACAGGTGCAGTGGTAATAACGAGTGCACCCGCTTTAGATGCAGCAGAGATCAGGTCCGCACCCGCATCTCGGGCGTCCTGATAGGT</t>
  </si>
  <si>
    <t>minus_440883</t>
  </si>
  <si>
    <t>GCGGGATGCGGATCGAGGCCGAGCGGTTGCGCGAGCTGTAGGCCAGCTTCACCGGGGCTTCGTAGCCGGGCACCAGGCGCTTGTACGAGTTCGTCGTCGAGTTCGAGAACGCGTTGATGGCCTTGGCGTGCTTGATGATGCCGCCGATGT</t>
  </si>
  <si>
    <t>GTGGAATGCGAATGCTAGCCGAACGATTGCGCGAGCTGTAGGCAAGCTTGACTGGGGCCTCGTAGCCCGGCACAAGGCGTTTGTAGCTATTCGTTGTGGAATTCGAGAACGCATTAATCGCTTTCGCATGCTTAATGATGCCACCAATAT</t>
  </si>
  <si>
    <t>minus_443974</t>
  </si>
  <si>
    <t>AGCGGCAGGAGCGTGAATGGGGCGCGGTTCTGGACTGGGCCAGGGCCGAGCACGGCCTCGTCTTCACGCCCGTGGCGGGGATCATCCATACGCCGCAGCCGCCGGAGACGCTTGCGTCGGTTGAGGCCCTGGTCCTGACGCTGGACGATT</t>
  </si>
  <si>
    <t>AACGCCAAGAACGTGAATGGGGTGCAGTTCTCGATTGGGCAAGGGCAGAACATGGCCTTGTTTTTACTCCAGTGGCGGGTATTATTCATACCCCGCAGCCGCCTGAAACGCTTGCCTCTGTGGAAGCGCTGGTTCTTACACTCGATGATT</t>
  </si>
  <si>
    <t>minus_459869</t>
  </si>
  <si>
    <t>ATCGAGGCGTCCATGGCGCGCAGGCGGGCGAACACCGCCGCCGCGTCCTCGTTGTAGACCGGCATCAGGATGGCGGTGCGCGTGTGCAGCTTGGGCATCGGCGCTTCGCTGTCGATGCCGAGCGGGTCCTTCGGCCGGCCCATAAGGACC</t>
  </si>
  <si>
    <t>ATCGATGCGTCCATAGCTCGGAGACGAGCAAAGACAGCCGCGGCATCCTCATTGTACACCGGCATCAGAATCGCGGTACGGGTATGGAGCTTAGGCATAGGAGCTTCCGAGTCAATTCCAAGGGGATCCTTCGGCCGGCCCATAAGCACC</t>
  </si>
  <si>
    <t>minus_481016</t>
  </si>
  <si>
    <t>GCGTGCTCTGATGCACAGCCTGGGTCTGTCGGCCTATTCCGGCGAGACGATGCTGGCGGCGCAGTAAGCGCGCGGCTACAAATCTAAGCGAGCGGGCGGCCGGGGCGACCTCGCCGCCCGTTTTCGTTTCTGGAGCGCCGTGGCCGTGAA</t>
  </si>
  <si>
    <t>CCGTGCACTGATGCATAGCCTTGGTCTTTCCGCATATTCCGGTGAAACGATGCTTGCCGCCCAATGAGCGCGCGGCTACAAATCTAAGCGAGCGGGCGGCCGGGGCGACCTCGCCGCCCGTTTTCGTTTCTGGAGCGCCGTGGCCGTGAA</t>
  </si>
  <si>
    <t>minus_497332</t>
  </si>
  <si>
    <t>CTTGCCGGGCTACAGCCAGCTGACCTTCGGCGACCACGACGCGATCAAGGCCGCGATCGCCAGCCCGACCACGGCGGCGATCATCGTCGAGCCGGTGCAGGGCGAGGGCGGCGCGCGCTCGATCCCGACCCAGTGCCTGGTCGGCCTTCG</t>
  </si>
  <si>
    <t>CCTTCCAGGATATAGCCAACTCACCTTCGGGGACCACGATGCCATCAAAGCCGCTATTGCGTCGCCGACGACGGCTGCTATTATTGTCGAGCCCGTGCAAGGTGAAGGGGGAGCGCGAAGCATTCCCACCCAATGTCTGGTCGGGCTGCG</t>
  </si>
  <si>
    <t>minus_499957</t>
  </si>
  <si>
    <t>GTCCAGGCGGCGGGACAGATCGGCAAGGCGCTCGGCCTTGACGGCGCGCTGGCGTCCGAGCGCTTCAGGCGTCAGGCGCGCGGTGACCTTCAGCAGGCTCTGGGCGTGGACGGTGGTGTTGCGATCCAGGGCCGCGTCCAGGCGGCCCGA</t>
  </si>
  <si>
    <t>ATCCAGACGCCGCGAAAGATCCGCAAGACGTTCCGCTTTCACGGCCCGTTGACGACCTAGCGCTTCGGGCGTAAGACGCGCGGTGACCTTAAGGAGCGACTGGGCATGGACGGTGGTATTACGATCCAGAGCGGCATCAAGTCGCCCCGA</t>
  </si>
  <si>
    <t>minus_500058</t>
  </si>
  <si>
    <t>TCGCGCTGCAAGCGCCGTTGACCCGCCGCGTTCAAGCGGTCCCAGAGCGCCGGAAGCCGCGCGTGCTGCGCCACGCGATCGGGCGCGCGCCGCGCGGCCAGGTCCAGGCGGCGGGACAGATCGGCAAGGCGCTCGGCCTTGACGGCGCGC</t>
  </si>
  <si>
    <t>TCGCGTTGCAGACGGCGTTGTCCAGCGGCATTAAGGCGATCCCAAAGGGCTGGCAGTCGCGCATGTTGGGCGACCCGATCAGGAGCACGTCGAGCGGCAAGATCCAGACGCCGCGAAAGATCCGCAAGACGTTCCGCTTTCACGGCCCGT</t>
  </si>
  <si>
    <t>minus_535109</t>
  </si>
  <si>
    <t>CGCGGGGGAAAAGCCGAACGGTGCGACGCCGCTGTTAACTTCAGCGTTCCGGTATCCGGTTTTTGGTGGAGAGGTCCGGTCGAGCGCGGCGGCAAGATCCGCGTGCGCAACCCGCTGGTGCGGCCGTAAGCCCAAGGGCGGCGGAAGATT</t>
  </si>
  <si>
    <t>CGCGGGGGAAAAGCCGAACGGTGCGACGCCGCTGTTAACTTCAGCGTTCCGGTATCCGGTTTTTGGTGGAGAGGTCGGGTCGAGCGCGGCGGCAAAATCCGGGTTCGGAATCCCCTCGTTCGGCCGTAAGCCCAAGGGCGGCGGAAGATT</t>
  </si>
  <si>
    <t>minus_578207</t>
  </si>
  <si>
    <t>GCCTCTTCCTCGGTGTCCTCGTCGACCACCGAGACGGTGGCGCCGAACTTGACCTGCTTGCCCGAGAGCTTCGTCACGTCGATGACCTGGGCGCGGGCGATCTTGTCCTCGATCTCGGCGATCTGGCCTTCGATCCAGCCCTGACGCTCC</t>
  </si>
  <si>
    <t>GCTTCCTCTTCCGTGTCTTCGTCCACAACGCTGACCGTGGCCCCGAATTTCACTTGCTTCCCGGAGAGCTTGGTGACATCAATGACCTGAGCCCGGGCAATTTTATCCTCAATCTCCGCGATTTGACCCTCAATCCATCCTTGACGTTCC</t>
  </si>
  <si>
    <t>minus_647588</t>
  </si>
  <si>
    <t>CGTCGGCCACGGCGGCCTCGAAGTTCTCGATGAACTGCAACGCGTTCTTCACCTTGACCTTCAGATAGGCCGAGAAACTCCAGTAACCGAACCCCAGGCGACGCCGCAGGCGATTCACCAAAGTGTTCAGCATGAGGATGGTTCTATAGG</t>
  </si>
  <si>
    <t>CATCCGCGACTGCCGCCTCAAAATTTTCGATGAATTGGAGCGCGTTCTTGACTTTCACTTTCAGGTAGGCCGAAAAACTCCAATACCCAAAACCTAGACGCCGACGGAGGCGATTCACGAGCGTATTAAGCATCAGAATGGTCCTATAGC</t>
  </si>
  <si>
    <t>minus_660968</t>
  </si>
  <si>
    <t>CGCTGGCTGACCACCTCACCGCCGTCCAGGAACACGTCGGCGACGCCGACCGCCTGGTCCAACAGGCCGCCCGGATTGTTCCGCAGATCCAGGATCAGGCCCTTCATCTTCGGGTTCTTGGATTTCAGCTCGCTGACCGAGCTGGCCAGG</t>
  </si>
  <si>
    <t>CGCTGGCTCACGACTTCGCCGCCGTCCAGAAAAACATCAGCCACGCCCACGGCTTGATCGAGAAGACCCCCGGGATTATTACGGAGGTCTAGAATGAGTCCTTTCATCTTGGGATTTTTCGATTTCAGCTCGGACACGGACGAGGCGAGA</t>
  </si>
  <si>
    <t>minus_666066</t>
  </si>
  <si>
    <t>ACGTGCCGGTCGGCCGTGGCCTGCTGGGCCGCGTCGTCAACCCGCTGGGCGAGCCGATCGACGGCAAGGGCCCGATCCAGTACACCGAGCGTCGCCGCGTCGACGTCAAGGCGCCGGGCATCATCCCGCGCAAGTCGGTGCACGAGCCCG</t>
  </si>
  <si>
    <t>ACGTCCCAGTTGGCCGAGGTCTGCTTGGTCGCGTGGTGAATCCACTTGGCGAACCCATTGACGGCAAAGGACCGATCCAGTACACGGAGCGTCGGCGGGTTGATGTTAAAGCGCCCGGGATTATCCCGCGTAAGAGCGTCCATGAACCCG</t>
  </si>
  <si>
    <t>minus_679991</t>
  </si>
  <si>
    <t>GAGCAGTTGTGATCCTTCCGCCGCGAGCGCGTGGCCAAGGCATACGGTGCCACTACGCTCTTAATCTCTAGGGGAAGGGCTTTGAACGAAGCCCTTCCCCTCACCGCCGCCATCCGCTACACCGCCCCCGCAATGACCCGCACGCCGCAC</t>
  </si>
  <si>
    <t>AAGCAGTTGTGATCCTTCCGCCGCGAGCGCGTGGCCAAGGCATACGGTGCCACTACGCTCTTAATCTCTAGGGGAAGGGCTTTGAACGAAGCCCTTCCCCTCACCGCCGCCATCCGCTACACCGCCCCCGCAATGACCCGCACGCCGCAC</t>
  </si>
  <si>
    <t>minus_681725</t>
  </si>
  <si>
    <t>CTCGACGGCTGGCGCGCGCGTCTGGCCGGCATGGCGCAGCGGGGCGTGGCCCTGGAGCGCGCGACCCTGGCCGCCGCCTTCGGGCGGGCTTTCGGCTATTATGACGGCTACCTGTTCGAGATCCGCTCGGCCTCGCTGGGCGATGAGCGT</t>
  </si>
  <si>
    <t>CTTGATGGATGGCGTGCTCGTCTTGCTGGTATGGCGCAACGTGGTGTTGCTCTTGAACGAGCCACGCTTGCTGCGGCTTTCGGTCGTGCTTTTGGGTACTACGATGGTTATCTCTTTGAAATCCGGTCCGCGAGCCTTGGTGACGAACGT</t>
  </si>
  <si>
    <t>Base position</t>
  </si>
  <si>
    <t>Read count</t>
  </si>
  <si>
    <t>Maximum read count</t>
  </si>
  <si>
    <t>Native sequence</t>
  </si>
  <si>
    <t>Rewritten sequence</t>
  </si>
  <si>
    <t>Strength</t>
  </si>
  <si>
    <t>ID</t>
  </si>
  <si>
    <t>Presence of emergent TSS in sense or antisense orientation</t>
  </si>
  <si>
    <t>Raw read count per base as derived by RNA-Seq</t>
  </si>
  <si>
    <t>Raw maximum read count per base as derived by RNA-Seq</t>
  </si>
  <si>
    <t>Increase in RCPB</t>
  </si>
  <si>
    <t>Rewritten sequence at the TSS</t>
  </si>
  <si>
    <t>Position</t>
  </si>
  <si>
    <t>Start -NN box</t>
  </si>
  <si>
    <t>Stop -NN box</t>
  </si>
  <si>
    <t>Score -NN box</t>
  </si>
  <si>
    <t>p-value -NN box</t>
  </si>
  <si>
    <t>q-value -NN box</t>
  </si>
  <si>
    <t>Motif -NN box</t>
  </si>
  <si>
    <t>Reported start of the -NN box motif (FIMO)</t>
  </si>
  <si>
    <t>Reported stop of the -NN box motif (FIMO)</t>
  </si>
  <si>
    <t>Reported score of the -NN box motif (FIMO)</t>
  </si>
  <si>
    <t>Reported p-value of the -NN box motif (FIMO)</t>
  </si>
  <si>
    <t>Reported q-value  of the -NN box motif (FIMO)</t>
  </si>
  <si>
    <t>Reported nucleotide sequence of the -NN box motif (FIMO)</t>
  </si>
  <si>
    <t>Gene product</t>
  </si>
  <si>
    <t>Effect</t>
  </si>
  <si>
    <t>Position minimum</t>
  </si>
  <si>
    <t>Sequence</t>
  </si>
  <si>
    <t>Codon sequence</t>
  </si>
  <si>
    <t>rRNA</t>
  </si>
  <si>
    <t>Free energy (kcal/mol)</t>
  </si>
  <si>
    <t>Free energy counterpart (kcal/mol)</t>
  </si>
  <si>
    <t>RNase III</t>
  </si>
  <si>
    <t>Shine Dalgarno-like</t>
  </si>
  <si>
    <t>Hypothesis</t>
  </si>
  <si>
    <t>Position of TSS in C.ETH-2.0</t>
  </si>
  <si>
    <t>Genome in which the RNA instability is observed</t>
  </si>
  <si>
    <t>Relative strength of the instability</t>
  </si>
  <si>
    <t>Location at which the RCPB reaches its minimum</t>
  </si>
  <si>
    <t>Codon sequence at the location of the minimum</t>
  </si>
  <si>
    <t>Nucleotide sequence at the location of the minimum</t>
  </si>
  <si>
    <t>Flag indicating similarity to ribosomal RNA</t>
  </si>
  <si>
    <t>Flag indicating similarity to the Shine Dalgarno motif</t>
  </si>
  <si>
    <t>Flag indicating RNase III cleavage potential</t>
  </si>
  <si>
    <t>Secondary structure stability of the 60 bp nucleotide sequence</t>
  </si>
  <si>
    <t>Secondary structure stability of the 60 bp nucleotide sequence of the counterpart</t>
  </si>
  <si>
    <t>Hypothesis as to why the instability may arise</t>
  </si>
  <si>
    <t>Remarks concerning the hypothesis</t>
  </si>
  <si>
    <t>Organization</t>
  </si>
  <si>
    <t>Categorization</t>
  </si>
  <si>
    <t>200 bp</t>
  </si>
  <si>
    <t>2000 bp</t>
  </si>
  <si>
    <t>Product</t>
  </si>
  <si>
    <t>LOG2 FC</t>
  </si>
  <si>
    <t>Remeasured</t>
  </si>
  <si>
    <t>Repaired</t>
  </si>
  <si>
    <t>Organization of the gene in the genome</t>
  </si>
  <si>
    <t>Flag indicating category based on which the difference in LOG2 FC arises</t>
  </si>
  <si>
    <t>Flag indicating where the TSS is located</t>
  </si>
  <si>
    <t>Remarks concerning how the gene was repaired</t>
  </si>
  <si>
    <t>Flag indicating if RNA-Seq measurements show the gene to be repaired</t>
  </si>
  <si>
    <t>Column "2000 bp": Where is the TSS located, e.g. in the gene ("downstream"), in an upstream neighbour ("in") or beyond ("up")?</t>
  </si>
  <si>
    <t>Column "200 bp": Does the TSS reach to beyond 200 bp ("200 bp").</t>
  </si>
  <si>
    <t>50 bp and under is "coupled", if there is some expectation that the gene is coupled, the bp to the upstream neighbour is given.</t>
  </si>
  <si>
    <t>"Mutation" refers to no match to 200 bp.</t>
  </si>
  <si>
    <t>single</t>
  </si>
  <si>
    <t>set</t>
  </si>
  <si>
    <t>MIN</t>
  </si>
  <si>
    <t>Exclusion of (the gene regulatory elements in) non-essential genes.</t>
  </si>
  <si>
    <t xml:space="preserve">REC </t>
  </si>
  <si>
    <t>Regulatory element in a recoded gene.</t>
  </si>
  <si>
    <t>OPT</t>
  </si>
  <si>
    <t>Synthesis optimization, the native and rewritten 200 bp upstream of the gene are not shared, regardless of where the TSS is.</t>
  </si>
  <si>
    <t>TSS more than 200 bp upstream of gene or the TSS is within 200 bp upstream of the gene, but the native and rewritten sequences are identical.</t>
  </si>
  <si>
    <t>total</t>
  </si>
  <si>
    <t>mutation</t>
  </si>
  <si>
    <t>Repair of the rewritten restriction site AarI.</t>
  </si>
  <si>
    <t>Exclusion of CCNA_00035</t>
  </si>
  <si>
    <t>in / up</t>
  </si>
  <si>
    <t>coupled</t>
  </si>
  <si>
    <t>Point mutation and expansion of CCNA_00035; perhaps expansion should continue further upstream.</t>
  </si>
  <si>
    <t>Exclusion of CCNA_00152</t>
  </si>
  <si>
    <t>REC</t>
  </si>
  <si>
    <t>downstream</t>
  </si>
  <si>
    <t>Exclusion of CCNA_00284</t>
  </si>
  <si>
    <t>Exclusion of CCNA_00305</t>
  </si>
  <si>
    <t>CCNA_00307 / Overrun</t>
  </si>
  <si>
    <t>up</t>
  </si>
  <si>
    <t>Exclusion of CCNA_00685</t>
  </si>
  <si>
    <t>Exclusion of CCNA_00741</t>
  </si>
  <si>
    <t>Expansion of the promoter region.</t>
  </si>
  <si>
    <t>Exclusion of CCNA_00863</t>
  </si>
  <si>
    <t>Exclusion of CCNA_00884</t>
  </si>
  <si>
    <t>in</t>
  </si>
  <si>
    <t>CCNA_01222 / 1221</t>
  </si>
  <si>
    <t>67 / coupled</t>
  </si>
  <si>
    <t>Repair of the rewritten restriction site BsaI.</t>
  </si>
  <si>
    <t>No.</t>
  </si>
  <si>
    <t>Exclusion of CCNA_02720</t>
  </si>
  <si>
    <t>Exclusion of CCNA_02933</t>
  </si>
  <si>
    <t>CCNA_03307</t>
  </si>
  <si>
    <t>Exclusion of CCNA_03909</t>
  </si>
  <si>
    <t>Repaired within the 200 bp upstream of CCNA_03562.</t>
  </si>
  <si>
    <t>CCNA_R0080</t>
  </si>
  <si>
    <t>CCNA_R0195</t>
  </si>
  <si>
    <t>Recoded CCNA_03768.</t>
  </si>
  <si>
    <t>Repaired within the 200 bp upstream of CCNA_03780</t>
  </si>
  <si>
    <t>CCNA*</t>
  </si>
  <si>
    <t>ccggccgcgcccgtgacgccgccgccggccgctccgcaggcgccgcgtcccgtcgctcag</t>
  </si>
  <si>
    <t>ccg gcc gcg ccc gtg acg ccg ccg ccg gcc gct ccg cag gcg ccg cgt ccc gtc gct cag</t>
  </si>
  <si>
    <t>No similarity</t>
  </si>
  <si>
    <r>
      <t xml:space="preserve">Pro-Pro, e.g. Chevance </t>
    </r>
    <r>
      <rPr>
        <i/>
        <sz val="10"/>
        <color theme="9" tint="-0.249977111117893"/>
        <rFont val="Arial"/>
        <family val="2"/>
      </rPr>
      <t>et al.</t>
    </r>
    <r>
      <rPr>
        <sz val="10"/>
        <color theme="9" tint="-0.249977111117893"/>
        <rFont val="Arial"/>
        <family val="2"/>
      </rPr>
      <t>, 2014.</t>
    </r>
  </si>
  <si>
    <t>87% GC to 58% CETH, Proline- and Alanine-rich (14/20), non-rare.</t>
  </si>
  <si>
    <t>CCNA*/**</t>
  </si>
  <si>
    <t>cgtccgcgcgacgaccgaccggccgccgagggtgagcagccgcaaggtgagggcgagttc</t>
  </si>
  <si>
    <t>cgt ccg cgc gac gac cga ccg gcc gcc gag ggt gag cag ccg caa ggt gag ggc gag ttc</t>
  </si>
  <si>
    <t>Local tRNA concentration; reduced expression rewritten gene.</t>
  </si>
  <si>
    <t>9/10 and 7/10 Arg/Asp in 10 codons upstream and downstream of the 60 bp stretch, respectively, non-rare.</t>
  </si>
  <si>
    <t>atcgccgtcggcatggccaccaatatcccgccccataacctgggcgaggtcatcgacgcc</t>
  </si>
  <si>
    <t>atc gcc gtc ggc atg gcc acc aat atc ccg ccc cat aac ctg ggc gag gtc atc gac gcc</t>
  </si>
  <si>
    <t>Di-Pro CCG CCC.</t>
  </si>
  <si>
    <t>CCNA</t>
  </si>
  <si>
    <t>accaacatcaagctggcggcgttcgggggcatcatcctggccttcccggttatcgcctgg</t>
  </si>
  <si>
    <t>acc aac atc aag ctg gcg gcg ttc ggg ggc atc atc ctg gcc ttc ccg gtt atc gcc tgg</t>
  </si>
  <si>
    <t>t.b.d.</t>
  </si>
  <si>
    <t>CCNA**</t>
  </si>
  <si>
    <t>gctgcgccggccgctcactcgctgaccccgatcggcatgttcatgcaggccggcgtcgtc</t>
  </si>
  <si>
    <t>gct gcg ccg gcc gct cac tcg ctg acc ccg atc ggc atg ttc atg cag gcc ggc gtc gtc</t>
  </si>
  <si>
    <t>20 codons upstream, 87% GC, Alanine-rich, 16/20.</t>
  </si>
  <si>
    <t>atctcgtggatcatggggctgggcggggtggcgctggcggggctggggtcgacctatttc</t>
  </si>
  <si>
    <t>atc tcg tgg atc atg ggg ctg ggc ggg gtg gcg ctg gcg ggg ctg ggg tcg acc tat ttc</t>
  </si>
  <si>
    <t>Rare codons with single isoacceptor / wobble base (tRNAGly CCU).</t>
  </si>
  <si>
    <t>5 Gly, of which 4 GGG.</t>
  </si>
  <si>
    <t>cacaaggaagacatctgctacgccaccaccaaccgtcaggacgcggtcaagcatctggcc</t>
  </si>
  <si>
    <t>cac aag gaa gac atc tgc tac gcc acc acc aac cgt cag gac gcg gtc aag cat ctg gcc</t>
  </si>
  <si>
    <t>CETH*</t>
  </si>
  <si>
    <t>ccgggttccatttcgtttcttattacgggggatgaggagggagtggcggaggatggcacc</t>
  </si>
  <si>
    <t>ccg ggt tcc att tcg ttt ctt att acg ggg gat gag gag gga gtg gcg gag gat ggc acc</t>
  </si>
  <si>
    <t>Yes</t>
  </si>
  <si>
    <t>SD; additive effect of GGG.</t>
  </si>
  <si>
    <t>4 Gly, of which 2 GGG/A.</t>
  </si>
  <si>
    <t>CETH</t>
  </si>
  <si>
    <t>gccatcctggaagtgcgggcgggtacgggaggggacgaagccgccctgttcgccggcgat</t>
  </si>
  <si>
    <t>gcc atc ctg gaa gtg cgg gcg ggt acg gga ggg gac gaa gcc gcc ctg ttc gcc ggc gat</t>
  </si>
  <si>
    <t>SD; not present in native sequence.</t>
  </si>
  <si>
    <t>gctcgaggaaaaccagctattgttgttggtggtacgggtctttacttccgtgcgctgact</t>
  </si>
  <si>
    <r>
      <rPr>
        <b/>
        <sz val="10"/>
        <color rgb="FFFF0000"/>
        <rFont val="Arial"/>
        <family val="2"/>
      </rPr>
      <t>gct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cga</t>
    </r>
    <r>
      <rPr>
        <sz val="10"/>
        <color rgb="FFFF0000"/>
        <rFont val="Arial"/>
        <family val="2"/>
      </rPr>
      <t xml:space="preserve"> gga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>aaa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cca </t>
    </r>
    <r>
      <rPr>
        <b/>
        <sz val="10"/>
        <color rgb="FFFF0000"/>
        <rFont val="Arial"/>
        <family val="2"/>
      </rPr>
      <t>gct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att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gtt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gtt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ggt ggt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acg </t>
    </r>
    <r>
      <rPr>
        <b/>
        <sz val="10"/>
        <color rgb="FFFF0000"/>
        <rFont val="Arial"/>
        <family val="2"/>
      </rPr>
      <t>ggt</t>
    </r>
    <r>
      <rPr>
        <sz val="10"/>
        <color theme="1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ctt</t>
    </r>
    <r>
      <rPr>
        <sz val="10"/>
        <color theme="1"/>
        <rFont val="Arial"/>
        <family val="2"/>
      </rPr>
      <t xml:space="preserve"> tac ttc </t>
    </r>
    <r>
      <rPr>
        <sz val="10"/>
        <color rgb="FFFF0000"/>
        <rFont val="Arial"/>
        <family val="2"/>
      </rPr>
      <t>cgt</t>
    </r>
    <r>
      <rPr>
        <sz val="10"/>
        <color theme="1"/>
        <rFont val="Arial"/>
        <family val="2"/>
      </rPr>
      <t xml:space="preserve"> gcg ctg </t>
    </r>
    <r>
      <rPr>
        <b/>
        <sz val="10"/>
        <color rgb="FFFF0000"/>
        <rFont val="Arial"/>
        <family val="2"/>
      </rPr>
      <t>act</t>
    </r>
  </si>
  <si>
    <t>Rare codons with wobble (ATT GGT GGT acg GGT).</t>
  </si>
  <si>
    <t>aatcgtgcgtattttccgcgtattacgggcgccgccgacgatcctgaagatgagacggtg</t>
  </si>
  <si>
    <r>
      <rPr>
        <b/>
        <sz val="10"/>
        <color rgb="FFFF0000"/>
        <rFont val="Arial"/>
        <family val="2"/>
      </rPr>
      <t>aat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cgt </t>
    </r>
    <r>
      <rPr>
        <sz val="10"/>
        <color theme="1"/>
        <rFont val="Arial"/>
        <family val="2"/>
      </rPr>
      <t>gcg</t>
    </r>
    <r>
      <rPr>
        <sz val="10"/>
        <color rgb="FFFF0000"/>
        <rFont val="Arial"/>
        <family val="2"/>
      </rPr>
      <t xml:space="preserve"> tat </t>
    </r>
    <r>
      <rPr>
        <b/>
        <sz val="10"/>
        <color rgb="FFFF0000"/>
        <rFont val="Arial"/>
        <family val="2"/>
      </rPr>
      <t xml:space="preserve">ttt </t>
    </r>
    <r>
      <rPr>
        <sz val="10"/>
        <color theme="1"/>
        <rFont val="Arial"/>
        <family val="2"/>
      </rPr>
      <t xml:space="preserve">ccg </t>
    </r>
    <r>
      <rPr>
        <sz val="10"/>
        <color rgb="FFFF0000"/>
        <rFont val="Arial"/>
        <family val="2"/>
      </rPr>
      <t xml:space="preserve">cgt </t>
    </r>
    <r>
      <rPr>
        <b/>
        <sz val="10"/>
        <color rgb="FFFF0000"/>
        <rFont val="Arial"/>
        <family val="2"/>
      </rPr>
      <t>att</t>
    </r>
    <r>
      <rPr>
        <sz val="10"/>
        <color theme="1"/>
        <rFont val="Arial"/>
        <family val="2"/>
      </rPr>
      <t xml:space="preserve"> acg ggc gcc gcc gac gat</t>
    </r>
    <r>
      <rPr>
        <b/>
        <sz val="10"/>
        <color rgb="FFFF0000"/>
        <rFont val="Arial"/>
        <family val="2"/>
      </rPr>
      <t xml:space="preserve"> cct</t>
    </r>
    <r>
      <rPr>
        <sz val="10"/>
        <color theme="1"/>
        <rFont val="Arial"/>
        <family val="2"/>
      </rPr>
      <t xml:space="preserve"> gaa gat gag acg gtg</t>
    </r>
  </si>
  <si>
    <t>Rare codons with wobble (TTT, ATT).</t>
  </si>
  <si>
    <t>aacagccatatccagggcgccaatgcggtgggtgggatgattgtcgcggggcccgaaggg</t>
  </si>
  <si>
    <t>aac agc cat atc cag ggc gcc aat gcg gtg ggt ggg atg att gtc gcg ggg ccc gaa ggg</t>
  </si>
  <si>
    <t>Consecutive rare codons with single isoacceptor / wobble.</t>
  </si>
  <si>
    <t>5 Gly, of which 3 GGG.</t>
  </si>
  <si>
    <t>cctatggtggccaccatcgtcggggaagggggttcgggaggggctatcgcgctcgccggt</t>
  </si>
  <si>
    <t>cct atg gtg gcc acc atc gtc ggg gaa ggg ggt tcg gga ggg gct atc gcg ctc gcc ggt</t>
  </si>
  <si>
    <t>SD and / or rare codons with single isoacceptor / wobble.</t>
  </si>
  <si>
    <t>6 Gly, of which 4 GGG/A.</t>
  </si>
  <si>
    <t>* Pronounced, visible in counterpart.</t>
  </si>
  <si>
    <t>30 &lt; 3 &gt; 27 bp.</t>
  </si>
  <si>
    <t>10 &lt; 1 &gt; 9 codons.</t>
  </si>
  <si>
    <r>
      <t xml:space="preserve">RNAfold 2.4.13, Gruber </t>
    </r>
    <r>
      <rPr>
        <sz val="8"/>
        <color theme="1"/>
        <rFont val="Arial"/>
        <family val="2"/>
      </rPr>
      <t>et al.</t>
    </r>
    <r>
      <rPr>
        <i/>
        <sz val="8"/>
        <color theme="1"/>
        <rFont val="Arial"/>
        <family val="2"/>
      </rPr>
      <t xml:space="preserve">, 2008, Lorenz </t>
    </r>
    <r>
      <rPr>
        <sz val="8"/>
        <color theme="1"/>
        <rFont val="Arial"/>
        <family val="2"/>
      </rPr>
      <t>et al.</t>
    </r>
    <r>
      <rPr>
        <i/>
        <sz val="8"/>
        <color theme="1"/>
        <rFont val="Arial"/>
        <family val="2"/>
      </rPr>
      <t>, 2011</t>
    </r>
  </si>
  <si>
    <t>aSD 5′ CACCUCCU 3′, SD 5' AGGAGGTG 3'; sequence complementarity identified with at minimum AGG NGG / NGG AGG</t>
  </si>
  <si>
    <r>
      <t xml:space="preserve">** </t>
    </r>
    <r>
      <rPr>
        <i/>
        <sz val="8"/>
        <color theme="1"/>
        <rFont val="Arial"/>
        <family val="2"/>
      </rPr>
      <t xml:space="preserve">Here, the rewritten sequences contain the same codons, yet the de- and increase is less obvious because of the low expression of the rewritten gene. </t>
    </r>
  </si>
  <si>
    <t>Red: Codons with a frequency per thousand under 10. Bold: Single isoacceptor / wobble.</t>
  </si>
  <si>
    <t>Sequence counterpart</t>
  </si>
  <si>
    <t>cctgctgctccagttactcctccaccagctgctcctcaagcaccacgtccagttgctcaa</t>
  </si>
  <si>
    <t>cgtccgcgggacgaccgacctgccgccgagggtgagcagccgcaaggtgaaggcgaattc</t>
  </si>
  <si>
    <t>attgctgttggaatggctaccaatattcctccgcataaccttggggaggttatcgatgcc</t>
  </si>
  <si>
    <t>att gct gtt gga atg gct acc aat att cct ccg cat aac ctt ggg gag gtt atc gat gcc</t>
  </si>
  <si>
    <t>accaatatcaagctcgccgcgttcgggggcattattctcgcctttccggttatcgcttgg</t>
  </si>
  <si>
    <t>gctgcaccggcagctcatagcctaacgccgattggcatgtttatgcaagccggcgtcgtg</t>
  </si>
  <si>
    <t>atctcctggatcatggggctcggaggagtcgcccttgctggtctggggtctacatatttc</t>
  </si>
  <si>
    <t>atc tcc tgg atc atg ggg ctc gga gga gtc gcc ctt gct ggt ctg ggg tct aca tat ttc</t>
  </si>
  <si>
    <t>cataaggaggatatttgctatgcgacgaccaatcggcaagacgcggtgaagcacctggcg</t>
  </si>
  <si>
    <t>cccggctcgatcagcttcctgatcaccggcgacgaggaaggagtggccgaggacggcacg</t>
  </si>
  <si>
    <t>gccatcctggaagtgcgggccggcaccggcggcgacgaggccgccctgttcgccggcgac</t>
  </si>
  <si>
    <t>gcccggggaaagccggcgatcgtggtcggcggcaccggcctctatttccgcgccctgacc</t>
  </si>
  <si>
    <r>
      <rPr>
        <sz val="10"/>
        <color rgb="FF0070C0"/>
        <rFont val="Arial"/>
        <family val="2"/>
      </rPr>
      <t>gcc cgg</t>
    </r>
    <r>
      <rPr>
        <sz val="10"/>
        <color theme="1"/>
        <rFont val="Arial"/>
        <family val="2"/>
      </rPr>
      <t xml:space="preserve"> gga </t>
    </r>
    <r>
      <rPr>
        <sz val="10"/>
        <color rgb="FF0070C0"/>
        <rFont val="Arial"/>
        <family val="2"/>
      </rPr>
      <t>aag ccg gcg atc gtg gtc ggc ggc acc ggc ctc tat</t>
    </r>
    <r>
      <rPr>
        <sz val="10"/>
        <color theme="1"/>
        <rFont val="Arial"/>
        <family val="2"/>
      </rPr>
      <t xml:space="preserve"> ttc </t>
    </r>
    <r>
      <rPr>
        <sz val="10"/>
        <color rgb="FF0070C0"/>
        <rFont val="Arial"/>
        <family val="2"/>
      </rPr>
      <t>cgc gcc</t>
    </r>
    <r>
      <rPr>
        <sz val="10"/>
        <color theme="1"/>
        <rFont val="Arial"/>
        <family val="2"/>
      </rPr>
      <t xml:space="preserve"> ctg </t>
    </r>
    <r>
      <rPr>
        <sz val="10"/>
        <color rgb="FF0070C0"/>
        <rFont val="Arial"/>
        <family val="2"/>
      </rPr>
      <t>acc</t>
    </r>
  </si>
  <si>
    <t>aaccgcgcctacttcccccgcatcaccggcgcggcggatgaccccgaggacgaaaccgtc</t>
  </si>
  <si>
    <r>
      <rPr>
        <sz val="10"/>
        <color theme="8" tint="-0.249977111117893"/>
        <rFont val="Arial"/>
        <family val="2"/>
      </rPr>
      <t>aac cgc gcc tac ttc ccc cgc atc acc</t>
    </r>
    <r>
      <rPr>
        <sz val="10"/>
        <color theme="1"/>
        <rFont val="Arial"/>
        <family val="2"/>
      </rPr>
      <t xml:space="preserve"> ggc </t>
    </r>
    <r>
      <rPr>
        <sz val="10"/>
        <color theme="8" tint="-0.249977111117893"/>
        <rFont val="Arial"/>
        <family val="2"/>
      </rPr>
      <t>gcg gcg gat gac ccc gag gac gaa acc gtc</t>
    </r>
  </si>
  <si>
    <t>aacagccacatccagggcgccaacgccgtcggcggcatgatcgtggccggccccgaaggc</t>
  </si>
  <si>
    <t>ccgatggtcgccaccatcgtcggcgaaggcggcagcggcggcgcgatcgccctggccggc</t>
  </si>
  <si>
    <t>Blue: Recoded.</t>
  </si>
  <si>
    <t>Start -35 box</t>
  </si>
  <si>
    <t>Stop -35 box</t>
  </si>
  <si>
    <t>Score -35 box</t>
  </si>
  <si>
    <t>p-value -35 box</t>
  </si>
  <si>
    <t>q-value -35 box</t>
  </si>
  <si>
    <t>Motif -35 box</t>
  </si>
  <si>
    <t>Start -10 box</t>
  </si>
  <si>
    <t>Stop -10 box</t>
  </si>
  <si>
    <t>Score -10 box</t>
  </si>
  <si>
    <t>p-value -10 box</t>
  </si>
  <si>
    <t>q-value -10 box</t>
  </si>
  <si>
    <t>Motif -10 box</t>
  </si>
  <si>
    <t>TTGCCGC</t>
  </si>
  <si>
    <t>GCTACAAA</t>
  </si>
  <si>
    <t>TCGGCGC</t>
  </si>
  <si>
    <t>GCTAGGAC</t>
  </si>
  <si>
    <t>TTGACCT</t>
  </si>
  <si>
    <t>GCTGCTTC</t>
  </si>
  <si>
    <t>TTGACGA</t>
  </si>
  <si>
    <t>GCTAATGC</t>
  </si>
  <si>
    <t>TTGTTGC</t>
  </si>
  <si>
    <t>GTTAGGTC</t>
  </si>
  <si>
    <t>TTGAGGC</t>
  </si>
  <si>
    <t>GATAAATC</t>
  </si>
  <si>
    <t>TTGAGGG</t>
  </si>
  <si>
    <t>GCTAGCGC</t>
  </si>
  <si>
    <t>TCGCCGG</t>
  </si>
  <si>
    <t>TTGTCGT</t>
  </si>
  <si>
    <t>TTGACGC</t>
  </si>
  <si>
    <t>CTGACGT</t>
  </si>
  <si>
    <t>TTTACGC</t>
  </si>
  <si>
    <t>TTGACGT</t>
  </si>
  <si>
    <t>TTGACTG</t>
  </si>
  <si>
    <t>GTGGCGG</t>
  </si>
  <si>
    <t>TTGTCGA</t>
  </si>
  <si>
    <t>TTGGCGG</t>
  </si>
  <si>
    <t>TAGACGC</t>
  </si>
  <si>
    <t>TTGACGG</t>
  </si>
  <si>
    <t>TTGATGG</t>
  </si>
  <si>
    <t>TTGGCGA</t>
  </si>
  <si>
    <t>TTGCCGA</t>
  </si>
  <si>
    <t>TTGGCGC</t>
  </si>
  <si>
    <t>TTCGCGG</t>
  </si>
  <si>
    <t>CAGACGC</t>
  </si>
  <si>
    <t>TTGACCG</t>
  </si>
  <si>
    <t>TTGACCA</t>
  </si>
  <si>
    <t>AAGACGC</t>
  </si>
  <si>
    <t>GCGACGC</t>
  </si>
  <si>
    <t>GTGTCGC</t>
  </si>
  <si>
    <t>GTGACGT</t>
  </si>
  <si>
    <t>TTGTCGG</t>
  </si>
  <si>
    <t>TTGACAT</t>
  </si>
  <si>
    <t>ATGGCGC</t>
  </si>
  <si>
    <t>AGGACGG</t>
  </si>
  <si>
    <t>TCGACGC</t>
  </si>
  <si>
    <t>GCTGGACC</t>
  </si>
  <si>
    <t>GCTATTAC</t>
  </si>
  <si>
    <t>GCTTGAAC</t>
  </si>
  <si>
    <t>GCATGATC</t>
  </si>
  <si>
    <t>GCAAGATC</t>
  </si>
  <si>
    <t>GCAAAATC</t>
  </si>
  <si>
    <t>GCTTGATC</t>
  </si>
  <si>
    <t>GCCAGATC</t>
  </si>
  <si>
    <t>GCTAGATC</t>
  </si>
  <si>
    <t>GCGAAATC</t>
  </si>
  <si>
    <t>GCGACAAC</t>
  </si>
  <si>
    <t>GCTGCAGC</t>
  </si>
  <si>
    <t>GCTATAGG</t>
  </si>
  <si>
    <t>GCTATATG</t>
  </si>
  <si>
    <t>GCAATATC</t>
  </si>
  <si>
    <t>GCGATAGC</t>
  </si>
  <si>
    <t>GCTGTAAC</t>
  </si>
  <si>
    <t>GCGGCATC</t>
  </si>
  <si>
    <t>GCTACACC</t>
  </si>
  <si>
    <t>GCATCAAC</t>
  </si>
  <si>
    <t>CCCACATC</t>
  </si>
  <si>
    <t>GCTCAATC</t>
  </si>
  <si>
    <t>Supplementary_Data_2 contains the following sheets:</t>
  </si>
  <si>
    <t>Sheet_1: Measured genes</t>
  </si>
  <si>
    <t>Sheet_2: Measured genes included in the fold change analysis</t>
  </si>
  <si>
    <t>Sheet_3: The ommission of gene regulatory elements</t>
  </si>
  <si>
    <t>Sheet_4: Insulation</t>
  </si>
  <si>
    <t>Sheet_5: Label Table</t>
  </si>
  <si>
    <t>Sheet_6: Plasmid-segment boundaries</t>
  </si>
  <si>
    <t>Sheet_7: mRNA stability</t>
  </si>
  <si>
    <t>Sheet_8A: Emergent transcription start sites</t>
  </si>
  <si>
    <t>Sheet_8B-D: Sigma factor binding motifs in the nucleotide sequence upstream of emergent transcription start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</si>
</sst>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 tint="-0.14999847407452621"/>
      <name val="Arial"/>
      <family val="2"/>
    </font>
    <font>
      <sz val="10"/>
      <color theme="0" tint="-0.499984740745262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9" tint="-0.249977111117893"/>
      <name val="Arial"/>
      <family val="2"/>
    </font>
    <font>
      <i/>
      <sz val="10"/>
      <color theme="9" tint="-0.249977111117893"/>
      <name val="Arial"/>
      <family val="2"/>
    </font>
    <font>
      <sz val="10"/>
      <color theme="1" tint="0.249977111117893"/>
      <name val="Arial"/>
      <family val="2"/>
    </font>
    <font>
      <sz val="10"/>
      <color theme="0" tint="-0.249977111117893"/>
      <name val="Arial"/>
      <family val="2"/>
    </font>
    <font>
      <sz val="10"/>
      <color theme="8" tint="-0.249977111117893"/>
      <name val="Arial"/>
      <family val="2"/>
    </font>
    <font>
      <sz val="10"/>
      <color theme="5" tint="0.39997558519241921"/>
      <name val="Arial"/>
      <family val="2"/>
    </font>
    <font>
      <sz val="10"/>
      <color rgb="FFFF0000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textRotation="90"/>
    </xf>
    <xf numFmtId="0" fontId="4" fillId="0" borderId="0" xfId="0" applyFont="1" applyAlignment="1"/>
    <xf numFmtId="0" fontId="6" fillId="0" borderId="0" xfId="0" applyFont="1"/>
    <xf numFmtId="0" fontId="7" fillId="0" borderId="0" xfId="0" applyFont="1" applyAlignment="1">
      <alignment horizontal="center" textRotation="90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textRotation="90"/>
    </xf>
    <xf numFmtId="0" fontId="3" fillId="0" borderId="0" xfId="0" quotePrefix="1" applyFont="1" applyFill="1" applyAlignment="1">
      <alignment horizontal="center" textRotation="9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/>
    <xf numFmtId="0" fontId="10" fillId="0" borderId="0" xfId="0" applyFont="1" applyFill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quotePrefix="1" applyFont="1"/>
    <xf numFmtId="0" fontId="4" fillId="0" borderId="0" xfId="0" applyFont="1" applyFill="1" applyAlignment="1">
      <alignment textRotation="90"/>
    </xf>
    <xf numFmtId="0" fontId="4" fillId="0" borderId="0" xfId="0" applyFont="1" applyFill="1" applyAlignment="1">
      <alignment horizontal="center" textRotation="90"/>
    </xf>
    <xf numFmtId="0" fontId="11" fillId="0" borderId="0" xfId="0" applyFont="1" applyAlignment="1">
      <alignment horizontal="center" textRotation="90"/>
    </xf>
    <xf numFmtId="0" fontId="12" fillId="0" borderId="0" xfId="0" applyFont="1" applyAlignment="1">
      <alignment horizontal="center"/>
    </xf>
    <xf numFmtId="0" fontId="12" fillId="0" borderId="0" xfId="0" applyFont="1"/>
    <xf numFmtId="2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5" fillId="0" borderId="0" xfId="0" applyFont="1"/>
    <xf numFmtId="2" fontId="1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3" fillId="0" borderId="0" xfId="0" applyFont="1" applyFill="1" applyAlignment="1">
      <alignment horizontal="center" textRotation="90"/>
    </xf>
    <xf numFmtId="0" fontId="3" fillId="0" borderId="0" xfId="0" applyFont="1" applyAlignment="1">
      <alignment horizontal="center" textRotation="90"/>
    </xf>
    <xf numFmtId="0" fontId="9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 textRotation="90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2" fontId="11" fillId="0" borderId="0" xfId="0" applyNumberFormat="1" applyFont="1" applyAlignment="1">
      <alignment vertical="center"/>
    </xf>
    <xf numFmtId="2" fontId="12" fillId="0" borderId="0" xfId="0" applyNumberFormat="1" applyFont="1"/>
    <xf numFmtId="0" fontId="11" fillId="0" borderId="0" xfId="0" applyFont="1" applyAlignment="1">
      <alignment horizontal="left" textRotation="90"/>
    </xf>
    <xf numFmtId="2" fontId="11" fillId="0" borderId="0" xfId="0" applyNumberFormat="1" applyFont="1" applyAlignment="1">
      <alignment horizontal="left" textRotation="90"/>
    </xf>
    <xf numFmtId="9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left" vertical="center"/>
    </xf>
    <xf numFmtId="2" fontId="19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left" vertical="center"/>
    </xf>
    <xf numFmtId="2" fontId="22" fillId="0" borderId="0" xfId="0" applyNumberFormat="1" applyFont="1" applyAlignment="1">
      <alignment horizontal="left" vertical="center"/>
    </xf>
    <xf numFmtId="2" fontId="23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left" vertical="center"/>
    </xf>
    <xf numFmtId="9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2" fontId="26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6" fillId="0" borderId="0" xfId="0" applyFont="1"/>
    <xf numFmtId="2" fontId="26" fillId="0" borderId="0" xfId="0" applyNumberFormat="1" applyFont="1"/>
    <xf numFmtId="11" fontId="0" fillId="0" borderId="0" xfId="0" applyNumberForma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textRotation="90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textRotation="90"/>
    </xf>
    <xf numFmtId="2" fontId="3" fillId="0" borderId="0" xfId="0" applyNumberFormat="1" applyFont="1" applyAlignment="1">
      <alignment horizontal="center" textRotation="90"/>
    </xf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3D5F-D5BF-1E45-861F-898B27670FA4}">
  <sheetPr>
    <pageSetUpPr fitToPage="1"/>
  </sheetPr>
  <dimension ref="A1:B144"/>
  <sheetViews>
    <sheetView tabSelected="1" topLeftCell="A122" zoomScale="130" zoomScaleNormal="130" workbookViewId="0">
      <selection activeCell="D128" sqref="D128"/>
    </sheetView>
  </sheetViews>
  <sheetFormatPr baseColWidth="10" defaultRowHeight="14" x14ac:dyDescent="0.2"/>
  <cols>
    <col min="1" max="1" width="24.83203125" style="2" customWidth="1"/>
    <col min="2" max="16384" width="10.83203125" style="2"/>
  </cols>
  <sheetData>
    <row r="1" spans="1:2" x14ac:dyDescent="0.2">
      <c r="A1" s="1" t="s">
        <v>1956</v>
      </c>
    </row>
    <row r="3" spans="1:2" x14ac:dyDescent="0.2">
      <c r="A3" s="1" t="s">
        <v>1957</v>
      </c>
    </row>
    <row r="5" spans="1:2" x14ac:dyDescent="0.2">
      <c r="A5" s="1" t="s">
        <v>0</v>
      </c>
      <c r="B5" s="1" t="s">
        <v>1</v>
      </c>
    </row>
    <row r="6" spans="1:2" x14ac:dyDescent="0.2">
      <c r="A6" s="2" t="s">
        <v>12</v>
      </c>
      <c r="B6" s="2" t="s">
        <v>13</v>
      </c>
    </row>
    <row r="7" spans="1:2" x14ac:dyDescent="0.2">
      <c r="A7" s="2" t="s">
        <v>2</v>
      </c>
      <c r="B7" s="2" t="s">
        <v>15</v>
      </c>
    </row>
    <row r="8" spans="1:2" x14ac:dyDescent="0.2">
      <c r="A8" s="2" t="s">
        <v>3</v>
      </c>
      <c r="B8" s="2" t="s">
        <v>5</v>
      </c>
    </row>
    <row r="9" spans="1:2" x14ac:dyDescent="0.2">
      <c r="A9" s="2" t="s">
        <v>4</v>
      </c>
      <c r="B9" s="2" t="s">
        <v>6</v>
      </c>
    </row>
    <row r="10" spans="1:2" x14ac:dyDescent="0.2">
      <c r="A10" s="2" t="s">
        <v>7</v>
      </c>
      <c r="B10" s="2" t="s">
        <v>8</v>
      </c>
    </row>
    <row r="11" spans="1:2" x14ac:dyDescent="0.2">
      <c r="A11" s="2" t="s">
        <v>14</v>
      </c>
      <c r="B11" s="2" t="s">
        <v>17</v>
      </c>
    </row>
    <row r="12" spans="1:2" x14ac:dyDescent="0.2">
      <c r="A12" s="2" t="s">
        <v>9</v>
      </c>
      <c r="B12" s="2" t="s">
        <v>16</v>
      </c>
    </row>
    <row r="13" spans="1:2" x14ac:dyDescent="0.2">
      <c r="A13" s="2" t="s">
        <v>10</v>
      </c>
      <c r="B13" s="2" t="s">
        <v>11</v>
      </c>
    </row>
    <row r="16" spans="1:2" x14ac:dyDescent="0.2">
      <c r="A16" s="1" t="s">
        <v>1958</v>
      </c>
    </row>
    <row r="18" spans="1:2" x14ac:dyDescent="0.2">
      <c r="A18" s="1" t="s">
        <v>0</v>
      </c>
      <c r="B18" s="1" t="s">
        <v>1</v>
      </c>
    </row>
    <row r="19" spans="1:2" x14ac:dyDescent="0.2">
      <c r="A19" s="2" t="s">
        <v>12</v>
      </c>
      <c r="B19" s="2" t="s">
        <v>13</v>
      </c>
    </row>
    <row r="20" spans="1:2" x14ac:dyDescent="0.2">
      <c r="A20" s="2" t="s">
        <v>2</v>
      </c>
      <c r="B20" s="2" t="s">
        <v>15</v>
      </c>
    </row>
    <row r="21" spans="1:2" x14ac:dyDescent="0.2">
      <c r="A21" s="2" t="s">
        <v>3</v>
      </c>
      <c r="B21" s="2" t="s">
        <v>5</v>
      </c>
    </row>
    <row r="22" spans="1:2" x14ac:dyDescent="0.2">
      <c r="A22" s="2" t="s">
        <v>4</v>
      </c>
      <c r="B22" s="2" t="s">
        <v>6</v>
      </c>
    </row>
    <row r="23" spans="1:2" x14ac:dyDescent="0.2">
      <c r="A23" s="2" t="s">
        <v>7</v>
      </c>
      <c r="B23" s="2" t="s">
        <v>8</v>
      </c>
    </row>
    <row r="24" spans="1:2" x14ac:dyDescent="0.2">
      <c r="A24" s="2" t="s">
        <v>14</v>
      </c>
      <c r="B24" s="2" t="s">
        <v>17</v>
      </c>
    </row>
    <row r="25" spans="1:2" x14ac:dyDescent="0.2">
      <c r="A25" s="2" t="s">
        <v>9</v>
      </c>
      <c r="B25" s="2" t="s">
        <v>16</v>
      </c>
    </row>
    <row r="26" spans="1:2" x14ac:dyDescent="0.2">
      <c r="A26" s="2" t="s">
        <v>10</v>
      </c>
      <c r="B26" s="2" t="s">
        <v>11</v>
      </c>
    </row>
    <row r="27" spans="1:2" x14ac:dyDescent="0.2">
      <c r="A27" s="2" t="s">
        <v>18</v>
      </c>
      <c r="B27" s="2" t="s">
        <v>280</v>
      </c>
    </row>
    <row r="28" spans="1:2" x14ac:dyDescent="0.2">
      <c r="A28" s="2" t="s">
        <v>19</v>
      </c>
      <c r="B28" s="2" t="s">
        <v>281</v>
      </c>
    </row>
    <row r="29" spans="1:2" x14ac:dyDescent="0.2">
      <c r="A29" s="2" t="s">
        <v>20</v>
      </c>
      <c r="B29" s="2" t="s">
        <v>290</v>
      </c>
    </row>
    <row r="30" spans="1:2" x14ac:dyDescent="0.2">
      <c r="A30" s="2" t="s">
        <v>21</v>
      </c>
      <c r="B30" s="2" t="s">
        <v>291</v>
      </c>
    </row>
    <row r="31" spans="1:2" x14ac:dyDescent="0.2">
      <c r="A31" s="2" t="s">
        <v>22</v>
      </c>
      <c r="B31" s="2" t="s">
        <v>279</v>
      </c>
    </row>
    <row r="34" spans="1:2" x14ac:dyDescent="0.2">
      <c r="A34" s="1" t="s">
        <v>1959</v>
      </c>
    </row>
    <row r="36" spans="1:2" x14ac:dyDescent="0.2">
      <c r="A36" s="1" t="s">
        <v>0</v>
      </c>
      <c r="B36" s="1" t="s">
        <v>1</v>
      </c>
    </row>
    <row r="37" spans="1:2" x14ac:dyDescent="0.2">
      <c r="A37" s="2" t="s">
        <v>12</v>
      </c>
      <c r="B37" s="2" t="s">
        <v>13</v>
      </c>
    </row>
    <row r="38" spans="1:2" x14ac:dyDescent="0.2">
      <c r="A38" s="2" t="s">
        <v>1742</v>
      </c>
      <c r="B38" s="2" t="s">
        <v>1750</v>
      </c>
    </row>
    <row r="39" spans="1:2" x14ac:dyDescent="0.2">
      <c r="A39" s="2" t="s">
        <v>1743</v>
      </c>
      <c r="B39" s="2" t="s">
        <v>1751</v>
      </c>
    </row>
    <row r="40" spans="1:2" x14ac:dyDescent="0.2">
      <c r="A40" s="2" t="s">
        <v>1744</v>
      </c>
      <c r="B40" s="2" t="s">
        <v>1752</v>
      </c>
    </row>
    <row r="41" spans="1:2" x14ac:dyDescent="0.2">
      <c r="A41" s="2" t="s">
        <v>1745</v>
      </c>
      <c r="B41" s="2" t="s">
        <v>1752</v>
      </c>
    </row>
    <row r="42" spans="1:2" x14ac:dyDescent="0.2">
      <c r="A42" s="2" t="s">
        <v>2</v>
      </c>
      <c r="B42" s="2" t="s">
        <v>15</v>
      </c>
    </row>
    <row r="43" spans="1:2" x14ac:dyDescent="0.2">
      <c r="A43" s="2" t="s">
        <v>1746</v>
      </c>
      <c r="B43" s="2" t="s">
        <v>5</v>
      </c>
    </row>
    <row r="44" spans="1:2" x14ac:dyDescent="0.2">
      <c r="A44" s="2" t="s">
        <v>1747</v>
      </c>
      <c r="B44" s="2" t="s">
        <v>279</v>
      </c>
    </row>
    <row r="45" spans="1:2" x14ac:dyDescent="0.2">
      <c r="A45" s="2" t="s">
        <v>1748</v>
      </c>
      <c r="B45" s="2" t="s">
        <v>1753</v>
      </c>
    </row>
    <row r="46" spans="1:2" x14ac:dyDescent="0.2">
      <c r="A46" s="2" t="s">
        <v>1749</v>
      </c>
      <c r="B46" s="2" t="s">
        <v>1754</v>
      </c>
    </row>
    <row r="49" spans="1:2" x14ac:dyDescent="0.2">
      <c r="A49" s="1" t="s">
        <v>1960</v>
      </c>
    </row>
    <row r="51" spans="1:2" x14ac:dyDescent="0.2">
      <c r="A51" s="1" t="s">
        <v>0</v>
      </c>
      <c r="B51" s="1" t="s">
        <v>1</v>
      </c>
    </row>
    <row r="52" spans="1:2" x14ac:dyDescent="0.2">
      <c r="A52" s="2" t="s">
        <v>12</v>
      </c>
      <c r="B52" s="2" t="s">
        <v>13</v>
      </c>
    </row>
    <row r="53" spans="1:2" x14ac:dyDescent="0.2">
      <c r="A53" s="2" t="s">
        <v>2</v>
      </c>
      <c r="B53" s="2" t="s">
        <v>15</v>
      </c>
    </row>
    <row r="54" spans="1:2" x14ac:dyDescent="0.2">
      <c r="A54" s="2" t="s">
        <v>3</v>
      </c>
      <c r="B54" s="2" t="s">
        <v>5</v>
      </c>
    </row>
    <row r="55" spans="1:2" x14ac:dyDescent="0.2">
      <c r="A55" s="2" t="s">
        <v>4</v>
      </c>
      <c r="B55" s="2" t="s">
        <v>6</v>
      </c>
    </row>
    <row r="56" spans="1:2" x14ac:dyDescent="0.2">
      <c r="A56" s="2" t="s">
        <v>7</v>
      </c>
      <c r="B56" s="2" t="s">
        <v>8</v>
      </c>
    </row>
    <row r="57" spans="1:2" x14ac:dyDescent="0.2">
      <c r="A57" s="2" t="s">
        <v>14</v>
      </c>
      <c r="B57" s="2" t="s">
        <v>17</v>
      </c>
    </row>
    <row r="58" spans="1:2" x14ac:dyDescent="0.2">
      <c r="A58" s="2" t="s">
        <v>9</v>
      </c>
      <c r="B58" s="2" t="s">
        <v>16</v>
      </c>
    </row>
    <row r="59" spans="1:2" x14ac:dyDescent="0.2">
      <c r="A59" s="2" t="s">
        <v>10</v>
      </c>
      <c r="B59" s="2" t="s">
        <v>11</v>
      </c>
    </row>
    <row r="60" spans="1:2" x14ac:dyDescent="0.2">
      <c r="A60" s="2" t="s">
        <v>284</v>
      </c>
      <c r="B60" s="2" t="s">
        <v>285</v>
      </c>
    </row>
    <row r="61" spans="1:2" x14ac:dyDescent="0.2">
      <c r="A61" s="2" t="s">
        <v>1335</v>
      </c>
      <c r="B61" s="2" t="s">
        <v>1336</v>
      </c>
    </row>
    <row r="62" spans="1:2" x14ac:dyDescent="0.2">
      <c r="A62" s="2" t="s">
        <v>283</v>
      </c>
      <c r="B62" s="2" t="s">
        <v>286</v>
      </c>
    </row>
    <row r="63" spans="1:2" x14ac:dyDescent="0.2">
      <c r="A63" s="2" t="s">
        <v>282</v>
      </c>
      <c r="B63" s="2" t="s">
        <v>1429</v>
      </c>
    </row>
    <row r="64" spans="1:2" x14ac:dyDescent="0.2">
      <c r="A64" s="24" t="s">
        <v>1344</v>
      </c>
      <c r="B64" s="2" t="s">
        <v>1426</v>
      </c>
    </row>
    <row r="65" spans="1:2" x14ac:dyDescent="0.2">
      <c r="A65" s="2" t="s">
        <v>1424</v>
      </c>
      <c r="B65" s="2" t="s">
        <v>1427</v>
      </c>
    </row>
    <row r="66" spans="1:2" x14ac:dyDescent="0.2">
      <c r="A66" s="2" t="s">
        <v>1346</v>
      </c>
      <c r="B66" s="2" t="s">
        <v>1428</v>
      </c>
    </row>
    <row r="67" spans="1:2" x14ac:dyDescent="0.2">
      <c r="A67" s="2" t="s">
        <v>1425</v>
      </c>
      <c r="B67" s="2" t="s">
        <v>1430</v>
      </c>
    </row>
    <row r="70" spans="1:2" x14ac:dyDescent="0.2">
      <c r="A70" s="1" t="s">
        <v>1961</v>
      </c>
    </row>
    <row r="72" spans="1:2" x14ac:dyDescent="0.2">
      <c r="A72" s="1" t="s">
        <v>0</v>
      </c>
      <c r="B72" s="1" t="s">
        <v>1</v>
      </c>
    </row>
    <row r="73" spans="1:2" x14ac:dyDescent="0.2">
      <c r="A73" s="2" t="s">
        <v>12</v>
      </c>
      <c r="B73" s="2" t="s">
        <v>13</v>
      </c>
    </row>
    <row r="74" spans="1:2" x14ac:dyDescent="0.2">
      <c r="A74" s="2" t="s">
        <v>2</v>
      </c>
      <c r="B74" s="2" t="s">
        <v>15</v>
      </c>
    </row>
    <row r="75" spans="1:2" x14ac:dyDescent="0.2">
      <c r="A75" s="2" t="s">
        <v>3</v>
      </c>
      <c r="B75" s="2" t="s">
        <v>5</v>
      </c>
    </row>
    <row r="76" spans="1:2" x14ac:dyDescent="0.2">
      <c r="A76" s="2" t="s">
        <v>14</v>
      </c>
      <c r="B76" s="2" t="s">
        <v>17</v>
      </c>
    </row>
    <row r="77" spans="1:2" x14ac:dyDescent="0.2">
      <c r="A77" s="2" t="s">
        <v>9</v>
      </c>
      <c r="B77" s="2" t="s">
        <v>16</v>
      </c>
    </row>
    <row r="78" spans="1:2" x14ac:dyDescent="0.2">
      <c r="A78" s="2" t="s">
        <v>10</v>
      </c>
      <c r="B78" s="2" t="s">
        <v>11</v>
      </c>
    </row>
    <row r="79" spans="1:2" x14ac:dyDescent="0.2">
      <c r="A79" s="3" t="s">
        <v>287</v>
      </c>
      <c r="B79" s="3" t="s">
        <v>289</v>
      </c>
    </row>
    <row r="80" spans="1:2" x14ac:dyDescent="0.2">
      <c r="A80" s="3" t="s">
        <v>288</v>
      </c>
      <c r="B80" s="3" t="s">
        <v>1341</v>
      </c>
    </row>
    <row r="83" spans="1:2" x14ac:dyDescent="0.2">
      <c r="A83" s="1" t="s">
        <v>1962</v>
      </c>
    </row>
    <row r="85" spans="1:2" x14ac:dyDescent="0.2">
      <c r="A85" s="1" t="s">
        <v>0</v>
      </c>
      <c r="B85" s="1" t="s">
        <v>1</v>
      </c>
    </row>
    <row r="86" spans="1:2" x14ac:dyDescent="0.2">
      <c r="A86" s="2" t="s">
        <v>12</v>
      </c>
      <c r="B86" s="2" t="s">
        <v>13</v>
      </c>
    </row>
    <row r="87" spans="1:2" x14ac:dyDescent="0.2">
      <c r="A87" s="2" t="s">
        <v>1431</v>
      </c>
      <c r="B87" s="2" t="s">
        <v>1450</v>
      </c>
    </row>
    <row r="88" spans="1:2" x14ac:dyDescent="0.2">
      <c r="A88" s="2" t="s">
        <v>1432</v>
      </c>
      <c r="B88" s="2" t="s">
        <v>1451</v>
      </c>
    </row>
    <row r="89" spans="1:2" x14ac:dyDescent="0.2">
      <c r="A89" s="2" t="s">
        <v>1447</v>
      </c>
      <c r="B89" s="2" t="s">
        <v>1452</v>
      </c>
    </row>
    <row r="90" spans="1:2" x14ac:dyDescent="0.2">
      <c r="A90" s="2" t="s">
        <v>22</v>
      </c>
      <c r="B90" s="2" t="s">
        <v>279</v>
      </c>
    </row>
    <row r="91" spans="1:2" x14ac:dyDescent="0.2">
      <c r="A91" s="2" t="s">
        <v>1449</v>
      </c>
      <c r="B91" s="2" t="s">
        <v>1455</v>
      </c>
    </row>
    <row r="92" spans="1:2" x14ac:dyDescent="0.2">
      <c r="A92" s="3" t="s">
        <v>1433</v>
      </c>
      <c r="B92" s="3" t="s">
        <v>1453</v>
      </c>
    </row>
    <row r="93" spans="1:2" x14ac:dyDescent="0.2">
      <c r="A93" s="3" t="s">
        <v>1434</v>
      </c>
      <c r="B93" s="3" t="s">
        <v>1454</v>
      </c>
    </row>
    <row r="96" spans="1:2" x14ac:dyDescent="0.2">
      <c r="A96" s="1" t="s">
        <v>1963</v>
      </c>
    </row>
    <row r="98" spans="1:2" x14ac:dyDescent="0.2">
      <c r="A98" s="1" t="s">
        <v>0</v>
      </c>
      <c r="B98" s="1" t="s">
        <v>1</v>
      </c>
    </row>
    <row r="99" spans="1:2" x14ac:dyDescent="0.2">
      <c r="A99" s="2" t="s">
        <v>2</v>
      </c>
      <c r="B99" s="2" t="s">
        <v>15</v>
      </c>
    </row>
    <row r="100" spans="1:2" x14ac:dyDescent="0.2">
      <c r="A100" s="2" t="s">
        <v>1718</v>
      </c>
      <c r="B100" s="2" t="s">
        <v>5</v>
      </c>
    </row>
    <row r="101" spans="1:2" x14ac:dyDescent="0.2">
      <c r="A101" s="2" t="s">
        <v>1719</v>
      </c>
      <c r="B101" s="2" t="s">
        <v>1730</v>
      </c>
    </row>
    <row r="102" spans="1:2" x14ac:dyDescent="0.2">
      <c r="A102" s="51" t="s">
        <v>1698</v>
      </c>
      <c r="B102" s="2" t="s">
        <v>1731</v>
      </c>
    </row>
    <row r="103" spans="1:2" x14ac:dyDescent="0.2">
      <c r="A103" s="51" t="s">
        <v>1720</v>
      </c>
      <c r="B103" s="2" t="s">
        <v>1732</v>
      </c>
    </row>
    <row r="104" spans="1:2" x14ac:dyDescent="0.2">
      <c r="A104" s="51" t="s">
        <v>1721</v>
      </c>
      <c r="B104" s="2" t="s">
        <v>1734</v>
      </c>
    </row>
    <row r="105" spans="1:2" x14ac:dyDescent="0.2">
      <c r="A105" s="51" t="s">
        <v>1722</v>
      </c>
      <c r="B105" s="2" t="s">
        <v>1733</v>
      </c>
    </row>
    <row r="106" spans="1:2" x14ac:dyDescent="0.2">
      <c r="A106" s="51" t="s">
        <v>1723</v>
      </c>
      <c r="B106" s="2" t="s">
        <v>1735</v>
      </c>
    </row>
    <row r="107" spans="1:2" x14ac:dyDescent="0.2">
      <c r="A107" s="51" t="s">
        <v>1724</v>
      </c>
      <c r="B107" s="2" t="s">
        <v>1738</v>
      </c>
    </row>
    <row r="108" spans="1:2" x14ac:dyDescent="0.2">
      <c r="A108" s="51" t="s">
        <v>1725</v>
      </c>
      <c r="B108" s="2" t="s">
        <v>1739</v>
      </c>
    </row>
    <row r="109" spans="1:2" x14ac:dyDescent="0.2">
      <c r="A109" s="2" t="s">
        <v>1726</v>
      </c>
      <c r="B109" s="2" t="s">
        <v>1737</v>
      </c>
    </row>
    <row r="110" spans="1:2" x14ac:dyDescent="0.2">
      <c r="A110" s="2" t="s">
        <v>1727</v>
      </c>
      <c r="B110" s="2" t="s">
        <v>1736</v>
      </c>
    </row>
    <row r="111" spans="1:2" x14ac:dyDescent="0.2">
      <c r="A111" s="2" t="s">
        <v>1728</v>
      </c>
      <c r="B111" s="2" t="s">
        <v>1740</v>
      </c>
    </row>
    <row r="112" spans="1:2" x14ac:dyDescent="0.2">
      <c r="A112" s="2" t="s">
        <v>1350</v>
      </c>
      <c r="B112" s="2" t="s">
        <v>1741</v>
      </c>
    </row>
    <row r="115" spans="1:2" x14ac:dyDescent="0.2">
      <c r="A115" s="1" t="s">
        <v>1964</v>
      </c>
    </row>
    <row r="117" spans="1:2" x14ac:dyDescent="0.2">
      <c r="A117" s="1" t="s">
        <v>0</v>
      </c>
      <c r="B117" s="1" t="s">
        <v>1</v>
      </c>
    </row>
    <row r="118" spans="1:2" x14ac:dyDescent="0.2">
      <c r="A118" s="2" t="s">
        <v>3</v>
      </c>
      <c r="B118" s="2" t="s">
        <v>1700</v>
      </c>
    </row>
    <row r="119" spans="1:2" x14ac:dyDescent="0.2">
      <c r="A119" s="2" t="s">
        <v>1693</v>
      </c>
      <c r="B119" s="2" t="s">
        <v>1729</v>
      </c>
    </row>
    <row r="120" spans="1:2" x14ac:dyDescent="0.2">
      <c r="A120" s="2" t="s">
        <v>1694</v>
      </c>
      <c r="B120" s="2" t="s">
        <v>1701</v>
      </c>
    </row>
    <row r="121" spans="1:2" x14ac:dyDescent="0.2">
      <c r="A121" s="51" t="s">
        <v>1695</v>
      </c>
      <c r="B121" s="2" t="s">
        <v>1702</v>
      </c>
    </row>
    <row r="122" spans="1:2" x14ac:dyDescent="0.2">
      <c r="A122" s="51" t="s">
        <v>1460</v>
      </c>
      <c r="B122" s="2" t="s">
        <v>1460</v>
      </c>
    </row>
    <row r="123" spans="1:2" x14ac:dyDescent="0.2">
      <c r="A123" s="2" t="s">
        <v>1698</v>
      </c>
      <c r="B123" s="2" t="s">
        <v>1703</v>
      </c>
    </row>
    <row r="124" spans="1:2" x14ac:dyDescent="0.2">
      <c r="A124" s="2" t="s">
        <v>1696</v>
      </c>
      <c r="B124" s="2" t="s">
        <v>1696</v>
      </c>
    </row>
    <row r="125" spans="1:2" x14ac:dyDescent="0.2">
      <c r="A125" s="2" t="s">
        <v>1697</v>
      </c>
      <c r="B125" s="2" t="s">
        <v>1704</v>
      </c>
    </row>
    <row r="128" spans="1:2" x14ac:dyDescent="0.2">
      <c r="A128" s="1" t="s">
        <v>1965</v>
      </c>
    </row>
    <row r="130" spans="1:2" x14ac:dyDescent="0.2">
      <c r="A130" s="1" t="s">
        <v>0</v>
      </c>
      <c r="B130" s="1" t="s">
        <v>1</v>
      </c>
    </row>
    <row r="131" spans="1:2" x14ac:dyDescent="0.2">
      <c r="A131" s="2" t="s">
        <v>3</v>
      </c>
      <c r="B131" s="2" t="s">
        <v>1700</v>
      </c>
    </row>
    <row r="132" spans="1:2" x14ac:dyDescent="0.2">
      <c r="A132" s="2" t="s">
        <v>1705</v>
      </c>
      <c r="B132" s="2" t="s">
        <v>1729</v>
      </c>
    </row>
    <row r="133" spans="1:2" x14ac:dyDescent="0.2">
      <c r="A133" s="2" t="s">
        <v>1694</v>
      </c>
      <c r="B133" s="2" t="s">
        <v>1701</v>
      </c>
    </row>
    <row r="134" spans="1:2" x14ac:dyDescent="0.2">
      <c r="A134" s="51" t="s">
        <v>1695</v>
      </c>
      <c r="B134" s="2" t="s">
        <v>1702</v>
      </c>
    </row>
    <row r="135" spans="1:2" x14ac:dyDescent="0.2">
      <c r="A135" s="2" t="s">
        <v>1696</v>
      </c>
      <c r="B135" s="2" t="s">
        <v>1696</v>
      </c>
    </row>
    <row r="136" spans="1:2" x14ac:dyDescent="0.2">
      <c r="A136" s="2" t="s">
        <v>1697</v>
      </c>
      <c r="B136" s="2" t="s">
        <v>1704</v>
      </c>
    </row>
    <row r="137" spans="1:2" x14ac:dyDescent="0.2">
      <c r="A137" s="51" t="s">
        <v>1460</v>
      </c>
      <c r="B137" s="2" t="s">
        <v>1460</v>
      </c>
    </row>
    <row r="138" spans="1:2" x14ac:dyDescent="0.2">
      <c r="A138" s="2" t="s">
        <v>1698</v>
      </c>
      <c r="B138" s="2" t="s">
        <v>1703</v>
      </c>
    </row>
    <row r="139" spans="1:2" x14ac:dyDescent="0.2">
      <c r="A139" s="2" t="s">
        <v>1706</v>
      </c>
      <c r="B139" s="2" t="s">
        <v>1712</v>
      </c>
    </row>
    <row r="140" spans="1:2" x14ac:dyDescent="0.2">
      <c r="A140" s="2" t="s">
        <v>1707</v>
      </c>
      <c r="B140" s="2" t="s">
        <v>1713</v>
      </c>
    </row>
    <row r="141" spans="1:2" x14ac:dyDescent="0.2">
      <c r="A141" s="2" t="s">
        <v>1708</v>
      </c>
      <c r="B141" s="2" t="s">
        <v>1714</v>
      </c>
    </row>
    <row r="142" spans="1:2" x14ac:dyDescent="0.2">
      <c r="A142" s="2" t="s">
        <v>1709</v>
      </c>
      <c r="B142" s="2" t="s">
        <v>1715</v>
      </c>
    </row>
    <row r="143" spans="1:2" x14ac:dyDescent="0.2">
      <c r="A143" s="2" t="s">
        <v>1710</v>
      </c>
      <c r="B143" s="2" t="s">
        <v>1716</v>
      </c>
    </row>
    <row r="144" spans="1:2" x14ac:dyDescent="0.2">
      <c r="A144" s="2" t="s">
        <v>1711</v>
      </c>
      <c r="B144" s="2" t="s">
        <v>1717</v>
      </c>
    </row>
  </sheetData>
  <pageMargins left="0.25" right="0.25" top="0.75" bottom="0.75" header="0.3" footer="0.3"/>
  <pageSetup paperSize="9" scale="75" fitToHeight="4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13"/>
  <sheetViews>
    <sheetView workbookViewId="0">
      <selection activeCell="K8" sqref="K8"/>
    </sheetView>
  </sheetViews>
  <sheetFormatPr baseColWidth="10" defaultRowHeight="14" x14ac:dyDescent="0.2"/>
  <cols>
    <col min="1" max="2" width="10.83203125" style="13"/>
    <col min="3" max="6" width="10.83203125" style="5"/>
    <col min="7" max="8" width="10.83203125" style="13"/>
    <col min="9" max="16384" width="10.83203125" style="5"/>
  </cols>
  <sheetData>
    <row r="1" spans="1:8" s="4" customFormat="1" ht="75" x14ac:dyDescent="0.2">
      <c r="A1" s="48" t="s">
        <v>12</v>
      </c>
      <c r="B1" s="48" t="s">
        <v>2</v>
      </c>
      <c r="C1" s="4" t="s">
        <v>3</v>
      </c>
      <c r="D1" s="4" t="s">
        <v>4</v>
      </c>
      <c r="E1" s="4" t="s">
        <v>7</v>
      </c>
      <c r="F1" s="4" t="s">
        <v>14</v>
      </c>
      <c r="G1" s="48" t="s">
        <v>9</v>
      </c>
      <c r="H1" s="48" t="s">
        <v>10</v>
      </c>
    </row>
    <row r="2" spans="1:8" x14ac:dyDescent="0.2">
      <c r="A2" s="13">
        <v>6</v>
      </c>
      <c r="B2" s="13" t="s">
        <v>292</v>
      </c>
      <c r="C2" s="2" t="s">
        <v>212</v>
      </c>
      <c r="D2" s="2"/>
      <c r="E2" s="2">
        <v>540</v>
      </c>
      <c r="F2" s="2">
        <v>0.64</v>
      </c>
      <c r="G2" s="13" t="s">
        <v>25</v>
      </c>
      <c r="H2" s="13" t="s">
        <v>26</v>
      </c>
    </row>
    <row r="3" spans="1:8" x14ac:dyDescent="0.2">
      <c r="A3" s="13">
        <v>6</v>
      </c>
      <c r="B3" s="13" t="s">
        <v>293</v>
      </c>
      <c r="C3" s="2" t="s">
        <v>294</v>
      </c>
      <c r="D3" s="2" t="s">
        <v>295</v>
      </c>
      <c r="E3" s="2">
        <v>1077</v>
      </c>
      <c r="F3" s="2">
        <v>0.54</v>
      </c>
      <c r="G3" s="13" t="s">
        <v>25</v>
      </c>
      <c r="H3" s="13" t="s">
        <v>26</v>
      </c>
    </row>
    <row r="4" spans="1:8" x14ac:dyDescent="0.2">
      <c r="A4" s="13">
        <v>6</v>
      </c>
      <c r="B4" s="13" t="s">
        <v>296</v>
      </c>
      <c r="C4" s="2" t="s">
        <v>131</v>
      </c>
      <c r="D4" s="2"/>
      <c r="E4" s="2">
        <v>1215</v>
      </c>
      <c r="F4" s="2">
        <v>0.61</v>
      </c>
      <c r="G4" s="13" t="s">
        <v>54</v>
      </c>
      <c r="H4" s="13" t="s">
        <v>26</v>
      </c>
    </row>
    <row r="5" spans="1:8" x14ac:dyDescent="0.2">
      <c r="A5" s="13">
        <v>6</v>
      </c>
      <c r="B5" s="13" t="s">
        <v>297</v>
      </c>
      <c r="C5" s="2" t="s">
        <v>298</v>
      </c>
      <c r="D5" s="2"/>
      <c r="E5" s="2">
        <v>1968</v>
      </c>
      <c r="F5" s="2">
        <v>0.61</v>
      </c>
      <c r="G5" s="13" t="s">
        <v>25</v>
      </c>
      <c r="H5" s="13" t="s">
        <v>26</v>
      </c>
    </row>
    <row r="6" spans="1:8" x14ac:dyDescent="0.2">
      <c r="A6" s="13">
        <v>6</v>
      </c>
      <c r="B6" s="13" t="s">
        <v>299</v>
      </c>
      <c r="C6" s="2" t="s">
        <v>300</v>
      </c>
      <c r="D6" s="2"/>
      <c r="E6" s="2">
        <v>900</v>
      </c>
      <c r="F6" s="2">
        <v>0.65</v>
      </c>
      <c r="G6" s="13" t="s">
        <v>25</v>
      </c>
      <c r="H6" s="13" t="s">
        <v>26</v>
      </c>
    </row>
    <row r="7" spans="1:8" x14ac:dyDescent="0.2">
      <c r="A7" s="13">
        <v>6</v>
      </c>
      <c r="B7" s="13" t="s">
        <v>301</v>
      </c>
      <c r="C7" s="2" t="s">
        <v>302</v>
      </c>
      <c r="D7" s="2"/>
      <c r="E7" s="2">
        <v>1680</v>
      </c>
      <c r="F7" s="2">
        <v>0.63</v>
      </c>
      <c r="G7" s="13" t="s">
        <v>25</v>
      </c>
      <c r="H7" s="13" t="s">
        <v>26</v>
      </c>
    </row>
    <row r="8" spans="1:8" x14ac:dyDescent="0.2">
      <c r="A8" s="13">
        <v>6</v>
      </c>
      <c r="B8" s="13" t="s">
        <v>303</v>
      </c>
      <c r="C8" s="2" t="s">
        <v>304</v>
      </c>
      <c r="D8" s="2"/>
      <c r="E8" s="2">
        <v>738</v>
      </c>
      <c r="F8" s="2">
        <v>0.62</v>
      </c>
      <c r="G8" s="13" t="s">
        <v>25</v>
      </c>
      <c r="H8" s="13" t="s">
        <v>26</v>
      </c>
    </row>
    <row r="9" spans="1:8" x14ac:dyDescent="0.2">
      <c r="A9" s="13">
        <v>14</v>
      </c>
      <c r="B9" s="13" t="s">
        <v>305</v>
      </c>
      <c r="C9" s="2" t="s">
        <v>306</v>
      </c>
      <c r="D9" s="2"/>
      <c r="E9" s="2">
        <v>1032</v>
      </c>
      <c r="F9" s="2">
        <v>0.6</v>
      </c>
    </row>
    <row r="10" spans="1:8" x14ac:dyDescent="0.2">
      <c r="A10" s="13">
        <v>14</v>
      </c>
      <c r="B10" s="13" t="s">
        <v>307</v>
      </c>
      <c r="C10" s="2" t="s">
        <v>308</v>
      </c>
      <c r="D10" s="2"/>
      <c r="E10" s="2">
        <v>474</v>
      </c>
      <c r="F10" s="2">
        <v>0.61</v>
      </c>
      <c r="G10" s="13" t="s">
        <v>25</v>
      </c>
      <c r="H10" s="13" t="s">
        <v>26</v>
      </c>
    </row>
    <row r="11" spans="1:8" x14ac:dyDescent="0.2">
      <c r="A11" s="13">
        <v>14</v>
      </c>
      <c r="B11" s="13" t="s">
        <v>309</v>
      </c>
      <c r="C11" s="2" t="s">
        <v>310</v>
      </c>
      <c r="D11" s="2"/>
      <c r="E11" s="2">
        <v>474</v>
      </c>
      <c r="F11" s="2">
        <v>0.55000000000000004</v>
      </c>
      <c r="G11" s="13" t="s">
        <v>25</v>
      </c>
      <c r="H11" s="13" t="s">
        <v>26</v>
      </c>
    </row>
    <row r="12" spans="1:8" x14ac:dyDescent="0.2">
      <c r="A12" s="13">
        <v>14</v>
      </c>
      <c r="B12" s="13" t="s">
        <v>311</v>
      </c>
      <c r="C12" s="2" t="s">
        <v>312</v>
      </c>
      <c r="D12" s="2"/>
      <c r="E12" s="2">
        <v>954</v>
      </c>
      <c r="F12" s="2">
        <v>0.57999999999999996</v>
      </c>
    </row>
    <row r="13" spans="1:8" x14ac:dyDescent="0.2">
      <c r="A13" s="13">
        <v>14</v>
      </c>
      <c r="B13" s="13" t="s">
        <v>313</v>
      </c>
      <c r="C13" s="2" t="s">
        <v>314</v>
      </c>
      <c r="D13" s="2" t="s">
        <v>315</v>
      </c>
      <c r="E13" s="2">
        <v>1821</v>
      </c>
      <c r="F13" s="2">
        <v>0.61</v>
      </c>
      <c r="G13" s="13" t="s">
        <v>25</v>
      </c>
      <c r="H13" s="13" t="s">
        <v>26</v>
      </c>
    </row>
    <row r="14" spans="1:8" x14ac:dyDescent="0.2">
      <c r="A14" s="13">
        <v>14</v>
      </c>
      <c r="B14" s="13" t="s">
        <v>316</v>
      </c>
      <c r="C14" s="2" t="s">
        <v>317</v>
      </c>
      <c r="D14" s="2"/>
      <c r="E14" s="2">
        <v>306</v>
      </c>
      <c r="F14" s="2">
        <v>0.54</v>
      </c>
    </row>
    <row r="15" spans="1:8" x14ac:dyDescent="0.2">
      <c r="A15" s="13">
        <v>14</v>
      </c>
      <c r="B15" s="13" t="s">
        <v>318</v>
      </c>
      <c r="C15" s="2" t="s">
        <v>319</v>
      </c>
      <c r="D15" s="2"/>
      <c r="E15" s="2">
        <v>864</v>
      </c>
      <c r="F15" s="2">
        <v>0.64</v>
      </c>
      <c r="G15" s="13" t="s">
        <v>25</v>
      </c>
      <c r="H15" s="13" t="s">
        <v>26</v>
      </c>
    </row>
    <row r="16" spans="1:8" x14ac:dyDescent="0.2">
      <c r="A16" s="13">
        <v>14</v>
      </c>
      <c r="B16" s="13" t="s">
        <v>320</v>
      </c>
      <c r="C16" s="2" t="s">
        <v>321</v>
      </c>
      <c r="D16" s="2"/>
      <c r="E16" s="2">
        <v>1002</v>
      </c>
      <c r="F16" s="2">
        <v>0.59</v>
      </c>
    </row>
    <row r="17" spans="1:8" x14ac:dyDescent="0.2">
      <c r="A17" s="13">
        <v>14</v>
      </c>
      <c r="B17" s="13" t="s">
        <v>322</v>
      </c>
      <c r="C17" s="2" t="s">
        <v>323</v>
      </c>
      <c r="D17" s="2"/>
      <c r="E17" s="2">
        <v>1710</v>
      </c>
      <c r="F17" s="2">
        <v>0.59</v>
      </c>
    </row>
    <row r="18" spans="1:8" x14ac:dyDescent="0.2">
      <c r="A18" s="13">
        <v>14</v>
      </c>
      <c r="B18" s="13" t="s">
        <v>324</v>
      </c>
      <c r="C18" s="2" t="s">
        <v>325</v>
      </c>
      <c r="D18" s="2" t="s">
        <v>326</v>
      </c>
      <c r="E18" s="2">
        <v>2649</v>
      </c>
      <c r="F18" s="2">
        <v>0.66</v>
      </c>
      <c r="G18" s="13" t="s">
        <v>25</v>
      </c>
      <c r="H18" s="13" t="s">
        <v>26</v>
      </c>
    </row>
    <row r="19" spans="1:8" x14ac:dyDescent="0.2">
      <c r="A19" s="13">
        <v>14</v>
      </c>
      <c r="B19" s="13" t="s">
        <v>327</v>
      </c>
      <c r="C19" s="2" t="s">
        <v>328</v>
      </c>
      <c r="D19" s="2"/>
      <c r="E19" s="2">
        <v>2730</v>
      </c>
      <c r="F19" s="2">
        <v>0.65</v>
      </c>
    </row>
    <row r="20" spans="1:8" x14ac:dyDescent="0.2">
      <c r="A20" s="13">
        <v>21</v>
      </c>
      <c r="B20" s="13" t="s">
        <v>329</v>
      </c>
      <c r="C20" s="2" t="s">
        <v>330</v>
      </c>
      <c r="D20" s="2"/>
      <c r="E20" s="2">
        <v>1413</v>
      </c>
      <c r="F20" s="2">
        <v>0.57999999999999996</v>
      </c>
      <c r="G20" s="13" t="s">
        <v>25</v>
      </c>
      <c r="H20" s="13" t="s">
        <v>47</v>
      </c>
    </row>
    <row r="21" spans="1:8" x14ac:dyDescent="0.2">
      <c r="A21" s="13">
        <v>4</v>
      </c>
      <c r="B21" s="13" t="s">
        <v>331</v>
      </c>
      <c r="C21" s="2" t="s">
        <v>332</v>
      </c>
      <c r="D21" s="2"/>
      <c r="E21" s="2">
        <v>1962</v>
      </c>
      <c r="F21" s="2">
        <v>0.56999999999999995</v>
      </c>
    </row>
    <row r="22" spans="1:8" x14ac:dyDescent="0.2">
      <c r="A22" s="13">
        <v>4</v>
      </c>
      <c r="B22" s="13" t="s">
        <v>333</v>
      </c>
      <c r="C22" s="2" t="s">
        <v>334</v>
      </c>
      <c r="D22" s="2"/>
      <c r="E22" s="2">
        <v>1044</v>
      </c>
      <c r="F22" s="2">
        <v>0.51</v>
      </c>
    </row>
    <row r="23" spans="1:8" x14ac:dyDescent="0.2">
      <c r="A23" s="13">
        <v>4</v>
      </c>
      <c r="B23" s="13" t="s">
        <v>335</v>
      </c>
      <c r="C23" s="2" t="s">
        <v>336</v>
      </c>
      <c r="D23" s="2"/>
      <c r="E23" s="2">
        <v>1455</v>
      </c>
      <c r="F23" s="2">
        <v>0.61</v>
      </c>
    </row>
    <row r="24" spans="1:8" x14ac:dyDescent="0.2">
      <c r="A24" s="13">
        <v>4</v>
      </c>
      <c r="B24" s="13" t="s">
        <v>337</v>
      </c>
      <c r="C24" s="2" t="s">
        <v>338</v>
      </c>
      <c r="D24" s="2"/>
      <c r="E24" s="2">
        <v>1827</v>
      </c>
      <c r="F24" s="2">
        <v>0.64</v>
      </c>
    </row>
    <row r="25" spans="1:8" x14ac:dyDescent="0.2">
      <c r="A25" s="13">
        <v>4</v>
      </c>
      <c r="B25" s="13" t="s">
        <v>339</v>
      </c>
      <c r="C25" s="2" t="s">
        <v>340</v>
      </c>
      <c r="D25" s="2"/>
      <c r="E25" s="2">
        <v>522</v>
      </c>
      <c r="F25" s="2">
        <v>0.53</v>
      </c>
    </row>
    <row r="26" spans="1:8" x14ac:dyDescent="0.2">
      <c r="A26" s="13">
        <v>4</v>
      </c>
      <c r="B26" s="13" t="s">
        <v>341</v>
      </c>
      <c r="C26" s="2" t="s">
        <v>342</v>
      </c>
      <c r="D26" s="2"/>
      <c r="E26" s="2">
        <v>1161</v>
      </c>
      <c r="F26" s="2">
        <v>0.63</v>
      </c>
    </row>
    <row r="27" spans="1:8" x14ac:dyDescent="0.2">
      <c r="A27" s="13">
        <v>4</v>
      </c>
      <c r="B27" s="13" t="s">
        <v>343</v>
      </c>
      <c r="C27" s="2" t="s">
        <v>344</v>
      </c>
      <c r="D27" s="2"/>
      <c r="E27" s="2">
        <v>861</v>
      </c>
      <c r="F27" s="2">
        <v>0.57999999999999996</v>
      </c>
    </row>
    <row r="28" spans="1:8" x14ac:dyDescent="0.2">
      <c r="A28" s="13">
        <v>4</v>
      </c>
      <c r="B28" s="13" t="s">
        <v>345</v>
      </c>
      <c r="C28" s="2" t="s">
        <v>346</v>
      </c>
      <c r="D28" s="2"/>
      <c r="E28" s="2">
        <v>693</v>
      </c>
      <c r="F28" s="2">
        <v>0.6</v>
      </c>
    </row>
    <row r="29" spans="1:8" x14ac:dyDescent="0.2">
      <c r="A29" s="13">
        <v>4</v>
      </c>
      <c r="B29" s="13" t="s">
        <v>347</v>
      </c>
      <c r="C29" s="2" t="s">
        <v>348</v>
      </c>
      <c r="D29" s="2"/>
      <c r="E29" s="2">
        <v>1008</v>
      </c>
      <c r="F29" s="2">
        <v>0.67</v>
      </c>
    </row>
    <row r="30" spans="1:8" x14ac:dyDescent="0.2">
      <c r="A30" s="13">
        <v>4</v>
      </c>
      <c r="B30" s="13" t="s">
        <v>349</v>
      </c>
      <c r="C30" s="2" t="s">
        <v>350</v>
      </c>
      <c r="D30" s="2"/>
      <c r="E30" s="2">
        <v>1278</v>
      </c>
      <c r="F30" s="2">
        <v>0.67</v>
      </c>
    </row>
    <row r="31" spans="1:8" x14ac:dyDescent="0.2">
      <c r="A31" s="13">
        <v>4</v>
      </c>
      <c r="B31" s="13" t="s">
        <v>351</v>
      </c>
      <c r="C31" s="2" t="s">
        <v>352</v>
      </c>
      <c r="D31" s="2"/>
      <c r="E31" s="2">
        <v>714</v>
      </c>
      <c r="F31" s="2">
        <v>0.63</v>
      </c>
    </row>
    <row r="32" spans="1:8" x14ac:dyDescent="0.2">
      <c r="A32" s="13">
        <v>4</v>
      </c>
      <c r="B32" s="13" t="s">
        <v>353</v>
      </c>
      <c r="C32" s="2" t="s">
        <v>354</v>
      </c>
      <c r="D32" s="2"/>
      <c r="E32" s="2">
        <v>1824</v>
      </c>
      <c r="F32" s="2">
        <v>0.66</v>
      </c>
    </row>
    <row r="33" spans="1:8" x14ac:dyDescent="0.2">
      <c r="A33" s="13">
        <v>4</v>
      </c>
      <c r="B33" s="13" t="s">
        <v>355</v>
      </c>
      <c r="C33" s="2" t="s">
        <v>356</v>
      </c>
      <c r="D33" s="2" t="s">
        <v>357</v>
      </c>
      <c r="E33" s="2">
        <v>666</v>
      </c>
      <c r="F33" s="2">
        <v>0.5</v>
      </c>
      <c r="G33" s="13" t="s">
        <v>25</v>
      </c>
      <c r="H33" s="13" t="s">
        <v>26</v>
      </c>
    </row>
    <row r="34" spans="1:8" x14ac:dyDescent="0.2">
      <c r="A34" s="13">
        <v>4</v>
      </c>
      <c r="B34" s="13" t="s">
        <v>358</v>
      </c>
      <c r="C34" s="2" t="s">
        <v>35</v>
      </c>
      <c r="D34" s="2"/>
      <c r="E34" s="2">
        <v>234</v>
      </c>
      <c r="F34" s="2">
        <v>0.5</v>
      </c>
      <c r="G34" s="13" t="s">
        <v>25</v>
      </c>
      <c r="H34" s="13" t="s">
        <v>26</v>
      </c>
    </row>
    <row r="35" spans="1:8" x14ac:dyDescent="0.2">
      <c r="A35" s="13">
        <v>4</v>
      </c>
      <c r="B35" s="13" t="s">
        <v>359</v>
      </c>
      <c r="C35" s="2" t="s">
        <v>360</v>
      </c>
      <c r="D35" s="2" t="s">
        <v>361</v>
      </c>
      <c r="E35" s="2">
        <v>1065</v>
      </c>
      <c r="F35" s="2">
        <v>0.57999999999999996</v>
      </c>
      <c r="G35" s="13" t="s">
        <v>25</v>
      </c>
      <c r="H35" s="13" t="s">
        <v>26</v>
      </c>
    </row>
    <row r="36" spans="1:8" x14ac:dyDescent="0.2">
      <c r="A36" s="13">
        <v>4</v>
      </c>
      <c r="B36" s="13" t="s">
        <v>362</v>
      </c>
      <c r="C36" s="2" t="s">
        <v>363</v>
      </c>
      <c r="D36" s="2"/>
      <c r="E36" s="2">
        <v>270</v>
      </c>
      <c r="F36" s="2">
        <v>0.6</v>
      </c>
      <c r="G36" s="13" t="s">
        <v>25</v>
      </c>
      <c r="H36" s="13" t="s">
        <v>47</v>
      </c>
    </row>
    <row r="37" spans="1:8" x14ac:dyDescent="0.2">
      <c r="A37" s="13">
        <v>4</v>
      </c>
      <c r="B37" s="13" t="s">
        <v>364</v>
      </c>
      <c r="C37" s="2" t="s">
        <v>365</v>
      </c>
      <c r="D37" s="2"/>
      <c r="E37" s="2">
        <v>516</v>
      </c>
      <c r="F37" s="2">
        <v>0.59</v>
      </c>
      <c r="G37" s="13" t="s">
        <v>25</v>
      </c>
      <c r="H37" s="13" t="s">
        <v>26</v>
      </c>
    </row>
    <row r="38" spans="1:8" x14ac:dyDescent="0.2">
      <c r="A38" s="13">
        <v>11</v>
      </c>
      <c r="B38" s="13" t="s">
        <v>366</v>
      </c>
      <c r="C38" s="2" t="s">
        <v>367</v>
      </c>
      <c r="D38" s="2" t="s">
        <v>368</v>
      </c>
      <c r="E38" s="2">
        <v>1758</v>
      </c>
      <c r="F38" s="2">
        <v>0.39</v>
      </c>
      <c r="G38" s="13" t="s">
        <v>25</v>
      </c>
      <c r="H38" s="13" t="s">
        <v>47</v>
      </c>
    </row>
    <row r="39" spans="1:8" x14ac:dyDescent="0.2">
      <c r="A39" s="13">
        <v>11</v>
      </c>
      <c r="B39" s="13" t="s">
        <v>369</v>
      </c>
      <c r="C39" s="2" t="s">
        <v>35</v>
      </c>
      <c r="D39" s="2"/>
      <c r="E39" s="2">
        <v>330</v>
      </c>
      <c r="F39" s="2">
        <v>0.35</v>
      </c>
      <c r="G39" s="13" t="s">
        <v>25</v>
      </c>
      <c r="H39" s="13" t="s">
        <v>26</v>
      </c>
    </row>
    <row r="40" spans="1:8" x14ac:dyDescent="0.2">
      <c r="A40" s="13">
        <v>11</v>
      </c>
      <c r="B40" s="13" t="s">
        <v>370</v>
      </c>
      <c r="C40" s="2" t="s">
        <v>371</v>
      </c>
      <c r="D40" s="2" t="s">
        <v>372</v>
      </c>
      <c r="E40" s="2">
        <v>2076</v>
      </c>
      <c r="F40" s="2">
        <v>0.38</v>
      </c>
      <c r="G40" s="13" t="s">
        <v>25</v>
      </c>
      <c r="H40" s="13" t="s">
        <v>26</v>
      </c>
    </row>
    <row r="41" spans="1:8" x14ac:dyDescent="0.2">
      <c r="A41" s="13">
        <v>11</v>
      </c>
      <c r="B41" s="13" t="s">
        <v>373</v>
      </c>
      <c r="C41" s="2" t="s">
        <v>374</v>
      </c>
      <c r="D41" s="2"/>
      <c r="E41" s="2">
        <v>762</v>
      </c>
      <c r="F41" s="2">
        <v>0.32</v>
      </c>
      <c r="G41" s="13" t="s">
        <v>25</v>
      </c>
      <c r="H41" s="13" t="s">
        <v>47</v>
      </c>
    </row>
    <row r="42" spans="1:8" x14ac:dyDescent="0.2">
      <c r="A42" s="13">
        <v>11</v>
      </c>
      <c r="B42" s="13" t="s">
        <v>375</v>
      </c>
      <c r="C42" s="2" t="s">
        <v>376</v>
      </c>
      <c r="D42" s="2"/>
      <c r="E42" s="2">
        <v>876</v>
      </c>
      <c r="F42" s="2">
        <v>0.32</v>
      </c>
      <c r="G42" s="13" t="s">
        <v>25</v>
      </c>
      <c r="H42" s="13" t="s">
        <v>26</v>
      </c>
    </row>
    <row r="43" spans="1:8" x14ac:dyDescent="0.2">
      <c r="A43" s="13">
        <v>11</v>
      </c>
      <c r="B43" s="13" t="s">
        <v>377</v>
      </c>
      <c r="C43" s="2" t="s">
        <v>378</v>
      </c>
      <c r="D43" s="2"/>
      <c r="E43" s="2">
        <v>1155</v>
      </c>
      <c r="F43" s="2">
        <v>0.3</v>
      </c>
    </row>
    <row r="44" spans="1:8" x14ac:dyDescent="0.2">
      <c r="A44" s="13">
        <v>11</v>
      </c>
      <c r="B44" s="13" t="s">
        <v>379</v>
      </c>
      <c r="C44" s="2" t="s">
        <v>380</v>
      </c>
      <c r="D44" s="2"/>
      <c r="E44" s="2">
        <v>1062</v>
      </c>
      <c r="F44" s="2">
        <v>0.38</v>
      </c>
      <c r="G44" s="13" t="s">
        <v>25</v>
      </c>
      <c r="H44" s="13" t="s">
        <v>26</v>
      </c>
    </row>
    <row r="45" spans="1:8" x14ac:dyDescent="0.2">
      <c r="A45" s="13">
        <v>11</v>
      </c>
      <c r="B45" s="13" t="s">
        <v>381</v>
      </c>
      <c r="C45" s="2" t="s">
        <v>380</v>
      </c>
      <c r="D45" s="2"/>
      <c r="E45" s="2">
        <v>1221</v>
      </c>
      <c r="F45" s="2">
        <v>0.35</v>
      </c>
      <c r="G45" s="13" t="s">
        <v>25</v>
      </c>
      <c r="H45" s="13" t="s">
        <v>26</v>
      </c>
    </row>
    <row r="46" spans="1:8" x14ac:dyDescent="0.2">
      <c r="A46" s="13">
        <v>11</v>
      </c>
      <c r="B46" s="13" t="s">
        <v>382</v>
      </c>
      <c r="C46" s="2" t="s">
        <v>383</v>
      </c>
      <c r="D46" s="2"/>
      <c r="E46" s="2">
        <v>438</v>
      </c>
      <c r="F46" s="2">
        <v>0.38</v>
      </c>
    </row>
    <row r="47" spans="1:8" x14ac:dyDescent="0.2">
      <c r="A47" s="13">
        <v>11</v>
      </c>
      <c r="B47" s="13" t="s">
        <v>384</v>
      </c>
      <c r="C47" s="2" t="s">
        <v>385</v>
      </c>
      <c r="D47" s="2"/>
      <c r="E47" s="2">
        <v>1128</v>
      </c>
      <c r="F47" s="2">
        <v>0.32</v>
      </c>
    </row>
    <row r="48" spans="1:8" x14ac:dyDescent="0.2">
      <c r="A48" s="13">
        <v>11</v>
      </c>
      <c r="B48" s="13" t="s">
        <v>386</v>
      </c>
      <c r="C48" s="2" t="s">
        <v>387</v>
      </c>
      <c r="D48" s="2"/>
      <c r="E48" s="2">
        <v>993</v>
      </c>
      <c r="F48" s="2">
        <v>0.34</v>
      </c>
      <c r="G48" s="13" t="s">
        <v>54</v>
      </c>
      <c r="H48" s="13" t="s">
        <v>26</v>
      </c>
    </row>
    <row r="49" spans="1:8" x14ac:dyDescent="0.2">
      <c r="A49" s="13">
        <v>11</v>
      </c>
      <c r="B49" s="13" t="s">
        <v>388</v>
      </c>
      <c r="C49" s="2" t="s">
        <v>389</v>
      </c>
      <c r="D49" s="2"/>
      <c r="E49" s="2">
        <v>882</v>
      </c>
      <c r="F49" s="2">
        <v>0.33</v>
      </c>
      <c r="G49" s="13" t="s">
        <v>25</v>
      </c>
      <c r="H49" s="13" t="s">
        <v>26</v>
      </c>
    </row>
    <row r="50" spans="1:8" x14ac:dyDescent="0.2">
      <c r="A50" s="13">
        <v>11</v>
      </c>
      <c r="B50" s="13" t="s">
        <v>390</v>
      </c>
      <c r="C50" s="2" t="s">
        <v>391</v>
      </c>
      <c r="D50" s="2"/>
      <c r="E50" s="2">
        <v>1215</v>
      </c>
      <c r="F50" s="2">
        <v>0.3</v>
      </c>
    </row>
    <row r="51" spans="1:8" x14ac:dyDescent="0.2">
      <c r="A51" s="13">
        <v>11</v>
      </c>
      <c r="B51" s="13" t="s">
        <v>392</v>
      </c>
      <c r="C51" s="2" t="s">
        <v>393</v>
      </c>
      <c r="D51" s="2"/>
      <c r="E51" s="2">
        <v>261</v>
      </c>
      <c r="F51" s="2">
        <v>0.3</v>
      </c>
    </row>
    <row r="52" spans="1:8" x14ac:dyDescent="0.2">
      <c r="A52" s="13">
        <v>11</v>
      </c>
      <c r="B52" s="13" t="s">
        <v>394</v>
      </c>
      <c r="C52" s="2" t="s">
        <v>395</v>
      </c>
      <c r="D52" s="2"/>
      <c r="E52" s="2">
        <v>954</v>
      </c>
      <c r="F52" s="2">
        <v>0.34</v>
      </c>
      <c r="G52" s="13" t="s">
        <v>54</v>
      </c>
      <c r="H52" s="13" t="s">
        <v>47</v>
      </c>
    </row>
    <row r="53" spans="1:8" x14ac:dyDescent="0.2">
      <c r="A53" s="13">
        <v>11</v>
      </c>
      <c r="B53" s="13" t="s">
        <v>396</v>
      </c>
      <c r="C53" s="2" t="s">
        <v>397</v>
      </c>
      <c r="D53" s="2"/>
      <c r="E53" s="2">
        <v>1719</v>
      </c>
      <c r="F53" s="2">
        <v>0.36</v>
      </c>
    </row>
    <row r="54" spans="1:8" x14ac:dyDescent="0.2">
      <c r="A54" s="13">
        <v>11</v>
      </c>
      <c r="B54" s="13" t="s">
        <v>398</v>
      </c>
      <c r="C54" s="2" t="s">
        <v>399</v>
      </c>
      <c r="D54" s="2"/>
      <c r="E54" s="2">
        <v>1332</v>
      </c>
      <c r="F54" s="2">
        <v>0.34</v>
      </c>
      <c r="G54" s="13" t="s">
        <v>25</v>
      </c>
      <c r="H54" s="13" t="s">
        <v>26</v>
      </c>
    </row>
    <row r="55" spans="1:8" x14ac:dyDescent="0.2">
      <c r="A55" s="13">
        <v>18</v>
      </c>
      <c r="B55" s="13" t="s">
        <v>400</v>
      </c>
      <c r="C55" s="2" t="s">
        <v>401</v>
      </c>
      <c r="D55" s="2"/>
      <c r="E55" s="2">
        <v>1653</v>
      </c>
      <c r="F55" s="2">
        <v>0.57999999999999996</v>
      </c>
      <c r="G55" s="13" t="s">
        <v>25</v>
      </c>
      <c r="H55" s="13" t="s">
        <v>26</v>
      </c>
    </row>
    <row r="56" spans="1:8" x14ac:dyDescent="0.2">
      <c r="A56" s="13">
        <v>18</v>
      </c>
      <c r="B56" s="13" t="s">
        <v>402</v>
      </c>
      <c r="C56" s="2" t="s">
        <v>403</v>
      </c>
      <c r="D56" s="2"/>
      <c r="E56" s="2">
        <v>183</v>
      </c>
      <c r="F56" s="2">
        <v>0.48</v>
      </c>
      <c r="G56" s="13" t="s">
        <v>25</v>
      </c>
      <c r="H56" s="13" t="s">
        <v>47</v>
      </c>
    </row>
    <row r="57" spans="1:8" x14ac:dyDescent="0.2">
      <c r="A57" s="13">
        <v>18</v>
      </c>
      <c r="B57" s="13" t="s">
        <v>404</v>
      </c>
      <c r="C57" s="2" t="s">
        <v>405</v>
      </c>
      <c r="D57" s="2"/>
      <c r="E57" s="2">
        <v>999</v>
      </c>
      <c r="F57" s="2">
        <v>0.62</v>
      </c>
    </row>
    <row r="58" spans="1:8" x14ac:dyDescent="0.2">
      <c r="A58" s="13">
        <v>18</v>
      </c>
      <c r="B58" s="13" t="s">
        <v>406</v>
      </c>
      <c r="C58" s="2" t="s">
        <v>407</v>
      </c>
      <c r="D58" s="2"/>
      <c r="E58" s="2">
        <v>1281</v>
      </c>
      <c r="F58" s="2">
        <v>0.55000000000000004</v>
      </c>
      <c r="G58" s="13" t="s">
        <v>25</v>
      </c>
      <c r="H58" s="13" t="s">
        <v>26</v>
      </c>
    </row>
    <row r="59" spans="1:8" x14ac:dyDescent="0.2">
      <c r="A59" s="13">
        <v>18</v>
      </c>
      <c r="B59" s="13" t="s">
        <v>408</v>
      </c>
      <c r="C59" s="2" t="s">
        <v>409</v>
      </c>
      <c r="D59" s="2" t="s">
        <v>410</v>
      </c>
      <c r="E59" s="2">
        <v>303</v>
      </c>
      <c r="F59" s="2">
        <v>0.54</v>
      </c>
      <c r="G59" s="13" t="s">
        <v>25</v>
      </c>
      <c r="H59" s="13" t="s">
        <v>26</v>
      </c>
    </row>
    <row r="60" spans="1:8" x14ac:dyDescent="0.2">
      <c r="A60" s="13">
        <v>18</v>
      </c>
      <c r="B60" s="13" t="s">
        <v>411</v>
      </c>
      <c r="C60" s="2" t="s">
        <v>412</v>
      </c>
      <c r="D60" s="2"/>
      <c r="E60" s="2">
        <v>1032</v>
      </c>
      <c r="F60" s="2">
        <v>0.56000000000000005</v>
      </c>
      <c r="G60" s="13" t="s">
        <v>25</v>
      </c>
      <c r="H60" s="13" t="s">
        <v>47</v>
      </c>
    </row>
    <row r="61" spans="1:8" x14ac:dyDescent="0.2">
      <c r="A61" s="13">
        <v>18</v>
      </c>
      <c r="B61" s="13" t="s">
        <v>413</v>
      </c>
      <c r="C61" s="2" t="s">
        <v>414</v>
      </c>
      <c r="D61" s="2"/>
      <c r="E61" s="2">
        <v>1353</v>
      </c>
      <c r="F61" s="2">
        <v>0.59</v>
      </c>
      <c r="G61" s="13" t="s">
        <v>25</v>
      </c>
      <c r="H61" s="13" t="s">
        <v>47</v>
      </c>
    </row>
    <row r="62" spans="1:8" x14ac:dyDescent="0.2">
      <c r="A62" s="13">
        <v>18</v>
      </c>
      <c r="B62" s="13" t="s">
        <v>415</v>
      </c>
      <c r="C62" s="2" t="s">
        <v>416</v>
      </c>
      <c r="D62" s="2"/>
      <c r="E62" s="2">
        <v>1287</v>
      </c>
      <c r="F62" s="2">
        <v>0.64</v>
      </c>
      <c r="G62" s="13" t="s">
        <v>25</v>
      </c>
      <c r="H62" s="13" t="s">
        <v>47</v>
      </c>
    </row>
    <row r="63" spans="1:8" x14ac:dyDescent="0.2">
      <c r="A63" s="13">
        <v>18</v>
      </c>
      <c r="B63" s="13" t="s">
        <v>417</v>
      </c>
      <c r="C63" s="2" t="s">
        <v>418</v>
      </c>
      <c r="D63" s="2"/>
      <c r="E63" s="2">
        <v>978</v>
      </c>
      <c r="F63" s="2">
        <v>0.6</v>
      </c>
      <c r="G63" s="13" t="s">
        <v>25</v>
      </c>
      <c r="H63" s="13" t="s">
        <v>26</v>
      </c>
    </row>
    <row r="64" spans="1:8" x14ac:dyDescent="0.2">
      <c r="A64" s="13">
        <v>18</v>
      </c>
      <c r="B64" s="13" t="s">
        <v>419</v>
      </c>
      <c r="C64" s="2" t="s">
        <v>420</v>
      </c>
      <c r="D64" s="2"/>
      <c r="E64" s="2">
        <v>1149</v>
      </c>
      <c r="F64" s="2">
        <v>0.64</v>
      </c>
      <c r="G64" s="13" t="s">
        <v>54</v>
      </c>
      <c r="H64" s="13" t="s">
        <v>26</v>
      </c>
    </row>
    <row r="65" spans="1:8" x14ac:dyDescent="0.2">
      <c r="A65" s="13">
        <v>18</v>
      </c>
      <c r="B65" s="13" t="s">
        <v>421</v>
      </c>
      <c r="C65" s="2" t="s">
        <v>422</v>
      </c>
      <c r="D65" s="2"/>
      <c r="E65" s="2">
        <v>249</v>
      </c>
      <c r="F65" s="2">
        <v>0.45</v>
      </c>
    </row>
    <row r="66" spans="1:8" x14ac:dyDescent="0.2">
      <c r="A66" s="13">
        <v>18</v>
      </c>
      <c r="B66" s="13" t="s">
        <v>423</v>
      </c>
      <c r="C66" s="2" t="s">
        <v>424</v>
      </c>
      <c r="D66" s="2"/>
      <c r="E66" s="2">
        <v>624</v>
      </c>
      <c r="F66" s="2">
        <v>0.5</v>
      </c>
      <c r="G66" s="13" t="s">
        <v>25</v>
      </c>
      <c r="H66" s="13" t="s">
        <v>26</v>
      </c>
    </row>
    <row r="67" spans="1:8" x14ac:dyDescent="0.2">
      <c r="A67" s="13">
        <v>18</v>
      </c>
      <c r="B67" s="13" t="s">
        <v>425</v>
      </c>
      <c r="C67" s="2" t="s">
        <v>426</v>
      </c>
      <c r="D67" s="2"/>
      <c r="E67" s="2">
        <v>1011</v>
      </c>
      <c r="F67" s="2">
        <v>0.64</v>
      </c>
      <c r="G67" s="13" t="s">
        <v>25</v>
      </c>
      <c r="H67" s="13" t="s">
        <v>26</v>
      </c>
    </row>
    <row r="68" spans="1:8" x14ac:dyDescent="0.2">
      <c r="A68" s="13">
        <v>18</v>
      </c>
      <c r="B68" s="13" t="s">
        <v>427</v>
      </c>
      <c r="C68" s="2" t="s">
        <v>428</v>
      </c>
      <c r="D68" s="2"/>
      <c r="E68" s="2">
        <v>627</v>
      </c>
      <c r="F68" s="2">
        <v>0.64</v>
      </c>
      <c r="G68" s="13" t="s">
        <v>25</v>
      </c>
      <c r="H68" s="13" t="s">
        <v>26</v>
      </c>
    </row>
    <row r="69" spans="1:8" x14ac:dyDescent="0.2">
      <c r="A69" s="13">
        <v>18</v>
      </c>
      <c r="B69" s="13" t="s">
        <v>429</v>
      </c>
      <c r="C69" s="2" t="s">
        <v>430</v>
      </c>
      <c r="D69" s="2"/>
      <c r="E69" s="2">
        <v>294</v>
      </c>
      <c r="F69" s="2">
        <v>0.49</v>
      </c>
      <c r="G69" s="13" t="s">
        <v>25</v>
      </c>
      <c r="H69" s="13" t="s">
        <v>26</v>
      </c>
    </row>
    <row r="70" spans="1:8" x14ac:dyDescent="0.2">
      <c r="A70" s="13">
        <v>18</v>
      </c>
      <c r="B70" s="13" t="s">
        <v>431</v>
      </c>
      <c r="C70" s="2" t="s">
        <v>432</v>
      </c>
      <c r="D70" s="2"/>
      <c r="E70" s="2">
        <v>357</v>
      </c>
      <c r="F70" s="2">
        <v>0.62</v>
      </c>
    </row>
    <row r="71" spans="1:8" x14ac:dyDescent="0.2">
      <c r="A71" s="13">
        <v>18</v>
      </c>
      <c r="B71" s="13" t="s">
        <v>433</v>
      </c>
      <c r="C71" s="2" t="s">
        <v>434</v>
      </c>
      <c r="D71" s="2"/>
      <c r="E71" s="2">
        <v>1227</v>
      </c>
      <c r="F71" s="2">
        <v>0.57999999999999996</v>
      </c>
      <c r="G71" s="13" t="s">
        <v>25</v>
      </c>
      <c r="H71" s="13" t="s">
        <v>26</v>
      </c>
    </row>
    <row r="72" spans="1:8" x14ac:dyDescent="0.2">
      <c r="A72" s="13">
        <v>18</v>
      </c>
      <c r="B72" s="13" t="s">
        <v>435</v>
      </c>
      <c r="C72" s="2" t="s">
        <v>436</v>
      </c>
      <c r="D72" s="2" t="s">
        <v>437</v>
      </c>
      <c r="E72" s="2">
        <v>1029</v>
      </c>
      <c r="F72" s="2">
        <v>0.65</v>
      </c>
      <c r="G72" s="13" t="s">
        <v>54</v>
      </c>
      <c r="H72" s="13" t="s">
        <v>47</v>
      </c>
    </row>
    <row r="73" spans="1:8" x14ac:dyDescent="0.2">
      <c r="A73" s="13">
        <v>18</v>
      </c>
      <c r="B73" s="13" t="s">
        <v>438</v>
      </c>
      <c r="C73" s="2" t="s">
        <v>439</v>
      </c>
      <c r="D73" s="2" t="s">
        <v>440</v>
      </c>
      <c r="E73" s="2">
        <v>750</v>
      </c>
      <c r="F73" s="2">
        <v>0.6</v>
      </c>
      <c r="G73" s="13" t="s">
        <v>25</v>
      </c>
      <c r="H73" s="13" t="s">
        <v>26</v>
      </c>
    </row>
    <row r="74" spans="1:8" x14ac:dyDescent="0.2">
      <c r="A74" s="13">
        <v>18</v>
      </c>
      <c r="B74" s="13" t="s">
        <v>441</v>
      </c>
      <c r="C74" s="2" t="s">
        <v>442</v>
      </c>
      <c r="D74" s="2"/>
      <c r="E74" s="2">
        <v>390</v>
      </c>
      <c r="F74" s="2">
        <v>0.44</v>
      </c>
    </row>
    <row r="75" spans="1:8" x14ac:dyDescent="0.2">
      <c r="A75" s="13">
        <v>18</v>
      </c>
      <c r="B75" s="13" t="s">
        <v>443</v>
      </c>
      <c r="C75" s="2" t="s">
        <v>444</v>
      </c>
      <c r="D75" s="2" t="s">
        <v>445</v>
      </c>
      <c r="E75" s="2">
        <v>1470</v>
      </c>
      <c r="F75" s="2">
        <v>0.54</v>
      </c>
      <c r="G75" s="13" t="s">
        <v>25</v>
      </c>
      <c r="H75" s="13" t="s">
        <v>26</v>
      </c>
    </row>
    <row r="76" spans="1:8" x14ac:dyDescent="0.2">
      <c r="A76" s="13">
        <v>18</v>
      </c>
      <c r="B76" s="13" t="s">
        <v>446</v>
      </c>
      <c r="C76" s="2" t="s">
        <v>33</v>
      </c>
      <c r="D76" s="2"/>
      <c r="E76" s="2">
        <v>86</v>
      </c>
      <c r="F76" s="2">
        <v>0.59</v>
      </c>
    </row>
    <row r="77" spans="1:8" x14ac:dyDescent="0.2">
      <c r="A77" s="13">
        <v>18</v>
      </c>
      <c r="B77" s="13" t="s">
        <v>447</v>
      </c>
      <c r="C77" s="2" t="s">
        <v>448</v>
      </c>
      <c r="D77" s="2"/>
      <c r="E77" s="2">
        <v>1140</v>
      </c>
      <c r="F77" s="2">
        <v>0.66</v>
      </c>
      <c r="G77" s="13" t="s">
        <v>25</v>
      </c>
      <c r="H77" s="13" t="s">
        <v>26</v>
      </c>
    </row>
    <row r="78" spans="1:8" x14ac:dyDescent="0.2">
      <c r="A78" s="13">
        <v>18</v>
      </c>
      <c r="B78" s="13" t="s">
        <v>449</v>
      </c>
      <c r="C78" s="2" t="s">
        <v>450</v>
      </c>
      <c r="D78" s="2"/>
      <c r="E78" s="2">
        <v>477</v>
      </c>
      <c r="F78" s="2">
        <v>0.53</v>
      </c>
    </row>
    <row r="79" spans="1:8" x14ac:dyDescent="0.2">
      <c r="A79" s="13">
        <v>24</v>
      </c>
      <c r="B79" s="13" t="s">
        <v>451</v>
      </c>
      <c r="C79" s="2" t="s">
        <v>452</v>
      </c>
      <c r="D79" s="2"/>
      <c r="E79" s="2">
        <v>1038</v>
      </c>
      <c r="F79" s="2">
        <v>0.6</v>
      </c>
    </row>
    <row r="80" spans="1:8" x14ac:dyDescent="0.2">
      <c r="A80" s="13">
        <v>24</v>
      </c>
      <c r="B80" s="13" t="s">
        <v>453</v>
      </c>
      <c r="C80" s="2" t="s">
        <v>454</v>
      </c>
      <c r="D80" s="2" t="s">
        <v>455</v>
      </c>
      <c r="E80" s="2">
        <v>801</v>
      </c>
      <c r="F80" s="2">
        <v>0.72</v>
      </c>
      <c r="G80" s="13" t="s">
        <v>25</v>
      </c>
      <c r="H80" s="13" t="s">
        <v>26</v>
      </c>
    </row>
    <row r="81" spans="1:8" x14ac:dyDescent="0.2">
      <c r="A81" s="13">
        <v>24</v>
      </c>
      <c r="B81" s="13" t="s">
        <v>456</v>
      </c>
      <c r="C81" s="2" t="s">
        <v>457</v>
      </c>
      <c r="D81" s="2"/>
      <c r="E81" s="2">
        <v>918</v>
      </c>
      <c r="F81" s="2">
        <v>0.63</v>
      </c>
      <c r="G81" s="13" t="s">
        <v>54</v>
      </c>
      <c r="H81" s="13" t="s">
        <v>26</v>
      </c>
    </row>
    <row r="82" spans="1:8" x14ac:dyDescent="0.2">
      <c r="A82" s="13">
        <v>24</v>
      </c>
      <c r="B82" s="13" t="s">
        <v>458</v>
      </c>
      <c r="C82" s="2" t="s">
        <v>459</v>
      </c>
      <c r="D82" s="2"/>
      <c r="E82" s="2">
        <v>1992</v>
      </c>
      <c r="F82" s="2">
        <v>0.57999999999999996</v>
      </c>
      <c r="G82" s="13" t="s">
        <v>25</v>
      </c>
      <c r="H82" s="13" t="s">
        <v>26</v>
      </c>
    </row>
    <row r="83" spans="1:8" x14ac:dyDescent="0.2">
      <c r="A83" s="13">
        <v>24</v>
      </c>
      <c r="B83" s="13" t="s">
        <v>460</v>
      </c>
      <c r="C83" s="2" t="s">
        <v>461</v>
      </c>
      <c r="D83" s="2"/>
      <c r="E83" s="2">
        <v>1662</v>
      </c>
      <c r="F83" s="2">
        <v>0.59</v>
      </c>
      <c r="G83" s="13" t="s">
        <v>54</v>
      </c>
      <c r="H83" s="13" t="s">
        <v>26</v>
      </c>
    </row>
    <row r="84" spans="1:8" x14ac:dyDescent="0.2">
      <c r="A84" s="13">
        <v>24</v>
      </c>
      <c r="B84" s="13" t="s">
        <v>462</v>
      </c>
      <c r="C84" s="2" t="s">
        <v>463</v>
      </c>
      <c r="D84" s="2"/>
      <c r="E84" s="2">
        <v>1431</v>
      </c>
      <c r="F84" s="2">
        <v>0.67</v>
      </c>
    </row>
    <row r="85" spans="1:8" x14ac:dyDescent="0.2">
      <c r="A85" s="13">
        <v>24</v>
      </c>
      <c r="B85" s="13" t="s">
        <v>464</v>
      </c>
      <c r="C85" s="2" t="s">
        <v>465</v>
      </c>
      <c r="D85" s="2" t="s">
        <v>466</v>
      </c>
      <c r="E85" s="2">
        <v>1923</v>
      </c>
      <c r="F85" s="2">
        <v>0.61</v>
      </c>
      <c r="G85" s="13" t="s">
        <v>25</v>
      </c>
      <c r="H85" s="13" t="s">
        <v>26</v>
      </c>
    </row>
    <row r="86" spans="1:8" x14ac:dyDescent="0.2">
      <c r="A86" s="13">
        <v>24</v>
      </c>
      <c r="B86" s="13" t="s">
        <v>467</v>
      </c>
      <c r="C86" s="2" t="s">
        <v>468</v>
      </c>
      <c r="D86" s="2"/>
      <c r="E86" s="2">
        <v>885</v>
      </c>
      <c r="F86" s="2">
        <v>0.62</v>
      </c>
      <c r="G86" s="13" t="s">
        <v>54</v>
      </c>
      <c r="H86" s="13" t="s">
        <v>26</v>
      </c>
    </row>
    <row r="87" spans="1:8" x14ac:dyDescent="0.2">
      <c r="A87" s="13">
        <v>24</v>
      </c>
      <c r="B87" s="13" t="s">
        <v>469</v>
      </c>
      <c r="C87" s="2" t="s">
        <v>470</v>
      </c>
      <c r="D87" s="2"/>
      <c r="E87" s="2">
        <v>255</v>
      </c>
      <c r="F87" s="2">
        <v>0.6</v>
      </c>
      <c r="G87" s="13" t="s">
        <v>54</v>
      </c>
      <c r="H87" s="13" t="s">
        <v>26</v>
      </c>
    </row>
    <row r="88" spans="1:8" x14ac:dyDescent="0.2">
      <c r="A88" s="13">
        <v>24</v>
      </c>
      <c r="B88" s="13" t="s">
        <v>471</v>
      </c>
      <c r="C88" s="2" t="s">
        <v>472</v>
      </c>
      <c r="D88" s="2"/>
      <c r="E88" s="2">
        <v>1281</v>
      </c>
      <c r="F88" s="2">
        <v>0.6</v>
      </c>
    </row>
    <row r="89" spans="1:8" x14ac:dyDescent="0.2">
      <c r="A89" s="13">
        <v>24</v>
      </c>
      <c r="B89" s="13" t="s">
        <v>473</v>
      </c>
      <c r="C89" s="2" t="s">
        <v>35</v>
      </c>
      <c r="D89" s="2"/>
      <c r="E89" s="2">
        <v>255</v>
      </c>
      <c r="F89" s="2">
        <v>0.61</v>
      </c>
    </row>
    <row r="90" spans="1:8" x14ac:dyDescent="0.2">
      <c r="A90" s="13">
        <v>24</v>
      </c>
      <c r="B90" s="13" t="s">
        <v>474</v>
      </c>
      <c r="C90" s="2" t="s">
        <v>475</v>
      </c>
      <c r="D90" s="2"/>
      <c r="E90" s="2">
        <v>1101</v>
      </c>
      <c r="F90" s="2">
        <v>0.65</v>
      </c>
    </row>
    <row r="91" spans="1:8" x14ac:dyDescent="0.2">
      <c r="A91" s="13">
        <v>24</v>
      </c>
      <c r="B91" s="13" t="s">
        <v>476</v>
      </c>
      <c r="C91" s="2" t="s">
        <v>477</v>
      </c>
      <c r="D91" s="2" t="s">
        <v>478</v>
      </c>
      <c r="E91" s="2">
        <v>891</v>
      </c>
      <c r="F91" s="2">
        <v>0.66</v>
      </c>
      <c r="G91" s="13" t="s">
        <v>54</v>
      </c>
      <c r="H91" s="13" t="s">
        <v>26</v>
      </c>
    </row>
    <row r="92" spans="1:8" x14ac:dyDescent="0.2">
      <c r="A92" s="13">
        <v>24</v>
      </c>
      <c r="B92" s="13" t="s">
        <v>479</v>
      </c>
      <c r="C92" s="2" t="s">
        <v>480</v>
      </c>
      <c r="D92" s="2"/>
      <c r="E92" s="2">
        <v>1392</v>
      </c>
      <c r="F92" s="2">
        <v>0.59</v>
      </c>
      <c r="G92" s="13" t="s">
        <v>25</v>
      </c>
      <c r="H92" s="13" t="s">
        <v>26</v>
      </c>
    </row>
    <row r="93" spans="1:8" x14ac:dyDescent="0.2">
      <c r="A93" s="13">
        <v>24</v>
      </c>
      <c r="B93" s="13" t="s">
        <v>481</v>
      </c>
      <c r="C93" s="2" t="s">
        <v>35</v>
      </c>
      <c r="D93" s="2"/>
      <c r="E93" s="2">
        <v>591</v>
      </c>
      <c r="F93" s="2">
        <v>0.62</v>
      </c>
    </row>
    <row r="94" spans="1:8" x14ac:dyDescent="0.2">
      <c r="A94" s="13">
        <v>7</v>
      </c>
      <c r="B94" s="13" t="s">
        <v>482</v>
      </c>
      <c r="C94" s="2" t="s">
        <v>483</v>
      </c>
      <c r="D94" s="2"/>
      <c r="E94" s="2">
        <v>618</v>
      </c>
      <c r="F94" s="2">
        <v>0.21</v>
      </c>
      <c r="G94" s="13" t="s">
        <v>25</v>
      </c>
      <c r="H94" s="13" t="s">
        <v>26</v>
      </c>
    </row>
    <row r="95" spans="1:8" x14ac:dyDescent="0.2">
      <c r="A95" s="13">
        <v>7</v>
      </c>
      <c r="B95" s="13" t="s">
        <v>484</v>
      </c>
      <c r="C95" s="2" t="s">
        <v>485</v>
      </c>
      <c r="D95" s="2"/>
      <c r="E95" s="2">
        <v>594</v>
      </c>
      <c r="F95" s="2">
        <v>0.16</v>
      </c>
      <c r="G95" s="13" t="s">
        <v>54</v>
      </c>
      <c r="H95" s="13" t="s">
        <v>26</v>
      </c>
    </row>
    <row r="96" spans="1:8" x14ac:dyDescent="0.2">
      <c r="A96" s="13">
        <v>7</v>
      </c>
      <c r="B96" s="13" t="s">
        <v>486</v>
      </c>
      <c r="C96" s="2" t="s">
        <v>487</v>
      </c>
      <c r="D96" s="2"/>
      <c r="E96" s="2">
        <v>939</v>
      </c>
      <c r="F96" s="2">
        <v>0.17</v>
      </c>
      <c r="G96" s="13" t="s">
        <v>54</v>
      </c>
      <c r="H96" s="13" t="s">
        <v>26</v>
      </c>
    </row>
    <row r="97" spans="1:8" x14ac:dyDescent="0.2">
      <c r="A97" s="13">
        <v>7</v>
      </c>
      <c r="B97" s="13" t="s">
        <v>488</v>
      </c>
      <c r="C97" s="2" t="s">
        <v>212</v>
      </c>
      <c r="D97" s="2"/>
      <c r="E97" s="2">
        <v>1125</v>
      </c>
      <c r="F97" s="2">
        <v>0.23</v>
      </c>
      <c r="G97" s="13" t="s">
        <v>54</v>
      </c>
      <c r="H97" s="13" t="s">
        <v>26</v>
      </c>
    </row>
    <row r="98" spans="1:8" x14ac:dyDescent="0.2">
      <c r="A98" s="13">
        <v>7</v>
      </c>
      <c r="B98" s="13" t="s">
        <v>489</v>
      </c>
      <c r="C98" s="2" t="s">
        <v>490</v>
      </c>
      <c r="D98" s="2"/>
      <c r="E98" s="2">
        <v>909</v>
      </c>
      <c r="F98" s="2">
        <v>0.17</v>
      </c>
      <c r="G98" s="13" t="s">
        <v>25</v>
      </c>
      <c r="H98" s="13" t="s">
        <v>26</v>
      </c>
    </row>
    <row r="99" spans="1:8" x14ac:dyDescent="0.2">
      <c r="A99" s="13">
        <v>7</v>
      </c>
      <c r="B99" s="13" t="s">
        <v>491</v>
      </c>
      <c r="C99" s="2" t="s">
        <v>492</v>
      </c>
      <c r="D99" s="2"/>
      <c r="E99" s="2">
        <v>519</v>
      </c>
      <c r="F99" s="2">
        <v>0.11</v>
      </c>
      <c r="G99" s="13" t="s">
        <v>25</v>
      </c>
      <c r="H99" s="13" t="s">
        <v>26</v>
      </c>
    </row>
    <row r="100" spans="1:8" x14ac:dyDescent="0.2">
      <c r="A100" s="13">
        <v>7</v>
      </c>
      <c r="B100" s="13" t="s">
        <v>493</v>
      </c>
      <c r="C100" s="2" t="s">
        <v>494</v>
      </c>
      <c r="D100" s="2"/>
      <c r="E100" s="2">
        <v>384</v>
      </c>
      <c r="F100" s="2">
        <v>0.16</v>
      </c>
      <c r="G100" s="13" t="s">
        <v>25</v>
      </c>
      <c r="H100" s="13" t="s">
        <v>26</v>
      </c>
    </row>
    <row r="101" spans="1:8" x14ac:dyDescent="0.2">
      <c r="A101" s="13">
        <v>7</v>
      </c>
      <c r="B101" s="13" t="s">
        <v>495</v>
      </c>
      <c r="C101" s="2" t="s">
        <v>496</v>
      </c>
      <c r="D101" s="2"/>
      <c r="E101" s="2">
        <v>4071</v>
      </c>
      <c r="F101" s="2">
        <v>0.14000000000000001</v>
      </c>
      <c r="G101" s="13" t="s">
        <v>25</v>
      </c>
      <c r="H101" s="13" t="s">
        <v>26</v>
      </c>
    </row>
    <row r="102" spans="1:8" x14ac:dyDescent="0.2">
      <c r="A102" s="13">
        <v>7</v>
      </c>
      <c r="B102" s="13" t="s">
        <v>497</v>
      </c>
      <c r="C102" s="2" t="s">
        <v>498</v>
      </c>
      <c r="D102" s="2"/>
      <c r="E102" s="2">
        <v>4191</v>
      </c>
      <c r="F102" s="2">
        <v>0.15</v>
      </c>
      <c r="G102" s="13" t="s">
        <v>25</v>
      </c>
      <c r="H102" s="13" t="s">
        <v>26</v>
      </c>
    </row>
    <row r="103" spans="1:8" x14ac:dyDescent="0.2">
      <c r="A103" s="13">
        <v>7</v>
      </c>
      <c r="B103" s="13" t="s">
        <v>499</v>
      </c>
      <c r="C103" s="2" t="s">
        <v>33</v>
      </c>
      <c r="D103" s="2"/>
      <c r="E103" s="2">
        <v>415</v>
      </c>
      <c r="F103" s="2">
        <v>0.12</v>
      </c>
    </row>
    <row r="104" spans="1:8" x14ac:dyDescent="0.2">
      <c r="A104" s="13">
        <v>7</v>
      </c>
      <c r="B104" s="13" t="s">
        <v>500</v>
      </c>
      <c r="C104" s="2" t="s">
        <v>35</v>
      </c>
      <c r="D104" s="2"/>
      <c r="E104" s="2">
        <v>783</v>
      </c>
      <c r="F104" s="2">
        <v>0.21</v>
      </c>
      <c r="G104" s="13" t="s">
        <v>25</v>
      </c>
      <c r="H104" s="13" t="s">
        <v>26</v>
      </c>
    </row>
    <row r="105" spans="1:8" x14ac:dyDescent="0.2">
      <c r="A105" s="13">
        <v>7</v>
      </c>
      <c r="B105" s="13" t="s">
        <v>501</v>
      </c>
      <c r="C105" s="2" t="s">
        <v>502</v>
      </c>
      <c r="D105" s="2" t="s">
        <v>503</v>
      </c>
      <c r="E105" s="2">
        <v>1506</v>
      </c>
      <c r="F105" s="2">
        <v>0.22</v>
      </c>
      <c r="G105" s="13" t="s">
        <v>25</v>
      </c>
      <c r="H105" s="13" t="s">
        <v>26</v>
      </c>
    </row>
    <row r="106" spans="1:8" x14ac:dyDescent="0.2">
      <c r="A106" s="13">
        <v>7</v>
      </c>
      <c r="B106" s="13" t="s">
        <v>504</v>
      </c>
      <c r="C106" s="2" t="s">
        <v>505</v>
      </c>
      <c r="D106" s="2"/>
      <c r="E106" s="2">
        <v>432</v>
      </c>
      <c r="F106" s="2">
        <v>0.11</v>
      </c>
      <c r="G106" s="13" t="s">
        <v>25</v>
      </c>
      <c r="H106" s="13" t="s">
        <v>26</v>
      </c>
    </row>
    <row r="107" spans="1:8" x14ac:dyDescent="0.2">
      <c r="A107" s="13">
        <v>7</v>
      </c>
      <c r="B107" s="13" t="s">
        <v>506</v>
      </c>
      <c r="C107" s="2" t="s">
        <v>507</v>
      </c>
      <c r="D107" s="2" t="s">
        <v>508</v>
      </c>
      <c r="E107" s="2">
        <v>639</v>
      </c>
      <c r="F107" s="2">
        <v>0.22</v>
      </c>
      <c r="G107" s="13" t="s">
        <v>25</v>
      </c>
      <c r="H107" s="13" t="s">
        <v>26</v>
      </c>
    </row>
    <row r="108" spans="1:8" x14ac:dyDescent="0.2">
      <c r="A108" s="13">
        <v>19</v>
      </c>
      <c r="B108" s="13" t="s">
        <v>509</v>
      </c>
      <c r="C108" s="2" t="s">
        <v>510</v>
      </c>
      <c r="D108" s="2"/>
      <c r="E108" s="2">
        <v>1326</v>
      </c>
      <c r="F108" s="2">
        <v>0.56999999999999995</v>
      </c>
      <c r="G108" s="13" t="s">
        <v>25</v>
      </c>
      <c r="H108" s="13" t="s">
        <v>26</v>
      </c>
    </row>
    <row r="109" spans="1:8" x14ac:dyDescent="0.2">
      <c r="A109" s="13">
        <v>19</v>
      </c>
      <c r="B109" s="13" t="s">
        <v>511</v>
      </c>
      <c r="C109" s="2" t="s">
        <v>512</v>
      </c>
      <c r="D109" s="2"/>
      <c r="E109" s="2">
        <v>1116</v>
      </c>
      <c r="F109" s="2">
        <v>0.57999999999999996</v>
      </c>
      <c r="G109" s="13" t="s">
        <v>25</v>
      </c>
      <c r="H109" s="13" t="s">
        <v>26</v>
      </c>
    </row>
    <row r="110" spans="1:8" x14ac:dyDescent="0.2">
      <c r="A110" s="13">
        <v>19</v>
      </c>
      <c r="B110" s="13" t="s">
        <v>513</v>
      </c>
      <c r="C110" s="2" t="s">
        <v>514</v>
      </c>
      <c r="D110" s="2"/>
      <c r="E110" s="2">
        <v>1188</v>
      </c>
      <c r="F110" s="2">
        <v>0.61</v>
      </c>
      <c r="G110" s="13" t="s">
        <v>25</v>
      </c>
      <c r="H110" s="13" t="s">
        <v>26</v>
      </c>
    </row>
    <row r="111" spans="1:8" x14ac:dyDescent="0.2">
      <c r="A111" s="13">
        <v>19</v>
      </c>
      <c r="B111" s="13" t="s">
        <v>515</v>
      </c>
      <c r="C111" s="2" t="s">
        <v>516</v>
      </c>
      <c r="D111" s="2"/>
      <c r="E111" s="2">
        <v>2697</v>
      </c>
      <c r="F111" s="2">
        <v>0.59</v>
      </c>
    </row>
    <row r="112" spans="1:8" x14ac:dyDescent="0.2">
      <c r="A112" s="13">
        <v>19</v>
      </c>
      <c r="B112" s="13" t="s">
        <v>517</v>
      </c>
      <c r="C112" s="2" t="s">
        <v>518</v>
      </c>
      <c r="D112" s="2" t="s">
        <v>519</v>
      </c>
      <c r="E112" s="2">
        <v>810</v>
      </c>
      <c r="F112" s="2">
        <v>0.65</v>
      </c>
      <c r="G112" s="13" t="s">
        <v>25</v>
      </c>
      <c r="H112" s="13" t="s">
        <v>26</v>
      </c>
    </row>
    <row r="113" spans="1:8" x14ac:dyDescent="0.2">
      <c r="A113" s="13">
        <v>19</v>
      </c>
      <c r="B113" s="13" t="s">
        <v>520</v>
      </c>
      <c r="C113" s="2" t="s">
        <v>521</v>
      </c>
      <c r="D113" s="2" t="s">
        <v>522</v>
      </c>
      <c r="E113" s="2">
        <v>201</v>
      </c>
      <c r="F113" s="2">
        <v>0.52</v>
      </c>
      <c r="G113" s="13" t="s">
        <v>25</v>
      </c>
      <c r="H113" s="13" t="s">
        <v>47</v>
      </c>
    </row>
    <row r="114" spans="1:8" x14ac:dyDescent="0.2">
      <c r="A114" s="13">
        <v>19</v>
      </c>
      <c r="B114" s="13" t="s">
        <v>523</v>
      </c>
      <c r="C114" s="2" t="s">
        <v>524</v>
      </c>
      <c r="D114" s="2"/>
      <c r="E114" s="2">
        <v>441</v>
      </c>
      <c r="F114" s="2">
        <v>0.62</v>
      </c>
      <c r="G114" s="13" t="s">
        <v>25</v>
      </c>
      <c r="H114" s="13" t="s">
        <v>26</v>
      </c>
    </row>
    <row r="115" spans="1:8" x14ac:dyDescent="0.2">
      <c r="A115" s="13">
        <v>19</v>
      </c>
      <c r="B115" s="13" t="s">
        <v>525</v>
      </c>
      <c r="C115" s="2" t="s">
        <v>526</v>
      </c>
      <c r="D115" s="2"/>
      <c r="E115" s="2">
        <v>513</v>
      </c>
      <c r="F115" s="2">
        <v>0.65</v>
      </c>
      <c r="G115" s="13" t="s">
        <v>25</v>
      </c>
      <c r="H115" s="13" t="s">
        <v>26</v>
      </c>
    </row>
    <row r="116" spans="1:8" x14ac:dyDescent="0.2">
      <c r="A116" s="13">
        <v>19</v>
      </c>
      <c r="B116" s="13" t="s">
        <v>527</v>
      </c>
      <c r="C116" s="2" t="s">
        <v>528</v>
      </c>
      <c r="D116" s="2"/>
      <c r="E116" s="2">
        <v>1347</v>
      </c>
      <c r="F116" s="2">
        <v>0.59</v>
      </c>
      <c r="G116" s="13" t="s">
        <v>25</v>
      </c>
      <c r="H116" s="13" t="s">
        <v>26</v>
      </c>
    </row>
    <row r="117" spans="1:8" x14ac:dyDescent="0.2">
      <c r="A117" s="13">
        <v>19</v>
      </c>
      <c r="B117" s="13" t="s">
        <v>529</v>
      </c>
      <c r="C117" s="2" t="s">
        <v>530</v>
      </c>
      <c r="D117" s="2"/>
      <c r="E117" s="2">
        <v>870</v>
      </c>
      <c r="F117" s="2">
        <v>0.63</v>
      </c>
      <c r="G117" s="13" t="s">
        <v>25</v>
      </c>
      <c r="H117" s="13" t="s">
        <v>47</v>
      </c>
    </row>
    <row r="118" spans="1:8" x14ac:dyDescent="0.2">
      <c r="A118" s="13">
        <v>19</v>
      </c>
      <c r="B118" s="13" t="s">
        <v>531</v>
      </c>
      <c r="C118" s="2" t="s">
        <v>532</v>
      </c>
      <c r="D118" s="2"/>
      <c r="E118" s="2">
        <v>1839</v>
      </c>
      <c r="F118" s="2">
        <v>0.55000000000000004</v>
      </c>
      <c r="G118" s="13" t="s">
        <v>25</v>
      </c>
      <c r="H118" s="13" t="s">
        <v>47</v>
      </c>
    </row>
    <row r="119" spans="1:8" x14ac:dyDescent="0.2">
      <c r="A119" s="13">
        <v>19</v>
      </c>
      <c r="B119" s="13" t="s">
        <v>533</v>
      </c>
      <c r="C119" s="2" t="s">
        <v>534</v>
      </c>
      <c r="D119" s="2"/>
      <c r="E119" s="2">
        <v>762</v>
      </c>
      <c r="F119" s="2">
        <v>0.61</v>
      </c>
      <c r="G119" s="13" t="s">
        <v>25</v>
      </c>
      <c r="H119" s="13" t="s">
        <v>26</v>
      </c>
    </row>
    <row r="120" spans="1:8" x14ac:dyDescent="0.2">
      <c r="A120" s="13">
        <v>19</v>
      </c>
      <c r="B120" s="13" t="s">
        <v>535</v>
      </c>
      <c r="C120" s="2" t="s">
        <v>536</v>
      </c>
      <c r="D120" s="2"/>
      <c r="E120" s="2">
        <v>1965</v>
      </c>
      <c r="F120" s="2">
        <v>0.63</v>
      </c>
      <c r="G120" s="13" t="s">
        <v>25</v>
      </c>
      <c r="H120" s="13" t="s">
        <v>26</v>
      </c>
    </row>
    <row r="121" spans="1:8" x14ac:dyDescent="0.2">
      <c r="A121" s="13">
        <v>25</v>
      </c>
      <c r="B121" s="13" t="s">
        <v>537</v>
      </c>
      <c r="C121" s="2" t="s">
        <v>538</v>
      </c>
      <c r="D121" s="2"/>
      <c r="E121" s="2">
        <v>1020</v>
      </c>
      <c r="F121" s="2">
        <v>0.56000000000000005</v>
      </c>
      <c r="G121" s="13" t="s">
        <v>25</v>
      </c>
      <c r="H121" s="13" t="s">
        <v>26</v>
      </c>
    </row>
    <row r="122" spans="1:8" x14ac:dyDescent="0.2">
      <c r="A122" s="13">
        <v>25</v>
      </c>
      <c r="B122" s="13" t="s">
        <v>539</v>
      </c>
      <c r="C122" s="2" t="s">
        <v>540</v>
      </c>
      <c r="D122" s="2"/>
      <c r="E122" s="2">
        <v>840</v>
      </c>
      <c r="F122" s="2">
        <v>0.56999999999999995</v>
      </c>
      <c r="G122" s="13" t="s">
        <v>25</v>
      </c>
      <c r="H122" s="13" t="s">
        <v>26</v>
      </c>
    </row>
    <row r="123" spans="1:8" x14ac:dyDescent="0.2">
      <c r="A123" s="13">
        <v>25</v>
      </c>
      <c r="B123" s="13" t="s">
        <v>541</v>
      </c>
      <c r="C123" s="2" t="s">
        <v>542</v>
      </c>
      <c r="D123" s="2"/>
      <c r="E123" s="2">
        <v>516</v>
      </c>
      <c r="F123" s="2">
        <v>0.64</v>
      </c>
      <c r="G123" s="13" t="s">
        <v>25</v>
      </c>
      <c r="H123" s="13" t="s">
        <v>26</v>
      </c>
    </row>
    <row r="124" spans="1:8" x14ac:dyDescent="0.2">
      <c r="A124" s="13">
        <v>25</v>
      </c>
      <c r="B124" s="13" t="s">
        <v>543</v>
      </c>
      <c r="C124" s="2" t="s">
        <v>544</v>
      </c>
      <c r="D124" s="2"/>
      <c r="E124" s="2">
        <v>1356</v>
      </c>
      <c r="F124" s="2">
        <v>0.6</v>
      </c>
      <c r="G124" s="13" t="s">
        <v>54</v>
      </c>
      <c r="H124" s="13" t="s">
        <v>26</v>
      </c>
    </row>
    <row r="125" spans="1:8" x14ac:dyDescent="0.2">
      <c r="A125" s="13">
        <v>25</v>
      </c>
      <c r="B125" s="13" t="s">
        <v>545</v>
      </c>
      <c r="C125" s="2" t="s">
        <v>546</v>
      </c>
      <c r="D125" s="2" t="s">
        <v>547</v>
      </c>
      <c r="E125" s="2">
        <v>708</v>
      </c>
      <c r="F125" s="2">
        <v>0.61</v>
      </c>
      <c r="G125" s="13" t="s">
        <v>54</v>
      </c>
      <c r="H125" s="13" t="s">
        <v>26</v>
      </c>
    </row>
    <row r="126" spans="1:8" x14ac:dyDescent="0.2">
      <c r="A126" s="13">
        <v>25</v>
      </c>
      <c r="B126" s="13" t="s">
        <v>548</v>
      </c>
      <c r="C126" s="2" t="s">
        <v>549</v>
      </c>
      <c r="D126" s="2" t="s">
        <v>550</v>
      </c>
      <c r="E126" s="2">
        <v>894</v>
      </c>
      <c r="F126" s="2">
        <v>0.71</v>
      </c>
      <c r="G126" s="13" t="s">
        <v>54</v>
      </c>
      <c r="H126" s="13" t="s">
        <v>26</v>
      </c>
    </row>
    <row r="127" spans="1:8" x14ac:dyDescent="0.2">
      <c r="A127" s="13">
        <v>25</v>
      </c>
      <c r="B127" s="13" t="s">
        <v>551</v>
      </c>
      <c r="C127" s="2" t="s">
        <v>552</v>
      </c>
      <c r="D127" s="2"/>
      <c r="E127" s="2">
        <v>711</v>
      </c>
      <c r="F127" s="2">
        <v>0.53</v>
      </c>
      <c r="G127" s="13" t="s">
        <v>25</v>
      </c>
      <c r="H127" s="13" t="s">
        <v>26</v>
      </c>
    </row>
    <row r="128" spans="1:8" x14ac:dyDescent="0.2">
      <c r="A128" s="13">
        <v>25</v>
      </c>
      <c r="B128" s="13" t="s">
        <v>553</v>
      </c>
      <c r="C128" s="2" t="s">
        <v>554</v>
      </c>
      <c r="D128" s="2"/>
      <c r="E128" s="2">
        <v>1026</v>
      </c>
      <c r="F128" s="2">
        <v>0.6</v>
      </c>
      <c r="G128" s="13" t="s">
        <v>25</v>
      </c>
      <c r="H128" s="13" t="s">
        <v>47</v>
      </c>
    </row>
    <row r="129" spans="1:8" x14ac:dyDescent="0.2">
      <c r="A129" s="13">
        <v>35</v>
      </c>
      <c r="B129" s="13" t="s">
        <v>555</v>
      </c>
      <c r="C129" s="2" t="s">
        <v>272</v>
      </c>
      <c r="D129" s="2"/>
      <c r="E129" s="2">
        <v>1161</v>
      </c>
      <c r="F129" s="2">
        <v>0.72</v>
      </c>
    </row>
    <row r="130" spans="1:8" x14ac:dyDescent="0.2">
      <c r="A130" s="13">
        <v>35</v>
      </c>
      <c r="B130" s="13" t="s">
        <v>556</v>
      </c>
      <c r="C130" s="2" t="s">
        <v>274</v>
      </c>
      <c r="D130" s="2"/>
      <c r="E130" s="2">
        <v>1488</v>
      </c>
      <c r="F130" s="2">
        <v>0.65</v>
      </c>
    </row>
    <row r="131" spans="1:8" x14ac:dyDescent="0.2">
      <c r="A131" s="13">
        <v>35</v>
      </c>
      <c r="B131" s="13" t="s">
        <v>557</v>
      </c>
      <c r="C131" s="2" t="s">
        <v>276</v>
      </c>
      <c r="D131" s="2"/>
      <c r="E131" s="2">
        <v>714</v>
      </c>
      <c r="F131" s="2">
        <v>0.45</v>
      </c>
    </row>
    <row r="132" spans="1:8" x14ac:dyDescent="0.2">
      <c r="A132" s="13">
        <v>35</v>
      </c>
      <c r="B132" s="13" t="s">
        <v>558</v>
      </c>
      <c r="C132" s="2" t="s">
        <v>278</v>
      </c>
      <c r="D132" s="2"/>
      <c r="E132" s="2">
        <v>567</v>
      </c>
      <c r="F132" s="2">
        <v>0.52</v>
      </c>
    </row>
    <row r="133" spans="1:8" x14ac:dyDescent="0.2">
      <c r="A133" s="13">
        <v>35</v>
      </c>
      <c r="B133" s="13" t="s">
        <v>559</v>
      </c>
      <c r="C133" s="2" t="s">
        <v>560</v>
      </c>
      <c r="D133" s="2"/>
      <c r="E133" s="2">
        <v>2793</v>
      </c>
      <c r="F133" s="2">
        <v>0.01</v>
      </c>
    </row>
    <row r="134" spans="1:8" x14ac:dyDescent="0.2">
      <c r="A134" s="13">
        <v>35</v>
      </c>
      <c r="B134" s="13" t="s">
        <v>561</v>
      </c>
      <c r="C134" s="2" t="s">
        <v>562</v>
      </c>
      <c r="D134" s="2"/>
      <c r="E134" s="2">
        <v>321</v>
      </c>
      <c r="F134" s="2">
        <v>0.54</v>
      </c>
      <c r="G134" s="13" t="s">
        <v>25</v>
      </c>
      <c r="H134" s="13" t="s">
        <v>26</v>
      </c>
    </row>
    <row r="135" spans="1:8" x14ac:dyDescent="0.2">
      <c r="A135" s="13">
        <v>35</v>
      </c>
      <c r="B135" s="13" t="s">
        <v>563</v>
      </c>
      <c r="C135" s="2" t="s">
        <v>564</v>
      </c>
      <c r="D135" s="2"/>
      <c r="E135" s="2">
        <v>1239</v>
      </c>
      <c r="F135" s="2">
        <v>0.59</v>
      </c>
      <c r="G135" s="13" t="s">
        <v>25</v>
      </c>
      <c r="H135" s="13" t="s">
        <v>26</v>
      </c>
    </row>
    <row r="136" spans="1:8" x14ac:dyDescent="0.2">
      <c r="A136" s="13">
        <v>35</v>
      </c>
      <c r="B136" s="13" t="s">
        <v>565</v>
      </c>
      <c r="C136" s="2" t="s">
        <v>566</v>
      </c>
      <c r="D136" s="2"/>
      <c r="E136" s="2">
        <v>783</v>
      </c>
      <c r="F136" s="2">
        <v>0.56000000000000005</v>
      </c>
      <c r="G136" s="13" t="s">
        <v>25</v>
      </c>
      <c r="H136" s="13" t="s">
        <v>26</v>
      </c>
    </row>
    <row r="137" spans="1:8" x14ac:dyDescent="0.2">
      <c r="A137" s="13">
        <v>35</v>
      </c>
      <c r="B137" s="13" t="s">
        <v>567</v>
      </c>
      <c r="C137" s="2" t="s">
        <v>568</v>
      </c>
      <c r="D137" s="2"/>
      <c r="E137" s="2">
        <v>1788</v>
      </c>
      <c r="F137" s="2">
        <v>0.55000000000000004</v>
      </c>
      <c r="G137" s="13" t="s">
        <v>25</v>
      </c>
      <c r="H137" s="13" t="s">
        <v>26</v>
      </c>
    </row>
    <row r="138" spans="1:8" x14ac:dyDescent="0.2">
      <c r="A138" s="13">
        <v>35</v>
      </c>
      <c r="B138" s="13" t="s">
        <v>569</v>
      </c>
      <c r="C138" s="2" t="s">
        <v>570</v>
      </c>
      <c r="D138" s="2"/>
      <c r="E138" s="2">
        <v>456</v>
      </c>
      <c r="F138" s="2">
        <v>0.51</v>
      </c>
      <c r="G138" s="13" t="s">
        <v>25</v>
      </c>
      <c r="H138" s="13" t="s">
        <v>26</v>
      </c>
    </row>
    <row r="139" spans="1:8" x14ac:dyDescent="0.2">
      <c r="A139" s="13">
        <v>35</v>
      </c>
      <c r="B139" s="13" t="s">
        <v>571</v>
      </c>
      <c r="C139" s="2" t="s">
        <v>572</v>
      </c>
      <c r="D139" s="2" t="s">
        <v>573</v>
      </c>
      <c r="E139" s="2">
        <v>408</v>
      </c>
      <c r="F139" s="2">
        <v>0.6</v>
      </c>
      <c r="G139" s="13" t="s">
        <v>25</v>
      </c>
      <c r="H139" s="13" t="s">
        <v>26</v>
      </c>
    </row>
    <row r="140" spans="1:8" x14ac:dyDescent="0.2">
      <c r="A140" s="13">
        <v>35</v>
      </c>
      <c r="B140" s="13" t="s">
        <v>574</v>
      </c>
      <c r="C140" s="2" t="s">
        <v>575</v>
      </c>
      <c r="D140" s="2"/>
      <c r="E140" s="2">
        <v>447</v>
      </c>
      <c r="F140" s="2">
        <v>0.74</v>
      </c>
      <c r="G140" s="13" t="s">
        <v>54</v>
      </c>
      <c r="H140" s="13" t="s">
        <v>26</v>
      </c>
    </row>
    <row r="141" spans="1:8" x14ac:dyDescent="0.2">
      <c r="A141" s="13">
        <v>35</v>
      </c>
      <c r="B141" s="13" t="s">
        <v>576</v>
      </c>
      <c r="C141" s="2" t="s">
        <v>577</v>
      </c>
      <c r="D141" s="2"/>
      <c r="E141" s="2">
        <v>729</v>
      </c>
      <c r="F141" s="2">
        <v>0.61</v>
      </c>
      <c r="G141" s="13" t="s">
        <v>25</v>
      </c>
      <c r="H141" s="13" t="s">
        <v>47</v>
      </c>
    </row>
    <row r="142" spans="1:8" x14ac:dyDescent="0.2">
      <c r="A142" s="13">
        <v>35</v>
      </c>
      <c r="B142" s="13" t="s">
        <v>578</v>
      </c>
      <c r="C142" s="2" t="s">
        <v>579</v>
      </c>
      <c r="D142" s="2"/>
      <c r="E142" s="2">
        <v>2991</v>
      </c>
      <c r="F142" s="2">
        <v>0.72</v>
      </c>
      <c r="G142" s="13" t="s">
        <v>54</v>
      </c>
      <c r="H142" s="13" t="s">
        <v>26</v>
      </c>
    </row>
    <row r="143" spans="1:8" x14ac:dyDescent="0.2">
      <c r="A143" s="13">
        <v>12</v>
      </c>
      <c r="B143" s="13" t="s">
        <v>580</v>
      </c>
      <c r="C143" s="2" t="s">
        <v>581</v>
      </c>
      <c r="D143" s="2"/>
      <c r="E143" s="2">
        <v>2100</v>
      </c>
      <c r="F143" s="2">
        <v>0.61</v>
      </c>
      <c r="G143" s="13" t="s">
        <v>54</v>
      </c>
      <c r="H143" s="13" t="s">
        <v>26</v>
      </c>
    </row>
    <row r="144" spans="1:8" x14ac:dyDescent="0.2">
      <c r="A144" s="13">
        <v>12</v>
      </c>
      <c r="B144" s="13" t="s">
        <v>582</v>
      </c>
      <c r="C144" s="2" t="s">
        <v>583</v>
      </c>
      <c r="D144" s="2" t="s">
        <v>584</v>
      </c>
      <c r="E144" s="2">
        <v>885</v>
      </c>
      <c r="F144" s="2">
        <v>0.56999999999999995</v>
      </c>
      <c r="G144" s="13" t="s">
        <v>25</v>
      </c>
      <c r="H144" s="13" t="s">
        <v>26</v>
      </c>
    </row>
    <row r="145" spans="1:8" x14ac:dyDescent="0.2">
      <c r="A145" s="13">
        <v>12</v>
      </c>
      <c r="B145" s="13" t="s">
        <v>585</v>
      </c>
      <c r="C145" s="2" t="s">
        <v>586</v>
      </c>
      <c r="D145" s="2" t="s">
        <v>587</v>
      </c>
      <c r="E145" s="2">
        <v>459</v>
      </c>
      <c r="F145" s="2">
        <v>0.57999999999999996</v>
      </c>
      <c r="G145" s="13" t="s">
        <v>54</v>
      </c>
      <c r="H145" s="13" t="s">
        <v>26</v>
      </c>
    </row>
    <row r="146" spans="1:8" x14ac:dyDescent="0.2">
      <c r="A146" s="13">
        <v>12</v>
      </c>
      <c r="B146" s="13" t="s">
        <v>588</v>
      </c>
      <c r="C146" s="2" t="s">
        <v>589</v>
      </c>
      <c r="D146" s="2"/>
      <c r="E146" s="2">
        <v>894</v>
      </c>
      <c r="F146" s="2">
        <v>0.59</v>
      </c>
      <c r="G146" s="13" t="s">
        <v>25</v>
      </c>
      <c r="H146" s="13" t="s">
        <v>26</v>
      </c>
    </row>
    <row r="147" spans="1:8" x14ac:dyDescent="0.2">
      <c r="A147" s="13">
        <v>12</v>
      </c>
      <c r="B147" s="13" t="s">
        <v>590</v>
      </c>
      <c r="C147" s="2" t="s">
        <v>591</v>
      </c>
      <c r="D147" s="2"/>
      <c r="E147" s="2">
        <v>1086</v>
      </c>
      <c r="F147" s="2">
        <v>0.61</v>
      </c>
      <c r="G147" s="13" t="s">
        <v>25</v>
      </c>
      <c r="H147" s="13" t="s">
        <v>47</v>
      </c>
    </row>
    <row r="148" spans="1:8" x14ac:dyDescent="0.2">
      <c r="A148" s="13">
        <v>12</v>
      </c>
      <c r="B148" s="13" t="s">
        <v>592</v>
      </c>
      <c r="C148" s="2" t="s">
        <v>593</v>
      </c>
      <c r="D148" s="2"/>
      <c r="E148" s="2">
        <v>86</v>
      </c>
      <c r="F148" s="2">
        <v>7.0000000000000007E-2</v>
      </c>
      <c r="G148" s="13" t="s">
        <v>25</v>
      </c>
      <c r="H148" s="13" t="s">
        <v>26</v>
      </c>
    </row>
    <row r="149" spans="1:8" x14ac:dyDescent="0.2">
      <c r="A149" s="13">
        <v>12</v>
      </c>
      <c r="B149" s="13" t="s">
        <v>594</v>
      </c>
      <c r="C149" s="2" t="s">
        <v>35</v>
      </c>
      <c r="D149" s="2"/>
      <c r="E149" s="2">
        <v>201</v>
      </c>
      <c r="F149" s="2">
        <v>0.67</v>
      </c>
    </row>
    <row r="150" spans="1:8" x14ac:dyDescent="0.2">
      <c r="A150" s="13">
        <v>12</v>
      </c>
      <c r="B150" s="13" t="s">
        <v>595</v>
      </c>
      <c r="C150" s="2" t="s">
        <v>596</v>
      </c>
      <c r="D150" s="2"/>
      <c r="E150" s="2">
        <v>309</v>
      </c>
      <c r="F150" s="2">
        <v>0.56000000000000005</v>
      </c>
    </row>
    <row r="151" spans="1:8" x14ac:dyDescent="0.2">
      <c r="A151" s="13">
        <v>12</v>
      </c>
      <c r="B151" s="13" t="s">
        <v>597</v>
      </c>
      <c r="C151" s="2" t="s">
        <v>598</v>
      </c>
      <c r="D151" s="2"/>
      <c r="E151" s="2">
        <v>804</v>
      </c>
      <c r="F151" s="2">
        <v>0.61</v>
      </c>
    </row>
    <row r="152" spans="1:8" x14ac:dyDescent="0.2">
      <c r="A152" s="13">
        <v>12</v>
      </c>
      <c r="B152" s="13" t="s">
        <v>599</v>
      </c>
      <c r="C152" s="2" t="s">
        <v>600</v>
      </c>
      <c r="D152" s="2"/>
      <c r="E152" s="2">
        <v>639</v>
      </c>
      <c r="F152" s="2">
        <v>0.62</v>
      </c>
    </row>
    <row r="153" spans="1:8" x14ac:dyDescent="0.2">
      <c r="A153" s="13">
        <v>12</v>
      </c>
      <c r="B153" s="13" t="s">
        <v>601</v>
      </c>
      <c r="C153" s="2" t="s">
        <v>602</v>
      </c>
      <c r="D153" s="2"/>
      <c r="E153" s="2">
        <v>297</v>
      </c>
      <c r="F153" s="2">
        <v>0.61</v>
      </c>
    </row>
    <row r="154" spans="1:8" x14ac:dyDescent="0.2">
      <c r="A154" s="13">
        <v>12</v>
      </c>
      <c r="B154" s="13" t="s">
        <v>603</v>
      </c>
      <c r="C154" s="2" t="s">
        <v>604</v>
      </c>
      <c r="D154" s="2"/>
      <c r="E154" s="2">
        <v>840</v>
      </c>
      <c r="F154" s="2">
        <v>0.61</v>
      </c>
    </row>
    <row r="155" spans="1:8" x14ac:dyDescent="0.2">
      <c r="A155" s="13">
        <v>12</v>
      </c>
      <c r="B155" s="13" t="s">
        <v>605</v>
      </c>
      <c r="C155" s="2" t="s">
        <v>606</v>
      </c>
      <c r="D155" s="2"/>
      <c r="E155" s="2">
        <v>279</v>
      </c>
      <c r="F155" s="2">
        <v>0.56999999999999995</v>
      </c>
    </row>
    <row r="156" spans="1:8" x14ac:dyDescent="0.2">
      <c r="A156" s="13">
        <v>12</v>
      </c>
      <c r="B156" s="13" t="s">
        <v>607</v>
      </c>
      <c r="C156" s="2" t="s">
        <v>608</v>
      </c>
      <c r="D156" s="2"/>
      <c r="E156" s="2">
        <v>381</v>
      </c>
      <c r="F156" s="2">
        <v>0.59</v>
      </c>
    </row>
    <row r="157" spans="1:8" x14ac:dyDescent="0.2">
      <c r="A157" s="13">
        <v>12</v>
      </c>
      <c r="B157" s="13" t="s">
        <v>609</v>
      </c>
      <c r="C157" s="2" t="s">
        <v>610</v>
      </c>
      <c r="D157" s="2"/>
      <c r="E157" s="2">
        <v>753</v>
      </c>
      <c r="F157" s="2">
        <v>0.61</v>
      </c>
    </row>
    <row r="158" spans="1:8" x14ac:dyDescent="0.2">
      <c r="A158" s="13">
        <v>12</v>
      </c>
      <c r="B158" s="13" t="s">
        <v>611</v>
      </c>
      <c r="C158" s="2" t="s">
        <v>612</v>
      </c>
      <c r="D158" s="2"/>
      <c r="E158" s="2">
        <v>432</v>
      </c>
      <c r="F158" s="2">
        <v>0.6</v>
      </c>
    </row>
    <row r="159" spans="1:8" x14ac:dyDescent="0.2">
      <c r="A159" s="13">
        <v>12</v>
      </c>
      <c r="B159" s="13" t="s">
        <v>613</v>
      </c>
      <c r="C159" s="2" t="s">
        <v>614</v>
      </c>
      <c r="D159" s="2"/>
      <c r="E159" s="2">
        <v>192</v>
      </c>
      <c r="F159" s="2">
        <v>0.66</v>
      </c>
    </row>
    <row r="160" spans="1:8" x14ac:dyDescent="0.2">
      <c r="A160" s="13">
        <v>12</v>
      </c>
      <c r="B160" s="13" t="s">
        <v>615</v>
      </c>
      <c r="C160" s="2" t="s">
        <v>616</v>
      </c>
      <c r="D160" s="2"/>
      <c r="E160" s="2">
        <v>240</v>
      </c>
      <c r="F160" s="2">
        <v>0.49</v>
      </c>
    </row>
    <row r="161" spans="1:8" x14ac:dyDescent="0.2">
      <c r="A161" s="13">
        <v>12</v>
      </c>
      <c r="B161" s="13" t="s">
        <v>617</v>
      </c>
      <c r="C161" s="2" t="s">
        <v>618</v>
      </c>
      <c r="D161" s="2"/>
      <c r="E161" s="2">
        <v>399</v>
      </c>
      <c r="F161" s="2">
        <v>0.62</v>
      </c>
    </row>
    <row r="162" spans="1:8" x14ac:dyDescent="0.2">
      <c r="A162" s="13">
        <v>12</v>
      </c>
      <c r="B162" s="13" t="s">
        <v>619</v>
      </c>
      <c r="C162" s="2" t="s">
        <v>620</v>
      </c>
      <c r="D162" s="2"/>
      <c r="E162" s="2">
        <v>534</v>
      </c>
      <c r="F162" s="2">
        <v>0.53</v>
      </c>
    </row>
    <row r="163" spans="1:8" x14ac:dyDescent="0.2">
      <c r="A163" s="13">
        <v>12</v>
      </c>
      <c r="B163" s="13" t="s">
        <v>621</v>
      </c>
      <c r="C163" s="2" t="s">
        <v>622</v>
      </c>
      <c r="D163" s="2"/>
      <c r="E163" s="2">
        <v>351</v>
      </c>
      <c r="F163" s="2">
        <v>0.71</v>
      </c>
    </row>
    <row r="164" spans="1:8" x14ac:dyDescent="0.2">
      <c r="A164" s="13">
        <v>12</v>
      </c>
      <c r="B164" s="13" t="s">
        <v>623</v>
      </c>
      <c r="C164" s="2" t="s">
        <v>624</v>
      </c>
      <c r="D164" s="2"/>
      <c r="E164" s="2">
        <v>606</v>
      </c>
      <c r="F164" s="2">
        <v>0.6</v>
      </c>
    </row>
    <row r="165" spans="1:8" x14ac:dyDescent="0.2">
      <c r="A165" s="13">
        <v>12</v>
      </c>
      <c r="B165" s="13" t="s">
        <v>625</v>
      </c>
      <c r="C165" s="2" t="s">
        <v>626</v>
      </c>
      <c r="D165" s="2" t="s">
        <v>627</v>
      </c>
      <c r="E165" s="2">
        <v>186</v>
      </c>
      <c r="F165" s="2">
        <v>0.65</v>
      </c>
      <c r="G165" s="13" t="s">
        <v>25</v>
      </c>
      <c r="H165" s="13" t="s">
        <v>26</v>
      </c>
    </row>
    <row r="166" spans="1:8" x14ac:dyDescent="0.2">
      <c r="A166" s="13">
        <v>12</v>
      </c>
      <c r="B166" s="13" t="s">
        <v>628</v>
      </c>
      <c r="C166" s="2" t="s">
        <v>629</v>
      </c>
      <c r="D166" s="2" t="s">
        <v>630</v>
      </c>
      <c r="E166" s="2">
        <v>486</v>
      </c>
      <c r="F166" s="2">
        <v>0.62</v>
      </c>
      <c r="G166" s="13" t="s">
        <v>25</v>
      </c>
      <c r="H166" s="13" t="s">
        <v>26</v>
      </c>
    </row>
    <row r="167" spans="1:8" x14ac:dyDescent="0.2">
      <c r="A167" s="13">
        <v>12</v>
      </c>
      <c r="B167" s="13" t="s">
        <v>631</v>
      </c>
      <c r="C167" s="2" t="s">
        <v>632</v>
      </c>
      <c r="D167" s="2" t="s">
        <v>633</v>
      </c>
      <c r="E167" s="2">
        <v>1356</v>
      </c>
      <c r="F167" s="2">
        <v>0.55000000000000004</v>
      </c>
      <c r="G167" s="13" t="s">
        <v>25</v>
      </c>
      <c r="H167" s="13" t="s">
        <v>26</v>
      </c>
    </row>
    <row r="168" spans="1:8" x14ac:dyDescent="0.2">
      <c r="A168" s="13">
        <v>12</v>
      </c>
      <c r="B168" s="13" t="s">
        <v>634</v>
      </c>
      <c r="C168" s="2" t="s">
        <v>635</v>
      </c>
      <c r="D168" s="2" t="s">
        <v>636</v>
      </c>
      <c r="E168" s="2">
        <v>576</v>
      </c>
      <c r="F168" s="2">
        <v>0.65</v>
      </c>
      <c r="G168" s="13" t="s">
        <v>25</v>
      </c>
      <c r="H168" s="13" t="s">
        <v>26</v>
      </c>
    </row>
    <row r="169" spans="1:8" x14ac:dyDescent="0.2">
      <c r="A169" s="13">
        <v>12</v>
      </c>
      <c r="B169" s="13" t="s">
        <v>637</v>
      </c>
      <c r="C169" s="2" t="s">
        <v>638</v>
      </c>
      <c r="D169" s="2" t="s">
        <v>639</v>
      </c>
      <c r="E169" s="2">
        <v>369</v>
      </c>
      <c r="F169" s="2">
        <v>0.53</v>
      </c>
      <c r="G169" s="13" t="s">
        <v>25</v>
      </c>
      <c r="H169" s="13" t="s">
        <v>47</v>
      </c>
    </row>
    <row r="170" spans="1:8" x14ac:dyDescent="0.2">
      <c r="A170" s="13">
        <v>12</v>
      </c>
      <c r="B170" s="13" t="s">
        <v>640</v>
      </c>
      <c r="C170" s="2" t="s">
        <v>641</v>
      </c>
      <c r="D170" s="2" t="s">
        <v>642</v>
      </c>
      <c r="E170" s="2">
        <v>390</v>
      </c>
      <c r="F170" s="2">
        <v>0.55000000000000004</v>
      </c>
      <c r="G170" s="13" t="s">
        <v>25</v>
      </c>
      <c r="H170" s="13" t="s">
        <v>47</v>
      </c>
    </row>
    <row r="171" spans="1:8" x14ac:dyDescent="0.2">
      <c r="A171" s="13">
        <v>12</v>
      </c>
      <c r="B171" s="13" t="s">
        <v>643</v>
      </c>
      <c r="C171" s="2" t="s">
        <v>644</v>
      </c>
      <c r="D171" s="2" t="s">
        <v>645</v>
      </c>
      <c r="E171" s="2">
        <v>1017</v>
      </c>
      <c r="F171" s="2">
        <v>0.59</v>
      </c>
      <c r="G171" s="13" t="s">
        <v>25</v>
      </c>
      <c r="H171" s="13" t="s">
        <v>26</v>
      </c>
    </row>
    <row r="172" spans="1:8" x14ac:dyDescent="0.2">
      <c r="A172" s="13">
        <v>12</v>
      </c>
      <c r="B172" s="13" t="s">
        <v>646</v>
      </c>
      <c r="C172" s="2" t="s">
        <v>647</v>
      </c>
      <c r="D172" s="2" t="s">
        <v>648</v>
      </c>
      <c r="E172" s="2">
        <v>414</v>
      </c>
      <c r="F172" s="2">
        <v>0.63</v>
      </c>
      <c r="G172" s="13" t="s">
        <v>25</v>
      </c>
      <c r="H172" s="13" t="s">
        <v>26</v>
      </c>
    </row>
    <row r="173" spans="1:8" x14ac:dyDescent="0.2">
      <c r="A173" s="13">
        <v>17</v>
      </c>
      <c r="B173" s="13" t="s">
        <v>649</v>
      </c>
      <c r="C173" s="2" t="s">
        <v>650</v>
      </c>
      <c r="D173" s="2"/>
      <c r="E173" s="2">
        <v>279</v>
      </c>
      <c r="F173" s="2">
        <v>0.65</v>
      </c>
      <c r="G173" s="13" t="s">
        <v>25</v>
      </c>
      <c r="H173" s="13" t="s">
        <v>26</v>
      </c>
    </row>
    <row r="174" spans="1:8" x14ac:dyDescent="0.2">
      <c r="A174" s="13">
        <v>17</v>
      </c>
      <c r="B174" s="13" t="s">
        <v>651</v>
      </c>
      <c r="C174" s="2" t="s">
        <v>652</v>
      </c>
      <c r="D174" s="2"/>
      <c r="E174" s="2">
        <v>381</v>
      </c>
      <c r="F174" s="2">
        <v>0.56999999999999995</v>
      </c>
      <c r="G174" s="13" t="s">
        <v>25</v>
      </c>
      <c r="H174" s="13" t="s">
        <v>26</v>
      </c>
    </row>
    <row r="175" spans="1:8" x14ac:dyDescent="0.2">
      <c r="A175" s="13">
        <v>17</v>
      </c>
      <c r="B175" s="13" t="s">
        <v>653</v>
      </c>
      <c r="C175" s="2" t="s">
        <v>654</v>
      </c>
      <c r="D175" s="2"/>
      <c r="E175" s="2">
        <v>945</v>
      </c>
      <c r="F175" s="2">
        <v>0.67</v>
      </c>
      <c r="G175" s="13" t="s">
        <v>25</v>
      </c>
      <c r="H175" s="13" t="s">
        <v>26</v>
      </c>
    </row>
    <row r="176" spans="1:8" x14ac:dyDescent="0.2">
      <c r="A176" s="13">
        <v>17</v>
      </c>
      <c r="B176" s="13" t="s">
        <v>655</v>
      </c>
      <c r="C176" s="2" t="s">
        <v>656</v>
      </c>
      <c r="D176" s="2"/>
      <c r="E176" s="2">
        <v>741</v>
      </c>
      <c r="F176" s="2">
        <v>0.63</v>
      </c>
      <c r="G176" s="13" t="s">
        <v>25</v>
      </c>
      <c r="H176" s="13" t="s">
        <v>26</v>
      </c>
    </row>
    <row r="177" spans="1:8" x14ac:dyDescent="0.2">
      <c r="A177" s="13">
        <v>17</v>
      </c>
      <c r="B177" s="13" t="s">
        <v>657</v>
      </c>
      <c r="C177" s="2" t="s">
        <v>393</v>
      </c>
      <c r="D177" s="2"/>
      <c r="E177" s="2">
        <v>237</v>
      </c>
      <c r="F177" s="2">
        <v>0.44</v>
      </c>
      <c r="G177" s="13" t="s">
        <v>25</v>
      </c>
      <c r="H177" s="13" t="s">
        <v>26</v>
      </c>
    </row>
    <row r="178" spans="1:8" x14ac:dyDescent="0.2">
      <c r="A178" s="13">
        <v>17</v>
      </c>
      <c r="B178" s="13" t="s">
        <v>658</v>
      </c>
      <c r="C178" s="2" t="s">
        <v>659</v>
      </c>
      <c r="D178" s="2"/>
      <c r="E178" s="2">
        <v>1281</v>
      </c>
      <c r="F178" s="2">
        <v>0.6</v>
      </c>
      <c r="G178" s="13" t="s">
        <v>25</v>
      </c>
      <c r="H178" s="13" t="s">
        <v>26</v>
      </c>
    </row>
    <row r="179" spans="1:8" x14ac:dyDescent="0.2">
      <c r="A179" s="13">
        <v>17</v>
      </c>
      <c r="B179" s="13" t="s">
        <v>660</v>
      </c>
      <c r="C179" s="2" t="s">
        <v>661</v>
      </c>
      <c r="D179" s="2"/>
      <c r="E179" s="2">
        <v>1101</v>
      </c>
      <c r="F179" s="2">
        <v>0.65</v>
      </c>
    </row>
    <row r="180" spans="1:8" x14ac:dyDescent="0.2">
      <c r="A180" s="13">
        <v>17</v>
      </c>
      <c r="B180" s="13" t="s">
        <v>662</v>
      </c>
      <c r="C180" s="2" t="s">
        <v>663</v>
      </c>
      <c r="D180" s="2"/>
      <c r="E180" s="2">
        <v>882</v>
      </c>
      <c r="F180" s="2">
        <v>0.63</v>
      </c>
    </row>
    <row r="181" spans="1:8" x14ac:dyDescent="0.2">
      <c r="A181" s="13">
        <v>17</v>
      </c>
      <c r="B181" s="13" t="s">
        <v>664</v>
      </c>
      <c r="C181" s="2" t="s">
        <v>665</v>
      </c>
      <c r="D181" s="2" t="s">
        <v>666</v>
      </c>
      <c r="E181" s="2">
        <v>642</v>
      </c>
      <c r="F181" s="2">
        <v>0.49</v>
      </c>
      <c r="G181" s="13" t="s">
        <v>25</v>
      </c>
      <c r="H181" s="13" t="s">
        <v>26</v>
      </c>
    </row>
    <row r="182" spans="1:8" x14ac:dyDescent="0.2">
      <c r="A182" s="13">
        <v>17</v>
      </c>
      <c r="B182" s="13" t="s">
        <v>667</v>
      </c>
      <c r="C182" s="2" t="s">
        <v>35</v>
      </c>
      <c r="D182" s="2"/>
      <c r="E182" s="2">
        <v>120</v>
      </c>
      <c r="F182" s="2">
        <v>0.56999999999999995</v>
      </c>
    </row>
    <row r="183" spans="1:8" x14ac:dyDescent="0.2">
      <c r="A183" s="13">
        <v>17</v>
      </c>
      <c r="B183" s="13" t="s">
        <v>668</v>
      </c>
      <c r="C183" s="2" t="s">
        <v>669</v>
      </c>
      <c r="D183" s="2" t="s">
        <v>670</v>
      </c>
      <c r="E183" s="2">
        <v>1002</v>
      </c>
      <c r="F183" s="2">
        <v>0.69</v>
      </c>
      <c r="G183" s="13" t="s">
        <v>25</v>
      </c>
      <c r="H183" s="13" t="s">
        <v>26</v>
      </c>
    </row>
    <row r="184" spans="1:8" x14ac:dyDescent="0.2">
      <c r="A184" s="13">
        <v>17</v>
      </c>
      <c r="B184" s="13" t="s">
        <v>671</v>
      </c>
      <c r="C184" s="2" t="s">
        <v>536</v>
      </c>
      <c r="D184" s="2"/>
      <c r="E184" s="2">
        <v>1350</v>
      </c>
      <c r="F184" s="2">
        <v>0.56999999999999995</v>
      </c>
      <c r="G184" s="13" t="s">
        <v>25</v>
      </c>
      <c r="H184" s="13" t="s">
        <v>26</v>
      </c>
    </row>
    <row r="185" spans="1:8" x14ac:dyDescent="0.2">
      <c r="A185" s="13">
        <v>17</v>
      </c>
      <c r="B185" s="13" t="s">
        <v>672</v>
      </c>
      <c r="C185" s="2" t="s">
        <v>673</v>
      </c>
      <c r="D185" s="2"/>
      <c r="E185" s="2">
        <v>2430</v>
      </c>
      <c r="F185" s="2">
        <v>0.59</v>
      </c>
      <c r="G185" s="13" t="s">
        <v>25</v>
      </c>
      <c r="H185" s="13" t="s">
        <v>47</v>
      </c>
    </row>
    <row r="186" spans="1:8" x14ac:dyDescent="0.2">
      <c r="A186" s="13">
        <v>17</v>
      </c>
      <c r="B186" s="13" t="s">
        <v>674</v>
      </c>
      <c r="C186" s="2" t="s">
        <v>380</v>
      </c>
      <c r="D186" s="2"/>
      <c r="E186" s="2">
        <v>1107</v>
      </c>
      <c r="F186" s="2">
        <v>0.6</v>
      </c>
      <c r="G186" s="13" t="s">
        <v>25</v>
      </c>
      <c r="H186" s="13" t="s">
        <v>26</v>
      </c>
    </row>
    <row r="187" spans="1:8" x14ac:dyDescent="0.2">
      <c r="A187" s="13">
        <v>17</v>
      </c>
      <c r="B187" s="13" t="s">
        <v>675</v>
      </c>
      <c r="C187" s="2" t="s">
        <v>380</v>
      </c>
      <c r="D187" s="2"/>
      <c r="E187" s="2">
        <v>1140</v>
      </c>
      <c r="F187" s="2">
        <v>0.59</v>
      </c>
      <c r="G187" s="13" t="s">
        <v>25</v>
      </c>
      <c r="H187" s="13" t="s">
        <v>26</v>
      </c>
    </row>
    <row r="188" spans="1:8" x14ac:dyDescent="0.2">
      <c r="A188" s="13">
        <v>17</v>
      </c>
      <c r="B188" s="13" t="s">
        <v>676</v>
      </c>
      <c r="C188" s="2" t="s">
        <v>677</v>
      </c>
      <c r="D188" s="2"/>
      <c r="E188" s="2">
        <v>462</v>
      </c>
      <c r="F188" s="2">
        <v>0.59</v>
      </c>
      <c r="G188" s="13" t="s">
        <v>25</v>
      </c>
      <c r="H188" s="13" t="s">
        <v>26</v>
      </c>
    </row>
    <row r="189" spans="1:8" x14ac:dyDescent="0.2">
      <c r="A189" s="13">
        <v>17</v>
      </c>
      <c r="B189" s="13" t="s">
        <v>678</v>
      </c>
      <c r="C189" s="2" t="s">
        <v>679</v>
      </c>
      <c r="D189" s="2"/>
      <c r="E189" s="2">
        <v>342</v>
      </c>
      <c r="F189" s="2">
        <v>0.66</v>
      </c>
    </row>
    <row r="190" spans="1:8" x14ac:dyDescent="0.2">
      <c r="A190" s="13">
        <v>17</v>
      </c>
      <c r="B190" s="13" t="s">
        <v>680</v>
      </c>
      <c r="C190" s="2" t="s">
        <v>681</v>
      </c>
      <c r="D190" s="2"/>
      <c r="E190" s="2">
        <v>420</v>
      </c>
      <c r="F190" s="2">
        <v>0.56999999999999995</v>
      </c>
      <c r="G190" s="13" t="s">
        <v>54</v>
      </c>
      <c r="H190" s="13" t="s">
        <v>47</v>
      </c>
    </row>
    <row r="191" spans="1:8" x14ac:dyDescent="0.2">
      <c r="A191" s="13">
        <v>17</v>
      </c>
      <c r="B191" s="13" t="s">
        <v>682</v>
      </c>
      <c r="C191" s="2" t="s">
        <v>683</v>
      </c>
      <c r="D191" s="2"/>
      <c r="E191" s="2">
        <v>1170</v>
      </c>
      <c r="F191" s="2">
        <v>0.6</v>
      </c>
      <c r="G191" s="13" t="s">
        <v>25</v>
      </c>
      <c r="H191" s="13" t="s">
        <v>26</v>
      </c>
    </row>
    <row r="192" spans="1:8" x14ac:dyDescent="0.2">
      <c r="A192" s="13">
        <v>17</v>
      </c>
      <c r="B192" s="13" t="s">
        <v>684</v>
      </c>
      <c r="C192" s="2" t="s">
        <v>685</v>
      </c>
      <c r="D192" s="2" t="s">
        <v>686</v>
      </c>
      <c r="E192" s="2">
        <v>693</v>
      </c>
      <c r="F192" s="2">
        <v>0.74</v>
      </c>
      <c r="G192" s="13" t="s">
        <v>25</v>
      </c>
      <c r="H192" s="13" t="s">
        <v>26</v>
      </c>
    </row>
    <row r="193" spans="1:8" x14ac:dyDescent="0.2">
      <c r="A193" s="13">
        <v>17</v>
      </c>
      <c r="B193" s="13" t="s">
        <v>687</v>
      </c>
      <c r="C193" s="2" t="s">
        <v>35</v>
      </c>
      <c r="D193" s="2"/>
      <c r="E193" s="2">
        <v>393</v>
      </c>
      <c r="F193" s="2">
        <v>0.37</v>
      </c>
    </row>
    <row r="194" spans="1:8" x14ac:dyDescent="0.2">
      <c r="A194" s="13">
        <v>28</v>
      </c>
      <c r="B194" s="13" t="s">
        <v>688</v>
      </c>
      <c r="C194" s="2" t="s">
        <v>689</v>
      </c>
      <c r="D194" s="2" t="s">
        <v>690</v>
      </c>
      <c r="E194" s="2">
        <v>1527</v>
      </c>
      <c r="F194" s="2">
        <v>0.62</v>
      </c>
      <c r="G194" s="13" t="s">
        <v>25</v>
      </c>
      <c r="H194" s="13" t="s">
        <v>47</v>
      </c>
    </row>
    <row r="195" spans="1:8" x14ac:dyDescent="0.2">
      <c r="A195" s="13">
        <v>28</v>
      </c>
      <c r="B195" s="13" t="s">
        <v>691</v>
      </c>
      <c r="C195" s="2" t="s">
        <v>35</v>
      </c>
      <c r="D195" s="2"/>
      <c r="E195" s="2">
        <v>66</v>
      </c>
      <c r="F195" s="2">
        <v>0.64</v>
      </c>
      <c r="G195" s="13" t="s">
        <v>25</v>
      </c>
      <c r="H195" s="13" t="s">
        <v>47</v>
      </c>
    </row>
    <row r="196" spans="1:8" x14ac:dyDescent="0.2">
      <c r="A196" s="13">
        <v>28</v>
      </c>
      <c r="B196" s="13" t="s">
        <v>692</v>
      </c>
      <c r="C196" s="2" t="s">
        <v>693</v>
      </c>
      <c r="D196" s="2" t="s">
        <v>694</v>
      </c>
      <c r="E196" s="2">
        <v>1326</v>
      </c>
      <c r="F196" s="2">
        <v>0.69</v>
      </c>
      <c r="G196" s="13" t="s">
        <v>25</v>
      </c>
      <c r="H196" s="13" t="s">
        <v>26</v>
      </c>
    </row>
    <row r="197" spans="1:8" x14ac:dyDescent="0.2">
      <c r="A197" s="13">
        <v>28</v>
      </c>
      <c r="B197" s="13" t="s">
        <v>695</v>
      </c>
      <c r="C197" s="2" t="s">
        <v>696</v>
      </c>
      <c r="D197" s="2" t="s">
        <v>697</v>
      </c>
      <c r="E197" s="2">
        <v>909</v>
      </c>
      <c r="F197" s="2">
        <v>0.64</v>
      </c>
      <c r="G197" s="13" t="s">
        <v>25</v>
      </c>
      <c r="H197" s="13" t="s">
        <v>47</v>
      </c>
    </row>
    <row r="198" spans="1:8" x14ac:dyDescent="0.2">
      <c r="A198" s="13">
        <v>28</v>
      </c>
      <c r="B198" s="13" t="s">
        <v>698</v>
      </c>
      <c r="C198" s="2" t="s">
        <v>699</v>
      </c>
      <c r="D198" s="2"/>
      <c r="E198" s="2">
        <v>975</v>
      </c>
      <c r="F198" s="2">
        <v>0.6</v>
      </c>
      <c r="G198" s="13" t="s">
        <v>25</v>
      </c>
      <c r="H198" s="13" t="s">
        <v>26</v>
      </c>
    </row>
    <row r="199" spans="1:8" x14ac:dyDescent="0.2">
      <c r="A199" s="13">
        <v>28</v>
      </c>
      <c r="B199" s="13" t="s">
        <v>700</v>
      </c>
      <c r="C199" s="2" t="s">
        <v>701</v>
      </c>
      <c r="D199" s="2"/>
      <c r="E199" s="2">
        <v>906</v>
      </c>
      <c r="F199" s="2">
        <v>0.6</v>
      </c>
      <c r="G199" s="13" t="s">
        <v>25</v>
      </c>
      <c r="H199" s="13" t="s">
        <v>26</v>
      </c>
    </row>
    <row r="200" spans="1:8" x14ac:dyDescent="0.2">
      <c r="A200" s="13">
        <v>28</v>
      </c>
      <c r="B200" s="13" t="s">
        <v>702</v>
      </c>
      <c r="C200" s="2" t="s">
        <v>703</v>
      </c>
      <c r="D200" s="2"/>
      <c r="E200" s="2">
        <v>1422</v>
      </c>
      <c r="F200" s="2">
        <v>0.56999999999999995</v>
      </c>
      <c r="G200" s="13" t="s">
        <v>25</v>
      </c>
      <c r="H200" s="13" t="s">
        <v>47</v>
      </c>
    </row>
    <row r="201" spans="1:8" x14ac:dyDescent="0.2">
      <c r="A201" s="13">
        <v>28</v>
      </c>
      <c r="B201" s="13" t="s">
        <v>704</v>
      </c>
      <c r="C201" s="2" t="s">
        <v>705</v>
      </c>
      <c r="D201" s="2"/>
      <c r="E201" s="2">
        <v>174</v>
      </c>
      <c r="F201" s="2">
        <v>0.64</v>
      </c>
      <c r="G201" s="13" t="s">
        <v>25</v>
      </c>
      <c r="H201" s="13" t="s">
        <v>47</v>
      </c>
    </row>
    <row r="202" spans="1:8" x14ac:dyDescent="0.2">
      <c r="A202" s="13">
        <v>28</v>
      </c>
      <c r="B202" s="13" t="s">
        <v>706</v>
      </c>
      <c r="C202" s="2" t="s">
        <v>707</v>
      </c>
      <c r="D202" s="2" t="s">
        <v>708</v>
      </c>
      <c r="E202" s="2">
        <v>1086</v>
      </c>
      <c r="F202" s="2">
        <v>0.65</v>
      </c>
      <c r="G202" s="13" t="s">
        <v>25</v>
      </c>
      <c r="H202" s="13" t="s">
        <v>47</v>
      </c>
    </row>
    <row r="203" spans="1:8" x14ac:dyDescent="0.2">
      <c r="A203" s="13">
        <v>28</v>
      </c>
      <c r="B203" s="13" t="s">
        <v>709</v>
      </c>
      <c r="C203" s="2" t="s">
        <v>710</v>
      </c>
      <c r="D203" s="2" t="s">
        <v>711</v>
      </c>
      <c r="E203" s="2">
        <v>1173</v>
      </c>
      <c r="F203" s="2">
        <v>0.57999999999999996</v>
      </c>
      <c r="G203" s="13" t="s">
        <v>25</v>
      </c>
      <c r="H203" s="13" t="s">
        <v>26</v>
      </c>
    </row>
    <row r="204" spans="1:8" x14ac:dyDescent="0.2">
      <c r="A204" s="13">
        <v>28</v>
      </c>
      <c r="B204" s="13" t="s">
        <v>712</v>
      </c>
      <c r="C204" s="2" t="s">
        <v>713</v>
      </c>
      <c r="D204" s="2" t="s">
        <v>714</v>
      </c>
      <c r="E204" s="2">
        <v>1416</v>
      </c>
      <c r="F204" s="2">
        <v>0.61</v>
      </c>
      <c r="G204" s="13" t="s">
        <v>25</v>
      </c>
      <c r="H204" s="13" t="s">
        <v>26</v>
      </c>
    </row>
    <row r="205" spans="1:8" x14ac:dyDescent="0.2">
      <c r="A205" s="13">
        <v>28</v>
      </c>
      <c r="B205" s="13" t="s">
        <v>715</v>
      </c>
      <c r="C205" s="2" t="s">
        <v>716</v>
      </c>
      <c r="D205" s="2"/>
      <c r="E205" s="2">
        <v>1113</v>
      </c>
      <c r="F205" s="2">
        <v>0.57999999999999996</v>
      </c>
      <c r="G205" s="13" t="s">
        <v>25</v>
      </c>
      <c r="H205" s="13" t="s">
        <v>26</v>
      </c>
    </row>
    <row r="206" spans="1:8" x14ac:dyDescent="0.2">
      <c r="A206" s="13">
        <v>28</v>
      </c>
      <c r="B206" s="13" t="s">
        <v>717</v>
      </c>
      <c r="C206" s="2" t="s">
        <v>718</v>
      </c>
      <c r="D206" s="2"/>
      <c r="E206" s="2">
        <v>1389</v>
      </c>
      <c r="F206" s="2">
        <v>0.64</v>
      </c>
      <c r="G206" s="13" t="s">
        <v>25</v>
      </c>
      <c r="H206" s="13" t="s">
        <v>26</v>
      </c>
    </row>
    <row r="207" spans="1:8" x14ac:dyDescent="0.2">
      <c r="A207" s="13">
        <v>28</v>
      </c>
      <c r="B207" s="13" t="s">
        <v>719</v>
      </c>
      <c r="C207" s="2" t="s">
        <v>720</v>
      </c>
      <c r="D207" s="2"/>
      <c r="E207" s="2">
        <v>1461</v>
      </c>
      <c r="F207" s="2">
        <v>0.66</v>
      </c>
      <c r="G207" s="13" t="s">
        <v>25</v>
      </c>
      <c r="H207" s="13" t="s">
        <v>26</v>
      </c>
    </row>
    <row r="208" spans="1:8" x14ac:dyDescent="0.2">
      <c r="A208" s="13">
        <v>28</v>
      </c>
      <c r="B208" s="13" t="s">
        <v>721</v>
      </c>
      <c r="C208" s="2" t="s">
        <v>722</v>
      </c>
      <c r="D208" s="2" t="s">
        <v>723</v>
      </c>
      <c r="E208" s="2">
        <v>1770</v>
      </c>
      <c r="F208" s="2">
        <v>0.62</v>
      </c>
      <c r="G208" s="13" t="s">
        <v>25</v>
      </c>
      <c r="H208" s="13" t="s">
        <v>26</v>
      </c>
    </row>
    <row r="209" spans="1:8" x14ac:dyDescent="0.2">
      <c r="A209" s="13">
        <v>28</v>
      </c>
      <c r="B209" s="13" t="s">
        <v>724</v>
      </c>
      <c r="C209" s="2" t="s">
        <v>725</v>
      </c>
      <c r="D209" s="2" t="s">
        <v>726</v>
      </c>
      <c r="E209" s="2">
        <v>444</v>
      </c>
      <c r="F209" s="2">
        <v>0.63</v>
      </c>
      <c r="G209" s="13" t="s">
        <v>25</v>
      </c>
      <c r="H209" s="13" t="s">
        <v>26</v>
      </c>
    </row>
    <row r="210" spans="1:8" x14ac:dyDescent="0.2">
      <c r="A210" s="13">
        <v>28</v>
      </c>
      <c r="B210" s="13" t="s">
        <v>727</v>
      </c>
      <c r="C210" s="2" t="s">
        <v>728</v>
      </c>
      <c r="D210" s="2" t="s">
        <v>729</v>
      </c>
      <c r="E210" s="2">
        <v>936</v>
      </c>
      <c r="F210" s="2">
        <v>0.62</v>
      </c>
      <c r="G210" s="13" t="s">
        <v>54</v>
      </c>
      <c r="H210" s="13" t="s">
        <v>26</v>
      </c>
    </row>
    <row r="211" spans="1:8" x14ac:dyDescent="0.2">
      <c r="A211" s="13">
        <v>28</v>
      </c>
      <c r="B211" s="13" t="s">
        <v>730</v>
      </c>
      <c r="C211" s="2" t="s">
        <v>731</v>
      </c>
      <c r="D211" s="2"/>
      <c r="E211" s="2">
        <v>471</v>
      </c>
      <c r="F211" s="2">
        <v>0.6</v>
      </c>
    </row>
    <row r="212" spans="1:8" x14ac:dyDescent="0.2">
      <c r="A212" s="13">
        <v>32</v>
      </c>
      <c r="B212" s="13" t="s">
        <v>732</v>
      </c>
      <c r="C212" s="2" t="s">
        <v>733</v>
      </c>
      <c r="D212" s="2" t="s">
        <v>734</v>
      </c>
      <c r="E212" s="2">
        <v>558</v>
      </c>
      <c r="F212" s="2">
        <v>0.59</v>
      </c>
      <c r="G212" s="13" t="s">
        <v>25</v>
      </c>
      <c r="H212" s="13" t="s">
        <v>26</v>
      </c>
    </row>
    <row r="213" spans="1:8" x14ac:dyDescent="0.2">
      <c r="A213" s="13">
        <v>32</v>
      </c>
      <c r="B213" s="13" t="s">
        <v>735</v>
      </c>
      <c r="C213" s="2" t="s">
        <v>736</v>
      </c>
      <c r="D213" s="2"/>
      <c r="E213" s="2">
        <v>318</v>
      </c>
      <c r="F213" s="2">
        <v>0.61</v>
      </c>
      <c r="G213" s="13" t="s">
        <v>25</v>
      </c>
      <c r="H213" s="13" t="s">
        <v>26</v>
      </c>
    </row>
    <row r="214" spans="1:8" x14ac:dyDescent="0.2">
      <c r="A214" s="13">
        <v>32</v>
      </c>
      <c r="B214" s="13" t="s">
        <v>737</v>
      </c>
      <c r="C214" s="2" t="s">
        <v>738</v>
      </c>
      <c r="D214" s="2"/>
      <c r="E214" s="2">
        <v>76</v>
      </c>
      <c r="F214" s="2">
        <v>0.04</v>
      </c>
      <c r="G214" s="13" t="s">
        <v>25</v>
      </c>
      <c r="H214" s="13" t="s">
        <v>26</v>
      </c>
    </row>
    <row r="215" spans="1:8" x14ac:dyDescent="0.2">
      <c r="A215" s="13">
        <v>32</v>
      </c>
      <c r="B215" s="13" t="s">
        <v>739</v>
      </c>
      <c r="C215" s="2" t="s">
        <v>740</v>
      </c>
      <c r="D215" s="2"/>
      <c r="E215" s="2">
        <v>933</v>
      </c>
      <c r="F215" s="2">
        <v>0.61</v>
      </c>
      <c r="G215" s="13" t="s">
        <v>25</v>
      </c>
      <c r="H215" s="13" t="s">
        <v>26</v>
      </c>
    </row>
    <row r="216" spans="1:8" x14ac:dyDescent="0.2">
      <c r="A216" s="13">
        <v>32</v>
      </c>
      <c r="B216" s="13" t="s">
        <v>741</v>
      </c>
      <c r="C216" s="2" t="s">
        <v>35</v>
      </c>
      <c r="D216" s="2"/>
      <c r="E216" s="2">
        <v>429</v>
      </c>
      <c r="F216" s="2">
        <v>0.66</v>
      </c>
    </row>
    <row r="217" spans="1:8" x14ac:dyDescent="0.2">
      <c r="A217" s="13">
        <v>32</v>
      </c>
      <c r="B217" s="13" t="s">
        <v>742</v>
      </c>
      <c r="C217" s="2" t="s">
        <v>743</v>
      </c>
      <c r="D217" s="2"/>
      <c r="E217" s="2">
        <v>804</v>
      </c>
      <c r="F217" s="2">
        <v>0.63</v>
      </c>
      <c r="G217" s="13" t="s">
        <v>25</v>
      </c>
      <c r="H217" s="13" t="s">
        <v>26</v>
      </c>
    </row>
    <row r="218" spans="1:8" x14ac:dyDescent="0.2">
      <c r="A218" s="13">
        <v>32</v>
      </c>
      <c r="B218" s="13" t="s">
        <v>744</v>
      </c>
      <c r="C218" s="2" t="s">
        <v>745</v>
      </c>
      <c r="D218" s="2"/>
      <c r="E218" s="2">
        <v>825</v>
      </c>
      <c r="F218" s="2">
        <v>0.63</v>
      </c>
      <c r="G218" s="13" t="s">
        <v>54</v>
      </c>
      <c r="H218" s="13" t="s">
        <v>26</v>
      </c>
    </row>
    <row r="219" spans="1:8" x14ac:dyDescent="0.2">
      <c r="A219" s="13">
        <v>32</v>
      </c>
      <c r="B219" s="13" t="s">
        <v>746</v>
      </c>
      <c r="C219" s="2" t="s">
        <v>747</v>
      </c>
      <c r="D219" s="2"/>
      <c r="E219" s="2">
        <v>2394</v>
      </c>
      <c r="F219" s="2">
        <v>0.61</v>
      </c>
    </row>
    <row r="220" spans="1:8" x14ac:dyDescent="0.2">
      <c r="A220" s="13">
        <v>32</v>
      </c>
      <c r="B220" s="13" t="s">
        <v>748</v>
      </c>
      <c r="C220" s="2" t="s">
        <v>749</v>
      </c>
      <c r="D220" s="2" t="s">
        <v>750</v>
      </c>
      <c r="E220" s="2">
        <v>1881</v>
      </c>
      <c r="F220" s="2">
        <v>0.52</v>
      </c>
      <c r="G220" s="13" t="s">
        <v>25</v>
      </c>
      <c r="H220" s="13" t="s">
        <v>26</v>
      </c>
    </row>
    <row r="221" spans="1:8" x14ac:dyDescent="0.2">
      <c r="A221" s="13">
        <v>32</v>
      </c>
      <c r="B221" s="13" t="s">
        <v>751</v>
      </c>
      <c r="C221" s="2" t="s">
        <v>752</v>
      </c>
      <c r="D221" s="2"/>
      <c r="E221" s="2">
        <v>1227</v>
      </c>
      <c r="F221" s="2">
        <v>0.71</v>
      </c>
      <c r="G221" s="13" t="s">
        <v>25</v>
      </c>
      <c r="H221" s="13" t="s">
        <v>26</v>
      </c>
    </row>
    <row r="222" spans="1:8" x14ac:dyDescent="0.2">
      <c r="A222" s="13">
        <v>32</v>
      </c>
      <c r="B222" s="13" t="s">
        <v>753</v>
      </c>
      <c r="C222" s="2" t="s">
        <v>754</v>
      </c>
      <c r="D222" s="2" t="s">
        <v>755</v>
      </c>
      <c r="E222" s="2">
        <v>855</v>
      </c>
      <c r="F222" s="2">
        <v>0.64</v>
      </c>
      <c r="G222" s="13" t="s">
        <v>54</v>
      </c>
      <c r="H222" s="13" t="s">
        <v>26</v>
      </c>
    </row>
    <row r="223" spans="1:8" x14ac:dyDescent="0.2">
      <c r="A223" s="13">
        <v>32</v>
      </c>
      <c r="B223" s="13" t="s">
        <v>756</v>
      </c>
      <c r="C223" s="2" t="s">
        <v>757</v>
      </c>
      <c r="D223" s="2" t="s">
        <v>758</v>
      </c>
      <c r="E223" s="2">
        <v>567</v>
      </c>
      <c r="F223" s="2">
        <v>0.59</v>
      </c>
      <c r="G223" s="13" t="s">
        <v>25</v>
      </c>
      <c r="H223" s="13" t="s">
        <v>26</v>
      </c>
    </row>
    <row r="224" spans="1:8" x14ac:dyDescent="0.2">
      <c r="A224" s="13">
        <v>32</v>
      </c>
      <c r="B224" s="13" t="s">
        <v>759</v>
      </c>
      <c r="C224" s="2" t="s">
        <v>760</v>
      </c>
      <c r="D224" s="2" t="s">
        <v>761</v>
      </c>
      <c r="E224" s="2">
        <v>1332</v>
      </c>
      <c r="F224" s="2">
        <v>0.57999999999999996</v>
      </c>
      <c r="G224" s="13" t="s">
        <v>25</v>
      </c>
      <c r="H224" s="13" t="s">
        <v>26</v>
      </c>
    </row>
    <row r="225" spans="1:8" x14ac:dyDescent="0.2">
      <c r="A225" s="13">
        <v>32</v>
      </c>
      <c r="B225" s="13" t="s">
        <v>762</v>
      </c>
      <c r="C225" s="2" t="s">
        <v>763</v>
      </c>
      <c r="D225" s="2" t="s">
        <v>764</v>
      </c>
      <c r="E225" s="2">
        <v>813</v>
      </c>
      <c r="F225" s="2">
        <v>0.63</v>
      </c>
      <c r="G225" s="13" t="s">
        <v>54</v>
      </c>
      <c r="H225" s="13" t="s">
        <v>26</v>
      </c>
    </row>
    <row r="226" spans="1:8" x14ac:dyDescent="0.2">
      <c r="A226" s="13">
        <v>32</v>
      </c>
      <c r="B226" s="13" t="s">
        <v>765</v>
      </c>
      <c r="C226" s="2" t="s">
        <v>766</v>
      </c>
      <c r="D226" s="2" t="s">
        <v>767</v>
      </c>
      <c r="E226" s="2">
        <v>519</v>
      </c>
      <c r="F226" s="2">
        <v>0.62</v>
      </c>
      <c r="G226" s="13" t="s">
        <v>25</v>
      </c>
      <c r="H226" s="13" t="s">
        <v>26</v>
      </c>
    </row>
    <row r="227" spans="1:8" x14ac:dyDescent="0.2">
      <c r="A227" s="13">
        <v>32</v>
      </c>
      <c r="B227" s="13" t="s">
        <v>768</v>
      </c>
      <c r="C227" s="2" t="s">
        <v>769</v>
      </c>
      <c r="D227" s="2" t="s">
        <v>770</v>
      </c>
      <c r="E227" s="2">
        <v>699</v>
      </c>
      <c r="F227" s="2">
        <v>0.56000000000000005</v>
      </c>
      <c r="G227" s="13" t="s">
        <v>25</v>
      </c>
      <c r="H227" s="13" t="s">
        <v>26</v>
      </c>
    </row>
    <row r="228" spans="1:8" x14ac:dyDescent="0.2">
      <c r="A228" s="13">
        <v>32</v>
      </c>
      <c r="B228" s="13" t="s">
        <v>771</v>
      </c>
      <c r="C228" s="2" t="s">
        <v>772</v>
      </c>
      <c r="D228" s="2" t="s">
        <v>773</v>
      </c>
      <c r="E228" s="2">
        <v>327</v>
      </c>
      <c r="F228" s="2">
        <v>0.61</v>
      </c>
      <c r="G228" s="13" t="s">
        <v>54</v>
      </c>
      <c r="H228" s="13" t="s">
        <v>26</v>
      </c>
    </row>
    <row r="229" spans="1:8" x14ac:dyDescent="0.2">
      <c r="A229" s="13">
        <v>32</v>
      </c>
      <c r="B229" s="13" t="s">
        <v>774</v>
      </c>
      <c r="C229" s="2" t="s">
        <v>35</v>
      </c>
      <c r="D229" s="2"/>
      <c r="E229" s="2">
        <v>384</v>
      </c>
      <c r="F229" s="2">
        <v>0.67</v>
      </c>
    </row>
    <row r="230" spans="1:8" x14ac:dyDescent="0.2">
      <c r="A230" s="13">
        <v>32</v>
      </c>
      <c r="B230" s="13" t="s">
        <v>775</v>
      </c>
      <c r="C230" s="2" t="s">
        <v>776</v>
      </c>
      <c r="D230" s="2"/>
      <c r="E230" s="2">
        <v>1008</v>
      </c>
      <c r="F230" s="2">
        <v>0.56999999999999995</v>
      </c>
      <c r="G230" s="13" t="s">
        <v>54</v>
      </c>
      <c r="H230" s="13" t="s">
        <v>26</v>
      </c>
    </row>
    <row r="231" spans="1:8" x14ac:dyDescent="0.2">
      <c r="A231" s="13">
        <v>32</v>
      </c>
      <c r="B231" s="13" t="s">
        <v>777</v>
      </c>
      <c r="C231" s="2" t="s">
        <v>778</v>
      </c>
      <c r="D231" s="2"/>
      <c r="E231" s="2">
        <v>1191</v>
      </c>
      <c r="F231" s="2">
        <v>0.61</v>
      </c>
      <c r="G231" s="13" t="s">
        <v>25</v>
      </c>
      <c r="H231" s="13" t="s">
        <v>26</v>
      </c>
    </row>
    <row r="232" spans="1:8" x14ac:dyDescent="0.2">
      <c r="A232" s="13">
        <v>32</v>
      </c>
      <c r="B232" s="13" t="s">
        <v>779</v>
      </c>
      <c r="C232" s="2" t="s">
        <v>780</v>
      </c>
      <c r="D232" s="2"/>
      <c r="E232" s="2">
        <v>1092</v>
      </c>
      <c r="F232" s="2">
        <v>0.55000000000000004</v>
      </c>
      <c r="G232" s="13" t="s">
        <v>25</v>
      </c>
      <c r="H232" s="13" t="s">
        <v>47</v>
      </c>
    </row>
    <row r="233" spans="1:8" x14ac:dyDescent="0.2">
      <c r="A233" s="13">
        <v>34</v>
      </c>
      <c r="B233" s="13" t="s">
        <v>243</v>
      </c>
      <c r="C233" s="2" t="s">
        <v>244</v>
      </c>
      <c r="D233" s="2"/>
      <c r="E233" s="2">
        <v>1056</v>
      </c>
      <c r="F233" s="2">
        <v>0.64</v>
      </c>
      <c r="G233" s="13" t="s">
        <v>54</v>
      </c>
      <c r="H233" s="13" t="s">
        <v>47</v>
      </c>
    </row>
    <row r="234" spans="1:8" x14ac:dyDescent="0.2">
      <c r="A234" s="13">
        <v>34</v>
      </c>
      <c r="B234" s="13" t="s">
        <v>245</v>
      </c>
      <c r="C234" s="2" t="s">
        <v>246</v>
      </c>
      <c r="D234" s="2"/>
      <c r="E234" s="2">
        <v>1395</v>
      </c>
      <c r="F234" s="2">
        <v>0.64</v>
      </c>
    </row>
    <row r="235" spans="1:8" x14ac:dyDescent="0.2">
      <c r="A235" s="13">
        <v>34</v>
      </c>
      <c r="B235" s="13" t="s">
        <v>247</v>
      </c>
      <c r="C235" s="2" t="s">
        <v>248</v>
      </c>
      <c r="D235" s="2"/>
      <c r="E235" s="2">
        <v>261</v>
      </c>
      <c r="F235" s="2">
        <v>0.6</v>
      </c>
      <c r="G235" s="13" t="s">
        <v>25</v>
      </c>
      <c r="H235" s="13" t="s">
        <v>26</v>
      </c>
    </row>
    <row r="236" spans="1:8" x14ac:dyDescent="0.2">
      <c r="A236" s="13">
        <v>34</v>
      </c>
      <c r="B236" s="13" t="s">
        <v>249</v>
      </c>
      <c r="C236" s="2" t="s">
        <v>35</v>
      </c>
      <c r="D236" s="2"/>
      <c r="E236" s="2">
        <v>252</v>
      </c>
      <c r="F236" s="2">
        <v>0.56999999999999995</v>
      </c>
    </row>
    <row r="237" spans="1:8" x14ac:dyDescent="0.2">
      <c r="A237" s="13">
        <v>34</v>
      </c>
      <c r="B237" s="13" t="s">
        <v>250</v>
      </c>
      <c r="C237" s="2" t="s">
        <v>251</v>
      </c>
      <c r="D237" s="2" t="s">
        <v>781</v>
      </c>
      <c r="E237" s="2">
        <v>1620</v>
      </c>
      <c r="F237" s="2">
        <v>0.63</v>
      </c>
      <c r="G237" s="13" t="s">
        <v>25</v>
      </c>
      <c r="H237" s="13" t="s">
        <v>26</v>
      </c>
    </row>
    <row r="238" spans="1:8" x14ac:dyDescent="0.2">
      <c r="A238" s="13">
        <v>34</v>
      </c>
      <c r="B238" s="13" t="s">
        <v>252</v>
      </c>
      <c r="C238" s="2" t="s">
        <v>33</v>
      </c>
      <c r="D238" s="2"/>
      <c r="E238" s="2">
        <v>276</v>
      </c>
      <c r="F238" s="2">
        <v>0.61</v>
      </c>
    </row>
    <row r="239" spans="1:8" x14ac:dyDescent="0.2">
      <c r="A239" s="13">
        <v>34</v>
      </c>
      <c r="B239" s="13" t="s">
        <v>253</v>
      </c>
      <c r="C239" s="2" t="s">
        <v>254</v>
      </c>
      <c r="D239" s="2"/>
      <c r="E239" s="2">
        <v>876</v>
      </c>
      <c r="F239" s="2">
        <v>0.57999999999999996</v>
      </c>
      <c r="G239" s="13" t="s">
        <v>25</v>
      </c>
      <c r="H239" s="13" t="s">
        <v>47</v>
      </c>
    </row>
    <row r="240" spans="1:8" x14ac:dyDescent="0.2">
      <c r="A240" s="13">
        <v>34</v>
      </c>
      <c r="B240" s="13" t="s">
        <v>255</v>
      </c>
      <c r="C240" s="2" t="s">
        <v>256</v>
      </c>
      <c r="D240" s="2" t="s">
        <v>782</v>
      </c>
      <c r="E240" s="2">
        <v>1533</v>
      </c>
      <c r="F240" s="2">
        <v>0.56999999999999995</v>
      </c>
      <c r="G240" s="13" t="s">
        <v>25</v>
      </c>
      <c r="H240" s="13" t="s">
        <v>47</v>
      </c>
    </row>
    <row r="241" spans="1:8" x14ac:dyDescent="0.2">
      <c r="A241" s="13">
        <v>34</v>
      </c>
      <c r="B241" s="13" t="s">
        <v>257</v>
      </c>
      <c r="C241" s="2" t="s">
        <v>258</v>
      </c>
      <c r="D241" s="2"/>
      <c r="E241" s="2">
        <v>555</v>
      </c>
      <c r="F241" s="2">
        <v>0.64</v>
      </c>
      <c r="G241" s="13" t="s">
        <v>25</v>
      </c>
      <c r="H241" s="13" t="s">
        <v>47</v>
      </c>
    </row>
    <row r="242" spans="1:8" x14ac:dyDescent="0.2">
      <c r="A242" s="13">
        <v>34</v>
      </c>
      <c r="B242" s="13" t="s">
        <v>259</v>
      </c>
      <c r="C242" s="2" t="s">
        <v>260</v>
      </c>
      <c r="D242" s="2"/>
      <c r="E242" s="2">
        <v>2892</v>
      </c>
      <c r="F242" s="2">
        <v>0.59</v>
      </c>
      <c r="G242" s="13" t="s">
        <v>54</v>
      </c>
      <c r="H242" s="13" t="s">
        <v>26</v>
      </c>
    </row>
    <row r="243" spans="1:8" x14ac:dyDescent="0.2">
      <c r="A243" s="13">
        <v>34</v>
      </c>
      <c r="B243" s="13" t="s">
        <v>261</v>
      </c>
      <c r="C243" s="2" t="s">
        <v>262</v>
      </c>
      <c r="D243" s="2"/>
      <c r="E243" s="2">
        <v>798</v>
      </c>
      <c r="F243" s="2">
        <v>0.62</v>
      </c>
      <c r="G243" s="13" t="s">
        <v>25</v>
      </c>
      <c r="H243" s="13" t="s">
        <v>26</v>
      </c>
    </row>
    <row r="244" spans="1:8" x14ac:dyDescent="0.2">
      <c r="A244" s="13">
        <v>34</v>
      </c>
      <c r="B244" s="13" t="s">
        <v>263</v>
      </c>
      <c r="C244" s="2" t="s">
        <v>264</v>
      </c>
      <c r="D244" s="2" t="s">
        <v>783</v>
      </c>
      <c r="E244" s="2">
        <v>678</v>
      </c>
      <c r="F244" s="2">
        <v>0.65</v>
      </c>
      <c r="G244" s="13" t="s">
        <v>54</v>
      </c>
      <c r="H244" s="13" t="s">
        <v>26</v>
      </c>
    </row>
    <row r="245" spans="1:8" x14ac:dyDescent="0.2">
      <c r="A245" s="13">
        <v>34</v>
      </c>
      <c r="B245" s="13" t="s">
        <v>265</v>
      </c>
      <c r="C245" s="2" t="s">
        <v>266</v>
      </c>
      <c r="D245" s="2"/>
      <c r="E245" s="2">
        <v>144</v>
      </c>
      <c r="F245" s="2">
        <v>0.67</v>
      </c>
    </row>
    <row r="246" spans="1:8" x14ac:dyDescent="0.2">
      <c r="A246" s="13">
        <v>34</v>
      </c>
      <c r="B246" s="13" t="s">
        <v>267</v>
      </c>
      <c r="C246" s="2" t="s">
        <v>268</v>
      </c>
      <c r="D246" s="2" t="s">
        <v>784</v>
      </c>
      <c r="E246" s="2">
        <v>2310</v>
      </c>
      <c r="F246" s="2">
        <v>0.65</v>
      </c>
      <c r="G246" s="13" t="s">
        <v>25</v>
      </c>
      <c r="H246" s="13" t="s">
        <v>26</v>
      </c>
    </row>
    <row r="247" spans="1:8" x14ac:dyDescent="0.2">
      <c r="A247" s="13">
        <v>34</v>
      </c>
      <c r="B247" s="13" t="s">
        <v>269</v>
      </c>
      <c r="C247" s="2" t="s">
        <v>270</v>
      </c>
      <c r="D247" s="2"/>
      <c r="E247" s="2">
        <v>1884</v>
      </c>
      <c r="F247" s="2">
        <v>0.55000000000000004</v>
      </c>
      <c r="G247" s="13" t="s">
        <v>25</v>
      </c>
      <c r="H247" s="13" t="s">
        <v>26</v>
      </c>
    </row>
    <row r="248" spans="1:8" x14ac:dyDescent="0.2">
      <c r="A248" s="13">
        <v>34</v>
      </c>
      <c r="B248" s="13" t="s">
        <v>271</v>
      </c>
      <c r="C248" s="2" t="s">
        <v>272</v>
      </c>
      <c r="D248" s="2"/>
      <c r="E248" s="2">
        <v>1161</v>
      </c>
      <c r="F248" s="2">
        <v>0.69</v>
      </c>
    </row>
    <row r="249" spans="1:8" x14ac:dyDescent="0.2">
      <c r="A249" s="13">
        <v>34</v>
      </c>
      <c r="B249" s="13" t="s">
        <v>273</v>
      </c>
      <c r="C249" s="2" t="s">
        <v>274</v>
      </c>
      <c r="D249" s="2"/>
      <c r="E249" s="2">
        <v>1488</v>
      </c>
      <c r="F249" s="2">
        <v>0.64</v>
      </c>
    </row>
    <row r="250" spans="1:8" x14ac:dyDescent="0.2">
      <c r="A250" s="13">
        <v>34</v>
      </c>
      <c r="B250" s="13" t="s">
        <v>275</v>
      </c>
      <c r="C250" s="2" t="s">
        <v>276</v>
      </c>
      <c r="D250" s="2"/>
      <c r="E250" s="2">
        <v>714</v>
      </c>
      <c r="F250" s="2">
        <v>0.63</v>
      </c>
    </row>
    <row r="251" spans="1:8" x14ac:dyDescent="0.2">
      <c r="A251" s="13">
        <v>34</v>
      </c>
      <c r="B251" s="13" t="s">
        <v>277</v>
      </c>
      <c r="C251" s="2" t="s">
        <v>278</v>
      </c>
      <c r="D251" s="2"/>
      <c r="E251" s="2">
        <v>567</v>
      </c>
      <c r="F251" s="2">
        <v>0.55000000000000004</v>
      </c>
    </row>
    <row r="252" spans="1:8" x14ac:dyDescent="0.2">
      <c r="A252" s="13">
        <v>37</v>
      </c>
      <c r="B252" s="13" t="s">
        <v>785</v>
      </c>
      <c r="C252" s="2" t="s">
        <v>786</v>
      </c>
      <c r="D252" s="2" t="s">
        <v>787</v>
      </c>
      <c r="E252" s="2">
        <v>2037</v>
      </c>
      <c r="F252" s="2">
        <v>0.63</v>
      </c>
      <c r="G252" s="13" t="s">
        <v>25</v>
      </c>
      <c r="H252" s="13" t="s">
        <v>26</v>
      </c>
    </row>
    <row r="253" spans="1:8" x14ac:dyDescent="0.2">
      <c r="A253" s="13">
        <v>37</v>
      </c>
      <c r="B253" s="13" t="s">
        <v>788</v>
      </c>
      <c r="C253" s="2" t="s">
        <v>789</v>
      </c>
      <c r="D253" s="2"/>
      <c r="E253" s="2">
        <v>1962</v>
      </c>
      <c r="F253" s="2">
        <v>0.64</v>
      </c>
      <c r="G253" s="13" t="s">
        <v>25</v>
      </c>
      <c r="H253" s="13" t="s">
        <v>26</v>
      </c>
    </row>
    <row r="254" spans="1:8" x14ac:dyDescent="0.2">
      <c r="A254" s="13">
        <v>37</v>
      </c>
      <c r="B254" s="13" t="s">
        <v>790</v>
      </c>
      <c r="C254" s="2" t="s">
        <v>791</v>
      </c>
      <c r="D254" s="2"/>
      <c r="E254" s="2">
        <v>897</v>
      </c>
      <c r="F254" s="2">
        <v>0.56000000000000005</v>
      </c>
      <c r="G254" s="13" t="s">
        <v>25</v>
      </c>
      <c r="H254" s="13" t="s">
        <v>26</v>
      </c>
    </row>
    <row r="255" spans="1:8" x14ac:dyDescent="0.2">
      <c r="A255" s="13">
        <v>37</v>
      </c>
      <c r="B255" s="13" t="s">
        <v>792</v>
      </c>
      <c r="C255" s="2" t="s">
        <v>793</v>
      </c>
      <c r="D255" s="2"/>
      <c r="E255" s="2">
        <v>1131</v>
      </c>
      <c r="F255" s="2">
        <v>0.57999999999999996</v>
      </c>
    </row>
    <row r="256" spans="1:8" x14ac:dyDescent="0.2">
      <c r="A256" s="13">
        <v>37</v>
      </c>
      <c r="B256" s="13" t="s">
        <v>794</v>
      </c>
      <c r="C256" s="2" t="s">
        <v>795</v>
      </c>
      <c r="D256" s="2" t="s">
        <v>796</v>
      </c>
      <c r="E256" s="2">
        <v>687</v>
      </c>
      <c r="F256" s="2">
        <v>0.54</v>
      </c>
      <c r="G256" s="13" t="s">
        <v>25</v>
      </c>
      <c r="H256" s="13" t="s">
        <v>47</v>
      </c>
    </row>
    <row r="257" spans="1:8" x14ac:dyDescent="0.2">
      <c r="A257" s="13">
        <v>37</v>
      </c>
      <c r="B257" s="13" t="s">
        <v>797</v>
      </c>
      <c r="C257" s="2" t="s">
        <v>798</v>
      </c>
      <c r="D257" s="2" t="s">
        <v>799</v>
      </c>
      <c r="E257" s="2">
        <v>1452</v>
      </c>
      <c r="F257" s="2">
        <v>0.71</v>
      </c>
      <c r="G257" s="13" t="s">
        <v>25</v>
      </c>
      <c r="H257" s="13" t="s">
        <v>26</v>
      </c>
    </row>
    <row r="258" spans="1:8" x14ac:dyDescent="0.2">
      <c r="A258" s="13">
        <v>37</v>
      </c>
      <c r="B258" s="13" t="s">
        <v>800</v>
      </c>
      <c r="C258" s="2" t="s">
        <v>801</v>
      </c>
      <c r="D258" s="2"/>
      <c r="E258" s="2">
        <v>582</v>
      </c>
      <c r="F258" s="2">
        <v>0.62</v>
      </c>
      <c r="G258" s="13" t="s">
        <v>25</v>
      </c>
      <c r="H258" s="13" t="s">
        <v>47</v>
      </c>
    </row>
    <row r="259" spans="1:8" x14ac:dyDescent="0.2">
      <c r="A259" s="13">
        <v>37</v>
      </c>
      <c r="B259" s="13" t="s">
        <v>802</v>
      </c>
      <c r="C259" s="2" t="s">
        <v>803</v>
      </c>
      <c r="D259" s="2"/>
      <c r="E259" s="2">
        <v>498</v>
      </c>
      <c r="F259" s="2">
        <v>0.56999999999999995</v>
      </c>
      <c r="G259" s="13" t="s">
        <v>25</v>
      </c>
      <c r="H259" s="13" t="s">
        <v>47</v>
      </c>
    </row>
    <row r="260" spans="1:8" x14ac:dyDescent="0.2">
      <c r="A260" s="13">
        <v>37</v>
      </c>
      <c r="B260" s="13" t="s">
        <v>804</v>
      </c>
      <c r="C260" s="2" t="s">
        <v>805</v>
      </c>
      <c r="D260" s="2" t="s">
        <v>806</v>
      </c>
      <c r="E260" s="2">
        <v>1527</v>
      </c>
      <c r="F260" s="2">
        <v>0.59</v>
      </c>
      <c r="G260" s="13" t="s">
        <v>25</v>
      </c>
      <c r="H260" s="13" t="s">
        <v>26</v>
      </c>
    </row>
    <row r="261" spans="1:8" x14ac:dyDescent="0.2">
      <c r="A261" s="13">
        <v>37</v>
      </c>
      <c r="B261" s="13" t="s">
        <v>807</v>
      </c>
      <c r="C261" s="2" t="s">
        <v>808</v>
      </c>
      <c r="D261" s="2"/>
      <c r="E261" s="2">
        <v>963</v>
      </c>
      <c r="F261" s="2">
        <v>0.57999999999999996</v>
      </c>
      <c r="G261" s="13" t="s">
        <v>25</v>
      </c>
      <c r="H261" s="13" t="s">
        <v>26</v>
      </c>
    </row>
    <row r="262" spans="1:8" x14ac:dyDescent="0.2">
      <c r="A262" s="13">
        <v>37</v>
      </c>
      <c r="B262" s="13" t="s">
        <v>809</v>
      </c>
      <c r="C262" s="2" t="s">
        <v>810</v>
      </c>
      <c r="D262" s="2"/>
      <c r="E262" s="2">
        <v>735</v>
      </c>
      <c r="F262" s="2">
        <v>0.62</v>
      </c>
      <c r="G262" s="13" t="s">
        <v>25</v>
      </c>
      <c r="H262" s="13" t="s">
        <v>47</v>
      </c>
    </row>
    <row r="263" spans="1:8" x14ac:dyDescent="0.2">
      <c r="A263" s="13">
        <v>37</v>
      </c>
      <c r="B263" s="13" t="s">
        <v>811</v>
      </c>
      <c r="C263" s="2" t="s">
        <v>812</v>
      </c>
      <c r="D263" s="2" t="s">
        <v>813</v>
      </c>
      <c r="E263" s="2">
        <v>2688</v>
      </c>
      <c r="F263" s="2">
        <v>0.56999999999999995</v>
      </c>
      <c r="G263" s="13" t="s">
        <v>25</v>
      </c>
      <c r="H263" s="13" t="s">
        <v>26</v>
      </c>
    </row>
    <row r="264" spans="1:8" x14ac:dyDescent="0.2">
      <c r="A264" s="13">
        <v>37</v>
      </c>
      <c r="B264" s="13" t="s">
        <v>814</v>
      </c>
      <c r="C264" s="2" t="s">
        <v>815</v>
      </c>
      <c r="D264" s="2" t="s">
        <v>816</v>
      </c>
      <c r="E264" s="2">
        <v>942</v>
      </c>
      <c r="F264" s="2">
        <v>0.62</v>
      </c>
      <c r="G264" s="13" t="s">
        <v>25</v>
      </c>
      <c r="H264" s="13" t="s">
        <v>26</v>
      </c>
    </row>
    <row r="265" spans="1:8" x14ac:dyDescent="0.2">
      <c r="A265" s="13">
        <v>37</v>
      </c>
      <c r="B265" s="13" t="s">
        <v>817</v>
      </c>
      <c r="C265" s="2" t="s">
        <v>818</v>
      </c>
      <c r="D265" s="2"/>
      <c r="E265" s="2">
        <v>924</v>
      </c>
      <c r="F265" s="2">
        <v>0.54</v>
      </c>
    </row>
    <row r="266" spans="1:8" x14ac:dyDescent="0.2">
      <c r="A266" s="13">
        <v>37</v>
      </c>
      <c r="B266" s="13" t="s">
        <v>819</v>
      </c>
      <c r="C266" s="2" t="s">
        <v>820</v>
      </c>
      <c r="D266" s="2"/>
      <c r="E266" s="2">
        <v>867</v>
      </c>
      <c r="F266" s="2">
        <v>0.59</v>
      </c>
      <c r="G266" s="13" t="s">
        <v>25</v>
      </c>
      <c r="H266" s="13" t="s">
        <v>26</v>
      </c>
    </row>
    <row r="267" spans="1:8" x14ac:dyDescent="0.2">
      <c r="A267" s="13">
        <v>37</v>
      </c>
      <c r="B267" s="13" t="s">
        <v>821</v>
      </c>
      <c r="C267" s="2" t="s">
        <v>822</v>
      </c>
      <c r="D267" s="2"/>
      <c r="E267" s="2">
        <v>849</v>
      </c>
      <c r="F267" s="2">
        <v>0.62</v>
      </c>
    </row>
    <row r="268" spans="1:8" x14ac:dyDescent="0.2">
      <c r="A268" s="13">
        <v>1</v>
      </c>
      <c r="B268" s="13" t="s">
        <v>823</v>
      </c>
      <c r="C268" s="2" t="s">
        <v>824</v>
      </c>
      <c r="D268" s="2"/>
      <c r="E268" s="2">
        <v>858</v>
      </c>
      <c r="F268" s="2">
        <v>0.68</v>
      </c>
      <c r="G268" s="13" t="s">
        <v>54</v>
      </c>
      <c r="H268" s="13" t="s">
        <v>26</v>
      </c>
    </row>
    <row r="269" spans="1:8" x14ac:dyDescent="0.2">
      <c r="A269" s="13">
        <v>1</v>
      </c>
      <c r="B269" s="13" t="s">
        <v>825</v>
      </c>
      <c r="C269" s="2" t="s">
        <v>826</v>
      </c>
      <c r="D269" s="2"/>
      <c r="E269" s="2">
        <v>600</v>
      </c>
      <c r="F269" s="2">
        <v>0.6</v>
      </c>
      <c r="G269" s="13" t="s">
        <v>25</v>
      </c>
      <c r="H269" s="13" t="s">
        <v>26</v>
      </c>
    </row>
    <row r="270" spans="1:8" x14ac:dyDescent="0.2">
      <c r="A270" s="13">
        <v>1</v>
      </c>
      <c r="B270" s="13" t="s">
        <v>827</v>
      </c>
      <c r="C270" s="2" t="s">
        <v>828</v>
      </c>
      <c r="D270" s="2" t="s">
        <v>829</v>
      </c>
      <c r="E270" s="2">
        <v>714</v>
      </c>
      <c r="F270" s="2">
        <v>0.53</v>
      </c>
      <c r="G270" s="13" t="s">
        <v>25</v>
      </c>
      <c r="H270" s="13" t="s">
        <v>26</v>
      </c>
    </row>
    <row r="271" spans="1:8" x14ac:dyDescent="0.2">
      <c r="A271" s="13">
        <v>1</v>
      </c>
      <c r="B271" s="13" t="s">
        <v>830</v>
      </c>
      <c r="C271" s="2" t="s">
        <v>831</v>
      </c>
      <c r="D271" s="2"/>
      <c r="E271" s="2">
        <v>276</v>
      </c>
      <c r="F271" s="2">
        <v>0.61</v>
      </c>
      <c r="G271" s="13" t="s">
        <v>25</v>
      </c>
      <c r="H271" s="13" t="s">
        <v>47</v>
      </c>
    </row>
    <row r="272" spans="1:8" x14ac:dyDescent="0.2">
      <c r="A272" s="13">
        <v>1</v>
      </c>
      <c r="B272" s="13" t="s">
        <v>832</v>
      </c>
      <c r="C272" s="2" t="s">
        <v>833</v>
      </c>
      <c r="D272" s="2" t="s">
        <v>834</v>
      </c>
      <c r="E272" s="2">
        <v>1473</v>
      </c>
      <c r="F272" s="2">
        <v>0.63</v>
      </c>
      <c r="G272" s="13" t="s">
        <v>25</v>
      </c>
      <c r="H272" s="13" t="s">
        <v>26</v>
      </c>
    </row>
    <row r="273" spans="1:8" x14ac:dyDescent="0.2">
      <c r="A273" s="13">
        <v>1</v>
      </c>
      <c r="B273" s="13" t="s">
        <v>835</v>
      </c>
      <c r="C273" s="2" t="s">
        <v>836</v>
      </c>
      <c r="D273" s="2" t="s">
        <v>837</v>
      </c>
      <c r="E273" s="2">
        <v>1896</v>
      </c>
      <c r="F273" s="2">
        <v>0.55000000000000004</v>
      </c>
      <c r="G273" s="13" t="s">
        <v>25</v>
      </c>
      <c r="H273" s="13" t="s">
        <v>26</v>
      </c>
    </row>
    <row r="274" spans="1:8" x14ac:dyDescent="0.2">
      <c r="A274" s="13">
        <v>1</v>
      </c>
      <c r="B274" s="13" t="s">
        <v>838</v>
      </c>
      <c r="C274" s="2" t="s">
        <v>839</v>
      </c>
      <c r="D274" s="2"/>
      <c r="E274" s="2">
        <v>2823</v>
      </c>
      <c r="F274" s="2">
        <v>0.63</v>
      </c>
      <c r="G274" s="13" t="s">
        <v>54</v>
      </c>
      <c r="H274" s="13" t="s">
        <v>26</v>
      </c>
    </row>
    <row r="275" spans="1:8" x14ac:dyDescent="0.2">
      <c r="A275" s="13">
        <v>1</v>
      </c>
      <c r="B275" s="13" t="s">
        <v>840</v>
      </c>
      <c r="C275" s="2" t="s">
        <v>841</v>
      </c>
      <c r="D275" s="2"/>
      <c r="E275" s="2">
        <v>2139</v>
      </c>
      <c r="F275" s="2">
        <v>0.59</v>
      </c>
      <c r="G275" s="13" t="s">
        <v>25</v>
      </c>
      <c r="H275" s="13" t="s">
        <v>26</v>
      </c>
    </row>
    <row r="276" spans="1:8" x14ac:dyDescent="0.2">
      <c r="A276" s="13">
        <v>1</v>
      </c>
      <c r="B276" s="13" t="s">
        <v>842</v>
      </c>
      <c r="C276" s="2" t="s">
        <v>843</v>
      </c>
      <c r="D276" s="2"/>
      <c r="E276" s="2">
        <v>270</v>
      </c>
      <c r="F276" s="2">
        <v>0.56000000000000005</v>
      </c>
      <c r="G276" s="13" t="s">
        <v>25</v>
      </c>
      <c r="H276" s="13" t="s">
        <v>47</v>
      </c>
    </row>
    <row r="277" spans="1:8" x14ac:dyDescent="0.2">
      <c r="A277" s="13">
        <v>1</v>
      </c>
      <c r="B277" s="13" t="s">
        <v>844</v>
      </c>
      <c r="C277" s="2" t="s">
        <v>845</v>
      </c>
      <c r="D277" s="2"/>
      <c r="E277" s="2">
        <v>450</v>
      </c>
      <c r="F277" s="2">
        <v>0.6</v>
      </c>
      <c r="G277" s="13" t="s">
        <v>54</v>
      </c>
      <c r="H277" s="13" t="s">
        <v>47</v>
      </c>
    </row>
    <row r="278" spans="1:8" x14ac:dyDescent="0.2">
      <c r="A278" s="13">
        <v>1</v>
      </c>
      <c r="B278" s="13" t="s">
        <v>846</v>
      </c>
      <c r="C278" s="2" t="s">
        <v>847</v>
      </c>
      <c r="D278" s="2"/>
      <c r="E278" s="2">
        <v>3030</v>
      </c>
      <c r="F278" s="2">
        <v>0.66</v>
      </c>
      <c r="G278" s="13" t="s">
        <v>25</v>
      </c>
      <c r="H278" s="13" t="s">
        <v>26</v>
      </c>
    </row>
    <row r="279" spans="1:8" x14ac:dyDescent="0.2">
      <c r="A279" s="13">
        <v>1</v>
      </c>
      <c r="B279" s="13" t="s">
        <v>848</v>
      </c>
      <c r="C279" s="2" t="s">
        <v>33</v>
      </c>
      <c r="D279" s="2"/>
      <c r="E279" s="2">
        <v>198</v>
      </c>
      <c r="F279" s="2">
        <v>0.28999999999999998</v>
      </c>
    </row>
    <row r="280" spans="1:8" x14ac:dyDescent="0.2">
      <c r="A280" s="13">
        <v>1</v>
      </c>
      <c r="B280" s="13" t="s">
        <v>849</v>
      </c>
      <c r="C280" s="2" t="s">
        <v>850</v>
      </c>
      <c r="D280" s="2"/>
      <c r="E280" s="2">
        <v>651</v>
      </c>
      <c r="F280" s="2">
        <v>0.64</v>
      </c>
      <c r="G280" s="13" t="s">
        <v>25</v>
      </c>
      <c r="H280" s="13" t="s">
        <v>26</v>
      </c>
    </row>
    <row r="281" spans="1:8" x14ac:dyDescent="0.2">
      <c r="A281" s="13">
        <v>1</v>
      </c>
      <c r="B281" s="13" t="s">
        <v>851</v>
      </c>
      <c r="C281" s="2" t="s">
        <v>852</v>
      </c>
      <c r="D281" s="2" t="s">
        <v>853</v>
      </c>
      <c r="E281" s="2">
        <v>1647</v>
      </c>
      <c r="F281" s="2">
        <v>0.57999999999999996</v>
      </c>
      <c r="G281" s="13" t="s">
        <v>25</v>
      </c>
      <c r="H281" s="13" t="s">
        <v>26</v>
      </c>
    </row>
    <row r="282" spans="1:8" x14ac:dyDescent="0.2">
      <c r="A282" s="13">
        <v>1</v>
      </c>
      <c r="B282" s="13" t="s">
        <v>854</v>
      </c>
      <c r="C282" s="2" t="s">
        <v>855</v>
      </c>
      <c r="D282" s="2"/>
      <c r="E282" s="2">
        <v>576</v>
      </c>
      <c r="F282" s="2">
        <v>0.52</v>
      </c>
      <c r="G282" s="13" t="s">
        <v>54</v>
      </c>
      <c r="H282" s="13" t="s">
        <v>26</v>
      </c>
    </row>
    <row r="283" spans="1:8" x14ac:dyDescent="0.2">
      <c r="A283" s="13">
        <v>1</v>
      </c>
      <c r="B283" s="13" t="s">
        <v>856</v>
      </c>
      <c r="C283" s="2" t="s">
        <v>857</v>
      </c>
      <c r="D283" s="2"/>
      <c r="E283" s="2">
        <v>534</v>
      </c>
      <c r="F283" s="2">
        <v>0.52</v>
      </c>
      <c r="G283" s="13" t="s">
        <v>25</v>
      </c>
      <c r="H283" s="13" t="s">
        <v>26</v>
      </c>
    </row>
    <row r="284" spans="1:8" x14ac:dyDescent="0.2">
      <c r="A284" s="13">
        <v>1</v>
      </c>
      <c r="B284" s="13" t="s">
        <v>858</v>
      </c>
      <c r="C284" s="2" t="s">
        <v>859</v>
      </c>
      <c r="D284" s="2" t="s">
        <v>860</v>
      </c>
      <c r="E284" s="2">
        <v>1224</v>
      </c>
      <c r="F284" s="2">
        <v>0.56999999999999995</v>
      </c>
      <c r="G284" s="13" t="s">
        <v>25</v>
      </c>
      <c r="H284" s="13" t="s">
        <v>26</v>
      </c>
    </row>
    <row r="285" spans="1:8" x14ac:dyDescent="0.2">
      <c r="A285" s="13">
        <v>3</v>
      </c>
      <c r="B285" s="13" t="s">
        <v>861</v>
      </c>
      <c r="C285" s="2" t="s">
        <v>862</v>
      </c>
      <c r="D285" s="2"/>
      <c r="E285" s="2">
        <v>1998</v>
      </c>
      <c r="F285" s="2">
        <v>0.6</v>
      </c>
      <c r="G285" s="13" t="s">
        <v>54</v>
      </c>
      <c r="H285" s="13" t="s">
        <v>26</v>
      </c>
    </row>
    <row r="286" spans="1:8" x14ac:dyDescent="0.2">
      <c r="A286" s="13">
        <v>3</v>
      </c>
      <c r="B286" s="13" t="s">
        <v>863</v>
      </c>
      <c r="C286" s="2" t="s">
        <v>864</v>
      </c>
      <c r="D286" s="2" t="s">
        <v>865</v>
      </c>
      <c r="E286" s="2">
        <v>1545</v>
      </c>
      <c r="F286" s="2">
        <v>0.7</v>
      </c>
      <c r="G286" s="13" t="s">
        <v>54</v>
      </c>
      <c r="H286" s="13" t="s">
        <v>47</v>
      </c>
    </row>
    <row r="287" spans="1:8" x14ac:dyDescent="0.2">
      <c r="A287" s="13">
        <v>3</v>
      </c>
      <c r="B287" s="13" t="s">
        <v>866</v>
      </c>
      <c r="C287" s="2" t="s">
        <v>867</v>
      </c>
      <c r="D287" s="2"/>
      <c r="E287" s="2">
        <v>954</v>
      </c>
      <c r="F287" s="2">
        <v>0.55000000000000004</v>
      </c>
      <c r="G287" s="13" t="s">
        <v>54</v>
      </c>
      <c r="H287" s="13" t="s">
        <v>26</v>
      </c>
    </row>
    <row r="288" spans="1:8" x14ac:dyDescent="0.2">
      <c r="A288" s="13">
        <v>3</v>
      </c>
      <c r="B288" s="13" t="s">
        <v>868</v>
      </c>
      <c r="C288" s="2" t="s">
        <v>869</v>
      </c>
      <c r="D288" s="2" t="s">
        <v>870</v>
      </c>
      <c r="E288" s="2">
        <v>627</v>
      </c>
      <c r="F288" s="2">
        <v>0.54</v>
      </c>
      <c r="G288" s="13" t="s">
        <v>54</v>
      </c>
      <c r="H288" s="13" t="s">
        <v>26</v>
      </c>
    </row>
    <row r="289" spans="1:8" x14ac:dyDescent="0.2">
      <c r="A289" s="13">
        <v>3</v>
      </c>
      <c r="B289" s="13" t="s">
        <v>871</v>
      </c>
      <c r="C289" s="2" t="s">
        <v>872</v>
      </c>
      <c r="D289" s="2"/>
      <c r="E289" s="2">
        <v>1119</v>
      </c>
      <c r="F289" s="2">
        <v>0.62</v>
      </c>
      <c r="G289" s="13" t="s">
        <v>25</v>
      </c>
      <c r="H289" s="13" t="s">
        <v>26</v>
      </c>
    </row>
    <row r="290" spans="1:8" x14ac:dyDescent="0.2">
      <c r="A290" s="13">
        <v>3</v>
      </c>
      <c r="B290" s="13" t="s">
        <v>873</v>
      </c>
      <c r="C290" s="2" t="s">
        <v>874</v>
      </c>
      <c r="D290" s="2" t="s">
        <v>875</v>
      </c>
      <c r="E290" s="2">
        <v>2466</v>
      </c>
      <c r="F290" s="2">
        <v>0.59</v>
      </c>
      <c r="G290" s="13" t="s">
        <v>25</v>
      </c>
      <c r="H290" s="13" t="s">
        <v>26</v>
      </c>
    </row>
    <row r="291" spans="1:8" x14ac:dyDescent="0.2">
      <c r="A291" s="13">
        <v>3</v>
      </c>
      <c r="B291" s="13" t="s">
        <v>876</v>
      </c>
      <c r="C291" s="2" t="s">
        <v>35</v>
      </c>
      <c r="D291" s="2"/>
      <c r="E291" s="2">
        <v>627</v>
      </c>
      <c r="F291" s="2">
        <v>0.71</v>
      </c>
    </row>
    <row r="292" spans="1:8" x14ac:dyDescent="0.2">
      <c r="A292" s="13">
        <v>3</v>
      </c>
      <c r="B292" s="13" t="s">
        <v>877</v>
      </c>
      <c r="C292" s="2" t="s">
        <v>878</v>
      </c>
      <c r="D292" s="2" t="s">
        <v>879</v>
      </c>
      <c r="E292" s="2">
        <v>402</v>
      </c>
      <c r="F292" s="2">
        <v>0.57999999999999996</v>
      </c>
      <c r="G292" s="13" t="s">
        <v>25</v>
      </c>
      <c r="H292" s="13" t="s">
        <v>47</v>
      </c>
    </row>
    <row r="293" spans="1:8" x14ac:dyDescent="0.2">
      <c r="A293" s="13">
        <v>3</v>
      </c>
      <c r="B293" s="13" t="s">
        <v>880</v>
      </c>
      <c r="C293" s="2" t="s">
        <v>881</v>
      </c>
      <c r="D293" s="2" t="s">
        <v>882</v>
      </c>
      <c r="E293" s="2">
        <v>738</v>
      </c>
      <c r="F293" s="2">
        <v>0.52</v>
      </c>
      <c r="G293" s="13" t="s">
        <v>54</v>
      </c>
      <c r="H293" s="13" t="s">
        <v>26</v>
      </c>
    </row>
    <row r="294" spans="1:8" x14ac:dyDescent="0.2">
      <c r="A294" s="13">
        <v>3</v>
      </c>
      <c r="B294" s="13" t="s">
        <v>883</v>
      </c>
      <c r="C294" s="2" t="s">
        <v>884</v>
      </c>
      <c r="D294" s="2"/>
      <c r="E294" s="2">
        <v>1008</v>
      </c>
      <c r="F294" s="2">
        <v>0.64</v>
      </c>
      <c r="G294" s="13" t="s">
        <v>25</v>
      </c>
      <c r="H294" s="13" t="s">
        <v>26</v>
      </c>
    </row>
    <row r="295" spans="1:8" x14ac:dyDescent="0.2">
      <c r="A295" s="13">
        <v>3</v>
      </c>
      <c r="B295" s="13" t="s">
        <v>885</v>
      </c>
      <c r="C295" s="2" t="s">
        <v>886</v>
      </c>
      <c r="D295" s="2"/>
      <c r="E295" s="2">
        <v>879</v>
      </c>
      <c r="F295" s="2">
        <v>0.57999999999999996</v>
      </c>
      <c r="G295" s="13" t="s">
        <v>25</v>
      </c>
      <c r="H295" s="13" t="s">
        <v>26</v>
      </c>
    </row>
    <row r="296" spans="1:8" x14ac:dyDescent="0.2">
      <c r="A296" s="13">
        <v>3</v>
      </c>
      <c r="B296" s="13" t="s">
        <v>887</v>
      </c>
      <c r="C296" s="2" t="s">
        <v>888</v>
      </c>
      <c r="D296" s="2"/>
      <c r="E296" s="2">
        <v>2151</v>
      </c>
      <c r="F296" s="2">
        <v>0.67</v>
      </c>
      <c r="G296" s="13" t="s">
        <v>54</v>
      </c>
      <c r="H296" s="13" t="s">
        <v>26</v>
      </c>
    </row>
    <row r="297" spans="1:8" x14ac:dyDescent="0.2">
      <c r="A297" s="13">
        <v>3</v>
      </c>
      <c r="B297" s="13" t="s">
        <v>889</v>
      </c>
      <c r="C297" s="2" t="s">
        <v>890</v>
      </c>
      <c r="D297" s="2"/>
      <c r="E297" s="2">
        <v>1620</v>
      </c>
      <c r="F297" s="2">
        <v>0.66</v>
      </c>
      <c r="G297" s="13" t="s">
        <v>25</v>
      </c>
      <c r="H297" s="13" t="s">
        <v>26</v>
      </c>
    </row>
    <row r="298" spans="1:8" x14ac:dyDescent="0.2">
      <c r="A298" s="13">
        <v>5</v>
      </c>
      <c r="B298" s="13" t="s">
        <v>891</v>
      </c>
      <c r="C298" s="2" t="s">
        <v>892</v>
      </c>
      <c r="D298" s="2"/>
      <c r="E298" s="2">
        <v>459</v>
      </c>
      <c r="F298" s="2">
        <v>0.56999999999999995</v>
      </c>
      <c r="G298" s="13" t="s">
        <v>54</v>
      </c>
      <c r="H298" s="13" t="s">
        <v>47</v>
      </c>
    </row>
    <row r="299" spans="1:8" x14ac:dyDescent="0.2">
      <c r="A299" s="13">
        <v>5</v>
      </c>
      <c r="B299" s="13" t="s">
        <v>893</v>
      </c>
      <c r="C299" s="2" t="s">
        <v>894</v>
      </c>
      <c r="D299" s="2"/>
      <c r="E299" s="2">
        <v>1200</v>
      </c>
      <c r="F299" s="2">
        <v>0.54</v>
      </c>
      <c r="G299" s="13" t="s">
        <v>25</v>
      </c>
      <c r="H299" s="13" t="s">
        <v>26</v>
      </c>
    </row>
    <row r="300" spans="1:8" x14ac:dyDescent="0.2">
      <c r="A300" s="13">
        <v>5</v>
      </c>
      <c r="B300" s="13" t="s">
        <v>895</v>
      </c>
      <c r="C300" s="2" t="s">
        <v>896</v>
      </c>
      <c r="D300" s="2" t="s">
        <v>897</v>
      </c>
      <c r="E300" s="2">
        <v>885</v>
      </c>
      <c r="F300" s="2">
        <v>0.54</v>
      </c>
      <c r="G300" s="13" t="s">
        <v>25</v>
      </c>
      <c r="H300" s="13" t="s">
        <v>26</v>
      </c>
    </row>
    <row r="301" spans="1:8" x14ac:dyDescent="0.2">
      <c r="A301" s="13">
        <v>5</v>
      </c>
      <c r="B301" s="13" t="s">
        <v>898</v>
      </c>
      <c r="C301" s="2" t="s">
        <v>899</v>
      </c>
      <c r="D301" s="2" t="s">
        <v>900</v>
      </c>
      <c r="E301" s="2">
        <v>2964</v>
      </c>
      <c r="F301" s="2">
        <v>0.59</v>
      </c>
      <c r="G301" s="13" t="s">
        <v>25</v>
      </c>
      <c r="H301" s="13" t="s">
        <v>47</v>
      </c>
    </row>
    <row r="302" spans="1:8" x14ac:dyDescent="0.2">
      <c r="A302" s="13">
        <v>5</v>
      </c>
      <c r="B302" s="13" t="s">
        <v>901</v>
      </c>
      <c r="C302" s="2" t="s">
        <v>902</v>
      </c>
      <c r="D302" s="2" t="s">
        <v>903</v>
      </c>
      <c r="E302" s="2">
        <v>1209</v>
      </c>
      <c r="F302" s="2">
        <v>0.63</v>
      </c>
      <c r="G302" s="13" t="s">
        <v>25</v>
      </c>
      <c r="H302" s="13" t="s">
        <v>26</v>
      </c>
    </row>
    <row r="303" spans="1:8" x14ac:dyDescent="0.2">
      <c r="A303" s="13">
        <v>5</v>
      </c>
      <c r="B303" s="13" t="s">
        <v>904</v>
      </c>
      <c r="C303" s="2" t="s">
        <v>905</v>
      </c>
      <c r="D303" s="2"/>
      <c r="E303" s="2">
        <v>1401</v>
      </c>
      <c r="F303" s="2">
        <v>0.56999999999999995</v>
      </c>
      <c r="G303" s="13" t="s">
        <v>25</v>
      </c>
      <c r="H303" s="13" t="s">
        <v>26</v>
      </c>
    </row>
    <row r="304" spans="1:8" x14ac:dyDescent="0.2">
      <c r="A304" s="13">
        <v>5</v>
      </c>
      <c r="B304" s="13" t="s">
        <v>906</v>
      </c>
      <c r="C304" s="2" t="s">
        <v>35</v>
      </c>
      <c r="D304" s="2"/>
      <c r="E304" s="2">
        <v>180</v>
      </c>
      <c r="F304" s="2">
        <v>0.72</v>
      </c>
    </row>
    <row r="305" spans="1:8" x14ac:dyDescent="0.2">
      <c r="A305" s="13">
        <v>5</v>
      </c>
      <c r="B305" s="13" t="s">
        <v>907</v>
      </c>
      <c r="C305" s="2" t="s">
        <v>35</v>
      </c>
      <c r="D305" s="2"/>
      <c r="E305" s="2">
        <v>681</v>
      </c>
      <c r="F305" s="2">
        <v>0.62</v>
      </c>
      <c r="G305" s="13" t="s">
        <v>54</v>
      </c>
      <c r="H305" s="13" t="s">
        <v>26</v>
      </c>
    </row>
    <row r="306" spans="1:8" x14ac:dyDescent="0.2">
      <c r="A306" s="13">
        <v>5</v>
      </c>
      <c r="B306" s="13" t="s">
        <v>908</v>
      </c>
      <c r="C306" s="2" t="s">
        <v>909</v>
      </c>
      <c r="D306" s="2"/>
      <c r="E306" s="2">
        <v>2160</v>
      </c>
      <c r="F306" s="2">
        <v>0.65</v>
      </c>
      <c r="G306" s="13" t="s">
        <v>54</v>
      </c>
      <c r="H306" s="13" t="s">
        <v>26</v>
      </c>
    </row>
    <row r="307" spans="1:8" x14ac:dyDescent="0.2">
      <c r="A307" s="13">
        <v>5</v>
      </c>
      <c r="B307" s="13" t="s">
        <v>910</v>
      </c>
      <c r="C307" s="2" t="s">
        <v>911</v>
      </c>
      <c r="D307" s="2"/>
      <c r="E307" s="2">
        <v>708</v>
      </c>
      <c r="F307" s="2">
        <v>0.61</v>
      </c>
      <c r="G307" s="13" t="s">
        <v>25</v>
      </c>
      <c r="H307" s="13" t="s">
        <v>47</v>
      </c>
    </row>
    <row r="308" spans="1:8" x14ac:dyDescent="0.2">
      <c r="A308" s="13">
        <v>5</v>
      </c>
      <c r="B308" s="13" t="s">
        <v>912</v>
      </c>
      <c r="C308" s="2" t="s">
        <v>913</v>
      </c>
      <c r="D308" s="2"/>
      <c r="E308" s="2">
        <v>1095</v>
      </c>
      <c r="F308" s="2">
        <v>0.56999999999999995</v>
      </c>
      <c r="G308" s="13" t="s">
        <v>25</v>
      </c>
      <c r="H308" s="13" t="s">
        <v>47</v>
      </c>
    </row>
    <row r="309" spans="1:8" x14ac:dyDescent="0.2">
      <c r="A309" s="13">
        <v>5</v>
      </c>
      <c r="B309" s="13" t="s">
        <v>914</v>
      </c>
      <c r="C309" s="2" t="s">
        <v>915</v>
      </c>
      <c r="D309" s="2"/>
      <c r="E309" s="2">
        <v>1260</v>
      </c>
      <c r="F309" s="2">
        <v>0.6</v>
      </c>
      <c r="G309" s="13" t="s">
        <v>25</v>
      </c>
      <c r="H309" s="13" t="s">
        <v>26</v>
      </c>
    </row>
    <row r="310" spans="1:8" x14ac:dyDescent="0.2">
      <c r="A310" s="13">
        <v>5</v>
      </c>
      <c r="B310" s="13" t="s">
        <v>916</v>
      </c>
      <c r="C310" s="2" t="s">
        <v>917</v>
      </c>
      <c r="D310" s="2"/>
      <c r="E310" s="2">
        <v>510</v>
      </c>
      <c r="F310" s="2">
        <v>0.62</v>
      </c>
      <c r="G310" s="13" t="s">
        <v>25</v>
      </c>
      <c r="H310" s="13" t="s">
        <v>26</v>
      </c>
    </row>
    <row r="311" spans="1:8" x14ac:dyDescent="0.2">
      <c r="A311" s="13">
        <v>5</v>
      </c>
      <c r="B311" s="13" t="s">
        <v>918</v>
      </c>
      <c r="C311" s="2" t="s">
        <v>919</v>
      </c>
      <c r="D311" s="2"/>
      <c r="E311" s="2">
        <v>534</v>
      </c>
      <c r="F311" s="2">
        <v>0.61</v>
      </c>
      <c r="G311" s="13" t="s">
        <v>25</v>
      </c>
      <c r="H311" s="13" t="s">
        <v>26</v>
      </c>
    </row>
    <row r="312" spans="1:8" x14ac:dyDescent="0.2">
      <c r="A312" s="13">
        <v>5</v>
      </c>
      <c r="B312" s="13" t="s">
        <v>920</v>
      </c>
      <c r="C312" s="2" t="s">
        <v>921</v>
      </c>
      <c r="D312" s="2"/>
      <c r="E312" s="2">
        <v>225</v>
      </c>
      <c r="F312" s="2">
        <v>0.52</v>
      </c>
      <c r="G312" s="13" t="s">
        <v>25</v>
      </c>
      <c r="H312" s="13" t="s">
        <v>47</v>
      </c>
    </row>
    <row r="313" spans="1:8" x14ac:dyDescent="0.2">
      <c r="A313" s="13">
        <v>5</v>
      </c>
      <c r="B313" s="13" t="s">
        <v>922</v>
      </c>
      <c r="C313" s="2" t="s">
        <v>923</v>
      </c>
      <c r="D313" s="2"/>
      <c r="E313" s="2">
        <v>762</v>
      </c>
      <c r="F313" s="2">
        <v>0.61</v>
      </c>
      <c r="G313" s="13" t="s">
        <v>25</v>
      </c>
      <c r="H313" s="13" t="s">
        <v>26</v>
      </c>
    </row>
    <row r="314" spans="1:8" x14ac:dyDescent="0.2">
      <c r="A314" s="13">
        <v>5</v>
      </c>
      <c r="B314" s="13" t="s">
        <v>924</v>
      </c>
      <c r="C314" s="2" t="s">
        <v>925</v>
      </c>
      <c r="D314" s="2"/>
      <c r="E314" s="2">
        <v>381</v>
      </c>
      <c r="F314" s="2">
        <v>0.6</v>
      </c>
    </row>
    <row r="315" spans="1:8" x14ac:dyDescent="0.2">
      <c r="A315" s="13">
        <v>5</v>
      </c>
      <c r="B315" s="13" t="s">
        <v>926</v>
      </c>
      <c r="C315" s="2" t="s">
        <v>927</v>
      </c>
      <c r="D315" s="2"/>
      <c r="E315" s="2">
        <v>609</v>
      </c>
      <c r="F315" s="2">
        <v>0.61</v>
      </c>
    </row>
    <row r="316" spans="1:8" x14ac:dyDescent="0.2">
      <c r="A316" s="13">
        <v>5</v>
      </c>
      <c r="B316" s="13" t="s">
        <v>928</v>
      </c>
      <c r="C316" s="2" t="s">
        <v>927</v>
      </c>
      <c r="D316" s="2"/>
      <c r="E316" s="2">
        <v>615</v>
      </c>
      <c r="F316" s="2">
        <v>0.61</v>
      </c>
      <c r="G316" s="13" t="s">
        <v>25</v>
      </c>
      <c r="H316" s="13" t="s">
        <v>26</v>
      </c>
    </row>
    <row r="317" spans="1:8" x14ac:dyDescent="0.2">
      <c r="A317" s="13">
        <v>26</v>
      </c>
      <c r="B317" s="13" t="s">
        <v>929</v>
      </c>
      <c r="C317" s="2" t="s">
        <v>930</v>
      </c>
      <c r="D317" s="2"/>
      <c r="E317" s="2">
        <v>1218</v>
      </c>
      <c r="F317" s="2">
        <v>0.61</v>
      </c>
      <c r="G317" s="13" t="s">
        <v>25</v>
      </c>
      <c r="H317" s="13" t="s">
        <v>26</v>
      </c>
    </row>
    <row r="318" spans="1:8" x14ac:dyDescent="0.2">
      <c r="A318" s="13">
        <v>26</v>
      </c>
      <c r="B318" s="13" t="s">
        <v>931</v>
      </c>
      <c r="C318" s="2" t="s">
        <v>932</v>
      </c>
      <c r="D318" s="2" t="s">
        <v>933</v>
      </c>
      <c r="E318" s="2">
        <v>522</v>
      </c>
      <c r="F318" s="2">
        <v>0.59</v>
      </c>
      <c r="G318" s="13" t="s">
        <v>25</v>
      </c>
      <c r="H318" s="13" t="s">
        <v>26</v>
      </c>
    </row>
    <row r="319" spans="1:8" x14ac:dyDescent="0.2">
      <c r="A319" s="13">
        <v>26</v>
      </c>
      <c r="B319" s="13" t="s">
        <v>934</v>
      </c>
      <c r="C319" s="2" t="s">
        <v>935</v>
      </c>
      <c r="D319" s="2"/>
      <c r="E319" s="2">
        <v>1518</v>
      </c>
      <c r="F319" s="2">
        <v>0.64</v>
      </c>
      <c r="G319" s="13" t="s">
        <v>54</v>
      </c>
      <c r="H319" s="13" t="s">
        <v>26</v>
      </c>
    </row>
    <row r="320" spans="1:8" x14ac:dyDescent="0.2">
      <c r="A320" s="13">
        <v>26</v>
      </c>
      <c r="B320" s="13" t="s">
        <v>936</v>
      </c>
      <c r="C320" s="2" t="s">
        <v>937</v>
      </c>
      <c r="D320" s="2"/>
      <c r="E320" s="2">
        <v>945</v>
      </c>
      <c r="F320" s="2">
        <v>0.56000000000000005</v>
      </c>
      <c r="G320" s="13" t="s">
        <v>25</v>
      </c>
      <c r="H320" s="13" t="s">
        <v>26</v>
      </c>
    </row>
    <row r="321" spans="1:8" x14ac:dyDescent="0.2">
      <c r="A321" s="13">
        <v>26</v>
      </c>
      <c r="B321" s="13" t="s">
        <v>938</v>
      </c>
      <c r="C321" s="2" t="s">
        <v>939</v>
      </c>
      <c r="D321" s="2"/>
      <c r="E321" s="2">
        <v>714</v>
      </c>
      <c r="F321" s="2">
        <v>0.57999999999999996</v>
      </c>
      <c r="G321" s="13" t="s">
        <v>25</v>
      </c>
      <c r="H321" s="13" t="s">
        <v>26</v>
      </c>
    </row>
    <row r="322" spans="1:8" x14ac:dyDescent="0.2">
      <c r="A322" s="13">
        <v>26</v>
      </c>
      <c r="B322" s="13" t="s">
        <v>940</v>
      </c>
      <c r="C322" s="2" t="s">
        <v>35</v>
      </c>
      <c r="D322" s="2"/>
      <c r="E322" s="2">
        <v>216</v>
      </c>
      <c r="F322" s="2">
        <v>0.51</v>
      </c>
      <c r="G322" s="13" t="s">
        <v>54</v>
      </c>
      <c r="H322" s="13" t="s">
        <v>47</v>
      </c>
    </row>
    <row r="323" spans="1:8" x14ac:dyDescent="0.2">
      <c r="A323" s="13">
        <v>26</v>
      </c>
      <c r="B323" s="13" t="s">
        <v>941</v>
      </c>
      <c r="C323" s="2" t="s">
        <v>942</v>
      </c>
      <c r="D323" s="2"/>
      <c r="E323" s="2">
        <v>957</v>
      </c>
      <c r="F323" s="2">
        <v>0.63</v>
      </c>
      <c r="G323" s="13" t="s">
        <v>25</v>
      </c>
      <c r="H323" s="13" t="s">
        <v>26</v>
      </c>
    </row>
    <row r="324" spans="1:8" x14ac:dyDescent="0.2">
      <c r="A324" s="13">
        <v>26</v>
      </c>
      <c r="B324" s="13" t="s">
        <v>943</v>
      </c>
      <c r="C324" s="2" t="s">
        <v>944</v>
      </c>
      <c r="D324" s="2"/>
      <c r="E324" s="2">
        <v>357</v>
      </c>
      <c r="F324" s="2">
        <v>0.52</v>
      </c>
    </row>
    <row r="325" spans="1:8" x14ac:dyDescent="0.2">
      <c r="A325" s="13">
        <v>26</v>
      </c>
      <c r="B325" s="13" t="s">
        <v>945</v>
      </c>
      <c r="C325" s="2" t="s">
        <v>35</v>
      </c>
      <c r="D325" s="2"/>
      <c r="E325" s="2">
        <v>651</v>
      </c>
      <c r="F325" s="2">
        <v>0.65</v>
      </c>
      <c r="G325" s="13" t="s">
        <v>54</v>
      </c>
      <c r="H325" s="13" t="s">
        <v>47</v>
      </c>
    </row>
    <row r="326" spans="1:8" x14ac:dyDescent="0.2">
      <c r="A326" s="13">
        <v>26</v>
      </c>
      <c r="B326" s="13" t="s">
        <v>946</v>
      </c>
      <c r="C326" s="2" t="s">
        <v>947</v>
      </c>
      <c r="D326" s="2"/>
      <c r="E326" s="2">
        <v>1224</v>
      </c>
      <c r="F326" s="2">
        <v>0.61</v>
      </c>
      <c r="G326" s="13" t="s">
        <v>54</v>
      </c>
      <c r="H326" s="13" t="s">
        <v>26</v>
      </c>
    </row>
    <row r="327" spans="1:8" x14ac:dyDescent="0.2">
      <c r="A327" s="13">
        <v>26</v>
      </c>
      <c r="B327" s="13" t="s">
        <v>948</v>
      </c>
      <c r="C327" s="2" t="s">
        <v>949</v>
      </c>
      <c r="D327" s="2"/>
      <c r="E327" s="2">
        <v>684</v>
      </c>
      <c r="F327" s="2">
        <v>0.6</v>
      </c>
    </row>
    <row r="328" spans="1:8" x14ac:dyDescent="0.2">
      <c r="A328" s="13">
        <v>26</v>
      </c>
      <c r="B328" s="13" t="s">
        <v>950</v>
      </c>
      <c r="C328" s="2" t="s">
        <v>951</v>
      </c>
      <c r="D328" s="2"/>
      <c r="E328" s="2">
        <v>1389</v>
      </c>
      <c r="F328" s="2">
        <v>0.63</v>
      </c>
      <c r="G328" s="13" t="s">
        <v>25</v>
      </c>
      <c r="H328" s="13" t="s">
        <v>26</v>
      </c>
    </row>
    <row r="329" spans="1:8" x14ac:dyDescent="0.2">
      <c r="A329" s="13">
        <v>26</v>
      </c>
      <c r="B329" s="13" t="s">
        <v>952</v>
      </c>
      <c r="C329" s="2" t="s">
        <v>953</v>
      </c>
      <c r="D329" s="2"/>
      <c r="E329" s="2">
        <v>714</v>
      </c>
      <c r="F329" s="2">
        <v>0.64</v>
      </c>
      <c r="G329" s="13" t="s">
        <v>25</v>
      </c>
      <c r="H329" s="13" t="s">
        <v>47</v>
      </c>
    </row>
    <row r="330" spans="1:8" x14ac:dyDescent="0.2">
      <c r="A330" s="13">
        <v>26</v>
      </c>
      <c r="B330" s="13" t="s">
        <v>954</v>
      </c>
      <c r="C330" s="2" t="s">
        <v>955</v>
      </c>
      <c r="D330" s="2"/>
      <c r="E330" s="2">
        <v>732</v>
      </c>
      <c r="F330" s="2">
        <v>0.62</v>
      </c>
    </row>
    <row r="331" spans="1:8" x14ac:dyDescent="0.2">
      <c r="A331" s="13">
        <v>26</v>
      </c>
      <c r="B331" s="13" t="s">
        <v>956</v>
      </c>
      <c r="C331" s="2" t="s">
        <v>957</v>
      </c>
      <c r="D331" s="2"/>
      <c r="E331" s="2">
        <v>435</v>
      </c>
      <c r="F331" s="2">
        <v>0.61</v>
      </c>
    </row>
    <row r="332" spans="1:8" x14ac:dyDescent="0.2">
      <c r="A332" s="13">
        <v>26</v>
      </c>
      <c r="B332" s="13" t="s">
        <v>958</v>
      </c>
      <c r="C332" s="2" t="s">
        <v>959</v>
      </c>
      <c r="D332" s="2"/>
      <c r="E332" s="2">
        <v>909</v>
      </c>
      <c r="F332" s="2">
        <v>0.62</v>
      </c>
    </row>
    <row r="333" spans="1:8" x14ac:dyDescent="0.2">
      <c r="A333" s="13">
        <v>26</v>
      </c>
      <c r="B333" s="13" t="s">
        <v>960</v>
      </c>
      <c r="C333" s="2" t="s">
        <v>961</v>
      </c>
      <c r="D333" s="2"/>
      <c r="E333" s="2">
        <v>606</v>
      </c>
      <c r="F333" s="2">
        <v>0.65</v>
      </c>
      <c r="G333" s="13" t="s">
        <v>54</v>
      </c>
      <c r="H333" s="13" t="s">
        <v>26</v>
      </c>
    </row>
    <row r="334" spans="1:8" x14ac:dyDescent="0.2">
      <c r="A334" s="13">
        <v>26</v>
      </c>
      <c r="B334" s="13" t="s">
        <v>962</v>
      </c>
      <c r="C334" s="2" t="s">
        <v>963</v>
      </c>
      <c r="D334" s="2"/>
      <c r="E334" s="2">
        <v>219</v>
      </c>
      <c r="F334" s="2">
        <v>0.51</v>
      </c>
      <c r="G334" s="13" t="s">
        <v>25</v>
      </c>
      <c r="H334" s="13" t="s">
        <v>47</v>
      </c>
    </row>
    <row r="335" spans="1:8" x14ac:dyDescent="0.2">
      <c r="A335" s="13">
        <v>26</v>
      </c>
      <c r="B335" s="13" t="s">
        <v>964</v>
      </c>
      <c r="C335" s="2" t="s">
        <v>35</v>
      </c>
      <c r="D335" s="2"/>
      <c r="E335" s="2">
        <v>441</v>
      </c>
      <c r="F335" s="2">
        <v>0.62</v>
      </c>
    </row>
    <row r="336" spans="1:8" x14ac:dyDescent="0.2">
      <c r="A336" s="13">
        <v>26</v>
      </c>
      <c r="B336" s="13" t="s">
        <v>965</v>
      </c>
      <c r="C336" s="2" t="s">
        <v>966</v>
      </c>
      <c r="D336" s="2"/>
      <c r="E336" s="2">
        <v>1290</v>
      </c>
      <c r="F336" s="2">
        <v>0.62</v>
      </c>
      <c r="G336" s="13" t="s">
        <v>25</v>
      </c>
      <c r="H336" s="13" t="s">
        <v>26</v>
      </c>
    </row>
    <row r="337" spans="1:8" x14ac:dyDescent="0.2">
      <c r="A337" s="13">
        <v>26</v>
      </c>
      <c r="B337" s="13" t="s">
        <v>967</v>
      </c>
      <c r="C337" s="2" t="s">
        <v>35</v>
      </c>
      <c r="D337" s="2"/>
      <c r="E337" s="2">
        <v>654</v>
      </c>
      <c r="F337" s="2">
        <v>0.6</v>
      </c>
    </row>
    <row r="338" spans="1:8" x14ac:dyDescent="0.2">
      <c r="A338" s="13">
        <v>27</v>
      </c>
      <c r="B338" s="13" t="s">
        <v>968</v>
      </c>
      <c r="C338" s="2" t="s">
        <v>969</v>
      </c>
      <c r="D338" s="2"/>
      <c r="E338" s="2">
        <v>975</v>
      </c>
      <c r="F338" s="2">
        <v>0.57999999999999996</v>
      </c>
      <c r="G338" s="13" t="s">
        <v>25</v>
      </c>
      <c r="H338" s="13" t="s">
        <v>26</v>
      </c>
    </row>
    <row r="339" spans="1:8" x14ac:dyDescent="0.2">
      <c r="A339" s="13">
        <v>27</v>
      </c>
      <c r="B339" s="13" t="s">
        <v>970</v>
      </c>
      <c r="C339" s="2" t="s">
        <v>971</v>
      </c>
      <c r="D339" s="2"/>
      <c r="E339" s="2">
        <v>1497</v>
      </c>
      <c r="F339" s="2">
        <v>0.55000000000000004</v>
      </c>
      <c r="G339" s="13" t="s">
        <v>25</v>
      </c>
      <c r="H339" s="13" t="s">
        <v>26</v>
      </c>
    </row>
    <row r="340" spans="1:8" x14ac:dyDescent="0.2">
      <c r="A340" s="13">
        <v>27</v>
      </c>
      <c r="B340" s="13" t="s">
        <v>972</v>
      </c>
      <c r="C340" s="2" t="s">
        <v>973</v>
      </c>
      <c r="D340" s="2"/>
      <c r="E340" s="2">
        <v>1470</v>
      </c>
      <c r="F340" s="2">
        <v>0.6</v>
      </c>
      <c r="G340" s="13" t="s">
        <v>25</v>
      </c>
      <c r="H340" s="13" t="s">
        <v>26</v>
      </c>
    </row>
    <row r="341" spans="1:8" x14ac:dyDescent="0.2">
      <c r="A341" s="13">
        <v>27</v>
      </c>
      <c r="B341" s="13" t="s">
        <v>974</v>
      </c>
      <c r="C341" s="2" t="s">
        <v>975</v>
      </c>
      <c r="D341" s="2"/>
      <c r="E341" s="2">
        <v>288</v>
      </c>
      <c r="F341" s="2">
        <v>0.6</v>
      </c>
      <c r="G341" s="13" t="s">
        <v>25</v>
      </c>
      <c r="H341" s="13" t="s">
        <v>26</v>
      </c>
    </row>
    <row r="342" spans="1:8" x14ac:dyDescent="0.2">
      <c r="A342" s="13">
        <v>27</v>
      </c>
      <c r="B342" s="13" t="s">
        <v>976</v>
      </c>
      <c r="C342" s="2" t="s">
        <v>977</v>
      </c>
      <c r="D342" s="2"/>
      <c r="E342" s="2">
        <v>471</v>
      </c>
      <c r="F342" s="2">
        <v>0.57999999999999996</v>
      </c>
      <c r="G342" s="13" t="s">
        <v>25</v>
      </c>
      <c r="H342" s="13" t="s">
        <v>26</v>
      </c>
    </row>
    <row r="343" spans="1:8" x14ac:dyDescent="0.2">
      <c r="A343" s="13">
        <v>27</v>
      </c>
      <c r="B343" s="13" t="s">
        <v>978</v>
      </c>
      <c r="C343" s="2" t="s">
        <v>979</v>
      </c>
      <c r="D343" s="2"/>
      <c r="E343" s="2">
        <v>657</v>
      </c>
      <c r="F343" s="2">
        <v>0.59</v>
      </c>
      <c r="G343" s="13" t="s">
        <v>25</v>
      </c>
      <c r="H343" s="13" t="s">
        <v>26</v>
      </c>
    </row>
    <row r="344" spans="1:8" x14ac:dyDescent="0.2">
      <c r="A344" s="13">
        <v>27</v>
      </c>
      <c r="B344" s="13" t="s">
        <v>980</v>
      </c>
      <c r="C344" s="2" t="s">
        <v>981</v>
      </c>
      <c r="D344" s="2"/>
      <c r="E344" s="2">
        <v>1098</v>
      </c>
      <c r="F344" s="2">
        <v>0.7</v>
      </c>
    </row>
    <row r="345" spans="1:8" x14ac:dyDescent="0.2">
      <c r="A345" s="13">
        <v>27</v>
      </c>
      <c r="B345" s="13" t="s">
        <v>982</v>
      </c>
      <c r="C345" s="2" t="s">
        <v>983</v>
      </c>
      <c r="D345" s="2"/>
      <c r="E345" s="2">
        <v>783</v>
      </c>
      <c r="F345" s="2">
        <v>0.72</v>
      </c>
    </row>
    <row r="346" spans="1:8" x14ac:dyDescent="0.2">
      <c r="A346" s="13">
        <v>27</v>
      </c>
      <c r="B346" s="13" t="s">
        <v>984</v>
      </c>
      <c r="C346" s="2" t="s">
        <v>985</v>
      </c>
      <c r="D346" s="2"/>
      <c r="E346" s="2">
        <v>2700</v>
      </c>
      <c r="F346" s="2">
        <v>0.59</v>
      </c>
      <c r="G346" s="13" t="s">
        <v>25</v>
      </c>
      <c r="H346" s="13" t="s">
        <v>26</v>
      </c>
    </row>
    <row r="347" spans="1:8" x14ac:dyDescent="0.2">
      <c r="A347" s="13">
        <v>27</v>
      </c>
      <c r="B347" s="13" t="s">
        <v>986</v>
      </c>
      <c r="C347" s="2" t="s">
        <v>987</v>
      </c>
      <c r="D347" s="2"/>
      <c r="E347" s="2">
        <v>168</v>
      </c>
      <c r="F347" s="2">
        <v>0.41</v>
      </c>
      <c r="G347" s="13" t="s">
        <v>54</v>
      </c>
      <c r="H347" s="13" t="s">
        <v>47</v>
      </c>
    </row>
    <row r="348" spans="1:8" x14ac:dyDescent="0.2">
      <c r="A348" s="13">
        <v>27</v>
      </c>
      <c r="B348" s="13" t="s">
        <v>988</v>
      </c>
      <c r="C348" s="2" t="s">
        <v>989</v>
      </c>
      <c r="D348" s="2"/>
      <c r="E348" s="2">
        <v>1365</v>
      </c>
      <c r="F348" s="2">
        <v>0.6</v>
      </c>
    </row>
    <row r="349" spans="1:8" x14ac:dyDescent="0.2">
      <c r="A349" s="13">
        <v>27</v>
      </c>
      <c r="B349" s="13" t="s">
        <v>990</v>
      </c>
      <c r="C349" s="2" t="s">
        <v>991</v>
      </c>
      <c r="D349" s="2" t="s">
        <v>992</v>
      </c>
      <c r="E349" s="2">
        <v>378</v>
      </c>
      <c r="F349" s="2">
        <v>0.56000000000000005</v>
      </c>
      <c r="G349" s="13" t="s">
        <v>25</v>
      </c>
      <c r="H349" s="13" t="s">
        <v>26</v>
      </c>
    </row>
    <row r="350" spans="1:8" x14ac:dyDescent="0.2">
      <c r="A350" s="13">
        <v>27</v>
      </c>
      <c r="B350" s="13" t="s">
        <v>993</v>
      </c>
      <c r="C350" s="2" t="s">
        <v>994</v>
      </c>
      <c r="D350" s="2"/>
      <c r="E350" s="2">
        <v>1311</v>
      </c>
      <c r="F350" s="2">
        <v>0.59</v>
      </c>
      <c r="G350" s="13" t="s">
        <v>25</v>
      </c>
      <c r="H350" s="13" t="s">
        <v>26</v>
      </c>
    </row>
    <row r="351" spans="1:8" x14ac:dyDescent="0.2">
      <c r="A351" s="13">
        <v>27</v>
      </c>
      <c r="B351" s="13" t="s">
        <v>995</v>
      </c>
      <c r="C351" s="2" t="s">
        <v>996</v>
      </c>
      <c r="D351" s="2"/>
      <c r="E351" s="2">
        <v>618</v>
      </c>
      <c r="F351" s="2">
        <v>0.57999999999999996</v>
      </c>
      <c r="G351" s="13" t="s">
        <v>25</v>
      </c>
      <c r="H351" s="13" t="s">
        <v>26</v>
      </c>
    </row>
    <row r="352" spans="1:8" x14ac:dyDescent="0.2">
      <c r="A352" s="13">
        <v>27</v>
      </c>
      <c r="B352" s="13" t="s">
        <v>997</v>
      </c>
      <c r="C352" s="2" t="s">
        <v>998</v>
      </c>
      <c r="D352" s="2"/>
      <c r="E352" s="2">
        <v>1212</v>
      </c>
      <c r="F352" s="2">
        <v>0.54</v>
      </c>
      <c r="G352" s="13" t="s">
        <v>25</v>
      </c>
      <c r="H352" s="13" t="s">
        <v>26</v>
      </c>
    </row>
    <row r="353" spans="1:8" x14ac:dyDescent="0.2">
      <c r="A353" s="13">
        <v>27</v>
      </c>
      <c r="B353" s="13" t="s">
        <v>999</v>
      </c>
      <c r="C353" s="2" t="s">
        <v>1000</v>
      </c>
      <c r="D353" s="2"/>
      <c r="E353" s="2">
        <v>2643</v>
      </c>
      <c r="F353" s="2">
        <v>0.62</v>
      </c>
      <c r="G353" s="13" t="s">
        <v>25</v>
      </c>
      <c r="H353" s="13" t="s">
        <v>26</v>
      </c>
    </row>
    <row r="354" spans="1:8" x14ac:dyDescent="0.2">
      <c r="A354" s="13">
        <v>38</v>
      </c>
      <c r="B354" s="13" t="s">
        <v>1001</v>
      </c>
      <c r="C354" s="2" t="s">
        <v>1002</v>
      </c>
      <c r="D354" s="2"/>
      <c r="E354" s="2">
        <v>660</v>
      </c>
      <c r="F354" s="2">
        <v>0.57999999999999996</v>
      </c>
      <c r="G354" s="13" t="s">
        <v>54</v>
      </c>
      <c r="H354" s="13" t="s">
        <v>26</v>
      </c>
    </row>
    <row r="355" spans="1:8" x14ac:dyDescent="0.2">
      <c r="A355" s="13">
        <v>38</v>
      </c>
      <c r="B355" s="13" t="s">
        <v>1003</v>
      </c>
      <c r="C355" s="2" t="s">
        <v>1004</v>
      </c>
      <c r="D355" s="2" t="s">
        <v>1005</v>
      </c>
      <c r="E355" s="2">
        <v>759</v>
      </c>
      <c r="F355" s="2">
        <v>0.62</v>
      </c>
      <c r="G355" s="13" t="s">
        <v>25</v>
      </c>
      <c r="H355" s="13" t="s">
        <v>26</v>
      </c>
    </row>
    <row r="356" spans="1:8" x14ac:dyDescent="0.2">
      <c r="A356" s="13">
        <v>38</v>
      </c>
      <c r="B356" s="13" t="s">
        <v>1006</v>
      </c>
      <c r="C356" s="2" t="s">
        <v>1007</v>
      </c>
      <c r="D356" s="2"/>
      <c r="E356" s="2">
        <v>1197</v>
      </c>
      <c r="F356" s="2">
        <v>0.61</v>
      </c>
      <c r="G356" s="13" t="s">
        <v>25</v>
      </c>
      <c r="H356" s="13" t="s">
        <v>26</v>
      </c>
    </row>
    <row r="357" spans="1:8" x14ac:dyDescent="0.2">
      <c r="A357" s="13">
        <v>38</v>
      </c>
      <c r="B357" s="13" t="s">
        <v>1008</v>
      </c>
      <c r="C357" s="2" t="s">
        <v>1009</v>
      </c>
      <c r="D357" s="2"/>
      <c r="E357" s="2">
        <v>468</v>
      </c>
      <c r="F357" s="2">
        <v>0.6</v>
      </c>
      <c r="G357" s="13" t="s">
        <v>25</v>
      </c>
      <c r="H357" s="13" t="s">
        <v>26</v>
      </c>
    </row>
    <row r="358" spans="1:8" x14ac:dyDescent="0.2">
      <c r="A358" s="13">
        <v>38</v>
      </c>
      <c r="B358" s="13" t="s">
        <v>1010</v>
      </c>
      <c r="C358" s="2" t="s">
        <v>1011</v>
      </c>
      <c r="D358" s="2" t="s">
        <v>1012</v>
      </c>
      <c r="E358" s="2">
        <v>816</v>
      </c>
      <c r="F358" s="2">
        <v>0.55000000000000004</v>
      </c>
      <c r="G358" s="13" t="s">
        <v>25</v>
      </c>
      <c r="H358" s="13" t="s">
        <v>26</v>
      </c>
    </row>
    <row r="359" spans="1:8" x14ac:dyDescent="0.2">
      <c r="A359" s="13">
        <v>38</v>
      </c>
      <c r="B359" s="13" t="s">
        <v>1013</v>
      </c>
      <c r="C359" s="2" t="s">
        <v>1014</v>
      </c>
      <c r="D359" s="2"/>
      <c r="E359" s="2">
        <v>1791</v>
      </c>
      <c r="F359" s="2">
        <v>0.66</v>
      </c>
    </row>
    <row r="360" spans="1:8" x14ac:dyDescent="0.2">
      <c r="A360" s="13">
        <v>38</v>
      </c>
      <c r="B360" s="13" t="s">
        <v>1015</v>
      </c>
      <c r="C360" s="2" t="s">
        <v>1016</v>
      </c>
      <c r="D360" s="2"/>
      <c r="E360" s="2">
        <v>1212</v>
      </c>
      <c r="F360" s="2">
        <v>0.62</v>
      </c>
      <c r="G360" s="13" t="s">
        <v>25</v>
      </c>
      <c r="H360" s="13" t="s">
        <v>26</v>
      </c>
    </row>
    <row r="361" spans="1:8" x14ac:dyDescent="0.2">
      <c r="A361" s="13">
        <v>38</v>
      </c>
      <c r="B361" s="13" t="s">
        <v>1017</v>
      </c>
      <c r="C361" s="2" t="s">
        <v>1018</v>
      </c>
      <c r="D361" s="2"/>
      <c r="E361" s="2">
        <v>513</v>
      </c>
      <c r="F361" s="2">
        <v>0.56000000000000005</v>
      </c>
      <c r="G361" s="13" t="s">
        <v>25</v>
      </c>
      <c r="H361" s="13" t="s">
        <v>26</v>
      </c>
    </row>
    <row r="362" spans="1:8" x14ac:dyDescent="0.2">
      <c r="A362" s="13">
        <v>38</v>
      </c>
      <c r="B362" s="13" t="s">
        <v>1019</v>
      </c>
      <c r="C362" s="2" t="s">
        <v>1020</v>
      </c>
      <c r="D362" s="2"/>
      <c r="E362" s="2">
        <v>546</v>
      </c>
      <c r="F362" s="2">
        <v>0.61</v>
      </c>
      <c r="G362" s="13" t="s">
        <v>25</v>
      </c>
      <c r="H362" s="13" t="s">
        <v>26</v>
      </c>
    </row>
    <row r="363" spans="1:8" x14ac:dyDescent="0.2">
      <c r="A363" s="13">
        <v>38</v>
      </c>
      <c r="B363" s="13" t="s">
        <v>1021</v>
      </c>
      <c r="C363" s="2" t="s">
        <v>1022</v>
      </c>
      <c r="D363" s="2" t="s">
        <v>1023</v>
      </c>
      <c r="E363" s="2">
        <v>738</v>
      </c>
      <c r="F363" s="2">
        <v>0.62</v>
      </c>
      <c r="G363" s="13" t="s">
        <v>54</v>
      </c>
      <c r="H363" s="13" t="s">
        <v>26</v>
      </c>
    </row>
    <row r="364" spans="1:8" x14ac:dyDescent="0.2">
      <c r="A364" s="13">
        <v>38</v>
      </c>
      <c r="B364" s="13" t="s">
        <v>1024</v>
      </c>
      <c r="C364" s="2" t="s">
        <v>1025</v>
      </c>
      <c r="D364" s="2" t="s">
        <v>1026</v>
      </c>
      <c r="E364" s="2">
        <v>687</v>
      </c>
      <c r="F364" s="2">
        <v>0.57999999999999996</v>
      </c>
      <c r="G364" s="13" t="s">
        <v>54</v>
      </c>
      <c r="H364" s="13" t="s">
        <v>26</v>
      </c>
    </row>
    <row r="365" spans="1:8" x14ac:dyDescent="0.2">
      <c r="A365" s="13">
        <v>38</v>
      </c>
      <c r="B365" s="13" t="s">
        <v>1027</v>
      </c>
      <c r="C365" s="2" t="s">
        <v>1028</v>
      </c>
      <c r="D365" s="2"/>
      <c r="E365" s="2">
        <v>654</v>
      </c>
      <c r="F365" s="2">
        <v>0.6</v>
      </c>
    </row>
    <row r="366" spans="1:8" x14ac:dyDescent="0.2">
      <c r="A366" s="13">
        <v>38</v>
      </c>
      <c r="B366" s="13" t="s">
        <v>1029</v>
      </c>
      <c r="C366" s="2" t="s">
        <v>1030</v>
      </c>
      <c r="D366" s="2"/>
      <c r="E366" s="2">
        <v>621</v>
      </c>
      <c r="F366" s="2">
        <v>0.67</v>
      </c>
      <c r="G366" s="13" t="s">
        <v>25</v>
      </c>
      <c r="H366" s="13" t="s">
        <v>26</v>
      </c>
    </row>
    <row r="367" spans="1:8" x14ac:dyDescent="0.2">
      <c r="A367" s="13">
        <v>2</v>
      </c>
      <c r="B367" s="13" t="s">
        <v>1031</v>
      </c>
      <c r="C367" s="2" t="s">
        <v>1032</v>
      </c>
      <c r="D367" s="2"/>
      <c r="E367" s="2">
        <v>1593</v>
      </c>
      <c r="F367" s="2">
        <v>0.56999999999999995</v>
      </c>
      <c r="G367" s="13" t="s">
        <v>54</v>
      </c>
      <c r="H367" s="13" t="s">
        <v>26</v>
      </c>
    </row>
    <row r="368" spans="1:8" x14ac:dyDescent="0.2">
      <c r="A368" s="13">
        <v>2</v>
      </c>
      <c r="B368" s="13" t="s">
        <v>1033</v>
      </c>
      <c r="C368" s="2" t="s">
        <v>1034</v>
      </c>
      <c r="D368" s="2"/>
      <c r="E368" s="2">
        <v>456</v>
      </c>
      <c r="F368" s="2">
        <v>0.55000000000000004</v>
      </c>
      <c r="G368" s="13" t="s">
        <v>54</v>
      </c>
      <c r="H368" s="13" t="s">
        <v>26</v>
      </c>
    </row>
    <row r="369" spans="1:8" x14ac:dyDescent="0.2">
      <c r="A369" s="13">
        <v>2</v>
      </c>
      <c r="B369" s="13" t="s">
        <v>1035</v>
      </c>
      <c r="C369" s="2" t="s">
        <v>1036</v>
      </c>
      <c r="D369" s="2"/>
      <c r="E369" s="2">
        <v>636</v>
      </c>
      <c r="F369" s="2">
        <v>0.73</v>
      </c>
      <c r="G369" s="13" t="s">
        <v>54</v>
      </c>
      <c r="H369" s="13" t="s">
        <v>26</v>
      </c>
    </row>
    <row r="370" spans="1:8" x14ac:dyDescent="0.2">
      <c r="A370" s="13">
        <v>2</v>
      </c>
      <c r="B370" s="13" t="s">
        <v>1037</v>
      </c>
      <c r="C370" s="2" t="s">
        <v>1038</v>
      </c>
      <c r="D370" s="2" t="s">
        <v>1039</v>
      </c>
      <c r="E370" s="2">
        <v>1035</v>
      </c>
      <c r="F370" s="2">
        <v>0.63</v>
      </c>
      <c r="G370" s="13" t="s">
        <v>54</v>
      </c>
      <c r="H370" s="13" t="s">
        <v>26</v>
      </c>
    </row>
    <row r="371" spans="1:8" x14ac:dyDescent="0.2">
      <c r="A371" s="13">
        <v>2</v>
      </c>
      <c r="B371" s="13" t="s">
        <v>1040</v>
      </c>
      <c r="C371" s="2" t="s">
        <v>35</v>
      </c>
      <c r="D371" s="2"/>
      <c r="E371" s="2">
        <v>48</v>
      </c>
      <c r="F371" s="2">
        <v>0.31</v>
      </c>
      <c r="G371" s="13" t="s">
        <v>25</v>
      </c>
      <c r="H371" s="13" t="s">
        <v>47</v>
      </c>
    </row>
    <row r="372" spans="1:8" x14ac:dyDescent="0.2">
      <c r="A372" s="13">
        <v>2</v>
      </c>
      <c r="B372" s="13" t="s">
        <v>1041</v>
      </c>
      <c r="C372" s="2" t="s">
        <v>1042</v>
      </c>
      <c r="D372" s="2" t="s">
        <v>1043</v>
      </c>
      <c r="E372" s="2">
        <v>1563</v>
      </c>
      <c r="F372" s="2">
        <v>0.66</v>
      </c>
      <c r="G372" s="13" t="s">
        <v>25</v>
      </c>
      <c r="H372" s="13" t="s">
        <v>26</v>
      </c>
    </row>
    <row r="373" spans="1:8" x14ac:dyDescent="0.2">
      <c r="A373" s="13">
        <v>2</v>
      </c>
      <c r="B373" s="13" t="s">
        <v>1044</v>
      </c>
      <c r="C373" s="2" t="s">
        <v>1045</v>
      </c>
      <c r="D373" s="2" t="s">
        <v>1046</v>
      </c>
      <c r="E373" s="2">
        <v>1011</v>
      </c>
      <c r="F373" s="2">
        <v>0.74</v>
      </c>
      <c r="G373" s="13" t="s">
        <v>25</v>
      </c>
      <c r="H373" s="13" t="s">
        <v>26</v>
      </c>
    </row>
    <row r="374" spans="1:8" x14ac:dyDescent="0.2">
      <c r="A374" s="13">
        <v>2</v>
      </c>
      <c r="B374" s="13" t="s">
        <v>1047</v>
      </c>
      <c r="C374" s="2" t="s">
        <v>1048</v>
      </c>
      <c r="D374" s="2"/>
      <c r="E374" s="2">
        <v>1104</v>
      </c>
      <c r="F374" s="2">
        <v>0.69</v>
      </c>
      <c r="G374" s="13" t="s">
        <v>54</v>
      </c>
      <c r="H374" s="13" t="s">
        <v>26</v>
      </c>
    </row>
    <row r="375" spans="1:8" x14ac:dyDescent="0.2">
      <c r="A375" s="13">
        <v>2</v>
      </c>
      <c r="B375" s="13" t="s">
        <v>1049</v>
      </c>
      <c r="C375" s="2" t="s">
        <v>1050</v>
      </c>
      <c r="D375" s="2"/>
      <c r="E375" s="2">
        <v>969</v>
      </c>
      <c r="F375" s="2">
        <v>0.69</v>
      </c>
      <c r="G375" s="13" t="s">
        <v>25</v>
      </c>
      <c r="H375" s="13" t="s">
        <v>26</v>
      </c>
    </row>
    <row r="376" spans="1:8" x14ac:dyDescent="0.2">
      <c r="A376" s="13">
        <v>2</v>
      </c>
      <c r="B376" s="13" t="s">
        <v>1051</v>
      </c>
      <c r="C376" s="2" t="s">
        <v>1052</v>
      </c>
      <c r="D376" s="2"/>
      <c r="E376" s="2">
        <v>687</v>
      </c>
      <c r="F376" s="2">
        <v>0.7</v>
      </c>
      <c r="G376" s="13" t="s">
        <v>25</v>
      </c>
      <c r="H376" s="13" t="s">
        <v>26</v>
      </c>
    </row>
    <row r="377" spans="1:8" x14ac:dyDescent="0.2">
      <c r="A377" s="13">
        <v>2</v>
      </c>
      <c r="B377" s="13" t="s">
        <v>1053</v>
      </c>
      <c r="C377" s="2" t="s">
        <v>1054</v>
      </c>
      <c r="D377" s="2" t="s">
        <v>1055</v>
      </c>
      <c r="E377" s="2">
        <v>1659</v>
      </c>
      <c r="F377" s="2">
        <v>0.6</v>
      </c>
      <c r="G377" s="13" t="s">
        <v>25</v>
      </c>
      <c r="H377" s="13" t="s">
        <v>47</v>
      </c>
    </row>
    <row r="378" spans="1:8" x14ac:dyDescent="0.2">
      <c r="A378" s="13">
        <v>2</v>
      </c>
      <c r="B378" s="13" t="s">
        <v>1056</v>
      </c>
      <c r="C378" s="2" t="s">
        <v>1057</v>
      </c>
      <c r="D378" s="2"/>
      <c r="E378" s="2">
        <v>660</v>
      </c>
      <c r="F378" s="2">
        <v>0.64</v>
      </c>
    </row>
    <row r="379" spans="1:8" x14ac:dyDescent="0.2">
      <c r="A379" s="13">
        <v>2</v>
      </c>
      <c r="B379" s="13" t="s">
        <v>1058</v>
      </c>
      <c r="C379" s="2" t="s">
        <v>1059</v>
      </c>
      <c r="D379" s="2"/>
      <c r="E379" s="2">
        <v>1266</v>
      </c>
      <c r="F379" s="2">
        <v>0.68</v>
      </c>
      <c r="G379" s="13" t="s">
        <v>25</v>
      </c>
      <c r="H379" s="13" t="s">
        <v>26</v>
      </c>
    </row>
    <row r="380" spans="1:8" x14ac:dyDescent="0.2">
      <c r="A380" s="13">
        <v>2</v>
      </c>
      <c r="B380" s="13" t="s">
        <v>1060</v>
      </c>
      <c r="C380" s="2" t="s">
        <v>1061</v>
      </c>
      <c r="D380" s="2"/>
      <c r="E380" s="2">
        <v>198</v>
      </c>
      <c r="F380" s="2">
        <v>0.62</v>
      </c>
      <c r="G380" s="13" t="s">
        <v>54</v>
      </c>
      <c r="H380" s="13" t="s">
        <v>26</v>
      </c>
    </row>
    <row r="381" spans="1:8" x14ac:dyDescent="0.2">
      <c r="A381" s="13">
        <v>2</v>
      </c>
      <c r="B381" s="13" t="s">
        <v>1062</v>
      </c>
      <c r="C381" s="2" t="s">
        <v>1063</v>
      </c>
      <c r="D381" s="2"/>
      <c r="E381" s="2">
        <v>1347</v>
      </c>
      <c r="F381" s="2">
        <v>0.63</v>
      </c>
      <c r="G381" s="13" t="s">
        <v>25</v>
      </c>
      <c r="H381" s="13" t="s">
        <v>26</v>
      </c>
    </row>
    <row r="382" spans="1:8" x14ac:dyDescent="0.2">
      <c r="A382" s="13">
        <v>13</v>
      </c>
      <c r="B382" s="13" t="s">
        <v>1064</v>
      </c>
      <c r="C382" s="2" t="s">
        <v>1065</v>
      </c>
      <c r="D382" s="2"/>
      <c r="E382" s="2">
        <v>1302</v>
      </c>
      <c r="F382" s="2">
        <v>0.61</v>
      </c>
      <c r="G382" s="13" t="s">
        <v>54</v>
      </c>
      <c r="H382" s="13" t="s">
        <v>47</v>
      </c>
    </row>
    <row r="383" spans="1:8" x14ac:dyDescent="0.2">
      <c r="A383" s="13">
        <v>13</v>
      </c>
      <c r="B383" s="13" t="s">
        <v>1066</v>
      </c>
      <c r="C383" s="2" t="s">
        <v>1067</v>
      </c>
      <c r="D383" s="2" t="s">
        <v>1068</v>
      </c>
      <c r="E383" s="2">
        <v>534</v>
      </c>
      <c r="F383" s="2">
        <v>0.63</v>
      </c>
      <c r="G383" s="13" t="s">
        <v>25</v>
      </c>
      <c r="H383" s="13" t="s">
        <v>26</v>
      </c>
    </row>
    <row r="384" spans="1:8" x14ac:dyDescent="0.2">
      <c r="A384" s="13">
        <v>13</v>
      </c>
      <c r="B384" s="13" t="s">
        <v>1069</v>
      </c>
      <c r="C384" s="2" t="s">
        <v>1070</v>
      </c>
      <c r="D384" s="2"/>
      <c r="E384" s="2">
        <v>2721</v>
      </c>
      <c r="F384" s="2">
        <v>0.57999999999999996</v>
      </c>
      <c r="G384" s="13" t="s">
        <v>25</v>
      </c>
      <c r="H384" s="13" t="s">
        <v>26</v>
      </c>
    </row>
    <row r="385" spans="1:8" x14ac:dyDescent="0.2">
      <c r="A385" s="13">
        <v>13</v>
      </c>
      <c r="B385" s="13" t="s">
        <v>1071</v>
      </c>
      <c r="C385" s="2" t="s">
        <v>1072</v>
      </c>
      <c r="D385" s="2"/>
      <c r="E385" s="2">
        <v>822</v>
      </c>
      <c r="F385" s="2">
        <v>0.54</v>
      </c>
      <c r="G385" s="13" t="s">
        <v>25</v>
      </c>
      <c r="H385" s="13" t="s">
        <v>47</v>
      </c>
    </row>
    <row r="386" spans="1:8" x14ac:dyDescent="0.2">
      <c r="A386" s="13">
        <v>13</v>
      </c>
      <c r="B386" s="13" t="s">
        <v>1073</v>
      </c>
      <c r="C386" s="2" t="s">
        <v>1074</v>
      </c>
      <c r="D386" s="2" t="s">
        <v>1075</v>
      </c>
      <c r="E386" s="2">
        <v>1677</v>
      </c>
      <c r="F386" s="2">
        <v>0.56000000000000005</v>
      </c>
      <c r="G386" s="13" t="s">
        <v>25</v>
      </c>
      <c r="H386" s="13" t="s">
        <v>26</v>
      </c>
    </row>
    <row r="387" spans="1:8" x14ac:dyDescent="0.2">
      <c r="A387" s="13">
        <v>13</v>
      </c>
      <c r="B387" s="13" t="s">
        <v>1076</v>
      </c>
      <c r="C387" s="2" t="s">
        <v>1077</v>
      </c>
      <c r="D387" s="2"/>
      <c r="E387" s="2">
        <v>873</v>
      </c>
      <c r="F387" s="2">
        <v>0.67</v>
      </c>
      <c r="G387" s="13" t="s">
        <v>25</v>
      </c>
      <c r="H387" s="13" t="s">
        <v>26</v>
      </c>
    </row>
    <row r="388" spans="1:8" x14ac:dyDescent="0.2">
      <c r="A388" s="13">
        <v>13</v>
      </c>
      <c r="B388" s="13" t="s">
        <v>1078</v>
      </c>
      <c r="C388" s="2" t="s">
        <v>1079</v>
      </c>
      <c r="D388" s="2" t="s">
        <v>1080</v>
      </c>
      <c r="E388" s="2">
        <v>900</v>
      </c>
      <c r="F388" s="2">
        <v>0.56000000000000005</v>
      </c>
      <c r="G388" s="13" t="s">
        <v>25</v>
      </c>
      <c r="H388" s="13" t="s">
        <v>26</v>
      </c>
    </row>
    <row r="389" spans="1:8" x14ac:dyDescent="0.2">
      <c r="A389" s="13">
        <v>13</v>
      </c>
      <c r="B389" s="13" t="s">
        <v>1081</v>
      </c>
      <c r="C389" s="2" t="s">
        <v>1082</v>
      </c>
      <c r="D389" s="2" t="s">
        <v>1083</v>
      </c>
      <c r="E389" s="2">
        <v>2079</v>
      </c>
      <c r="F389" s="2">
        <v>0.56999999999999995</v>
      </c>
      <c r="G389" s="13" t="s">
        <v>25</v>
      </c>
      <c r="H389" s="13" t="s">
        <v>26</v>
      </c>
    </row>
    <row r="390" spans="1:8" x14ac:dyDescent="0.2">
      <c r="A390" s="13">
        <v>13</v>
      </c>
      <c r="B390" s="13" t="s">
        <v>1084</v>
      </c>
      <c r="C390" s="2" t="s">
        <v>1085</v>
      </c>
      <c r="D390" s="2"/>
      <c r="E390" s="2">
        <v>1005</v>
      </c>
      <c r="F390" s="2">
        <v>0.55000000000000004</v>
      </c>
      <c r="G390" s="13" t="s">
        <v>25</v>
      </c>
      <c r="H390" s="13" t="s">
        <v>26</v>
      </c>
    </row>
    <row r="391" spans="1:8" x14ac:dyDescent="0.2">
      <c r="A391" s="13">
        <v>13</v>
      </c>
      <c r="B391" s="13" t="s">
        <v>1086</v>
      </c>
      <c r="C391" s="2" t="s">
        <v>1087</v>
      </c>
      <c r="D391" s="2"/>
      <c r="E391" s="2">
        <v>1227</v>
      </c>
      <c r="F391" s="2">
        <v>0.54</v>
      </c>
    </row>
    <row r="392" spans="1:8" x14ac:dyDescent="0.2">
      <c r="A392" s="13">
        <v>13</v>
      </c>
      <c r="B392" s="13" t="s">
        <v>1088</v>
      </c>
      <c r="C392" s="2" t="s">
        <v>1089</v>
      </c>
      <c r="D392" s="2"/>
      <c r="E392" s="2">
        <v>465</v>
      </c>
      <c r="F392" s="2">
        <v>0.59</v>
      </c>
    </row>
    <row r="393" spans="1:8" x14ac:dyDescent="0.2">
      <c r="A393" s="13">
        <v>13</v>
      </c>
      <c r="B393" s="13" t="s">
        <v>1090</v>
      </c>
      <c r="C393" s="2" t="s">
        <v>1091</v>
      </c>
      <c r="D393" s="2" t="s">
        <v>1092</v>
      </c>
      <c r="E393" s="2">
        <v>450</v>
      </c>
      <c r="F393" s="2">
        <v>0.57999999999999996</v>
      </c>
      <c r="G393" s="13" t="s">
        <v>25</v>
      </c>
      <c r="H393" s="13" t="s">
        <v>47</v>
      </c>
    </row>
    <row r="394" spans="1:8" x14ac:dyDescent="0.2">
      <c r="A394" s="13">
        <v>13</v>
      </c>
      <c r="B394" s="13" t="s">
        <v>1093</v>
      </c>
      <c r="C394" s="2" t="s">
        <v>1094</v>
      </c>
      <c r="D394" s="2"/>
      <c r="E394" s="2">
        <v>1059</v>
      </c>
      <c r="F394" s="2">
        <v>0.62</v>
      </c>
      <c r="G394" s="13" t="s">
        <v>54</v>
      </c>
      <c r="H394" s="13" t="s">
        <v>26</v>
      </c>
    </row>
    <row r="395" spans="1:8" x14ac:dyDescent="0.2">
      <c r="A395" s="13">
        <v>13</v>
      </c>
      <c r="B395" s="13" t="s">
        <v>1095</v>
      </c>
      <c r="C395" s="2" t="s">
        <v>1096</v>
      </c>
      <c r="D395" s="2" t="s">
        <v>1097</v>
      </c>
      <c r="E395" s="2">
        <v>483</v>
      </c>
      <c r="F395" s="2">
        <v>0.61</v>
      </c>
      <c r="G395" s="13" t="s">
        <v>25</v>
      </c>
      <c r="H395" s="13" t="s">
        <v>26</v>
      </c>
    </row>
    <row r="396" spans="1:8" x14ac:dyDescent="0.2">
      <c r="A396" s="13">
        <v>13</v>
      </c>
      <c r="B396" s="13" t="s">
        <v>1098</v>
      </c>
      <c r="C396" s="2" t="s">
        <v>1099</v>
      </c>
      <c r="D396" s="2"/>
      <c r="E396" s="2">
        <v>1083</v>
      </c>
      <c r="F396" s="2">
        <v>0.62</v>
      </c>
      <c r="G396" s="13" t="s">
        <v>25</v>
      </c>
      <c r="H396" s="13" t="s">
        <v>26</v>
      </c>
    </row>
    <row r="397" spans="1:8" x14ac:dyDescent="0.2">
      <c r="A397" s="13">
        <v>13</v>
      </c>
      <c r="B397" s="13" t="s">
        <v>1100</v>
      </c>
      <c r="C397" s="2" t="s">
        <v>1101</v>
      </c>
      <c r="D397" s="2"/>
      <c r="E397" s="2">
        <v>978</v>
      </c>
      <c r="F397" s="2">
        <v>0.6</v>
      </c>
      <c r="G397" s="13" t="s">
        <v>25</v>
      </c>
      <c r="H397" s="13" t="s">
        <v>26</v>
      </c>
    </row>
    <row r="398" spans="1:8" x14ac:dyDescent="0.2">
      <c r="A398" s="13">
        <v>15</v>
      </c>
      <c r="B398" s="13" t="s">
        <v>1102</v>
      </c>
      <c r="C398" s="2" t="s">
        <v>1103</v>
      </c>
      <c r="D398" s="2" t="s">
        <v>1104</v>
      </c>
      <c r="E398" s="2">
        <v>2352</v>
      </c>
      <c r="F398" s="2">
        <v>0.63</v>
      </c>
      <c r="G398" s="13" t="s">
        <v>25</v>
      </c>
      <c r="H398" s="13" t="s">
        <v>26</v>
      </c>
    </row>
    <row r="399" spans="1:8" x14ac:dyDescent="0.2">
      <c r="A399" s="13">
        <v>15</v>
      </c>
      <c r="B399" s="13" t="s">
        <v>1105</v>
      </c>
      <c r="C399" s="2" t="s">
        <v>1106</v>
      </c>
      <c r="D399" s="2"/>
      <c r="E399" s="2">
        <v>630</v>
      </c>
      <c r="F399" s="2">
        <v>0.54</v>
      </c>
    </row>
    <row r="400" spans="1:8" x14ac:dyDescent="0.2">
      <c r="A400" s="13">
        <v>15</v>
      </c>
      <c r="B400" s="13" t="s">
        <v>1107</v>
      </c>
      <c r="C400" s="2" t="s">
        <v>1108</v>
      </c>
      <c r="D400" s="2" t="s">
        <v>1109</v>
      </c>
      <c r="E400" s="2">
        <v>2418</v>
      </c>
      <c r="F400" s="2">
        <v>0.61</v>
      </c>
      <c r="G400" s="13" t="s">
        <v>54</v>
      </c>
      <c r="H400" s="13" t="s">
        <v>26</v>
      </c>
    </row>
    <row r="401" spans="1:8" x14ac:dyDescent="0.2">
      <c r="A401" s="13">
        <v>15</v>
      </c>
      <c r="B401" s="13" t="s">
        <v>1110</v>
      </c>
      <c r="C401" s="2" t="s">
        <v>1111</v>
      </c>
      <c r="D401" s="2"/>
      <c r="E401" s="2">
        <v>720</v>
      </c>
      <c r="F401" s="2">
        <v>0.56999999999999995</v>
      </c>
      <c r="G401" s="13" t="s">
        <v>25</v>
      </c>
      <c r="H401" s="13" t="s">
        <v>26</v>
      </c>
    </row>
    <row r="402" spans="1:8" x14ac:dyDescent="0.2">
      <c r="A402" s="13">
        <v>15</v>
      </c>
      <c r="B402" s="13" t="s">
        <v>1112</v>
      </c>
      <c r="C402" s="2" t="s">
        <v>1113</v>
      </c>
      <c r="D402" s="2" t="s">
        <v>1114</v>
      </c>
      <c r="E402" s="2">
        <v>1044</v>
      </c>
      <c r="F402" s="2">
        <v>0.59</v>
      </c>
      <c r="G402" s="13" t="s">
        <v>25</v>
      </c>
      <c r="H402" s="13" t="s">
        <v>26</v>
      </c>
    </row>
    <row r="403" spans="1:8" x14ac:dyDescent="0.2">
      <c r="A403" s="13">
        <v>15</v>
      </c>
      <c r="B403" s="13" t="s">
        <v>1115</v>
      </c>
      <c r="C403" s="2" t="s">
        <v>1116</v>
      </c>
      <c r="D403" s="2" t="s">
        <v>1117</v>
      </c>
      <c r="E403" s="2">
        <v>1041</v>
      </c>
      <c r="F403" s="2">
        <v>0.65</v>
      </c>
      <c r="G403" s="13" t="s">
        <v>25</v>
      </c>
      <c r="H403" s="13" t="s">
        <v>26</v>
      </c>
    </row>
    <row r="404" spans="1:8" x14ac:dyDescent="0.2">
      <c r="A404" s="13">
        <v>15</v>
      </c>
      <c r="B404" s="13" t="s">
        <v>1118</v>
      </c>
      <c r="C404" s="2" t="s">
        <v>35</v>
      </c>
      <c r="D404" s="2"/>
      <c r="E404" s="2">
        <v>516</v>
      </c>
      <c r="F404" s="2">
        <v>0.52</v>
      </c>
      <c r="G404" s="13" t="s">
        <v>25</v>
      </c>
      <c r="H404" s="13" t="s">
        <v>26</v>
      </c>
    </row>
    <row r="405" spans="1:8" x14ac:dyDescent="0.2">
      <c r="A405" s="13">
        <v>15</v>
      </c>
      <c r="B405" s="13" t="s">
        <v>1119</v>
      </c>
      <c r="C405" s="2" t="s">
        <v>1120</v>
      </c>
      <c r="D405" s="2"/>
      <c r="E405" s="2">
        <v>2019</v>
      </c>
      <c r="F405" s="2">
        <v>0.64</v>
      </c>
      <c r="G405" s="13" t="s">
        <v>25</v>
      </c>
      <c r="H405" s="13" t="s">
        <v>26</v>
      </c>
    </row>
    <row r="406" spans="1:8" x14ac:dyDescent="0.2">
      <c r="A406" s="13">
        <v>15</v>
      </c>
      <c r="B406" s="13" t="s">
        <v>1121</v>
      </c>
      <c r="C406" s="2" t="s">
        <v>1122</v>
      </c>
      <c r="D406" s="2" t="s">
        <v>1123</v>
      </c>
      <c r="E406" s="2">
        <v>1158</v>
      </c>
      <c r="F406" s="2">
        <v>0.53</v>
      </c>
      <c r="G406" s="13" t="s">
        <v>25</v>
      </c>
      <c r="H406" s="13" t="s">
        <v>26</v>
      </c>
    </row>
    <row r="407" spans="1:8" x14ac:dyDescent="0.2">
      <c r="A407" s="13">
        <v>15</v>
      </c>
      <c r="B407" s="13" t="s">
        <v>1124</v>
      </c>
      <c r="C407" s="2" t="s">
        <v>1125</v>
      </c>
      <c r="D407" s="2"/>
      <c r="E407" s="2">
        <v>678</v>
      </c>
      <c r="F407" s="2">
        <v>0.65</v>
      </c>
      <c r="G407" s="13" t="s">
        <v>54</v>
      </c>
      <c r="H407" s="13" t="s">
        <v>26</v>
      </c>
    </row>
    <row r="408" spans="1:8" x14ac:dyDescent="0.2">
      <c r="A408" s="13">
        <v>15</v>
      </c>
      <c r="B408" s="13" t="s">
        <v>1126</v>
      </c>
      <c r="C408" s="2" t="s">
        <v>1127</v>
      </c>
      <c r="D408" s="2"/>
      <c r="E408" s="2">
        <v>495</v>
      </c>
      <c r="F408" s="2">
        <v>0.65</v>
      </c>
      <c r="G408" s="13" t="s">
        <v>25</v>
      </c>
      <c r="H408" s="13" t="s">
        <v>26</v>
      </c>
    </row>
    <row r="409" spans="1:8" x14ac:dyDescent="0.2">
      <c r="A409" s="13">
        <v>15</v>
      </c>
      <c r="B409" s="13" t="s">
        <v>1128</v>
      </c>
      <c r="C409" s="2" t="s">
        <v>1129</v>
      </c>
      <c r="D409" s="2"/>
      <c r="E409" s="2">
        <v>765</v>
      </c>
      <c r="F409" s="2">
        <v>0.62</v>
      </c>
      <c r="G409" s="13" t="s">
        <v>25</v>
      </c>
      <c r="H409" s="13" t="s">
        <v>26</v>
      </c>
    </row>
    <row r="410" spans="1:8" x14ac:dyDescent="0.2">
      <c r="A410" s="13">
        <v>15</v>
      </c>
      <c r="B410" s="13" t="s">
        <v>1130</v>
      </c>
      <c r="C410" s="2" t="s">
        <v>1131</v>
      </c>
      <c r="D410" s="2" t="s">
        <v>1132</v>
      </c>
      <c r="E410" s="2">
        <v>402</v>
      </c>
      <c r="F410" s="2">
        <v>0.6</v>
      </c>
      <c r="G410" s="13" t="s">
        <v>25</v>
      </c>
      <c r="H410" s="13" t="s">
        <v>26</v>
      </c>
    </row>
    <row r="411" spans="1:8" x14ac:dyDescent="0.2">
      <c r="A411" s="13">
        <v>15</v>
      </c>
      <c r="B411" s="13" t="s">
        <v>1133</v>
      </c>
      <c r="C411" s="2" t="s">
        <v>1134</v>
      </c>
      <c r="D411" s="2"/>
      <c r="E411" s="2">
        <v>846</v>
      </c>
      <c r="F411" s="2">
        <v>0.54</v>
      </c>
      <c r="G411" s="13" t="s">
        <v>54</v>
      </c>
      <c r="H411" s="13" t="s">
        <v>26</v>
      </c>
    </row>
    <row r="412" spans="1:8" x14ac:dyDescent="0.2">
      <c r="A412" s="13">
        <v>15</v>
      </c>
      <c r="B412" s="13" t="s">
        <v>1135</v>
      </c>
      <c r="C412" s="2" t="s">
        <v>1136</v>
      </c>
      <c r="D412" s="2"/>
      <c r="E412" s="2">
        <v>696</v>
      </c>
      <c r="F412" s="2">
        <v>0.68</v>
      </c>
      <c r="G412" s="13" t="s">
        <v>25</v>
      </c>
      <c r="H412" s="13" t="s">
        <v>26</v>
      </c>
    </row>
    <row r="413" spans="1:8" x14ac:dyDescent="0.2">
      <c r="A413" s="13">
        <v>15</v>
      </c>
      <c r="B413" s="13" t="s">
        <v>1137</v>
      </c>
      <c r="C413" s="2" t="s">
        <v>1138</v>
      </c>
      <c r="D413" s="2" t="s">
        <v>1139</v>
      </c>
      <c r="E413" s="2">
        <v>951</v>
      </c>
      <c r="F413" s="2">
        <v>0.56000000000000005</v>
      </c>
      <c r="G413" s="13" t="s">
        <v>25</v>
      </c>
      <c r="H413" s="13" t="s">
        <v>26</v>
      </c>
    </row>
    <row r="414" spans="1:8" x14ac:dyDescent="0.2">
      <c r="A414" s="13">
        <v>15</v>
      </c>
      <c r="B414" s="13" t="s">
        <v>1140</v>
      </c>
      <c r="C414" s="2" t="s">
        <v>1141</v>
      </c>
      <c r="D414" s="2"/>
      <c r="E414" s="2">
        <v>2280</v>
      </c>
      <c r="F414" s="2">
        <v>0.57999999999999996</v>
      </c>
      <c r="G414" s="13" t="s">
        <v>25</v>
      </c>
      <c r="H414" s="13" t="s">
        <v>47</v>
      </c>
    </row>
    <row r="415" spans="1:8" x14ac:dyDescent="0.2">
      <c r="A415" s="13">
        <v>23</v>
      </c>
      <c r="B415" s="13" t="s">
        <v>1142</v>
      </c>
      <c r="C415" s="2" t="s">
        <v>1143</v>
      </c>
      <c r="D415" s="2" t="s">
        <v>1144</v>
      </c>
      <c r="E415" s="2">
        <v>1263</v>
      </c>
      <c r="F415" s="2">
        <v>0.56999999999999995</v>
      </c>
      <c r="G415" s="13" t="s">
        <v>25</v>
      </c>
      <c r="H415" s="13" t="s">
        <v>26</v>
      </c>
    </row>
    <row r="416" spans="1:8" x14ac:dyDescent="0.2">
      <c r="A416" s="13">
        <v>23</v>
      </c>
      <c r="B416" s="13" t="s">
        <v>1145</v>
      </c>
      <c r="C416" s="2" t="s">
        <v>1146</v>
      </c>
      <c r="D416" s="2"/>
      <c r="E416" s="2">
        <v>669</v>
      </c>
      <c r="F416" s="2">
        <v>0.59</v>
      </c>
      <c r="G416" s="13" t="s">
        <v>25</v>
      </c>
      <c r="H416" s="13" t="s">
        <v>26</v>
      </c>
    </row>
    <row r="417" spans="1:8" x14ac:dyDescent="0.2">
      <c r="A417" s="13">
        <v>23</v>
      </c>
      <c r="B417" s="13" t="s">
        <v>1147</v>
      </c>
      <c r="C417" s="2" t="s">
        <v>1148</v>
      </c>
      <c r="D417" s="2" t="s">
        <v>1149</v>
      </c>
      <c r="E417" s="2">
        <v>642</v>
      </c>
      <c r="F417" s="2">
        <v>0.54</v>
      </c>
      <c r="G417" s="13" t="s">
        <v>25</v>
      </c>
      <c r="H417" s="13" t="s">
        <v>26</v>
      </c>
    </row>
    <row r="418" spans="1:8" x14ac:dyDescent="0.2">
      <c r="A418" s="13">
        <v>23</v>
      </c>
      <c r="B418" s="13" t="s">
        <v>1150</v>
      </c>
      <c r="C418" s="2" t="s">
        <v>1151</v>
      </c>
      <c r="D418" s="2"/>
      <c r="E418" s="2">
        <v>1365</v>
      </c>
      <c r="F418" s="2">
        <v>0.59</v>
      </c>
      <c r="G418" s="13" t="s">
        <v>54</v>
      </c>
      <c r="H418" s="13" t="s">
        <v>26</v>
      </c>
    </row>
    <row r="419" spans="1:8" x14ac:dyDescent="0.2">
      <c r="A419" s="13">
        <v>23</v>
      </c>
      <c r="B419" s="13" t="s">
        <v>1152</v>
      </c>
      <c r="C419" s="2" t="s">
        <v>1153</v>
      </c>
      <c r="D419" s="2"/>
      <c r="E419" s="2">
        <v>339</v>
      </c>
      <c r="F419" s="2">
        <v>0.53</v>
      </c>
    </row>
    <row r="420" spans="1:8" x14ac:dyDescent="0.2">
      <c r="A420" s="13">
        <v>23</v>
      </c>
      <c r="B420" s="13" t="s">
        <v>1154</v>
      </c>
      <c r="C420" s="2" t="s">
        <v>1155</v>
      </c>
      <c r="D420" s="2"/>
      <c r="E420" s="2">
        <v>1410</v>
      </c>
      <c r="F420" s="2">
        <v>0.55000000000000004</v>
      </c>
      <c r="G420" s="13" t="s">
        <v>54</v>
      </c>
      <c r="H420" s="13" t="s">
        <v>26</v>
      </c>
    </row>
    <row r="421" spans="1:8" x14ac:dyDescent="0.2">
      <c r="A421" s="13">
        <v>23</v>
      </c>
      <c r="B421" s="13" t="s">
        <v>1156</v>
      </c>
      <c r="C421" s="2" t="s">
        <v>1157</v>
      </c>
      <c r="D421" s="2"/>
      <c r="E421" s="2">
        <v>2088</v>
      </c>
      <c r="F421" s="2">
        <v>0.61</v>
      </c>
      <c r="G421" s="13" t="s">
        <v>25</v>
      </c>
      <c r="H421" s="13" t="s">
        <v>26</v>
      </c>
    </row>
    <row r="422" spans="1:8" x14ac:dyDescent="0.2">
      <c r="A422" s="13">
        <v>23</v>
      </c>
      <c r="B422" s="13" t="s">
        <v>1158</v>
      </c>
      <c r="C422" s="2" t="s">
        <v>1159</v>
      </c>
      <c r="D422" s="2"/>
      <c r="E422" s="2">
        <v>726</v>
      </c>
      <c r="F422" s="2">
        <v>0.65</v>
      </c>
      <c r="G422" s="13" t="s">
        <v>25</v>
      </c>
      <c r="H422" s="13" t="s">
        <v>26</v>
      </c>
    </row>
    <row r="423" spans="1:8" x14ac:dyDescent="0.2">
      <c r="A423" s="13">
        <v>23</v>
      </c>
      <c r="B423" s="13" t="s">
        <v>1160</v>
      </c>
      <c r="C423" s="2" t="s">
        <v>1161</v>
      </c>
      <c r="D423" s="2" t="s">
        <v>1162</v>
      </c>
      <c r="E423" s="2">
        <v>930</v>
      </c>
      <c r="F423" s="2">
        <v>0.56999999999999995</v>
      </c>
      <c r="G423" s="13" t="s">
        <v>25</v>
      </c>
      <c r="H423" s="13" t="s">
        <v>26</v>
      </c>
    </row>
    <row r="424" spans="1:8" x14ac:dyDescent="0.2">
      <c r="A424" s="13">
        <v>23</v>
      </c>
      <c r="B424" s="13" t="s">
        <v>1163</v>
      </c>
      <c r="C424" s="2" t="s">
        <v>1164</v>
      </c>
      <c r="D424" s="2" t="s">
        <v>1165</v>
      </c>
      <c r="E424" s="2">
        <v>897</v>
      </c>
      <c r="F424" s="2">
        <v>0.57999999999999996</v>
      </c>
      <c r="G424" s="13" t="s">
        <v>25</v>
      </c>
      <c r="H424" s="13" t="s">
        <v>26</v>
      </c>
    </row>
    <row r="425" spans="1:8" x14ac:dyDescent="0.2">
      <c r="A425" s="13">
        <v>23</v>
      </c>
      <c r="B425" s="13" t="s">
        <v>1166</v>
      </c>
      <c r="C425" s="2" t="s">
        <v>1167</v>
      </c>
      <c r="D425" s="2"/>
      <c r="E425" s="2">
        <v>1599</v>
      </c>
      <c r="F425" s="2">
        <v>0.6</v>
      </c>
      <c r="G425" s="13" t="s">
        <v>25</v>
      </c>
      <c r="H425" s="13" t="s">
        <v>26</v>
      </c>
    </row>
    <row r="426" spans="1:8" x14ac:dyDescent="0.2">
      <c r="A426" s="13">
        <v>23</v>
      </c>
      <c r="B426" s="13" t="s">
        <v>1168</v>
      </c>
      <c r="C426" s="2" t="s">
        <v>1169</v>
      </c>
      <c r="D426" s="2"/>
      <c r="E426" s="2">
        <v>312</v>
      </c>
      <c r="F426" s="2">
        <v>0.47</v>
      </c>
      <c r="G426" s="13" t="s">
        <v>25</v>
      </c>
      <c r="H426" s="13" t="s">
        <v>26</v>
      </c>
    </row>
    <row r="427" spans="1:8" x14ac:dyDescent="0.2">
      <c r="A427" s="13">
        <v>23</v>
      </c>
      <c r="B427" s="13" t="s">
        <v>1170</v>
      </c>
      <c r="C427" s="2" t="s">
        <v>1171</v>
      </c>
      <c r="D427" s="2" t="s">
        <v>1172</v>
      </c>
      <c r="E427" s="2">
        <v>1830</v>
      </c>
      <c r="F427" s="2">
        <v>0.66</v>
      </c>
      <c r="G427" s="13" t="s">
        <v>25</v>
      </c>
      <c r="H427" s="13" t="s">
        <v>26</v>
      </c>
    </row>
    <row r="428" spans="1:8" x14ac:dyDescent="0.2">
      <c r="A428" s="13">
        <v>23</v>
      </c>
      <c r="B428" s="13" t="s">
        <v>1173</v>
      </c>
      <c r="C428" s="2" t="s">
        <v>1174</v>
      </c>
      <c r="D428" s="2"/>
      <c r="E428" s="2">
        <v>669</v>
      </c>
      <c r="F428" s="2">
        <v>0.56000000000000005</v>
      </c>
      <c r="G428" s="13" t="s">
        <v>25</v>
      </c>
      <c r="H428" s="13" t="s">
        <v>26</v>
      </c>
    </row>
    <row r="429" spans="1:8" x14ac:dyDescent="0.2">
      <c r="A429" s="13">
        <v>23</v>
      </c>
      <c r="B429" s="13" t="s">
        <v>1175</v>
      </c>
      <c r="C429" s="2" t="s">
        <v>1176</v>
      </c>
      <c r="D429" s="2"/>
      <c r="E429" s="2">
        <v>792</v>
      </c>
      <c r="F429" s="2">
        <v>0.61</v>
      </c>
      <c r="G429" s="13" t="s">
        <v>54</v>
      </c>
      <c r="H429" s="13" t="s">
        <v>26</v>
      </c>
    </row>
    <row r="430" spans="1:8" x14ac:dyDescent="0.2">
      <c r="A430" s="13">
        <v>23</v>
      </c>
      <c r="B430" s="13" t="s">
        <v>1177</v>
      </c>
      <c r="C430" s="2" t="s">
        <v>1178</v>
      </c>
      <c r="D430" s="2" t="s">
        <v>1179</v>
      </c>
      <c r="E430" s="2">
        <v>1449</v>
      </c>
      <c r="F430" s="2">
        <v>0.56999999999999995</v>
      </c>
      <c r="G430" s="13" t="s">
        <v>25</v>
      </c>
      <c r="H430" s="13" t="s">
        <v>26</v>
      </c>
    </row>
    <row r="431" spans="1:8" x14ac:dyDescent="0.2">
      <c r="A431" s="13">
        <v>23</v>
      </c>
      <c r="B431" s="13" t="s">
        <v>1180</v>
      </c>
      <c r="C431" s="2" t="s">
        <v>1181</v>
      </c>
      <c r="D431" s="2"/>
      <c r="E431" s="2">
        <v>903</v>
      </c>
      <c r="F431" s="2">
        <v>0.55000000000000004</v>
      </c>
      <c r="G431" s="13" t="s">
        <v>54</v>
      </c>
      <c r="H431" s="13" t="s">
        <v>26</v>
      </c>
    </row>
    <row r="432" spans="1:8" x14ac:dyDescent="0.2">
      <c r="A432" s="13">
        <v>23</v>
      </c>
      <c r="B432" s="13" t="s">
        <v>1182</v>
      </c>
      <c r="C432" s="2" t="s">
        <v>1183</v>
      </c>
      <c r="D432" s="2"/>
      <c r="E432" s="2">
        <v>603</v>
      </c>
      <c r="F432" s="2">
        <v>0.59</v>
      </c>
    </row>
    <row r="433" spans="1:8" x14ac:dyDescent="0.2">
      <c r="A433" s="13">
        <v>36</v>
      </c>
      <c r="B433" s="13" t="s">
        <v>1184</v>
      </c>
      <c r="C433" s="2" t="s">
        <v>1185</v>
      </c>
      <c r="D433" s="2"/>
      <c r="E433" s="2">
        <v>1314</v>
      </c>
      <c r="F433" s="2">
        <v>0.68</v>
      </c>
      <c r="G433" s="13" t="s">
        <v>25</v>
      </c>
      <c r="H433" s="13" t="s">
        <v>26</v>
      </c>
    </row>
    <row r="434" spans="1:8" x14ac:dyDescent="0.2">
      <c r="A434" s="13">
        <v>36</v>
      </c>
      <c r="B434" s="13" t="s">
        <v>1186</v>
      </c>
      <c r="C434" s="2" t="s">
        <v>1187</v>
      </c>
      <c r="D434" s="2"/>
      <c r="E434" s="2">
        <v>924</v>
      </c>
      <c r="F434" s="2">
        <v>0.6</v>
      </c>
      <c r="G434" s="13" t="s">
        <v>25</v>
      </c>
      <c r="H434" s="13" t="s">
        <v>26</v>
      </c>
    </row>
    <row r="435" spans="1:8" x14ac:dyDescent="0.2">
      <c r="A435" s="13">
        <v>36</v>
      </c>
      <c r="B435" s="13" t="s">
        <v>1188</v>
      </c>
      <c r="C435" s="2" t="s">
        <v>1189</v>
      </c>
      <c r="D435" s="2"/>
      <c r="E435" s="2">
        <v>774</v>
      </c>
      <c r="F435" s="2">
        <v>0.67</v>
      </c>
      <c r="G435" s="13" t="s">
        <v>25</v>
      </c>
      <c r="H435" s="13" t="s">
        <v>26</v>
      </c>
    </row>
    <row r="436" spans="1:8" x14ac:dyDescent="0.2">
      <c r="A436" s="13">
        <v>36</v>
      </c>
      <c r="B436" s="13" t="s">
        <v>1190</v>
      </c>
      <c r="C436" s="2" t="s">
        <v>35</v>
      </c>
      <c r="D436" s="2"/>
      <c r="E436" s="2">
        <v>402</v>
      </c>
      <c r="F436" s="2">
        <v>0.64</v>
      </c>
    </row>
    <row r="437" spans="1:8" x14ac:dyDescent="0.2">
      <c r="A437" s="13">
        <v>36</v>
      </c>
      <c r="B437" s="13" t="s">
        <v>1191</v>
      </c>
      <c r="C437" s="2" t="s">
        <v>1192</v>
      </c>
      <c r="D437" s="2"/>
      <c r="E437" s="2">
        <v>3588</v>
      </c>
      <c r="F437" s="2">
        <v>0.56000000000000005</v>
      </c>
      <c r="G437" s="13" t="s">
        <v>54</v>
      </c>
      <c r="H437" s="13" t="s">
        <v>26</v>
      </c>
    </row>
    <row r="438" spans="1:8" x14ac:dyDescent="0.2">
      <c r="A438" s="13">
        <v>36</v>
      </c>
      <c r="B438" s="13" t="s">
        <v>1193</v>
      </c>
      <c r="C438" s="2" t="s">
        <v>1194</v>
      </c>
      <c r="D438" s="2"/>
      <c r="E438" s="2">
        <v>885</v>
      </c>
      <c r="F438" s="2">
        <v>0.55000000000000004</v>
      </c>
      <c r="G438" s="13" t="s">
        <v>54</v>
      </c>
      <c r="H438" s="13" t="s">
        <v>26</v>
      </c>
    </row>
    <row r="439" spans="1:8" x14ac:dyDescent="0.2">
      <c r="A439" s="13">
        <v>36</v>
      </c>
      <c r="B439" s="13" t="s">
        <v>1195</v>
      </c>
      <c r="C439" s="2" t="s">
        <v>1196</v>
      </c>
      <c r="D439" s="2"/>
      <c r="E439" s="2">
        <v>1710</v>
      </c>
      <c r="F439" s="2">
        <v>0.57999999999999996</v>
      </c>
      <c r="G439" s="13" t="s">
        <v>25</v>
      </c>
      <c r="H439" s="13" t="s">
        <v>47</v>
      </c>
    </row>
    <row r="440" spans="1:8" x14ac:dyDescent="0.2">
      <c r="A440" s="13">
        <v>36</v>
      </c>
      <c r="B440" s="13" t="s">
        <v>1197</v>
      </c>
      <c r="C440" s="2" t="s">
        <v>1198</v>
      </c>
      <c r="D440" s="2"/>
      <c r="E440" s="2">
        <v>642</v>
      </c>
      <c r="F440" s="2">
        <v>0.67</v>
      </c>
      <c r="G440" s="13" t="s">
        <v>25</v>
      </c>
      <c r="H440" s="13" t="s">
        <v>26</v>
      </c>
    </row>
    <row r="441" spans="1:8" x14ac:dyDescent="0.2">
      <c r="A441" s="13">
        <v>36</v>
      </c>
      <c r="B441" s="13" t="s">
        <v>1199</v>
      </c>
      <c r="C441" s="2" t="s">
        <v>1200</v>
      </c>
      <c r="D441" s="2"/>
      <c r="E441" s="2">
        <v>1332</v>
      </c>
      <c r="F441" s="2">
        <v>0.65</v>
      </c>
      <c r="G441" s="13" t="s">
        <v>25</v>
      </c>
      <c r="H441" s="13" t="s">
        <v>26</v>
      </c>
    </row>
    <row r="442" spans="1:8" x14ac:dyDescent="0.2">
      <c r="A442" s="13">
        <v>36</v>
      </c>
      <c r="B442" s="13" t="s">
        <v>1201</v>
      </c>
      <c r="C442" s="2" t="s">
        <v>1202</v>
      </c>
      <c r="D442" s="2"/>
      <c r="E442" s="2">
        <v>1494</v>
      </c>
      <c r="F442" s="2">
        <v>0.6</v>
      </c>
      <c r="G442" s="13" t="s">
        <v>25</v>
      </c>
      <c r="H442" s="13" t="s">
        <v>26</v>
      </c>
    </row>
    <row r="443" spans="1:8" x14ac:dyDescent="0.2">
      <c r="A443" s="13">
        <v>36</v>
      </c>
      <c r="B443" s="13" t="s">
        <v>1203</v>
      </c>
      <c r="C443" s="2" t="s">
        <v>1194</v>
      </c>
      <c r="D443" s="2"/>
      <c r="E443" s="2">
        <v>759</v>
      </c>
      <c r="F443" s="2">
        <v>0.56000000000000005</v>
      </c>
      <c r="G443" s="13" t="s">
        <v>25</v>
      </c>
      <c r="H443" s="13" t="s">
        <v>26</v>
      </c>
    </row>
    <row r="444" spans="1:8" x14ac:dyDescent="0.2">
      <c r="A444" s="13">
        <v>36</v>
      </c>
      <c r="B444" s="13" t="s">
        <v>1204</v>
      </c>
      <c r="C444" s="2" t="s">
        <v>1205</v>
      </c>
      <c r="D444" s="2"/>
      <c r="E444" s="2">
        <v>561</v>
      </c>
      <c r="F444" s="2">
        <v>0.6</v>
      </c>
      <c r="G444" s="13" t="s">
        <v>25</v>
      </c>
      <c r="H444" s="13" t="s">
        <v>26</v>
      </c>
    </row>
    <row r="445" spans="1:8" x14ac:dyDescent="0.2">
      <c r="A445" s="13">
        <v>36</v>
      </c>
      <c r="B445" s="13" t="s">
        <v>1206</v>
      </c>
      <c r="C445" s="2" t="s">
        <v>1207</v>
      </c>
      <c r="D445" s="2"/>
      <c r="E445" s="2">
        <v>663</v>
      </c>
      <c r="F445" s="2">
        <v>0.59</v>
      </c>
      <c r="G445" s="13" t="s">
        <v>54</v>
      </c>
      <c r="H445" s="13" t="s">
        <v>26</v>
      </c>
    </row>
    <row r="446" spans="1:8" x14ac:dyDescent="0.2">
      <c r="A446" s="13">
        <v>36</v>
      </c>
      <c r="B446" s="13" t="s">
        <v>1208</v>
      </c>
      <c r="C446" s="2" t="s">
        <v>683</v>
      </c>
      <c r="D446" s="2"/>
      <c r="E446" s="2">
        <v>618</v>
      </c>
      <c r="F446" s="2">
        <v>0.52</v>
      </c>
      <c r="G446" s="13" t="s">
        <v>25</v>
      </c>
      <c r="H446" s="13" t="s">
        <v>26</v>
      </c>
    </row>
    <row r="447" spans="1:8" x14ac:dyDescent="0.2">
      <c r="A447" s="13">
        <v>36</v>
      </c>
      <c r="B447" s="13" t="s">
        <v>1209</v>
      </c>
      <c r="C447" s="2" t="s">
        <v>1210</v>
      </c>
      <c r="D447" s="2"/>
      <c r="E447" s="2">
        <v>801</v>
      </c>
      <c r="F447" s="2">
        <v>0.55000000000000004</v>
      </c>
      <c r="G447" s="13" t="s">
        <v>25</v>
      </c>
      <c r="H447" s="13" t="s">
        <v>26</v>
      </c>
    </row>
    <row r="448" spans="1:8" x14ac:dyDescent="0.2">
      <c r="A448" s="13">
        <v>36</v>
      </c>
      <c r="B448" s="13" t="s">
        <v>1211</v>
      </c>
      <c r="C448" s="2" t="s">
        <v>1212</v>
      </c>
      <c r="D448" s="2"/>
      <c r="E448" s="2">
        <v>1161</v>
      </c>
      <c r="F448" s="2">
        <v>0.59</v>
      </c>
      <c r="G448" s="13" t="s">
        <v>25</v>
      </c>
      <c r="H448" s="13" t="s">
        <v>26</v>
      </c>
    </row>
    <row r="449" spans="1:8" x14ac:dyDescent="0.2">
      <c r="A449" s="13">
        <v>36</v>
      </c>
      <c r="B449" s="13" t="s">
        <v>1213</v>
      </c>
      <c r="C449" s="2" t="s">
        <v>1214</v>
      </c>
      <c r="D449" s="2"/>
      <c r="E449" s="2">
        <v>654</v>
      </c>
      <c r="F449" s="2">
        <v>0.59</v>
      </c>
      <c r="G449" s="13" t="s">
        <v>25</v>
      </c>
      <c r="H449" s="13" t="s">
        <v>26</v>
      </c>
    </row>
    <row r="450" spans="1:8" x14ac:dyDescent="0.2">
      <c r="A450" s="13">
        <v>36</v>
      </c>
      <c r="B450" s="13" t="s">
        <v>1215</v>
      </c>
      <c r="C450" s="2" t="s">
        <v>1216</v>
      </c>
      <c r="D450" s="2"/>
      <c r="E450" s="2">
        <v>546</v>
      </c>
      <c r="F450" s="2">
        <v>0.63</v>
      </c>
      <c r="G450" s="13" t="s">
        <v>25</v>
      </c>
      <c r="H450" s="13" t="s">
        <v>26</v>
      </c>
    </row>
    <row r="451" spans="1:8" x14ac:dyDescent="0.2">
      <c r="A451" s="13">
        <v>22</v>
      </c>
      <c r="B451" s="13" t="s">
        <v>1217</v>
      </c>
      <c r="C451" s="2" t="s">
        <v>1218</v>
      </c>
      <c r="D451" s="2"/>
      <c r="E451" s="2">
        <v>687</v>
      </c>
      <c r="F451" s="2">
        <v>0.64</v>
      </c>
      <c r="G451" s="13" t="s">
        <v>25</v>
      </c>
      <c r="H451" s="13" t="s">
        <v>26</v>
      </c>
    </row>
    <row r="452" spans="1:8" x14ac:dyDescent="0.2">
      <c r="A452" s="13">
        <v>22</v>
      </c>
      <c r="B452" s="13" t="s">
        <v>1219</v>
      </c>
      <c r="C452" s="2" t="s">
        <v>1220</v>
      </c>
      <c r="D452" s="2"/>
      <c r="E452" s="2">
        <v>1281</v>
      </c>
      <c r="F452" s="2">
        <v>0.55000000000000004</v>
      </c>
      <c r="G452" s="13" t="s">
        <v>25</v>
      </c>
      <c r="H452" s="13" t="s">
        <v>26</v>
      </c>
    </row>
    <row r="453" spans="1:8" x14ac:dyDescent="0.2">
      <c r="A453" s="13">
        <v>22</v>
      </c>
      <c r="B453" s="13" t="s">
        <v>1221</v>
      </c>
      <c r="C453" s="2" t="s">
        <v>1222</v>
      </c>
      <c r="D453" s="2"/>
      <c r="E453" s="2">
        <v>1332</v>
      </c>
      <c r="F453" s="2">
        <v>0.53</v>
      </c>
      <c r="G453" s="13" t="s">
        <v>25</v>
      </c>
      <c r="H453" s="13" t="s">
        <v>26</v>
      </c>
    </row>
    <row r="454" spans="1:8" x14ac:dyDescent="0.2">
      <c r="A454" s="13">
        <v>22</v>
      </c>
      <c r="B454" s="13" t="s">
        <v>1223</v>
      </c>
      <c r="C454" s="2" t="s">
        <v>1224</v>
      </c>
      <c r="D454" s="2"/>
      <c r="E454" s="2">
        <v>753</v>
      </c>
      <c r="F454" s="2">
        <v>0.64</v>
      </c>
      <c r="G454" s="13" t="s">
        <v>25</v>
      </c>
      <c r="H454" s="13" t="s">
        <v>26</v>
      </c>
    </row>
    <row r="455" spans="1:8" x14ac:dyDescent="0.2">
      <c r="A455" s="13">
        <v>22</v>
      </c>
      <c r="B455" s="13" t="s">
        <v>1225</v>
      </c>
      <c r="C455" s="2" t="s">
        <v>1226</v>
      </c>
      <c r="D455" s="2"/>
      <c r="E455" s="2">
        <v>1461</v>
      </c>
      <c r="F455" s="2">
        <v>0.56999999999999995</v>
      </c>
    </row>
    <row r="456" spans="1:8" x14ac:dyDescent="0.2">
      <c r="A456" s="13">
        <v>22</v>
      </c>
      <c r="B456" s="13" t="s">
        <v>1227</v>
      </c>
      <c r="C456" s="2" t="s">
        <v>1228</v>
      </c>
      <c r="D456" s="2" t="s">
        <v>1229</v>
      </c>
      <c r="E456" s="2">
        <v>2061</v>
      </c>
      <c r="F456" s="2">
        <v>0.55000000000000004</v>
      </c>
      <c r="G456" s="13" t="s">
        <v>54</v>
      </c>
      <c r="H456" s="13" t="s">
        <v>47</v>
      </c>
    </row>
    <row r="457" spans="1:8" x14ac:dyDescent="0.2">
      <c r="A457" s="13">
        <v>22</v>
      </c>
      <c r="B457" s="13" t="s">
        <v>1230</v>
      </c>
      <c r="C457" s="2" t="s">
        <v>1231</v>
      </c>
      <c r="D457" s="2" t="s">
        <v>1232</v>
      </c>
      <c r="E457" s="2">
        <v>306</v>
      </c>
      <c r="F457" s="2">
        <v>0.56999999999999995</v>
      </c>
      <c r="G457" s="13" t="s">
        <v>25</v>
      </c>
      <c r="H457" s="13" t="s">
        <v>26</v>
      </c>
    </row>
    <row r="458" spans="1:8" x14ac:dyDescent="0.2">
      <c r="A458" s="13">
        <v>22</v>
      </c>
      <c r="B458" s="13" t="s">
        <v>1233</v>
      </c>
      <c r="C458" s="2" t="s">
        <v>1234</v>
      </c>
      <c r="D458" s="2"/>
      <c r="E458" s="2">
        <v>618</v>
      </c>
      <c r="F458" s="2">
        <v>0.65</v>
      </c>
    </row>
    <row r="459" spans="1:8" x14ac:dyDescent="0.2">
      <c r="A459" s="13">
        <v>22</v>
      </c>
      <c r="B459" s="13" t="s">
        <v>1235</v>
      </c>
      <c r="C459" s="2" t="s">
        <v>1236</v>
      </c>
      <c r="D459" s="2" t="s">
        <v>1237</v>
      </c>
      <c r="E459" s="2">
        <v>492</v>
      </c>
      <c r="F459" s="2">
        <v>0.6</v>
      </c>
      <c r="G459" s="13" t="s">
        <v>25</v>
      </c>
      <c r="H459" s="13" t="s">
        <v>26</v>
      </c>
    </row>
    <row r="460" spans="1:8" x14ac:dyDescent="0.2">
      <c r="A460" s="13">
        <v>22</v>
      </c>
      <c r="B460" s="13" t="s">
        <v>1238</v>
      </c>
      <c r="C460" s="2" t="s">
        <v>35</v>
      </c>
      <c r="D460" s="2"/>
      <c r="E460" s="2">
        <v>225</v>
      </c>
      <c r="F460" s="2">
        <v>0.61</v>
      </c>
    </row>
    <row r="461" spans="1:8" x14ac:dyDescent="0.2">
      <c r="A461" s="13">
        <v>22</v>
      </c>
      <c r="B461" s="13" t="s">
        <v>1239</v>
      </c>
      <c r="C461" s="2" t="s">
        <v>35</v>
      </c>
      <c r="D461" s="2"/>
      <c r="E461" s="2">
        <v>240</v>
      </c>
      <c r="F461" s="2">
        <v>0.6</v>
      </c>
    </row>
    <row r="462" spans="1:8" x14ac:dyDescent="0.2">
      <c r="A462" s="13">
        <v>22</v>
      </c>
      <c r="B462" s="13" t="s">
        <v>1240</v>
      </c>
      <c r="C462" s="2" t="s">
        <v>1241</v>
      </c>
      <c r="D462" s="2" t="s">
        <v>1242</v>
      </c>
      <c r="E462" s="2">
        <v>1071</v>
      </c>
      <c r="F462" s="2">
        <v>0.52</v>
      </c>
      <c r="G462" s="13" t="s">
        <v>25</v>
      </c>
      <c r="H462" s="13" t="s">
        <v>26</v>
      </c>
    </row>
    <row r="463" spans="1:8" x14ac:dyDescent="0.2">
      <c r="A463" s="13">
        <v>22</v>
      </c>
      <c r="B463" s="13" t="s">
        <v>1243</v>
      </c>
      <c r="C463" s="2" t="s">
        <v>1244</v>
      </c>
      <c r="D463" s="2" t="s">
        <v>1245</v>
      </c>
      <c r="E463" s="2">
        <v>2061</v>
      </c>
      <c r="F463" s="2">
        <v>0.61</v>
      </c>
      <c r="G463" s="13" t="s">
        <v>25</v>
      </c>
      <c r="H463" s="13" t="s">
        <v>26</v>
      </c>
    </row>
    <row r="464" spans="1:8" x14ac:dyDescent="0.2">
      <c r="A464" s="13">
        <v>22</v>
      </c>
      <c r="B464" s="13" t="s">
        <v>1246</v>
      </c>
      <c r="C464" s="2" t="s">
        <v>1247</v>
      </c>
      <c r="D464" s="2" t="s">
        <v>1248</v>
      </c>
      <c r="E464" s="2">
        <v>1320</v>
      </c>
      <c r="F464" s="2">
        <v>0.56999999999999995</v>
      </c>
      <c r="G464" s="13" t="s">
        <v>25</v>
      </c>
      <c r="H464" s="13" t="s">
        <v>26</v>
      </c>
    </row>
    <row r="465" spans="1:8" x14ac:dyDescent="0.2">
      <c r="A465" s="13">
        <v>22</v>
      </c>
      <c r="B465" s="13" t="s">
        <v>1249</v>
      </c>
      <c r="C465" s="2" t="s">
        <v>1250</v>
      </c>
      <c r="D465" s="2"/>
      <c r="E465" s="2">
        <v>687</v>
      </c>
      <c r="F465" s="2">
        <v>0.59</v>
      </c>
    </row>
    <row r="466" spans="1:8" x14ac:dyDescent="0.2">
      <c r="A466" s="13">
        <v>22</v>
      </c>
      <c r="B466" s="13" t="s">
        <v>1251</v>
      </c>
      <c r="C466" s="2" t="s">
        <v>1252</v>
      </c>
      <c r="D466" s="2"/>
      <c r="E466" s="2">
        <v>333</v>
      </c>
      <c r="F466" s="2">
        <v>0.59</v>
      </c>
    </row>
    <row r="467" spans="1:8" x14ac:dyDescent="0.2">
      <c r="A467" s="13">
        <v>22</v>
      </c>
      <c r="B467" s="13" t="s">
        <v>1253</v>
      </c>
      <c r="C467" s="2" t="s">
        <v>1254</v>
      </c>
      <c r="D467" s="2" t="s">
        <v>1255</v>
      </c>
      <c r="E467" s="2">
        <v>1251</v>
      </c>
      <c r="F467" s="2">
        <v>0.53</v>
      </c>
      <c r="G467" s="13" t="s">
        <v>25</v>
      </c>
      <c r="H467" s="13" t="s">
        <v>26</v>
      </c>
    </row>
    <row r="468" spans="1:8" x14ac:dyDescent="0.2">
      <c r="A468" s="13">
        <v>22</v>
      </c>
      <c r="B468" s="13" t="s">
        <v>1256</v>
      </c>
      <c r="C468" s="2" t="s">
        <v>35</v>
      </c>
      <c r="D468" s="2"/>
      <c r="E468" s="2">
        <v>396</v>
      </c>
      <c r="F468" s="2">
        <v>0.57999999999999996</v>
      </c>
    </row>
    <row r="469" spans="1:8" x14ac:dyDescent="0.2">
      <c r="A469" s="13">
        <v>22</v>
      </c>
      <c r="B469" s="13" t="s">
        <v>1257</v>
      </c>
      <c r="C469" s="2" t="s">
        <v>1258</v>
      </c>
      <c r="D469" s="2" t="s">
        <v>1259</v>
      </c>
      <c r="E469" s="2">
        <v>594</v>
      </c>
      <c r="F469" s="2">
        <v>0.52</v>
      </c>
      <c r="G469" s="13" t="s">
        <v>25</v>
      </c>
      <c r="H469" s="13" t="s">
        <v>26</v>
      </c>
    </row>
    <row r="470" spans="1:8" x14ac:dyDescent="0.2">
      <c r="A470" s="13">
        <v>22</v>
      </c>
      <c r="B470" s="13" t="s">
        <v>1260</v>
      </c>
      <c r="C470" s="2" t="s">
        <v>1261</v>
      </c>
      <c r="D470" s="2" t="s">
        <v>1262</v>
      </c>
      <c r="E470" s="2">
        <v>603</v>
      </c>
      <c r="F470" s="2">
        <v>0.47</v>
      </c>
      <c r="G470" s="13" t="s">
        <v>25</v>
      </c>
      <c r="H470" s="13" t="s">
        <v>26</v>
      </c>
    </row>
    <row r="471" spans="1:8" x14ac:dyDescent="0.2">
      <c r="A471" s="13">
        <v>22</v>
      </c>
      <c r="B471" s="13" t="s">
        <v>1263</v>
      </c>
      <c r="C471" s="2" t="s">
        <v>1264</v>
      </c>
      <c r="D471" s="2" t="s">
        <v>1265</v>
      </c>
      <c r="E471" s="2">
        <v>378</v>
      </c>
      <c r="F471" s="2">
        <v>0.48</v>
      </c>
      <c r="G471" s="13" t="s">
        <v>25</v>
      </c>
      <c r="H471" s="13" t="s">
        <v>26</v>
      </c>
    </row>
    <row r="472" spans="1:8" x14ac:dyDescent="0.2">
      <c r="A472" s="13">
        <v>16</v>
      </c>
      <c r="B472" s="13" t="s">
        <v>1266</v>
      </c>
      <c r="C472" s="2" t="s">
        <v>1267</v>
      </c>
      <c r="D472" s="2"/>
      <c r="E472" s="2">
        <v>2760</v>
      </c>
      <c r="F472" s="2">
        <v>0.6</v>
      </c>
      <c r="G472" s="13" t="s">
        <v>25</v>
      </c>
      <c r="H472" s="13" t="s">
        <v>26</v>
      </c>
    </row>
    <row r="473" spans="1:8" x14ac:dyDescent="0.2">
      <c r="A473" s="13">
        <v>16</v>
      </c>
      <c r="B473" s="13" t="s">
        <v>1268</v>
      </c>
      <c r="C473" s="2" t="s">
        <v>1269</v>
      </c>
      <c r="D473" s="2"/>
      <c r="E473" s="2">
        <v>492</v>
      </c>
      <c r="F473" s="2">
        <v>0.55000000000000004</v>
      </c>
      <c r="G473" s="13" t="s">
        <v>25</v>
      </c>
      <c r="H473" s="13" t="s">
        <v>26</v>
      </c>
    </row>
    <row r="474" spans="1:8" x14ac:dyDescent="0.2">
      <c r="A474" s="13">
        <v>16</v>
      </c>
      <c r="B474" s="13" t="s">
        <v>1270</v>
      </c>
      <c r="C474" s="2" t="s">
        <v>1271</v>
      </c>
      <c r="D474" s="2"/>
      <c r="E474" s="2">
        <v>1785</v>
      </c>
      <c r="F474" s="2">
        <v>0.63</v>
      </c>
      <c r="G474" s="13" t="s">
        <v>25</v>
      </c>
      <c r="H474" s="13" t="s">
        <v>26</v>
      </c>
    </row>
    <row r="475" spans="1:8" x14ac:dyDescent="0.2">
      <c r="A475" s="13">
        <v>16</v>
      </c>
      <c r="B475" s="13" t="s">
        <v>1272</v>
      </c>
      <c r="C475" s="2" t="s">
        <v>35</v>
      </c>
      <c r="D475" s="2"/>
      <c r="E475" s="2">
        <v>4122</v>
      </c>
      <c r="F475" s="2">
        <v>0.64</v>
      </c>
      <c r="G475" s="13" t="s">
        <v>25</v>
      </c>
      <c r="H475" s="13" t="s">
        <v>26</v>
      </c>
    </row>
    <row r="476" spans="1:8" x14ac:dyDescent="0.2">
      <c r="A476" s="13">
        <v>16</v>
      </c>
      <c r="B476" s="13" t="s">
        <v>1273</v>
      </c>
      <c r="C476" s="2" t="s">
        <v>1274</v>
      </c>
      <c r="D476" s="2"/>
      <c r="E476" s="2">
        <v>1107</v>
      </c>
      <c r="F476" s="2">
        <v>0.62</v>
      </c>
      <c r="G476" s="13" t="s">
        <v>54</v>
      </c>
      <c r="H476" s="13" t="s">
        <v>26</v>
      </c>
    </row>
    <row r="477" spans="1:8" x14ac:dyDescent="0.2">
      <c r="A477" s="13">
        <v>16</v>
      </c>
      <c r="B477" s="13" t="s">
        <v>1275</v>
      </c>
      <c r="C477" s="2" t="s">
        <v>1276</v>
      </c>
      <c r="D477" s="2"/>
      <c r="E477" s="2">
        <v>711</v>
      </c>
      <c r="F477" s="2">
        <v>0.63</v>
      </c>
      <c r="G477" s="13" t="s">
        <v>25</v>
      </c>
      <c r="H477" s="13" t="s">
        <v>26</v>
      </c>
    </row>
    <row r="478" spans="1:8" x14ac:dyDescent="0.2">
      <c r="A478" s="13">
        <v>16</v>
      </c>
      <c r="B478" s="13" t="s">
        <v>1277</v>
      </c>
      <c r="C478" s="2" t="s">
        <v>1278</v>
      </c>
      <c r="D478" s="2"/>
      <c r="E478" s="2">
        <v>1464</v>
      </c>
      <c r="F478" s="2">
        <v>0.57999999999999996</v>
      </c>
      <c r="G478" s="13" t="s">
        <v>54</v>
      </c>
      <c r="H478" s="13" t="s">
        <v>26</v>
      </c>
    </row>
    <row r="479" spans="1:8" x14ac:dyDescent="0.2">
      <c r="A479" s="13">
        <v>16</v>
      </c>
      <c r="B479" s="13" t="s">
        <v>1279</v>
      </c>
      <c r="C479" s="2" t="s">
        <v>1280</v>
      </c>
      <c r="D479" s="2"/>
      <c r="E479" s="2">
        <v>1563</v>
      </c>
      <c r="F479" s="2">
        <v>0.56999999999999995</v>
      </c>
      <c r="G479" s="13" t="s">
        <v>25</v>
      </c>
      <c r="H479" s="13" t="s">
        <v>26</v>
      </c>
    </row>
    <row r="480" spans="1:8" x14ac:dyDescent="0.2">
      <c r="A480" s="13">
        <v>16</v>
      </c>
      <c r="B480" s="13" t="s">
        <v>1281</v>
      </c>
      <c r="C480" s="2" t="s">
        <v>35</v>
      </c>
      <c r="D480" s="2"/>
      <c r="E480" s="2">
        <v>405</v>
      </c>
      <c r="F480" s="2">
        <v>0.56000000000000005</v>
      </c>
    </row>
    <row r="481" spans="1:8" x14ac:dyDescent="0.2">
      <c r="A481" s="13">
        <v>16</v>
      </c>
      <c r="B481" s="13" t="s">
        <v>1282</v>
      </c>
      <c r="C481" s="2" t="s">
        <v>1283</v>
      </c>
      <c r="D481" s="2"/>
      <c r="E481" s="2">
        <v>828</v>
      </c>
      <c r="F481" s="2">
        <v>0.61</v>
      </c>
      <c r="G481" s="13" t="s">
        <v>25</v>
      </c>
      <c r="H481" s="13" t="s">
        <v>26</v>
      </c>
    </row>
    <row r="482" spans="1:8" x14ac:dyDescent="0.2">
      <c r="A482" s="13">
        <v>16</v>
      </c>
      <c r="B482" s="13" t="s">
        <v>1284</v>
      </c>
      <c r="C482" s="2" t="s">
        <v>35</v>
      </c>
      <c r="D482" s="2"/>
      <c r="E482" s="2">
        <v>753</v>
      </c>
      <c r="F482" s="2">
        <v>0.56999999999999995</v>
      </c>
      <c r="G482" s="13" t="s">
        <v>25</v>
      </c>
      <c r="H482" s="13" t="s">
        <v>26</v>
      </c>
    </row>
    <row r="483" spans="1:8" x14ac:dyDescent="0.2">
      <c r="A483" s="13">
        <v>16</v>
      </c>
      <c r="B483" s="13" t="s">
        <v>1285</v>
      </c>
      <c r="C483" s="2" t="s">
        <v>1286</v>
      </c>
      <c r="D483" s="2" t="s">
        <v>1287</v>
      </c>
      <c r="E483" s="2">
        <v>1431</v>
      </c>
      <c r="F483" s="2">
        <v>0.57999999999999996</v>
      </c>
      <c r="G483" s="13" t="s">
        <v>25</v>
      </c>
      <c r="H483" s="13" t="s">
        <v>26</v>
      </c>
    </row>
    <row r="484" spans="1:8" x14ac:dyDescent="0.2">
      <c r="A484" s="13">
        <v>16</v>
      </c>
      <c r="B484" s="13" t="s">
        <v>1288</v>
      </c>
      <c r="C484" s="2" t="s">
        <v>1289</v>
      </c>
      <c r="D484" s="2"/>
      <c r="E484" s="2">
        <v>1767</v>
      </c>
      <c r="F484" s="2">
        <v>0.64</v>
      </c>
      <c r="G484" s="13" t="s">
        <v>25</v>
      </c>
      <c r="H484" s="13" t="s">
        <v>26</v>
      </c>
    </row>
    <row r="485" spans="1:8" x14ac:dyDescent="0.2">
      <c r="A485" s="13">
        <v>16</v>
      </c>
      <c r="B485" s="13" t="s">
        <v>1290</v>
      </c>
      <c r="C485" s="2" t="s">
        <v>1291</v>
      </c>
      <c r="D485" s="2"/>
      <c r="E485" s="2">
        <v>1524</v>
      </c>
      <c r="F485" s="2">
        <v>0.56999999999999995</v>
      </c>
      <c r="G485" s="13" t="s">
        <v>25</v>
      </c>
      <c r="H485" s="13" t="s">
        <v>26</v>
      </c>
    </row>
    <row r="486" spans="1:8" x14ac:dyDescent="0.2">
      <c r="A486" s="13">
        <v>31</v>
      </c>
      <c r="B486" s="13" t="s">
        <v>1292</v>
      </c>
      <c r="C486" s="2" t="s">
        <v>1293</v>
      </c>
      <c r="D486" s="2"/>
      <c r="E486" s="2">
        <v>1011</v>
      </c>
      <c r="F486" s="2">
        <v>0.88</v>
      </c>
      <c r="G486" s="13" t="s">
        <v>25</v>
      </c>
      <c r="H486" s="13" t="s">
        <v>47</v>
      </c>
    </row>
    <row r="487" spans="1:8" x14ac:dyDescent="0.2">
      <c r="A487" s="13">
        <v>31</v>
      </c>
      <c r="B487" s="13" t="s">
        <v>1294</v>
      </c>
      <c r="C487" s="2" t="s">
        <v>35</v>
      </c>
      <c r="D487" s="2"/>
      <c r="E487" s="2">
        <v>105</v>
      </c>
      <c r="F487" s="2">
        <v>0.8</v>
      </c>
      <c r="G487" s="13" t="s">
        <v>54</v>
      </c>
      <c r="H487" s="13" t="s">
        <v>47</v>
      </c>
    </row>
    <row r="488" spans="1:8" x14ac:dyDescent="0.2">
      <c r="A488" s="13">
        <v>31</v>
      </c>
      <c r="B488" s="13" t="s">
        <v>1295</v>
      </c>
      <c r="C488" s="2" t="s">
        <v>1296</v>
      </c>
      <c r="D488" s="2" t="s">
        <v>1297</v>
      </c>
      <c r="E488" s="2">
        <v>897</v>
      </c>
      <c r="F488" s="2">
        <v>0.84</v>
      </c>
      <c r="G488" s="13" t="s">
        <v>25</v>
      </c>
      <c r="H488" s="13" t="s">
        <v>26</v>
      </c>
    </row>
    <row r="489" spans="1:8" x14ac:dyDescent="0.2">
      <c r="A489" s="13">
        <v>31</v>
      </c>
      <c r="B489" s="13" t="s">
        <v>1298</v>
      </c>
      <c r="C489" s="2" t="s">
        <v>1299</v>
      </c>
      <c r="D489" s="2"/>
      <c r="E489" s="2">
        <v>309</v>
      </c>
      <c r="F489" s="2">
        <v>0.83</v>
      </c>
    </row>
    <row r="490" spans="1:8" x14ac:dyDescent="0.2">
      <c r="A490" s="13">
        <v>31</v>
      </c>
      <c r="B490" s="13" t="s">
        <v>1300</v>
      </c>
      <c r="C490" s="2" t="s">
        <v>1301</v>
      </c>
      <c r="D490" s="2"/>
      <c r="E490" s="2">
        <v>1119</v>
      </c>
      <c r="F490" s="2">
        <v>0.84</v>
      </c>
      <c r="G490" s="13" t="s">
        <v>25</v>
      </c>
      <c r="H490" s="13" t="s">
        <v>26</v>
      </c>
    </row>
    <row r="491" spans="1:8" x14ac:dyDescent="0.2">
      <c r="A491" s="13">
        <v>31</v>
      </c>
      <c r="B491" s="13" t="s">
        <v>1302</v>
      </c>
      <c r="C491" s="2" t="s">
        <v>35</v>
      </c>
      <c r="D491" s="2"/>
      <c r="E491" s="2">
        <v>117</v>
      </c>
      <c r="F491" s="2">
        <v>0.49</v>
      </c>
      <c r="G491" s="13" t="s">
        <v>25</v>
      </c>
      <c r="H491" s="13" t="s">
        <v>26</v>
      </c>
    </row>
    <row r="492" spans="1:8" x14ac:dyDescent="0.2">
      <c r="A492" s="13">
        <v>31</v>
      </c>
      <c r="B492" s="13" t="s">
        <v>1303</v>
      </c>
      <c r="C492" s="2" t="s">
        <v>133</v>
      </c>
      <c r="D492" s="2"/>
      <c r="E492" s="2">
        <v>1050</v>
      </c>
      <c r="F492" s="2">
        <v>0.88</v>
      </c>
      <c r="G492" s="13" t="s">
        <v>54</v>
      </c>
      <c r="H492" s="13" t="s">
        <v>26</v>
      </c>
    </row>
    <row r="493" spans="1:8" x14ac:dyDescent="0.2">
      <c r="A493" s="13">
        <v>31</v>
      </c>
      <c r="B493" s="13" t="s">
        <v>1304</v>
      </c>
      <c r="C493" s="2" t="s">
        <v>1305</v>
      </c>
      <c r="D493" s="2"/>
      <c r="E493" s="2">
        <v>2079</v>
      </c>
      <c r="F493" s="2">
        <v>0.85</v>
      </c>
      <c r="G493" s="13" t="s">
        <v>25</v>
      </c>
      <c r="H493" s="13" t="s">
        <v>26</v>
      </c>
    </row>
    <row r="494" spans="1:8" x14ac:dyDescent="0.2">
      <c r="A494" s="13">
        <v>31</v>
      </c>
      <c r="B494" s="13" t="s">
        <v>1306</v>
      </c>
      <c r="C494" s="2" t="s">
        <v>1307</v>
      </c>
      <c r="D494" s="2"/>
      <c r="E494" s="2">
        <v>474</v>
      </c>
      <c r="F494" s="2">
        <v>0.88</v>
      </c>
      <c r="G494" s="13" t="s">
        <v>25</v>
      </c>
      <c r="H494" s="13" t="s">
        <v>47</v>
      </c>
    </row>
    <row r="495" spans="1:8" x14ac:dyDescent="0.2">
      <c r="A495" s="13">
        <v>31</v>
      </c>
      <c r="B495" s="13" t="s">
        <v>1308</v>
      </c>
      <c r="C495" s="2" t="s">
        <v>1309</v>
      </c>
      <c r="D495" s="2"/>
      <c r="E495" s="2">
        <v>372</v>
      </c>
      <c r="F495" s="2">
        <v>0.87</v>
      </c>
      <c r="G495" s="13" t="s">
        <v>25</v>
      </c>
      <c r="H495" s="13" t="s">
        <v>26</v>
      </c>
    </row>
    <row r="496" spans="1:8" x14ac:dyDescent="0.2">
      <c r="A496" s="13" t="s">
        <v>1310</v>
      </c>
      <c r="B496" s="13" t="s">
        <v>65</v>
      </c>
      <c r="C496" s="2" t="s">
        <v>66</v>
      </c>
      <c r="D496" s="2" t="s">
        <v>1311</v>
      </c>
      <c r="E496" s="2">
        <v>690</v>
      </c>
      <c r="F496" s="2">
        <v>0.23</v>
      </c>
      <c r="G496" s="13" t="s">
        <v>25</v>
      </c>
      <c r="H496" s="13" t="s">
        <v>26</v>
      </c>
    </row>
    <row r="497" spans="1:8" x14ac:dyDescent="0.2">
      <c r="A497" s="13" t="s">
        <v>1310</v>
      </c>
      <c r="B497" s="13" t="s">
        <v>67</v>
      </c>
      <c r="C497" s="2" t="s">
        <v>68</v>
      </c>
      <c r="D497" s="2" t="s">
        <v>1312</v>
      </c>
      <c r="E497" s="2">
        <v>1848</v>
      </c>
      <c r="F497" s="2">
        <v>0.22</v>
      </c>
      <c r="G497" s="13" t="s">
        <v>25</v>
      </c>
      <c r="H497" s="13" t="s">
        <v>26</v>
      </c>
    </row>
    <row r="498" spans="1:8" x14ac:dyDescent="0.2">
      <c r="A498" s="13" t="s">
        <v>1310</v>
      </c>
      <c r="B498" s="13" t="s">
        <v>69</v>
      </c>
      <c r="C498" s="2" t="s">
        <v>70</v>
      </c>
      <c r="D498" s="2"/>
      <c r="E498" s="2">
        <v>450</v>
      </c>
      <c r="F498" s="2">
        <v>0.19</v>
      </c>
      <c r="G498" s="13" t="s">
        <v>25</v>
      </c>
      <c r="H498" s="13" t="s">
        <v>26</v>
      </c>
    </row>
    <row r="499" spans="1:8" x14ac:dyDescent="0.2">
      <c r="A499" s="13" t="s">
        <v>1310</v>
      </c>
      <c r="B499" s="13" t="s">
        <v>71</v>
      </c>
      <c r="C499" s="2" t="s">
        <v>72</v>
      </c>
      <c r="D499" s="2"/>
      <c r="E499" s="2">
        <v>135</v>
      </c>
      <c r="F499" s="2">
        <v>0.27</v>
      </c>
      <c r="G499" s="13" t="s">
        <v>25</v>
      </c>
      <c r="H499" s="13" t="s">
        <v>47</v>
      </c>
    </row>
    <row r="500" spans="1:8" x14ac:dyDescent="0.2">
      <c r="A500" s="13" t="s">
        <v>1310</v>
      </c>
      <c r="B500" s="13" t="s">
        <v>73</v>
      </c>
      <c r="C500" s="2" t="s">
        <v>74</v>
      </c>
      <c r="D500" s="2" t="s">
        <v>1313</v>
      </c>
      <c r="E500" s="2">
        <v>264</v>
      </c>
      <c r="F500" s="2">
        <v>0.19</v>
      </c>
      <c r="G500" s="13" t="s">
        <v>54</v>
      </c>
      <c r="H500" s="13" t="s">
        <v>26</v>
      </c>
    </row>
    <row r="501" spans="1:8" x14ac:dyDescent="0.2">
      <c r="A501" s="13" t="s">
        <v>1310</v>
      </c>
      <c r="B501" s="13" t="s">
        <v>75</v>
      </c>
      <c r="C501" s="2" t="s">
        <v>76</v>
      </c>
      <c r="D501" s="2"/>
      <c r="E501" s="2">
        <v>239</v>
      </c>
      <c r="F501" s="2">
        <v>0.2</v>
      </c>
    </row>
    <row r="502" spans="1:8" x14ac:dyDescent="0.2">
      <c r="A502" s="13" t="s">
        <v>1310</v>
      </c>
      <c r="B502" s="13" t="s">
        <v>77</v>
      </c>
      <c r="C502" s="2" t="s">
        <v>35</v>
      </c>
      <c r="D502" s="2"/>
      <c r="E502" s="2">
        <v>162</v>
      </c>
      <c r="F502" s="2">
        <v>0.3</v>
      </c>
      <c r="G502" s="13" t="s">
        <v>25</v>
      </c>
      <c r="H502" s="13" t="s">
        <v>47</v>
      </c>
    </row>
    <row r="503" spans="1:8" x14ac:dyDescent="0.2">
      <c r="A503" s="13" t="s">
        <v>1310</v>
      </c>
      <c r="B503" s="13" t="s">
        <v>78</v>
      </c>
      <c r="C503" s="2" t="s">
        <v>62</v>
      </c>
      <c r="D503" s="2"/>
      <c r="E503" s="2">
        <v>174</v>
      </c>
      <c r="F503" s="2">
        <v>0.14000000000000001</v>
      </c>
    </row>
    <row r="504" spans="1:8" x14ac:dyDescent="0.2">
      <c r="A504" s="13" t="s">
        <v>1310</v>
      </c>
      <c r="B504" s="13" t="s">
        <v>79</v>
      </c>
      <c r="C504" s="2" t="s">
        <v>80</v>
      </c>
      <c r="D504" s="2"/>
      <c r="E504" s="2">
        <v>237</v>
      </c>
      <c r="F504" s="2">
        <v>0.32</v>
      </c>
    </row>
    <row r="505" spans="1:8" x14ac:dyDescent="0.2">
      <c r="A505" s="13" t="s">
        <v>1310</v>
      </c>
      <c r="B505" s="13" t="s">
        <v>81</v>
      </c>
      <c r="C505" s="2" t="s">
        <v>82</v>
      </c>
      <c r="D505" s="2" t="s">
        <v>1314</v>
      </c>
      <c r="E505" s="2">
        <v>1776</v>
      </c>
      <c r="F505" s="2">
        <v>0.25</v>
      </c>
      <c r="G505" s="13" t="s">
        <v>25</v>
      </c>
      <c r="H505" s="13" t="s">
        <v>47</v>
      </c>
    </row>
    <row r="506" spans="1:8" x14ac:dyDescent="0.2">
      <c r="A506" s="13" t="s">
        <v>1310</v>
      </c>
      <c r="B506" s="13" t="s">
        <v>83</v>
      </c>
      <c r="C506" s="2" t="s">
        <v>84</v>
      </c>
      <c r="D506" s="2" t="s">
        <v>1315</v>
      </c>
      <c r="E506" s="2">
        <v>912</v>
      </c>
      <c r="F506" s="2">
        <v>0.24</v>
      </c>
      <c r="G506" s="13" t="s">
        <v>54</v>
      </c>
      <c r="H506" s="13" t="s">
        <v>26</v>
      </c>
    </row>
    <row r="507" spans="1:8" x14ac:dyDescent="0.2">
      <c r="A507" s="13" t="s">
        <v>1310</v>
      </c>
      <c r="B507" s="13" t="s">
        <v>85</v>
      </c>
      <c r="C507" s="2" t="s">
        <v>86</v>
      </c>
      <c r="D507" s="2"/>
      <c r="E507" s="2">
        <v>1431</v>
      </c>
      <c r="F507" s="2">
        <v>0.27</v>
      </c>
      <c r="G507" s="13" t="s">
        <v>25</v>
      </c>
      <c r="H507" s="13" t="s">
        <v>26</v>
      </c>
    </row>
    <row r="508" spans="1:8" x14ac:dyDescent="0.2">
      <c r="A508" s="13" t="s">
        <v>1310</v>
      </c>
      <c r="B508" s="13" t="s">
        <v>87</v>
      </c>
      <c r="C508" s="2" t="s">
        <v>88</v>
      </c>
      <c r="D508" s="2"/>
      <c r="E508" s="2">
        <v>759</v>
      </c>
      <c r="F508" s="2">
        <v>0.28000000000000003</v>
      </c>
      <c r="G508" s="13" t="s">
        <v>54</v>
      </c>
      <c r="H508" s="13" t="s">
        <v>26</v>
      </c>
    </row>
    <row r="509" spans="1:8" x14ac:dyDescent="0.2">
      <c r="A509" s="13" t="s">
        <v>1310</v>
      </c>
      <c r="B509" s="13" t="s">
        <v>89</v>
      </c>
      <c r="C509" s="2" t="s">
        <v>90</v>
      </c>
      <c r="D509" s="2"/>
      <c r="E509" s="2">
        <v>1248</v>
      </c>
      <c r="F509" s="2">
        <v>0.22</v>
      </c>
      <c r="G509" s="13" t="s">
        <v>25</v>
      </c>
      <c r="H509" s="13" t="s">
        <v>26</v>
      </c>
    </row>
    <row r="510" spans="1:8" x14ac:dyDescent="0.2">
      <c r="A510" s="13" t="s">
        <v>1310</v>
      </c>
      <c r="B510" s="13" t="s">
        <v>91</v>
      </c>
      <c r="C510" s="2" t="s">
        <v>92</v>
      </c>
      <c r="D510" s="2"/>
      <c r="E510" s="2">
        <v>2265</v>
      </c>
      <c r="F510" s="2">
        <v>0.27</v>
      </c>
    </row>
    <row r="511" spans="1:8" x14ac:dyDescent="0.2">
      <c r="A511" s="13" t="s">
        <v>1310</v>
      </c>
      <c r="B511" s="13" t="s">
        <v>93</v>
      </c>
      <c r="C511" s="2" t="s">
        <v>94</v>
      </c>
      <c r="D511" s="2"/>
      <c r="E511" s="2">
        <v>1065</v>
      </c>
      <c r="F511" s="2">
        <v>0.32</v>
      </c>
      <c r="G511" s="13" t="s">
        <v>25</v>
      </c>
      <c r="H511" s="13" t="s">
        <v>26</v>
      </c>
    </row>
    <row r="512" spans="1:8" x14ac:dyDescent="0.2">
      <c r="A512" s="13" t="s">
        <v>1310</v>
      </c>
      <c r="B512" s="13" t="s">
        <v>95</v>
      </c>
      <c r="C512" s="2" t="s">
        <v>96</v>
      </c>
      <c r="D512" s="2"/>
      <c r="E512" s="2">
        <v>1152</v>
      </c>
      <c r="F512" s="2">
        <v>0.24</v>
      </c>
      <c r="G512" s="13" t="s">
        <v>25</v>
      </c>
      <c r="H512" s="13" t="s">
        <v>26</v>
      </c>
    </row>
    <row r="513" spans="1:8" x14ac:dyDescent="0.2">
      <c r="A513" s="13" t="s">
        <v>1310</v>
      </c>
      <c r="B513" s="13" t="s">
        <v>97</v>
      </c>
      <c r="C513" s="2" t="s">
        <v>35</v>
      </c>
      <c r="D513" s="2"/>
      <c r="E513" s="2">
        <v>372</v>
      </c>
      <c r="F513" s="2">
        <v>0.19</v>
      </c>
      <c r="G513" s="13" t="s">
        <v>54</v>
      </c>
      <c r="H513" s="13" t="s">
        <v>47</v>
      </c>
    </row>
    <row r="514" spans="1:8" x14ac:dyDescent="0.2">
      <c r="A514" s="13" t="s">
        <v>1310</v>
      </c>
      <c r="B514" s="13" t="s">
        <v>98</v>
      </c>
      <c r="C514" s="2" t="s">
        <v>99</v>
      </c>
      <c r="D514" s="2"/>
      <c r="E514" s="2">
        <v>1071</v>
      </c>
      <c r="F514" s="2">
        <v>0.26</v>
      </c>
      <c r="G514" s="13" t="s">
        <v>25</v>
      </c>
      <c r="H514" s="13" t="s">
        <v>26</v>
      </c>
    </row>
    <row r="515" spans="1:8" x14ac:dyDescent="0.2">
      <c r="A515" s="13" t="s">
        <v>1310</v>
      </c>
      <c r="B515" s="13" t="s">
        <v>100</v>
      </c>
      <c r="C515" s="2" t="s">
        <v>35</v>
      </c>
      <c r="D515" s="2"/>
      <c r="E515" s="2">
        <v>225</v>
      </c>
      <c r="F515" s="2">
        <v>0.21</v>
      </c>
    </row>
    <row r="516" spans="1:8" x14ac:dyDescent="0.2">
      <c r="A516" s="13" t="s">
        <v>1310</v>
      </c>
      <c r="B516" s="13" t="s">
        <v>101</v>
      </c>
      <c r="C516" s="2" t="s">
        <v>35</v>
      </c>
      <c r="D516" s="2"/>
      <c r="E516" s="2">
        <v>1113</v>
      </c>
      <c r="F516" s="2">
        <v>0.27</v>
      </c>
      <c r="G516" s="13" t="s">
        <v>54</v>
      </c>
      <c r="H516" s="13" t="s">
        <v>47</v>
      </c>
    </row>
    <row r="517" spans="1:8" x14ac:dyDescent="0.2">
      <c r="A517" s="13" t="s">
        <v>1310</v>
      </c>
      <c r="B517" s="13" t="s">
        <v>102</v>
      </c>
      <c r="C517" s="2" t="s">
        <v>103</v>
      </c>
      <c r="D517" s="2"/>
      <c r="E517" s="2">
        <v>1224</v>
      </c>
      <c r="F517" s="2">
        <v>0.33</v>
      </c>
      <c r="G517" s="13" t="s">
        <v>25</v>
      </c>
      <c r="H517" s="13" t="s">
        <v>26</v>
      </c>
    </row>
    <row r="518" spans="1:8" x14ac:dyDescent="0.2">
      <c r="A518" s="13" t="s">
        <v>1310</v>
      </c>
      <c r="B518" s="13" t="s">
        <v>104</v>
      </c>
      <c r="C518" s="2" t="s">
        <v>105</v>
      </c>
      <c r="D518" s="2"/>
      <c r="E518" s="2">
        <v>1203</v>
      </c>
      <c r="F518" s="2">
        <v>0.41</v>
      </c>
      <c r="G518" s="13" t="s">
        <v>54</v>
      </c>
      <c r="H518" s="13" t="s">
        <v>47</v>
      </c>
    </row>
    <row r="519" spans="1:8" x14ac:dyDescent="0.2">
      <c r="A519" s="13" t="s">
        <v>1310</v>
      </c>
      <c r="B519" s="13" t="s">
        <v>106</v>
      </c>
      <c r="C519" s="2" t="s">
        <v>107</v>
      </c>
      <c r="D519" s="2" t="s">
        <v>1316</v>
      </c>
      <c r="E519" s="2">
        <v>282</v>
      </c>
      <c r="F519" s="2">
        <v>0.32</v>
      </c>
      <c r="G519" s="13" t="s">
        <v>25</v>
      </c>
      <c r="H519" s="13" t="s">
        <v>26</v>
      </c>
    </row>
    <row r="520" spans="1:8" x14ac:dyDescent="0.2">
      <c r="A520" s="13" t="s">
        <v>1310</v>
      </c>
      <c r="B520" s="13" t="s">
        <v>108</v>
      </c>
      <c r="C520" s="2" t="s">
        <v>109</v>
      </c>
      <c r="D520" s="2"/>
      <c r="E520" s="2">
        <v>669</v>
      </c>
      <c r="F520" s="2">
        <v>0.23</v>
      </c>
      <c r="G520" s="13" t="s">
        <v>25</v>
      </c>
      <c r="H520" s="13" t="s">
        <v>26</v>
      </c>
    </row>
    <row r="521" spans="1:8" x14ac:dyDescent="0.2">
      <c r="A521" s="13" t="s">
        <v>1310</v>
      </c>
      <c r="B521" s="13" t="s">
        <v>110</v>
      </c>
      <c r="C521" s="2" t="s">
        <v>111</v>
      </c>
      <c r="D521" s="2" t="s">
        <v>1317</v>
      </c>
      <c r="E521" s="2">
        <v>1785</v>
      </c>
      <c r="F521" s="2">
        <v>0.25</v>
      </c>
      <c r="G521" s="13" t="s">
        <v>25</v>
      </c>
      <c r="H521" s="13" t="s">
        <v>26</v>
      </c>
    </row>
    <row r="522" spans="1:8" x14ac:dyDescent="0.2">
      <c r="A522" s="13" t="s">
        <v>1310</v>
      </c>
      <c r="B522" s="13" t="s">
        <v>112</v>
      </c>
      <c r="C522" s="2" t="s">
        <v>113</v>
      </c>
      <c r="D522" s="2"/>
      <c r="E522" s="2">
        <v>912</v>
      </c>
      <c r="F522" s="2">
        <v>0.31</v>
      </c>
    </row>
    <row r="523" spans="1:8" x14ac:dyDescent="0.2">
      <c r="A523" s="13" t="s">
        <v>1310</v>
      </c>
      <c r="B523" s="13" t="s">
        <v>114</v>
      </c>
      <c r="C523" s="2" t="s">
        <v>115</v>
      </c>
      <c r="D523" s="2"/>
      <c r="E523" s="2">
        <v>321</v>
      </c>
      <c r="F523" s="2">
        <v>0.32</v>
      </c>
    </row>
    <row r="524" spans="1:8" x14ac:dyDescent="0.2">
      <c r="A524" s="13" t="s">
        <v>1310</v>
      </c>
      <c r="B524" s="13" t="s">
        <v>116</v>
      </c>
      <c r="C524" s="2" t="s">
        <v>117</v>
      </c>
      <c r="D524" s="2" t="s">
        <v>1318</v>
      </c>
      <c r="E524" s="2">
        <v>1737</v>
      </c>
      <c r="F524" s="2">
        <v>0.3</v>
      </c>
      <c r="G524" s="13" t="s">
        <v>54</v>
      </c>
      <c r="H524" s="13" t="s">
        <v>26</v>
      </c>
    </row>
    <row r="525" spans="1:8" x14ac:dyDescent="0.2">
      <c r="A525" s="13" t="s">
        <v>1310</v>
      </c>
      <c r="B525" s="13" t="s">
        <v>118</v>
      </c>
      <c r="C525" s="2" t="s">
        <v>33</v>
      </c>
      <c r="D525" s="2"/>
      <c r="E525" s="2">
        <v>337</v>
      </c>
      <c r="F525" s="2">
        <v>0.01</v>
      </c>
    </row>
    <row r="526" spans="1:8" x14ac:dyDescent="0.2">
      <c r="A526" s="13" t="s">
        <v>1310</v>
      </c>
      <c r="B526" s="13" t="s">
        <v>119</v>
      </c>
      <c r="C526" s="2" t="s">
        <v>33</v>
      </c>
      <c r="D526" s="2"/>
      <c r="E526" s="2">
        <v>62</v>
      </c>
      <c r="F526" s="2">
        <v>0.05</v>
      </c>
    </row>
    <row r="527" spans="1:8" x14ac:dyDescent="0.2">
      <c r="A527" s="13" t="s">
        <v>1310</v>
      </c>
      <c r="B527" s="13" t="s">
        <v>120</v>
      </c>
      <c r="C527" s="2" t="s">
        <v>121</v>
      </c>
      <c r="D527" s="2"/>
      <c r="E527" s="2">
        <v>2400</v>
      </c>
      <c r="F527" s="2">
        <v>0.28000000000000003</v>
      </c>
      <c r="G527" s="13" t="s">
        <v>25</v>
      </c>
      <c r="H527" s="13" t="s">
        <v>26</v>
      </c>
    </row>
    <row r="528" spans="1:8" x14ac:dyDescent="0.2">
      <c r="A528" s="13" t="s">
        <v>1310</v>
      </c>
      <c r="B528" s="13" t="s">
        <v>122</v>
      </c>
      <c r="C528" s="2" t="s">
        <v>123</v>
      </c>
      <c r="D528" s="2"/>
      <c r="E528" s="2">
        <v>1074</v>
      </c>
      <c r="F528" s="2">
        <v>0.23</v>
      </c>
      <c r="G528" s="13" t="s">
        <v>25</v>
      </c>
      <c r="H528" s="13" t="s">
        <v>26</v>
      </c>
    </row>
    <row r="529" spans="1:8" x14ac:dyDescent="0.2">
      <c r="A529" s="13" t="s">
        <v>1310</v>
      </c>
      <c r="B529" s="13" t="s">
        <v>124</v>
      </c>
      <c r="C529" s="2" t="s">
        <v>125</v>
      </c>
      <c r="D529" s="2"/>
      <c r="E529" s="2">
        <v>357</v>
      </c>
      <c r="F529" s="2">
        <v>0.21</v>
      </c>
      <c r="G529" s="13" t="s">
        <v>25</v>
      </c>
      <c r="H529" s="13" t="s">
        <v>26</v>
      </c>
    </row>
    <row r="530" spans="1:8" x14ac:dyDescent="0.2">
      <c r="A530" s="13" t="s">
        <v>1310</v>
      </c>
      <c r="B530" s="13" t="s">
        <v>126</v>
      </c>
      <c r="C530" s="2" t="s">
        <v>127</v>
      </c>
      <c r="D530" s="2"/>
      <c r="E530" s="2">
        <v>201</v>
      </c>
      <c r="F530" s="2">
        <v>0.27</v>
      </c>
      <c r="G530" s="13" t="s">
        <v>25</v>
      </c>
      <c r="H530" s="13" t="s">
        <v>26</v>
      </c>
    </row>
    <row r="531" spans="1:8" x14ac:dyDescent="0.2">
      <c r="A531" s="13" t="s">
        <v>1310</v>
      </c>
      <c r="B531" s="13" t="s">
        <v>128</v>
      </c>
      <c r="C531" s="2" t="s">
        <v>129</v>
      </c>
      <c r="D531" s="2"/>
      <c r="E531" s="2">
        <v>522</v>
      </c>
      <c r="F531" s="2">
        <v>0.28000000000000003</v>
      </c>
      <c r="G531" s="13" t="s">
        <v>25</v>
      </c>
      <c r="H531" s="13" t="s">
        <v>26</v>
      </c>
    </row>
    <row r="532" spans="1:8" x14ac:dyDescent="0.2">
      <c r="A532" s="13" t="s">
        <v>1310</v>
      </c>
      <c r="B532" s="13" t="s">
        <v>130</v>
      </c>
      <c r="C532" s="2" t="s">
        <v>131</v>
      </c>
      <c r="D532" s="2"/>
      <c r="E532" s="2">
        <v>972</v>
      </c>
      <c r="F532" s="2">
        <v>0.33</v>
      </c>
      <c r="G532" s="13" t="s">
        <v>25</v>
      </c>
      <c r="H532" s="13" t="s">
        <v>26</v>
      </c>
    </row>
    <row r="533" spans="1:8" x14ac:dyDescent="0.2">
      <c r="A533" s="13" t="s">
        <v>1310</v>
      </c>
      <c r="B533" s="13" t="s">
        <v>132</v>
      </c>
      <c r="C533" s="2" t="s">
        <v>133</v>
      </c>
      <c r="D533" s="2"/>
      <c r="E533" s="2">
        <v>1173</v>
      </c>
      <c r="F533" s="2">
        <v>0.27</v>
      </c>
      <c r="G533" s="13" t="s">
        <v>25</v>
      </c>
      <c r="H533" s="13" t="s">
        <v>26</v>
      </c>
    </row>
    <row r="534" spans="1:8" x14ac:dyDescent="0.2">
      <c r="A534" s="13" t="s">
        <v>1310</v>
      </c>
      <c r="B534" s="13" t="s">
        <v>134</v>
      </c>
      <c r="C534" s="2" t="s">
        <v>135</v>
      </c>
      <c r="D534" s="2" t="s">
        <v>1319</v>
      </c>
      <c r="E534" s="2">
        <v>426</v>
      </c>
      <c r="F534" s="2">
        <v>0.22</v>
      </c>
      <c r="G534" s="13" t="s">
        <v>25</v>
      </c>
      <c r="H534" s="13" t="s">
        <v>26</v>
      </c>
    </row>
    <row r="535" spans="1:8" x14ac:dyDescent="0.2">
      <c r="A535" s="13" t="s">
        <v>1320</v>
      </c>
      <c r="B535" s="13" t="s">
        <v>136</v>
      </c>
      <c r="C535" s="2" t="s">
        <v>137</v>
      </c>
      <c r="D535" s="2"/>
      <c r="E535" s="2">
        <v>729</v>
      </c>
      <c r="F535" s="2">
        <v>0.47</v>
      </c>
      <c r="G535" s="13" t="s">
        <v>25</v>
      </c>
      <c r="H535" s="13" t="s">
        <v>26</v>
      </c>
    </row>
    <row r="536" spans="1:8" x14ac:dyDescent="0.2">
      <c r="A536" s="13" t="s">
        <v>1320</v>
      </c>
      <c r="B536" s="13" t="s">
        <v>138</v>
      </c>
      <c r="C536" s="2" t="s">
        <v>139</v>
      </c>
      <c r="D536" s="2"/>
      <c r="E536" s="2">
        <v>885</v>
      </c>
      <c r="F536" s="2">
        <v>0.45</v>
      </c>
      <c r="G536" s="13" t="s">
        <v>25</v>
      </c>
      <c r="H536" s="13" t="s">
        <v>26</v>
      </c>
    </row>
    <row r="537" spans="1:8" x14ac:dyDescent="0.2">
      <c r="A537" s="13" t="s">
        <v>1320</v>
      </c>
      <c r="B537" s="13" t="s">
        <v>140</v>
      </c>
      <c r="C537" s="2" t="s">
        <v>139</v>
      </c>
      <c r="D537" s="2"/>
      <c r="E537" s="2">
        <v>753</v>
      </c>
      <c r="F537" s="2">
        <v>0.43</v>
      </c>
    </row>
    <row r="538" spans="1:8" x14ac:dyDescent="0.2">
      <c r="A538" s="13" t="s">
        <v>1320</v>
      </c>
      <c r="B538" s="13" t="s">
        <v>141</v>
      </c>
      <c r="C538" s="2" t="s">
        <v>35</v>
      </c>
      <c r="D538" s="2"/>
      <c r="E538" s="2">
        <v>219</v>
      </c>
      <c r="F538" s="2">
        <v>0.4</v>
      </c>
    </row>
    <row r="539" spans="1:8" x14ac:dyDescent="0.2">
      <c r="A539" s="13" t="s">
        <v>1320</v>
      </c>
      <c r="B539" s="13" t="s">
        <v>142</v>
      </c>
      <c r="C539" s="2" t="s">
        <v>143</v>
      </c>
      <c r="D539" s="2"/>
      <c r="E539" s="2">
        <v>972</v>
      </c>
      <c r="F539" s="2">
        <v>0.39</v>
      </c>
    </row>
    <row r="540" spans="1:8" x14ac:dyDescent="0.2">
      <c r="A540" s="13" t="s">
        <v>1320</v>
      </c>
      <c r="B540" s="13" t="s">
        <v>144</v>
      </c>
      <c r="C540" s="2" t="s">
        <v>145</v>
      </c>
      <c r="D540" s="2"/>
      <c r="E540" s="2">
        <v>2277</v>
      </c>
      <c r="F540" s="2">
        <v>0.44</v>
      </c>
      <c r="G540" s="13" t="s">
        <v>25</v>
      </c>
      <c r="H540" s="13" t="s">
        <v>26</v>
      </c>
    </row>
    <row r="541" spans="1:8" x14ac:dyDescent="0.2">
      <c r="A541" s="13" t="s">
        <v>1320</v>
      </c>
      <c r="B541" s="13" t="s">
        <v>146</v>
      </c>
      <c r="C541" s="2" t="s">
        <v>147</v>
      </c>
      <c r="D541" s="2" t="s">
        <v>1321</v>
      </c>
      <c r="E541" s="2">
        <v>210</v>
      </c>
      <c r="F541" s="2">
        <v>0.33</v>
      </c>
      <c r="G541" s="13" t="s">
        <v>25</v>
      </c>
      <c r="H541" s="13" t="s">
        <v>26</v>
      </c>
    </row>
    <row r="542" spans="1:8" x14ac:dyDescent="0.2">
      <c r="A542" s="13" t="s">
        <v>1320</v>
      </c>
      <c r="B542" s="13" t="s">
        <v>148</v>
      </c>
      <c r="C542" s="2" t="s">
        <v>35</v>
      </c>
      <c r="D542" s="2"/>
      <c r="E542" s="2">
        <v>615</v>
      </c>
      <c r="F542" s="2">
        <v>0.48</v>
      </c>
    </row>
    <row r="543" spans="1:8" x14ac:dyDescent="0.2">
      <c r="A543" s="13" t="s">
        <v>1320</v>
      </c>
      <c r="B543" s="13" t="s">
        <v>149</v>
      </c>
      <c r="C543" s="2" t="s">
        <v>150</v>
      </c>
      <c r="D543" s="2"/>
      <c r="E543" s="2">
        <v>2931</v>
      </c>
      <c r="F543" s="2">
        <v>0.43</v>
      </c>
      <c r="G543" s="13" t="s">
        <v>54</v>
      </c>
      <c r="H543" s="13" t="s">
        <v>26</v>
      </c>
    </row>
    <row r="544" spans="1:8" x14ac:dyDescent="0.2">
      <c r="A544" s="13" t="s">
        <v>1320</v>
      </c>
      <c r="B544" s="13" t="s">
        <v>151</v>
      </c>
      <c r="C544" s="2" t="s">
        <v>152</v>
      </c>
      <c r="D544" s="2"/>
      <c r="E544" s="2">
        <v>831</v>
      </c>
      <c r="F544" s="2">
        <v>0.4</v>
      </c>
      <c r="G544" s="13" t="s">
        <v>25</v>
      </c>
      <c r="H544" s="13" t="s">
        <v>26</v>
      </c>
    </row>
    <row r="545" spans="1:8" x14ac:dyDescent="0.2">
      <c r="A545" s="13" t="s">
        <v>1320</v>
      </c>
      <c r="B545" s="13" t="s">
        <v>153</v>
      </c>
      <c r="C545" s="2" t="s">
        <v>154</v>
      </c>
      <c r="D545" s="2"/>
      <c r="E545" s="2">
        <v>210</v>
      </c>
      <c r="F545" s="2">
        <v>0.39</v>
      </c>
    </row>
    <row r="546" spans="1:8" x14ac:dyDescent="0.2">
      <c r="A546" s="13" t="s">
        <v>1320</v>
      </c>
      <c r="B546" s="13" t="s">
        <v>155</v>
      </c>
      <c r="C546" s="2" t="s">
        <v>35</v>
      </c>
      <c r="D546" s="2"/>
      <c r="E546" s="2">
        <v>201</v>
      </c>
      <c r="F546" s="2">
        <v>0.46</v>
      </c>
    </row>
    <row r="547" spans="1:8" x14ac:dyDescent="0.2">
      <c r="A547" s="13" t="s">
        <v>1320</v>
      </c>
      <c r="B547" s="13" t="s">
        <v>156</v>
      </c>
      <c r="C547" s="2" t="s">
        <v>35</v>
      </c>
      <c r="D547" s="2"/>
      <c r="E547" s="2">
        <v>114</v>
      </c>
      <c r="F547" s="2">
        <v>0.42</v>
      </c>
    </row>
    <row r="548" spans="1:8" x14ac:dyDescent="0.2">
      <c r="A548" s="13" t="s">
        <v>1320</v>
      </c>
      <c r="B548" s="13" t="s">
        <v>157</v>
      </c>
      <c r="C548" s="2" t="s">
        <v>158</v>
      </c>
      <c r="D548" s="2"/>
      <c r="E548" s="2">
        <v>630</v>
      </c>
      <c r="F548" s="2">
        <v>0.49</v>
      </c>
      <c r="G548" s="13" t="s">
        <v>25</v>
      </c>
      <c r="H548" s="13" t="s">
        <v>47</v>
      </c>
    </row>
    <row r="549" spans="1:8" x14ac:dyDescent="0.2">
      <c r="A549" s="13" t="s">
        <v>1320</v>
      </c>
      <c r="B549" s="13" t="s">
        <v>159</v>
      </c>
      <c r="C549" s="2" t="s">
        <v>35</v>
      </c>
      <c r="D549" s="2"/>
      <c r="E549" s="2">
        <v>453</v>
      </c>
      <c r="F549" s="2">
        <v>0.48</v>
      </c>
    </row>
    <row r="550" spans="1:8" x14ac:dyDescent="0.2">
      <c r="A550" s="13" t="s">
        <v>1320</v>
      </c>
      <c r="B550" s="13" t="s">
        <v>160</v>
      </c>
      <c r="C550" s="2" t="s">
        <v>35</v>
      </c>
      <c r="D550" s="2"/>
      <c r="E550" s="2">
        <v>240</v>
      </c>
      <c r="F550" s="2">
        <v>0.44</v>
      </c>
      <c r="G550" s="13" t="s">
        <v>25</v>
      </c>
      <c r="H550" s="13" t="s">
        <v>47</v>
      </c>
    </row>
    <row r="551" spans="1:8" x14ac:dyDescent="0.2">
      <c r="A551" s="13" t="s">
        <v>1320</v>
      </c>
      <c r="B551" s="13" t="s">
        <v>161</v>
      </c>
      <c r="C551" s="2" t="s">
        <v>162</v>
      </c>
      <c r="D551" s="2" t="s">
        <v>1322</v>
      </c>
      <c r="E551" s="2">
        <v>219</v>
      </c>
      <c r="F551" s="2">
        <v>0.47</v>
      </c>
      <c r="G551" s="13" t="s">
        <v>54</v>
      </c>
      <c r="H551" s="13" t="s">
        <v>26</v>
      </c>
    </row>
    <row r="552" spans="1:8" x14ac:dyDescent="0.2">
      <c r="A552" s="13" t="s">
        <v>1320</v>
      </c>
      <c r="B552" s="13" t="s">
        <v>163</v>
      </c>
      <c r="C552" s="2" t="s">
        <v>164</v>
      </c>
      <c r="D552" s="2"/>
      <c r="E552" s="2">
        <v>318</v>
      </c>
      <c r="F552" s="2">
        <v>0.54</v>
      </c>
      <c r="G552" s="13" t="s">
        <v>25</v>
      </c>
      <c r="H552" s="13" t="s">
        <v>26</v>
      </c>
    </row>
    <row r="553" spans="1:8" x14ac:dyDescent="0.2">
      <c r="A553" s="13" t="s">
        <v>1320</v>
      </c>
      <c r="B553" s="13" t="s">
        <v>165</v>
      </c>
      <c r="C553" s="2" t="s">
        <v>35</v>
      </c>
      <c r="D553" s="2"/>
      <c r="E553" s="2">
        <v>465</v>
      </c>
      <c r="F553" s="2">
        <v>0.37</v>
      </c>
      <c r="G553" s="13" t="s">
        <v>54</v>
      </c>
      <c r="H553" s="13" t="s">
        <v>26</v>
      </c>
    </row>
    <row r="554" spans="1:8" x14ac:dyDescent="0.2">
      <c r="A554" s="13" t="s">
        <v>1320</v>
      </c>
      <c r="B554" s="13" t="s">
        <v>166</v>
      </c>
      <c r="C554" s="2" t="s">
        <v>35</v>
      </c>
      <c r="D554" s="2"/>
      <c r="E554" s="2">
        <v>285</v>
      </c>
      <c r="F554" s="2">
        <v>0.48</v>
      </c>
      <c r="G554" s="13" t="s">
        <v>25</v>
      </c>
      <c r="H554" s="13" t="s">
        <v>47</v>
      </c>
    </row>
    <row r="555" spans="1:8" x14ac:dyDescent="0.2">
      <c r="A555" s="13" t="s">
        <v>1320</v>
      </c>
      <c r="B555" s="13" t="s">
        <v>167</v>
      </c>
      <c r="C555" s="2" t="s">
        <v>35</v>
      </c>
      <c r="D555" s="2"/>
      <c r="E555" s="2">
        <v>702</v>
      </c>
      <c r="F555" s="2">
        <v>0.4</v>
      </c>
      <c r="G555" s="13" t="s">
        <v>54</v>
      </c>
      <c r="H555" s="13" t="s">
        <v>26</v>
      </c>
    </row>
    <row r="556" spans="1:8" x14ac:dyDescent="0.2">
      <c r="A556" s="13" t="s">
        <v>1320</v>
      </c>
      <c r="B556" s="13" t="s">
        <v>168</v>
      </c>
      <c r="C556" s="2" t="s">
        <v>169</v>
      </c>
      <c r="D556" s="2" t="s">
        <v>1323</v>
      </c>
      <c r="E556" s="2">
        <v>474</v>
      </c>
      <c r="F556" s="2">
        <v>0.63</v>
      </c>
      <c r="G556" s="13" t="s">
        <v>54</v>
      </c>
      <c r="H556" s="13" t="s">
        <v>47</v>
      </c>
    </row>
    <row r="557" spans="1:8" x14ac:dyDescent="0.2">
      <c r="A557" s="13" t="s">
        <v>1320</v>
      </c>
      <c r="B557" s="13" t="s">
        <v>170</v>
      </c>
      <c r="C557" s="2" t="s">
        <v>171</v>
      </c>
      <c r="D557" s="2"/>
      <c r="E557" s="2">
        <v>1170</v>
      </c>
      <c r="F557" s="2">
        <v>0.56000000000000005</v>
      </c>
      <c r="G557" s="13" t="s">
        <v>25</v>
      </c>
      <c r="H557" s="13" t="s">
        <v>26</v>
      </c>
    </row>
    <row r="558" spans="1:8" x14ac:dyDescent="0.2">
      <c r="A558" s="13" t="s">
        <v>1320</v>
      </c>
      <c r="B558" s="13" t="s">
        <v>172</v>
      </c>
      <c r="C558" s="2" t="s">
        <v>173</v>
      </c>
      <c r="D558" s="2"/>
      <c r="E558" s="2">
        <v>363</v>
      </c>
      <c r="F558" s="2">
        <v>0.52</v>
      </c>
    </row>
    <row r="559" spans="1:8" x14ac:dyDescent="0.2">
      <c r="A559" s="13" t="s">
        <v>1320</v>
      </c>
      <c r="B559" s="13" t="s">
        <v>174</v>
      </c>
      <c r="C559" s="2" t="s">
        <v>175</v>
      </c>
      <c r="D559" s="2"/>
      <c r="E559" s="2">
        <v>1008</v>
      </c>
      <c r="F559" s="2">
        <v>0.52</v>
      </c>
      <c r="G559" s="13" t="s">
        <v>25</v>
      </c>
      <c r="H559" s="13" t="s">
        <v>26</v>
      </c>
    </row>
    <row r="560" spans="1:8" x14ac:dyDescent="0.2">
      <c r="A560" s="13" t="s">
        <v>1320</v>
      </c>
      <c r="B560" s="13" t="s">
        <v>176</v>
      </c>
      <c r="C560" s="2" t="s">
        <v>177</v>
      </c>
      <c r="D560" s="2"/>
      <c r="E560" s="2">
        <v>1923</v>
      </c>
      <c r="F560" s="2">
        <v>0.56999999999999995</v>
      </c>
    </row>
    <row r="561" spans="1:8" x14ac:dyDescent="0.2">
      <c r="A561" s="13" t="s">
        <v>1320</v>
      </c>
      <c r="B561" s="13" t="s">
        <v>178</v>
      </c>
      <c r="C561" s="2" t="s">
        <v>179</v>
      </c>
      <c r="D561" s="2"/>
      <c r="E561" s="2">
        <v>618</v>
      </c>
      <c r="F561" s="2">
        <v>0.54</v>
      </c>
      <c r="G561" s="13" t="s">
        <v>25</v>
      </c>
      <c r="H561" s="13" t="s">
        <v>26</v>
      </c>
    </row>
    <row r="562" spans="1:8" x14ac:dyDescent="0.2">
      <c r="A562" s="13" t="s">
        <v>1320</v>
      </c>
      <c r="B562" s="13" t="s">
        <v>180</v>
      </c>
      <c r="C562" s="2" t="s">
        <v>181</v>
      </c>
      <c r="D562" s="2"/>
      <c r="E562" s="2">
        <v>1104</v>
      </c>
      <c r="F562" s="2">
        <v>0.57999999999999996</v>
      </c>
      <c r="G562" s="13" t="s">
        <v>25</v>
      </c>
      <c r="H562" s="13" t="s">
        <v>26</v>
      </c>
    </row>
    <row r="563" spans="1:8" x14ac:dyDescent="0.2">
      <c r="A563" s="13" t="s">
        <v>1320</v>
      </c>
      <c r="B563" s="13" t="s">
        <v>182</v>
      </c>
      <c r="C563" s="2" t="s">
        <v>183</v>
      </c>
      <c r="D563" s="2"/>
      <c r="E563" s="2">
        <v>1536</v>
      </c>
      <c r="F563" s="2">
        <v>0.65</v>
      </c>
      <c r="G563" s="13" t="s">
        <v>25</v>
      </c>
      <c r="H563" s="13" t="s">
        <v>47</v>
      </c>
    </row>
    <row r="564" spans="1:8" x14ac:dyDescent="0.2">
      <c r="A564" s="13" t="s">
        <v>1320</v>
      </c>
      <c r="B564" s="13" t="s">
        <v>184</v>
      </c>
      <c r="C564" s="2" t="s">
        <v>185</v>
      </c>
      <c r="D564" s="2"/>
      <c r="E564" s="2">
        <v>849</v>
      </c>
      <c r="F564" s="2">
        <v>0.56000000000000005</v>
      </c>
      <c r="G564" s="13" t="s">
        <v>25</v>
      </c>
      <c r="H564" s="13" t="s">
        <v>26</v>
      </c>
    </row>
    <row r="565" spans="1:8" x14ac:dyDescent="0.2">
      <c r="A565" s="13" t="s">
        <v>1320</v>
      </c>
      <c r="B565" s="13" t="s">
        <v>186</v>
      </c>
      <c r="C565" s="2" t="s">
        <v>187</v>
      </c>
      <c r="D565" s="2"/>
      <c r="E565" s="2">
        <v>702</v>
      </c>
      <c r="F565" s="2">
        <v>0.57999999999999996</v>
      </c>
      <c r="G565" s="13" t="s">
        <v>25</v>
      </c>
      <c r="H565" s="13" t="s">
        <v>26</v>
      </c>
    </row>
    <row r="566" spans="1:8" x14ac:dyDescent="0.2">
      <c r="A566" s="13" t="s">
        <v>1320</v>
      </c>
      <c r="B566" s="13" t="s">
        <v>188</v>
      </c>
      <c r="C566" s="2" t="s">
        <v>189</v>
      </c>
      <c r="D566" s="2"/>
      <c r="E566" s="2">
        <v>738</v>
      </c>
      <c r="F566" s="2">
        <v>0.55000000000000004</v>
      </c>
      <c r="G566" s="13" t="s">
        <v>25</v>
      </c>
      <c r="H566" s="13" t="s">
        <v>47</v>
      </c>
    </row>
    <row r="567" spans="1:8" x14ac:dyDescent="0.2">
      <c r="A567" s="13" t="s">
        <v>1320</v>
      </c>
      <c r="B567" s="13" t="s">
        <v>190</v>
      </c>
      <c r="C567" s="2" t="s">
        <v>191</v>
      </c>
      <c r="D567" s="2"/>
      <c r="E567" s="2">
        <v>840</v>
      </c>
      <c r="F567" s="2">
        <v>0.54</v>
      </c>
    </row>
    <row r="568" spans="1:8" x14ac:dyDescent="0.2">
      <c r="A568" s="13" t="s">
        <v>1320</v>
      </c>
      <c r="B568" s="13" t="s">
        <v>192</v>
      </c>
      <c r="C568" s="2" t="s">
        <v>193</v>
      </c>
      <c r="D568" s="2"/>
      <c r="E568" s="2">
        <v>1173</v>
      </c>
      <c r="F568" s="2">
        <v>0.56999999999999995</v>
      </c>
      <c r="G568" s="13" t="s">
        <v>25</v>
      </c>
      <c r="H568" s="13" t="s">
        <v>26</v>
      </c>
    </row>
    <row r="569" spans="1:8" x14ac:dyDescent="0.2">
      <c r="A569" s="13" t="s">
        <v>1320</v>
      </c>
      <c r="B569" s="13" t="s">
        <v>194</v>
      </c>
      <c r="C569" s="2" t="s">
        <v>35</v>
      </c>
      <c r="D569" s="2"/>
      <c r="E569" s="2">
        <v>525</v>
      </c>
      <c r="F569" s="2">
        <v>0.65</v>
      </c>
      <c r="G569" s="13" t="s">
        <v>54</v>
      </c>
      <c r="H569" s="13" t="s">
        <v>47</v>
      </c>
    </row>
    <row r="570" spans="1:8" x14ac:dyDescent="0.2">
      <c r="A570" s="13" t="s">
        <v>1320</v>
      </c>
      <c r="B570" s="13" t="s">
        <v>195</v>
      </c>
      <c r="C570" s="2" t="s">
        <v>196</v>
      </c>
      <c r="D570" s="2" t="s">
        <v>1324</v>
      </c>
      <c r="E570" s="2">
        <v>252</v>
      </c>
      <c r="F570" s="2">
        <v>0.44</v>
      </c>
      <c r="G570" s="13" t="s">
        <v>54</v>
      </c>
      <c r="H570" s="13" t="s">
        <v>26</v>
      </c>
    </row>
    <row r="571" spans="1:8" x14ac:dyDescent="0.2">
      <c r="A571" s="13" t="s">
        <v>1320</v>
      </c>
      <c r="B571" s="13" t="s">
        <v>197</v>
      </c>
      <c r="C571" s="2" t="s">
        <v>198</v>
      </c>
      <c r="D571" s="2"/>
      <c r="E571" s="2">
        <v>963</v>
      </c>
      <c r="F571" s="2">
        <v>0.62</v>
      </c>
      <c r="G571" s="13" t="s">
        <v>25</v>
      </c>
      <c r="H571" s="13" t="s">
        <v>26</v>
      </c>
    </row>
    <row r="572" spans="1:8" x14ac:dyDescent="0.2">
      <c r="A572" s="13" t="s">
        <v>1320</v>
      </c>
      <c r="B572" s="13" t="s">
        <v>199</v>
      </c>
      <c r="C572" s="2" t="s">
        <v>200</v>
      </c>
      <c r="D572" s="2"/>
      <c r="E572" s="2">
        <v>603</v>
      </c>
      <c r="F572" s="2">
        <v>0.59</v>
      </c>
      <c r="G572" s="13" t="s">
        <v>25</v>
      </c>
      <c r="H572" s="13" t="s">
        <v>26</v>
      </c>
    </row>
    <row r="573" spans="1:8" x14ac:dyDescent="0.2">
      <c r="A573" s="13" t="s">
        <v>1320</v>
      </c>
      <c r="B573" s="13" t="s">
        <v>201</v>
      </c>
      <c r="C573" s="2" t="s">
        <v>202</v>
      </c>
      <c r="D573" s="2"/>
      <c r="E573" s="2">
        <v>1113</v>
      </c>
      <c r="F573" s="2">
        <v>0.6</v>
      </c>
      <c r="G573" s="13" t="s">
        <v>25</v>
      </c>
      <c r="H573" s="13" t="s">
        <v>26</v>
      </c>
    </row>
    <row r="574" spans="1:8" x14ac:dyDescent="0.2">
      <c r="A574" s="13">
        <v>33</v>
      </c>
      <c r="B574" s="13" t="s">
        <v>203</v>
      </c>
      <c r="C574" s="2" t="s">
        <v>204</v>
      </c>
      <c r="D574" s="2"/>
      <c r="E574" s="2">
        <v>186</v>
      </c>
      <c r="F574" s="2">
        <v>0.57999999999999996</v>
      </c>
    </row>
    <row r="575" spans="1:8" x14ac:dyDescent="0.2">
      <c r="A575" s="13">
        <v>33</v>
      </c>
      <c r="B575" s="13" t="s">
        <v>205</v>
      </c>
      <c r="C575" s="2" t="s">
        <v>206</v>
      </c>
      <c r="D575" s="2"/>
      <c r="E575" s="2">
        <v>645</v>
      </c>
      <c r="F575" s="2">
        <v>0.57999999999999996</v>
      </c>
      <c r="G575" s="13" t="s">
        <v>54</v>
      </c>
      <c r="H575" s="13" t="s">
        <v>26</v>
      </c>
    </row>
    <row r="576" spans="1:8" x14ac:dyDescent="0.2">
      <c r="A576" s="13">
        <v>33</v>
      </c>
      <c r="B576" s="13" t="s">
        <v>207</v>
      </c>
      <c r="C576" s="2" t="s">
        <v>208</v>
      </c>
      <c r="D576" s="2"/>
      <c r="E576" s="2">
        <v>801</v>
      </c>
      <c r="F576" s="2">
        <v>0.61</v>
      </c>
      <c r="G576" s="13" t="s">
        <v>54</v>
      </c>
      <c r="H576" s="13" t="s">
        <v>26</v>
      </c>
    </row>
    <row r="577" spans="1:8" x14ac:dyDescent="0.2">
      <c r="A577" s="13">
        <v>33</v>
      </c>
      <c r="B577" s="13" t="s">
        <v>209</v>
      </c>
      <c r="C577" s="2" t="s">
        <v>210</v>
      </c>
      <c r="D577" s="2"/>
      <c r="E577" s="2">
        <v>231</v>
      </c>
      <c r="F577" s="2">
        <v>0.56000000000000005</v>
      </c>
      <c r="G577" s="13" t="s">
        <v>25</v>
      </c>
      <c r="H577" s="13" t="s">
        <v>26</v>
      </c>
    </row>
    <row r="578" spans="1:8" x14ac:dyDescent="0.2">
      <c r="A578" s="13">
        <v>33</v>
      </c>
      <c r="B578" s="13" t="s">
        <v>211</v>
      </c>
      <c r="C578" s="2" t="s">
        <v>212</v>
      </c>
      <c r="D578" s="2"/>
      <c r="E578" s="2">
        <v>714</v>
      </c>
      <c r="F578" s="2">
        <v>0.57999999999999996</v>
      </c>
      <c r="G578" s="13" t="s">
        <v>25</v>
      </c>
      <c r="H578" s="13" t="s">
        <v>26</v>
      </c>
    </row>
    <row r="579" spans="1:8" x14ac:dyDescent="0.2">
      <c r="A579" s="13">
        <v>33</v>
      </c>
      <c r="B579" s="13" t="s">
        <v>213</v>
      </c>
      <c r="C579" s="2" t="s">
        <v>214</v>
      </c>
      <c r="D579" s="2"/>
      <c r="E579" s="2">
        <v>678</v>
      </c>
      <c r="F579" s="2">
        <v>0.65</v>
      </c>
      <c r="G579" s="13" t="s">
        <v>54</v>
      </c>
      <c r="H579" s="13" t="s">
        <v>47</v>
      </c>
    </row>
    <row r="580" spans="1:8" x14ac:dyDescent="0.2">
      <c r="A580" s="13">
        <v>33</v>
      </c>
      <c r="B580" s="13" t="s">
        <v>215</v>
      </c>
      <c r="C580" s="2" t="s">
        <v>216</v>
      </c>
      <c r="D580" s="2" t="s">
        <v>1325</v>
      </c>
      <c r="E580" s="2">
        <v>234</v>
      </c>
      <c r="F580" s="2">
        <v>0.5</v>
      </c>
      <c r="G580" s="13" t="s">
        <v>25</v>
      </c>
      <c r="H580" s="13" t="s">
        <v>47</v>
      </c>
    </row>
    <row r="581" spans="1:8" x14ac:dyDescent="0.2">
      <c r="A581" s="13">
        <v>33</v>
      </c>
      <c r="B581" s="13" t="s">
        <v>217</v>
      </c>
      <c r="C581" s="2" t="s">
        <v>218</v>
      </c>
      <c r="D581" s="2" t="s">
        <v>1326</v>
      </c>
      <c r="E581" s="2">
        <v>1467</v>
      </c>
      <c r="F581" s="2">
        <v>0.57999999999999996</v>
      </c>
      <c r="G581" s="13" t="s">
        <v>25</v>
      </c>
      <c r="H581" s="13" t="s">
        <v>26</v>
      </c>
    </row>
    <row r="582" spans="1:8" x14ac:dyDescent="0.2">
      <c r="A582" s="13">
        <v>33</v>
      </c>
      <c r="B582" s="13" t="s">
        <v>219</v>
      </c>
      <c r="C582" s="2" t="s">
        <v>212</v>
      </c>
      <c r="D582" s="2" t="s">
        <v>1327</v>
      </c>
      <c r="E582" s="2">
        <v>270</v>
      </c>
      <c r="F582" s="2">
        <v>0.54</v>
      </c>
      <c r="G582" s="13" t="s">
        <v>54</v>
      </c>
      <c r="H582" s="13" t="s">
        <v>26</v>
      </c>
    </row>
    <row r="583" spans="1:8" x14ac:dyDescent="0.2">
      <c r="A583" s="13">
        <v>33</v>
      </c>
      <c r="B583" s="13" t="s">
        <v>220</v>
      </c>
      <c r="C583" s="2" t="s">
        <v>221</v>
      </c>
      <c r="D583" s="2"/>
      <c r="E583" s="2">
        <v>618</v>
      </c>
      <c r="F583" s="2">
        <v>0.59</v>
      </c>
    </row>
    <row r="584" spans="1:8" x14ac:dyDescent="0.2">
      <c r="A584" s="13">
        <v>33</v>
      </c>
      <c r="B584" s="13" t="s">
        <v>222</v>
      </c>
      <c r="C584" s="2" t="s">
        <v>223</v>
      </c>
      <c r="D584" s="2"/>
      <c r="E584" s="2">
        <v>126</v>
      </c>
      <c r="F584" s="2">
        <v>0.38</v>
      </c>
      <c r="G584" s="13" t="s">
        <v>25</v>
      </c>
      <c r="H584" s="13" t="s">
        <v>26</v>
      </c>
    </row>
    <row r="585" spans="1:8" x14ac:dyDescent="0.2">
      <c r="A585" s="13">
        <v>33</v>
      </c>
      <c r="B585" s="13" t="s">
        <v>224</v>
      </c>
      <c r="C585" s="2" t="s">
        <v>225</v>
      </c>
      <c r="D585" s="2"/>
      <c r="E585" s="2">
        <v>1092</v>
      </c>
      <c r="F585" s="2">
        <v>0.65</v>
      </c>
      <c r="G585" s="13" t="s">
        <v>25</v>
      </c>
      <c r="H585" s="13" t="s">
        <v>26</v>
      </c>
    </row>
    <row r="586" spans="1:8" x14ac:dyDescent="0.2">
      <c r="A586" s="13">
        <v>33</v>
      </c>
      <c r="B586" s="13" t="s">
        <v>226</v>
      </c>
      <c r="C586" s="2" t="s">
        <v>227</v>
      </c>
      <c r="D586" s="2"/>
      <c r="E586" s="2">
        <v>1803</v>
      </c>
      <c r="F586" s="2">
        <v>0.61</v>
      </c>
      <c r="G586" s="13" t="s">
        <v>25</v>
      </c>
      <c r="H586" s="13" t="s">
        <v>47</v>
      </c>
    </row>
    <row r="587" spans="1:8" x14ac:dyDescent="0.2">
      <c r="A587" s="13">
        <v>33</v>
      </c>
      <c r="B587" s="13" t="s">
        <v>228</v>
      </c>
      <c r="C587" s="2" t="s">
        <v>229</v>
      </c>
      <c r="D587" s="2"/>
      <c r="E587" s="2">
        <v>960</v>
      </c>
      <c r="F587" s="2">
        <v>0.61</v>
      </c>
      <c r="G587" s="13" t="s">
        <v>25</v>
      </c>
      <c r="H587" s="13" t="s">
        <v>26</v>
      </c>
    </row>
    <row r="588" spans="1:8" x14ac:dyDescent="0.2">
      <c r="A588" s="13">
        <v>33</v>
      </c>
      <c r="B588" s="13" t="s">
        <v>230</v>
      </c>
      <c r="C588" s="2" t="s">
        <v>231</v>
      </c>
      <c r="D588" s="2"/>
      <c r="E588" s="2">
        <v>228</v>
      </c>
      <c r="F588" s="2">
        <v>0.54</v>
      </c>
    </row>
    <row r="589" spans="1:8" x14ac:dyDescent="0.2">
      <c r="A589" s="13">
        <v>33</v>
      </c>
      <c r="B589" s="13" t="s">
        <v>232</v>
      </c>
      <c r="C589" s="2" t="s">
        <v>233</v>
      </c>
      <c r="D589" s="2"/>
      <c r="E589" s="2">
        <v>978</v>
      </c>
      <c r="F589" s="2">
        <v>0.65</v>
      </c>
      <c r="G589" s="13" t="s">
        <v>54</v>
      </c>
      <c r="H589" s="13" t="s">
        <v>26</v>
      </c>
    </row>
    <row r="590" spans="1:8" x14ac:dyDescent="0.2">
      <c r="A590" s="13">
        <v>33</v>
      </c>
      <c r="B590" s="13" t="s">
        <v>234</v>
      </c>
      <c r="C590" s="2" t="s">
        <v>235</v>
      </c>
      <c r="D590" s="2"/>
      <c r="E590" s="2">
        <v>1398</v>
      </c>
      <c r="F590" s="2">
        <v>0.57999999999999996</v>
      </c>
      <c r="G590" s="13" t="s">
        <v>25</v>
      </c>
      <c r="H590" s="13" t="s">
        <v>47</v>
      </c>
    </row>
    <row r="591" spans="1:8" x14ac:dyDescent="0.2">
      <c r="A591" s="13">
        <v>33</v>
      </c>
      <c r="B591" s="13" t="s">
        <v>236</v>
      </c>
      <c r="C591" s="2" t="s">
        <v>35</v>
      </c>
      <c r="D591" s="2"/>
      <c r="E591" s="2">
        <v>342</v>
      </c>
      <c r="F591" s="2">
        <v>0.62</v>
      </c>
      <c r="G591" s="13" t="s">
        <v>54</v>
      </c>
      <c r="H591" s="13" t="s">
        <v>47</v>
      </c>
    </row>
    <row r="592" spans="1:8" x14ac:dyDescent="0.2">
      <c r="A592" s="13">
        <v>33</v>
      </c>
      <c r="B592" s="13" t="s">
        <v>237</v>
      </c>
      <c r="C592" s="2" t="s">
        <v>238</v>
      </c>
      <c r="D592" s="2"/>
      <c r="E592" s="2">
        <v>1362</v>
      </c>
      <c r="F592" s="2">
        <v>0.56000000000000005</v>
      </c>
      <c r="G592" s="13" t="s">
        <v>25</v>
      </c>
      <c r="H592" s="13" t="s">
        <v>47</v>
      </c>
    </row>
    <row r="593" spans="1:8" x14ac:dyDescent="0.2">
      <c r="A593" s="13">
        <v>33</v>
      </c>
      <c r="B593" s="13" t="s">
        <v>239</v>
      </c>
      <c r="C593" s="2" t="s">
        <v>240</v>
      </c>
      <c r="D593" s="2" t="s">
        <v>1328</v>
      </c>
      <c r="E593" s="2">
        <v>948</v>
      </c>
      <c r="F593" s="2">
        <v>0.62</v>
      </c>
      <c r="G593" s="13" t="s">
        <v>54</v>
      </c>
      <c r="H593" s="13" t="s">
        <v>26</v>
      </c>
    </row>
    <row r="594" spans="1:8" x14ac:dyDescent="0.2">
      <c r="A594" s="13">
        <v>33</v>
      </c>
      <c r="B594" s="13" t="s">
        <v>241</v>
      </c>
      <c r="C594" s="2" t="s">
        <v>242</v>
      </c>
      <c r="D594" s="2"/>
      <c r="E594" s="2">
        <v>651</v>
      </c>
      <c r="F594" s="2">
        <v>0.56999999999999995</v>
      </c>
      <c r="G594" s="13" t="s">
        <v>25</v>
      </c>
      <c r="H594" s="13" t="s">
        <v>26</v>
      </c>
    </row>
    <row r="595" spans="1:8" x14ac:dyDescent="0.2">
      <c r="A595" s="13">
        <v>8</v>
      </c>
      <c r="B595" s="13" t="s">
        <v>23</v>
      </c>
      <c r="C595" s="2" t="s">
        <v>24</v>
      </c>
      <c r="D595" s="2"/>
      <c r="E595" s="2">
        <v>504</v>
      </c>
      <c r="F595" s="2">
        <v>0.14000000000000001</v>
      </c>
      <c r="G595" s="13" t="s">
        <v>25</v>
      </c>
      <c r="H595" s="13" t="s">
        <v>26</v>
      </c>
    </row>
    <row r="596" spans="1:8" x14ac:dyDescent="0.2">
      <c r="A596" s="13">
        <v>8</v>
      </c>
      <c r="B596" s="13" t="s">
        <v>27</v>
      </c>
      <c r="C596" s="2" t="s">
        <v>28</v>
      </c>
      <c r="D596" s="2"/>
      <c r="E596" s="2">
        <v>342</v>
      </c>
      <c r="F596" s="2">
        <v>0.16</v>
      </c>
      <c r="G596" s="13" t="s">
        <v>25</v>
      </c>
      <c r="H596" s="13" t="s">
        <v>26</v>
      </c>
    </row>
    <row r="597" spans="1:8" x14ac:dyDescent="0.2">
      <c r="A597" s="13">
        <v>8</v>
      </c>
      <c r="B597" s="13" t="s">
        <v>29</v>
      </c>
      <c r="C597" s="2" t="s">
        <v>30</v>
      </c>
      <c r="D597" s="2"/>
      <c r="E597" s="2">
        <v>300</v>
      </c>
      <c r="F597" s="2">
        <v>0.2</v>
      </c>
      <c r="G597" s="13" t="s">
        <v>25</v>
      </c>
      <c r="H597" s="13" t="s">
        <v>26</v>
      </c>
    </row>
    <row r="598" spans="1:8" x14ac:dyDescent="0.2">
      <c r="A598" s="13">
        <v>8</v>
      </c>
      <c r="B598" s="13" t="s">
        <v>31</v>
      </c>
      <c r="C598" s="2" t="s">
        <v>32</v>
      </c>
      <c r="D598" s="2"/>
      <c r="E598" s="2">
        <v>1929</v>
      </c>
      <c r="F598" s="2">
        <v>0.22</v>
      </c>
      <c r="G598" s="13" t="s">
        <v>25</v>
      </c>
      <c r="H598" s="13" t="s">
        <v>26</v>
      </c>
    </row>
    <row r="599" spans="1:8" x14ac:dyDescent="0.2">
      <c r="A599" s="13">
        <v>8</v>
      </c>
      <c r="B599" s="13" t="s">
        <v>34</v>
      </c>
      <c r="C599" s="2" t="s">
        <v>35</v>
      </c>
      <c r="D599" s="2"/>
      <c r="E599" s="2">
        <v>294</v>
      </c>
      <c r="F599" s="2">
        <v>0.17</v>
      </c>
    </row>
    <row r="600" spans="1:8" x14ac:dyDescent="0.2">
      <c r="A600" s="13">
        <v>8</v>
      </c>
      <c r="B600" s="13" t="s">
        <v>36</v>
      </c>
      <c r="C600" s="2" t="s">
        <v>37</v>
      </c>
      <c r="D600" s="2"/>
      <c r="E600" s="2">
        <v>1644</v>
      </c>
      <c r="F600" s="2">
        <v>0.18</v>
      </c>
      <c r="G600" s="13" t="s">
        <v>25</v>
      </c>
      <c r="H600" s="13" t="s">
        <v>26</v>
      </c>
    </row>
    <row r="601" spans="1:8" x14ac:dyDescent="0.2">
      <c r="A601" s="13">
        <v>8</v>
      </c>
      <c r="B601" s="13" t="s">
        <v>38</v>
      </c>
      <c r="C601" s="2" t="s">
        <v>39</v>
      </c>
      <c r="D601" s="2"/>
      <c r="E601" s="2">
        <v>291</v>
      </c>
      <c r="F601" s="2">
        <v>0.16</v>
      </c>
      <c r="G601" s="13" t="s">
        <v>25</v>
      </c>
      <c r="H601" s="13" t="s">
        <v>26</v>
      </c>
    </row>
    <row r="602" spans="1:8" x14ac:dyDescent="0.2">
      <c r="A602" s="13">
        <v>8</v>
      </c>
      <c r="B602" s="13" t="s">
        <v>40</v>
      </c>
      <c r="C602" s="2" t="s">
        <v>41</v>
      </c>
      <c r="D602" s="2" t="s">
        <v>1329</v>
      </c>
      <c r="E602" s="2">
        <v>570</v>
      </c>
      <c r="F602" s="2">
        <v>0.25</v>
      </c>
      <c r="G602" s="13" t="s">
        <v>25</v>
      </c>
      <c r="H602" s="13" t="s">
        <v>26</v>
      </c>
    </row>
    <row r="603" spans="1:8" x14ac:dyDescent="0.2">
      <c r="A603" s="13">
        <v>8</v>
      </c>
      <c r="B603" s="13" t="s">
        <v>42</v>
      </c>
      <c r="C603" s="2" t="s">
        <v>43</v>
      </c>
      <c r="D603" s="2"/>
      <c r="E603" s="2">
        <v>507</v>
      </c>
      <c r="F603" s="2">
        <v>0.18</v>
      </c>
      <c r="G603" s="13" t="s">
        <v>25</v>
      </c>
      <c r="H603" s="13" t="s">
        <v>26</v>
      </c>
    </row>
    <row r="604" spans="1:8" x14ac:dyDescent="0.2">
      <c r="A604" s="13">
        <v>8</v>
      </c>
      <c r="B604" s="13" t="s">
        <v>44</v>
      </c>
      <c r="C604" s="2" t="s">
        <v>45</v>
      </c>
      <c r="D604" s="2" t="s">
        <v>1330</v>
      </c>
      <c r="E604" s="2">
        <v>2910</v>
      </c>
      <c r="F604" s="2">
        <v>0.2</v>
      </c>
      <c r="G604" s="13" t="s">
        <v>25</v>
      </c>
      <c r="H604" s="13" t="s">
        <v>26</v>
      </c>
    </row>
    <row r="605" spans="1:8" x14ac:dyDescent="0.2">
      <c r="A605" s="13">
        <v>8</v>
      </c>
      <c r="B605" s="13" t="s">
        <v>46</v>
      </c>
      <c r="C605" s="2" t="s">
        <v>35</v>
      </c>
      <c r="D605" s="2"/>
      <c r="E605" s="2">
        <v>45</v>
      </c>
      <c r="F605" s="2">
        <v>7.0000000000000007E-2</v>
      </c>
      <c r="G605" s="13" t="s">
        <v>25</v>
      </c>
      <c r="H605" s="13" t="s">
        <v>47</v>
      </c>
    </row>
    <row r="606" spans="1:8" x14ac:dyDescent="0.2">
      <c r="A606" s="13">
        <v>8</v>
      </c>
      <c r="B606" s="13" t="s">
        <v>48</v>
      </c>
      <c r="C606" s="2" t="s">
        <v>49</v>
      </c>
      <c r="D606" s="2"/>
      <c r="E606" s="2">
        <v>942</v>
      </c>
      <c r="F606" s="2">
        <v>0.25</v>
      </c>
      <c r="G606" s="13" t="s">
        <v>25</v>
      </c>
      <c r="H606" s="13" t="s">
        <v>26</v>
      </c>
    </row>
    <row r="607" spans="1:8" x14ac:dyDescent="0.2">
      <c r="A607" s="13">
        <v>8</v>
      </c>
      <c r="B607" s="13" t="s">
        <v>50</v>
      </c>
      <c r="C607" s="2" t="s">
        <v>51</v>
      </c>
      <c r="D607" s="2"/>
      <c r="E607" s="2">
        <v>321</v>
      </c>
      <c r="F607" s="2">
        <v>0.25</v>
      </c>
      <c r="G607" s="13" t="s">
        <v>25</v>
      </c>
      <c r="H607" s="13" t="s">
        <v>47</v>
      </c>
    </row>
    <row r="608" spans="1:8" x14ac:dyDescent="0.2">
      <c r="A608" s="13">
        <v>8</v>
      </c>
      <c r="B608" s="13" t="s">
        <v>52</v>
      </c>
      <c r="C608" s="2" t="s">
        <v>53</v>
      </c>
      <c r="D608" s="2"/>
      <c r="E608" s="2">
        <v>1896</v>
      </c>
      <c r="F608" s="2">
        <v>0.21</v>
      </c>
      <c r="G608" s="13" t="s">
        <v>54</v>
      </c>
      <c r="H608" s="13" t="s">
        <v>47</v>
      </c>
    </row>
    <row r="609" spans="1:8" x14ac:dyDescent="0.2">
      <c r="A609" s="13">
        <v>8</v>
      </c>
      <c r="B609" s="13" t="s">
        <v>55</v>
      </c>
      <c r="C609" s="2" t="s">
        <v>56</v>
      </c>
      <c r="D609" s="2"/>
      <c r="E609" s="2">
        <v>567</v>
      </c>
      <c r="F609" s="2">
        <v>0.13</v>
      </c>
      <c r="G609" s="13" t="s">
        <v>25</v>
      </c>
      <c r="H609" s="13" t="s">
        <v>26</v>
      </c>
    </row>
    <row r="610" spans="1:8" x14ac:dyDescent="0.2">
      <c r="A610" s="13">
        <v>8</v>
      </c>
      <c r="B610" s="13" t="s">
        <v>57</v>
      </c>
      <c r="C610" s="2" t="s">
        <v>35</v>
      </c>
      <c r="D610" s="2"/>
      <c r="E610" s="2">
        <v>210</v>
      </c>
      <c r="F610" s="2">
        <v>0.17</v>
      </c>
      <c r="G610" s="13" t="s">
        <v>25</v>
      </c>
      <c r="H610" s="13" t="s">
        <v>26</v>
      </c>
    </row>
    <row r="611" spans="1:8" x14ac:dyDescent="0.2">
      <c r="A611" s="13">
        <v>8</v>
      </c>
      <c r="B611" s="13" t="s">
        <v>58</v>
      </c>
      <c r="C611" s="2" t="s">
        <v>59</v>
      </c>
      <c r="D611" s="2"/>
      <c r="E611" s="2">
        <v>942</v>
      </c>
      <c r="F611" s="2">
        <v>0.23</v>
      </c>
      <c r="G611" s="13" t="s">
        <v>25</v>
      </c>
      <c r="H611" s="13" t="s">
        <v>47</v>
      </c>
    </row>
    <row r="612" spans="1:8" x14ac:dyDescent="0.2">
      <c r="A612" s="13">
        <v>8</v>
      </c>
      <c r="B612" s="13" t="s">
        <v>60</v>
      </c>
      <c r="C612" s="2" t="s">
        <v>61</v>
      </c>
      <c r="D612" s="2"/>
      <c r="E612" s="2">
        <v>747</v>
      </c>
      <c r="F612" s="2">
        <v>0.18</v>
      </c>
      <c r="G612" s="13" t="s">
        <v>25</v>
      </c>
      <c r="H612" s="13" t="s">
        <v>47</v>
      </c>
    </row>
    <row r="613" spans="1:8" x14ac:dyDescent="0.2">
      <c r="A613" s="13">
        <v>8</v>
      </c>
      <c r="B613" s="13" t="s">
        <v>63</v>
      </c>
      <c r="C613" s="2" t="s">
        <v>64</v>
      </c>
      <c r="D613" s="2"/>
      <c r="E613" s="2">
        <v>402</v>
      </c>
      <c r="F613" s="2">
        <v>0.3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6CC02-ED33-0249-BF7F-A7DA4CB3A0D8}">
  <dimension ref="A1:M507"/>
  <sheetViews>
    <sheetView workbookViewId="0">
      <selection activeCell="P3" sqref="P3"/>
    </sheetView>
  </sheetViews>
  <sheetFormatPr baseColWidth="10" defaultRowHeight="14" x14ac:dyDescent="0.2"/>
  <cols>
    <col min="1" max="2" width="10.83203125" style="13"/>
    <col min="3" max="6" width="10.83203125" style="5"/>
    <col min="7" max="8" width="10.83203125" style="13"/>
    <col min="9" max="16384" width="10.83203125" style="5"/>
  </cols>
  <sheetData>
    <row r="1" spans="1:13" s="4" customFormat="1" ht="110" x14ac:dyDescent="0.2">
      <c r="A1" s="48" t="s">
        <v>12</v>
      </c>
      <c r="B1" s="48" t="s">
        <v>2</v>
      </c>
      <c r="C1" s="4" t="s">
        <v>3</v>
      </c>
      <c r="D1" s="4" t="s">
        <v>4</v>
      </c>
      <c r="E1" s="4" t="s">
        <v>7</v>
      </c>
      <c r="F1" s="4" t="s">
        <v>14</v>
      </c>
      <c r="G1" s="48" t="s">
        <v>9</v>
      </c>
      <c r="H1" s="48" t="s">
        <v>10</v>
      </c>
      <c r="I1" s="4" t="s">
        <v>18</v>
      </c>
      <c r="J1" s="4" t="s">
        <v>19</v>
      </c>
      <c r="K1" s="4" t="s">
        <v>20</v>
      </c>
      <c r="L1" s="4" t="s">
        <v>21</v>
      </c>
      <c r="M1" s="4" t="s">
        <v>22</v>
      </c>
    </row>
    <row r="2" spans="1:13" x14ac:dyDescent="0.2">
      <c r="A2" s="13">
        <v>4</v>
      </c>
      <c r="B2" s="13" t="s">
        <v>331</v>
      </c>
      <c r="C2" s="2" t="s">
        <v>332</v>
      </c>
      <c r="D2" s="2"/>
      <c r="E2" s="2">
        <v>1962</v>
      </c>
      <c r="F2" s="2">
        <v>0.56999999999999995</v>
      </c>
      <c r="I2" s="2">
        <v>8288</v>
      </c>
      <c r="J2" s="2">
        <v>16426</v>
      </c>
      <c r="K2" s="2">
        <v>1438.89</v>
      </c>
      <c r="L2" s="2">
        <v>1950.83</v>
      </c>
      <c r="M2" s="2">
        <v>0.44</v>
      </c>
    </row>
    <row r="3" spans="1:13" x14ac:dyDescent="0.2">
      <c r="A3" s="13">
        <v>4</v>
      </c>
      <c r="B3" s="13" t="s">
        <v>333</v>
      </c>
      <c r="C3" s="2" t="s">
        <v>334</v>
      </c>
      <c r="D3" s="2"/>
      <c r="E3" s="2">
        <v>1044</v>
      </c>
      <c r="F3" s="2">
        <v>0.51</v>
      </c>
      <c r="I3" s="2">
        <v>17939</v>
      </c>
      <c r="J3" s="2">
        <v>6770</v>
      </c>
      <c r="K3" s="2">
        <v>3114.41</v>
      </c>
      <c r="L3" s="2">
        <v>804.04</v>
      </c>
      <c r="M3" s="2">
        <v>-1.95</v>
      </c>
    </row>
    <row r="4" spans="1:13" x14ac:dyDescent="0.2">
      <c r="A4" s="13">
        <v>4</v>
      </c>
      <c r="B4" s="13" t="s">
        <v>335</v>
      </c>
      <c r="C4" s="2" t="s">
        <v>336</v>
      </c>
      <c r="D4" s="2"/>
      <c r="E4" s="2">
        <v>1455</v>
      </c>
      <c r="F4" s="2">
        <v>0.61</v>
      </c>
      <c r="I4" s="2">
        <v>20838</v>
      </c>
      <c r="J4" s="2">
        <v>23164</v>
      </c>
      <c r="K4" s="2">
        <v>3617.71</v>
      </c>
      <c r="L4" s="2">
        <v>2751.07</v>
      </c>
      <c r="M4" s="2">
        <v>-0.4</v>
      </c>
    </row>
    <row r="5" spans="1:13" x14ac:dyDescent="0.2">
      <c r="A5" s="13">
        <v>4</v>
      </c>
      <c r="B5" s="13" t="s">
        <v>337</v>
      </c>
      <c r="C5" s="2" t="s">
        <v>338</v>
      </c>
      <c r="D5" s="2"/>
      <c r="E5" s="2">
        <v>1827</v>
      </c>
      <c r="F5" s="2">
        <v>0.64</v>
      </c>
      <c r="I5" s="2">
        <v>11934</v>
      </c>
      <c r="J5" s="2">
        <v>23447</v>
      </c>
      <c r="K5" s="2">
        <v>2071.88</v>
      </c>
      <c r="L5" s="2">
        <v>2784.68</v>
      </c>
      <c r="M5" s="2">
        <v>0.43</v>
      </c>
    </row>
    <row r="6" spans="1:13" x14ac:dyDescent="0.2">
      <c r="A6" s="13">
        <v>4</v>
      </c>
      <c r="B6" s="13" t="s">
        <v>339</v>
      </c>
      <c r="C6" s="2" t="s">
        <v>340</v>
      </c>
      <c r="D6" s="2"/>
      <c r="E6" s="2">
        <v>522</v>
      </c>
      <c r="F6" s="2">
        <v>0.53</v>
      </c>
      <c r="I6" s="2">
        <v>9964</v>
      </c>
      <c r="J6" s="2">
        <v>2782</v>
      </c>
      <c r="K6" s="2">
        <v>1729.86</v>
      </c>
      <c r="L6" s="2">
        <v>330.4</v>
      </c>
      <c r="M6" s="2">
        <v>-2.39</v>
      </c>
    </row>
    <row r="7" spans="1:13" x14ac:dyDescent="0.2">
      <c r="A7" s="13">
        <v>4</v>
      </c>
      <c r="B7" s="13" t="s">
        <v>341</v>
      </c>
      <c r="C7" s="2" t="s">
        <v>342</v>
      </c>
      <c r="D7" s="2"/>
      <c r="E7" s="2">
        <v>1161</v>
      </c>
      <c r="F7" s="2">
        <v>0.63</v>
      </c>
      <c r="I7" s="2">
        <v>4408</v>
      </c>
      <c r="J7" s="2">
        <v>8068</v>
      </c>
      <c r="K7" s="2">
        <v>765.28</v>
      </c>
      <c r="L7" s="2">
        <v>958.19</v>
      </c>
      <c r="M7" s="2">
        <v>0.32</v>
      </c>
    </row>
    <row r="8" spans="1:13" x14ac:dyDescent="0.2">
      <c r="A8" s="13">
        <v>4</v>
      </c>
      <c r="B8" s="13" t="s">
        <v>343</v>
      </c>
      <c r="C8" s="2" t="s">
        <v>344</v>
      </c>
      <c r="D8" s="2"/>
      <c r="E8" s="2">
        <v>861</v>
      </c>
      <c r="F8" s="2">
        <v>0.57999999999999996</v>
      </c>
      <c r="I8" s="2">
        <v>10366</v>
      </c>
      <c r="J8" s="2">
        <v>2459</v>
      </c>
      <c r="K8" s="2">
        <v>1799.65</v>
      </c>
      <c r="L8" s="2">
        <v>292.04000000000002</v>
      </c>
      <c r="M8" s="2">
        <v>-2.62</v>
      </c>
    </row>
    <row r="9" spans="1:13" x14ac:dyDescent="0.2">
      <c r="A9" s="13">
        <v>4</v>
      </c>
      <c r="B9" s="13" t="s">
        <v>345</v>
      </c>
      <c r="C9" s="2" t="s">
        <v>346</v>
      </c>
      <c r="D9" s="2"/>
      <c r="E9" s="2">
        <v>693</v>
      </c>
      <c r="F9" s="2">
        <v>0.6</v>
      </c>
      <c r="I9" s="2">
        <v>2629</v>
      </c>
      <c r="J9" s="2">
        <v>2628</v>
      </c>
      <c r="K9" s="2">
        <v>456.42</v>
      </c>
      <c r="L9" s="2">
        <v>312.11</v>
      </c>
      <c r="M9" s="2">
        <v>-0.55000000000000004</v>
      </c>
    </row>
    <row r="10" spans="1:13" x14ac:dyDescent="0.2">
      <c r="A10" s="13">
        <v>4</v>
      </c>
      <c r="B10" s="13" t="s">
        <v>347</v>
      </c>
      <c r="C10" s="2" t="s">
        <v>348</v>
      </c>
      <c r="D10" s="2"/>
      <c r="E10" s="2">
        <v>1008</v>
      </c>
      <c r="F10" s="2">
        <v>0.67</v>
      </c>
      <c r="I10" s="2">
        <v>2134</v>
      </c>
      <c r="J10" s="2">
        <v>1463</v>
      </c>
      <c r="K10" s="2">
        <v>370.49</v>
      </c>
      <c r="L10" s="2">
        <v>173.75</v>
      </c>
      <c r="M10" s="2">
        <v>-1.0900000000000001</v>
      </c>
    </row>
    <row r="11" spans="1:13" x14ac:dyDescent="0.2">
      <c r="A11" s="13">
        <v>4</v>
      </c>
      <c r="B11" s="13" t="s">
        <v>349</v>
      </c>
      <c r="C11" s="2" t="s">
        <v>350</v>
      </c>
      <c r="D11" s="2"/>
      <c r="E11" s="2">
        <v>1278</v>
      </c>
      <c r="F11" s="2">
        <v>0.67</v>
      </c>
      <c r="I11" s="2">
        <v>3939</v>
      </c>
      <c r="J11" s="2">
        <v>1024</v>
      </c>
      <c r="K11" s="2">
        <v>683.85</v>
      </c>
      <c r="L11" s="2">
        <v>121.62</v>
      </c>
      <c r="M11" s="2">
        <v>-2.4900000000000002</v>
      </c>
    </row>
    <row r="12" spans="1:13" x14ac:dyDescent="0.2">
      <c r="A12" s="13">
        <v>4</v>
      </c>
      <c r="B12" s="13" t="s">
        <v>351</v>
      </c>
      <c r="C12" s="2" t="s">
        <v>352</v>
      </c>
      <c r="D12" s="2"/>
      <c r="E12" s="2">
        <v>714</v>
      </c>
      <c r="F12" s="2">
        <v>0.63</v>
      </c>
      <c r="I12" s="2">
        <v>2190</v>
      </c>
      <c r="J12" s="2">
        <v>1080</v>
      </c>
      <c r="K12" s="2">
        <v>380.21</v>
      </c>
      <c r="L12" s="2">
        <v>128.27000000000001</v>
      </c>
      <c r="M12" s="2">
        <v>-1.57</v>
      </c>
    </row>
    <row r="13" spans="1:13" x14ac:dyDescent="0.2">
      <c r="A13" s="13">
        <v>4</v>
      </c>
      <c r="B13" s="13" t="s">
        <v>353</v>
      </c>
      <c r="C13" s="2" t="s">
        <v>354</v>
      </c>
      <c r="D13" s="2"/>
      <c r="E13" s="2">
        <v>1824</v>
      </c>
      <c r="F13" s="2">
        <v>0.66</v>
      </c>
      <c r="I13" s="2">
        <v>5474</v>
      </c>
      <c r="J13" s="2">
        <v>30762</v>
      </c>
      <c r="K13" s="2">
        <v>950.35</v>
      </c>
      <c r="L13" s="2">
        <v>3653.44</v>
      </c>
      <c r="M13" s="2">
        <v>1.94</v>
      </c>
    </row>
    <row r="14" spans="1:13" x14ac:dyDescent="0.2">
      <c r="A14" s="13">
        <v>4</v>
      </c>
      <c r="B14" s="13" t="s">
        <v>355</v>
      </c>
      <c r="C14" s="2" t="s">
        <v>356</v>
      </c>
      <c r="D14" s="2" t="s">
        <v>357</v>
      </c>
      <c r="E14" s="2">
        <v>666</v>
      </c>
      <c r="F14" s="2">
        <v>0.5</v>
      </c>
      <c r="G14" s="13" t="s">
        <v>25</v>
      </c>
      <c r="H14" s="13" t="s">
        <v>26</v>
      </c>
      <c r="I14" s="2">
        <v>1349</v>
      </c>
      <c r="J14" s="2">
        <v>2600</v>
      </c>
      <c r="K14" s="2">
        <v>234.2</v>
      </c>
      <c r="L14" s="2">
        <v>308.79000000000002</v>
      </c>
      <c r="M14" s="2">
        <v>0.4</v>
      </c>
    </row>
    <row r="15" spans="1:13" x14ac:dyDescent="0.2">
      <c r="A15" s="13">
        <v>4</v>
      </c>
      <c r="B15" s="13" t="s">
        <v>358</v>
      </c>
      <c r="C15" s="2" t="s">
        <v>35</v>
      </c>
      <c r="D15" s="2"/>
      <c r="E15" s="2">
        <v>234</v>
      </c>
      <c r="F15" s="2">
        <v>0.5</v>
      </c>
      <c r="G15" s="13" t="s">
        <v>25</v>
      </c>
      <c r="H15" s="13" t="s">
        <v>26</v>
      </c>
      <c r="I15" s="2">
        <v>4653</v>
      </c>
      <c r="J15" s="2">
        <v>26903</v>
      </c>
      <c r="K15" s="2">
        <v>807.81</v>
      </c>
      <c r="L15" s="2">
        <v>3195.13</v>
      </c>
      <c r="M15" s="2">
        <v>1.98</v>
      </c>
    </row>
    <row r="16" spans="1:13" x14ac:dyDescent="0.2">
      <c r="A16" s="13">
        <v>4</v>
      </c>
      <c r="B16" s="13" t="s">
        <v>359</v>
      </c>
      <c r="C16" s="2" t="s">
        <v>360</v>
      </c>
      <c r="D16" s="2" t="s">
        <v>361</v>
      </c>
      <c r="E16" s="2">
        <v>1065</v>
      </c>
      <c r="F16" s="2">
        <v>0.57999999999999996</v>
      </c>
      <c r="G16" s="13" t="s">
        <v>25</v>
      </c>
      <c r="H16" s="13" t="s">
        <v>26</v>
      </c>
      <c r="I16" s="2">
        <v>8359</v>
      </c>
      <c r="J16" s="2">
        <v>131887</v>
      </c>
      <c r="K16" s="2">
        <v>1451.22</v>
      </c>
      <c r="L16" s="2">
        <v>15663.54</v>
      </c>
      <c r="M16" s="2">
        <v>3.43</v>
      </c>
    </row>
    <row r="17" spans="1:13" x14ac:dyDescent="0.2">
      <c r="A17" s="13">
        <v>4</v>
      </c>
      <c r="B17" s="13" t="s">
        <v>362</v>
      </c>
      <c r="C17" s="2" t="s">
        <v>363</v>
      </c>
      <c r="D17" s="2"/>
      <c r="E17" s="2">
        <v>270</v>
      </c>
      <c r="F17" s="2">
        <v>0.6</v>
      </c>
      <c r="G17" s="13" t="s">
        <v>25</v>
      </c>
      <c r="H17" s="13" t="s">
        <v>47</v>
      </c>
      <c r="I17" s="2">
        <v>35249</v>
      </c>
      <c r="J17" s="2">
        <v>74730</v>
      </c>
      <c r="K17" s="2">
        <v>6119.62</v>
      </c>
      <c r="L17" s="2">
        <v>8875.2999999999993</v>
      </c>
      <c r="M17" s="2">
        <v>0.54</v>
      </c>
    </row>
    <row r="18" spans="1:13" x14ac:dyDescent="0.2">
      <c r="A18" s="13">
        <v>4</v>
      </c>
      <c r="B18" s="13" t="s">
        <v>364</v>
      </c>
      <c r="C18" s="2" t="s">
        <v>365</v>
      </c>
      <c r="D18" s="2"/>
      <c r="E18" s="2">
        <v>516</v>
      </c>
      <c r="F18" s="2">
        <v>0.59</v>
      </c>
      <c r="G18" s="13" t="s">
        <v>25</v>
      </c>
      <c r="H18" s="13" t="s">
        <v>26</v>
      </c>
      <c r="I18" s="2">
        <v>60138</v>
      </c>
      <c r="J18" s="2">
        <v>73831</v>
      </c>
      <c r="K18" s="2">
        <v>10440.620000000001</v>
      </c>
      <c r="L18" s="2">
        <v>8768.5300000000007</v>
      </c>
      <c r="M18" s="2">
        <v>-0.25</v>
      </c>
    </row>
    <row r="19" spans="1:13" x14ac:dyDescent="0.2">
      <c r="A19" s="13">
        <v>11</v>
      </c>
      <c r="B19" s="13" t="s">
        <v>366</v>
      </c>
      <c r="C19" s="2" t="s">
        <v>367</v>
      </c>
      <c r="D19" s="2" t="s">
        <v>368</v>
      </c>
      <c r="E19" s="2">
        <v>1758</v>
      </c>
      <c r="F19" s="2">
        <v>0.39</v>
      </c>
      <c r="G19" s="13" t="s">
        <v>25</v>
      </c>
      <c r="H19" s="13" t="s">
        <v>47</v>
      </c>
      <c r="I19" s="2">
        <v>5728</v>
      </c>
      <c r="J19" s="2">
        <v>4677</v>
      </c>
      <c r="K19" s="2">
        <v>895</v>
      </c>
      <c r="L19" s="2">
        <v>1135.19</v>
      </c>
      <c r="M19" s="2">
        <v>0.34</v>
      </c>
    </row>
    <row r="20" spans="1:13" x14ac:dyDescent="0.2">
      <c r="A20" s="13">
        <v>11</v>
      </c>
      <c r="B20" s="13" t="s">
        <v>369</v>
      </c>
      <c r="C20" s="2" t="s">
        <v>35</v>
      </c>
      <c r="D20" s="2"/>
      <c r="E20" s="2">
        <v>330</v>
      </c>
      <c r="F20" s="2">
        <v>0.35</v>
      </c>
      <c r="G20" s="13" t="s">
        <v>25</v>
      </c>
      <c r="H20" s="13" t="s">
        <v>26</v>
      </c>
      <c r="I20" s="2">
        <v>436</v>
      </c>
      <c r="J20" s="2">
        <v>840</v>
      </c>
      <c r="K20" s="2">
        <v>68.12</v>
      </c>
      <c r="L20" s="2">
        <v>203.88</v>
      </c>
      <c r="M20" s="2">
        <v>1.58</v>
      </c>
    </row>
    <row r="21" spans="1:13" x14ac:dyDescent="0.2">
      <c r="A21" s="13">
        <v>11</v>
      </c>
      <c r="B21" s="13" t="s">
        <v>370</v>
      </c>
      <c r="C21" s="2" t="s">
        <v>371</v>
      </c>
      <c r="D21" s="2" t="s">
        <v>372</v>
      </c>
      <c r="E21" s="2">
        <v>2076</v>
      </c>
      <c r="F21" s="2">
        <v>0.38</v>
      </c>
      <c r="G21" s="13" t="s">
        <v>25</v>
      </c>
      <c r="H21" s="13" t="s">
        <v>26</v>
      </c>
      <c r="I21" s="2">
        <v>13785</v>
      </c>
      <c r="J21" s="2">
        <v>845</v>
      </c>
      <c r="K21" s="2">
        <v>2153.91</v>
      </c>
      <c r="L21" s="2">
        <v>205.1</v>
      </c>
      <c r="M21" s="2">
        <v>-3.39</v>
      </c>
    </row>
    <row r="22" spans="1:13" x14ac:dyDescent="0.2">
      <c r="A22" s="13">
        <v>11</v>
      </c>
      <c r="B22" s="13" t="s">
        <v>373</v>
      </c>
      <c r="C22" s="2" t="s">
        <v>374</v>
      </c>
      <c r="D22" s="2"/>
      <c r="E22" s="2">
        <v>762</v>
      </c>
      <c r="F22" s="2">
        <v>0.32</v>
      </c>
      <c r="G22" s="13" t="s">
        <v>25</v>
      </c>
      <c r="H22" s="13" t="s">
        <v>47</v>
      </c>
      <c r="I22" s="2">
        <v>4086</v>
      </c>
      <c r="J22" s="2">
        <v>1219</v>
      </c>
      <c r="K22" s="2">
        <v>638.44000000000005</v>
      </c>
      <c r="L22" s="2">
        <v>295.87</v>
      </c>
      <c r="M22" s="2">
        <v>-1.1100000000000001</v>
      </c>
    </row>
    <row r="23" spans="1:13" x14ac:dyDescent="0.2">
      <c r="A23" s="13">
        <v>11</v>
      </c>
      <c r="B23" s="13" t="s">
        <v>375</v>
      </c>
      <c r="C23" s="2" t="s">
        <v>376</v>
      </c>
      <c r="D23" s="2"/>
      <c r="E23" s="2">
        <v>876</v>
      </c>
      <c r="F23" s="2">
        <v>0.32</v>
      </c>
      <c r="G23" s="13" t="s">
        <v>25</v>
      </c>
      <c r="H23" s="13" t="s">
        <v>26</v>
      </c>
      <c r="I23" s="2">
        <v>3207</v>
      </c>
      <c r="J23" s="2">
        <v>1133</v>
      </c>
      <c r="K23" s="2">
        <v>501.09</v>
      </c>
      <c r="L23" s="2">
        <v>275</v>
      </c>
      <c r="M23" s="2">
        <v>-0.87</v>
      </c>
    </row>
    <row r="24" spans="1:13" x14ac:dyDescent="0.2">
      <c r="A24" s="13">
        <v>11</v>
      </c>
      <c r="B24" s="13" t="s">
        <v>377</v>
      </c>
      <c r="C24" s="2" t="s">
        <v>378</v>
      </c>
      <c r="D24" s="2"/>
      <c r="E24" s="2">
        <v>1155</v>
      </c>
      <c r="F24" s="2">
        <v>0.3</v>
      </c>
      <c r="I24" s="2">
        <v>5195</v>
      </c>
      <c r="J24" s="2">
        <v>2621</v>
      </c>
      <c r="K24" s="2">
        <v>811.72</v>
      </c>
      <c r="L24" s="2">
        <v>636.16999999999996</v>
      </c>
      <c r="M24" s="2">
        <v>-0.35</v>
      </c>
    </row>
    <row r="25" spans="1:13" x14ac:dyDescent="0.2">
      <c r="A25" s="13">
        <v>11</v>
      </c>
      <c r="B25" s="13" t="s">
        <v>379</v>
      </c>
      <c r="C25" s="2" t="s">
        <v>380</v>
      </c>
      <c r="D25" s="2"/>
      <c r="E25" s="2">
        <v>1062</v>
      </c>
      <c r="F25" s="2">
        <v>0.38</v>
      </c>
      <c r="G25" s="13" t="s">
        <v>25</v>
      </c>
      <c r="H25" s="13" t="s">
        <v>26</v>
      </c>
      <c r="I25" s="2">
        <v>5059</v>
      </c>
      <c r="J25" s="2">
        <v>3515</v>
      </c>
      <c r="K25" s="2">
        <v>790.47</v>
      </c>
      <c r="L25" s="2">
        <v>853.16</v>
      </c>
      <c r="M25" s="2">
        <v>0.11</v>
      </c>
    </row>
    <row r="26" spans="1:13" x14ac:dyDescent="0.2">
      <c r="A26" s="13">
        <v>11</v>
      </c>
      <c r="B26" s="13" t="s">
        <v>381</v>
      </c>
      <c r="C26" s="2" t="s">
        <v>380</v>
      </c>
      <c r="D26" s="2"/>
      <c r="E26" s="2">
        <v>1221</v>
      </c>
      <c r="F26" s="2">
        <v>0.35</v>
      </c>
      <c r="G26" s="13" t="s">
        <v>25</v>
      </c>
      <c r="H26" s="13" t="s">
        <v>26</v>
      </c>
      <c r="I26" s="2">
        <v>5072</v>
      </c>
      <c r="J26" s="2">
        <v>4937</v>
      </c>
      <c r="K26" s="2">
        <v>792.5</v>
      </c>
      <c r="L26" s="2">
        <v>1198.3</v>
      </c>
      <c r="M26" s="2">
        <v>0.6</v>
      </c>
    </row>
    <row r="27" spans="1:13" x14ac:dyDescent="0.2">
      <c r="A27" s="13">
        <v>11</v>
      </c>
      <c r="B27" s="13" t="s">
        <v>382</v>
      </c>
      <c r="C27" s="2" t="s">
        <v>383</v>
      </c>
      <c r="D27" s="2"/>
      <c r="E27" s="2">
        <v>438</v>
      </c>
      <c r="F27" s="2">
        <v>0.38</v>
      </c>
      <c r="I27" s="2">
        <v>3437</v>
      </c>
      <c r="J27" s="2">
        <v>1477</v>
      </c>
      <c r="K27" s="2">
        <v>537.03</v>
      </c>
      <c r="L27" s="2">
        <v>358.5</v>
      </c>
      <c r="M27" s="2">
        <v>-0.57999999999999996</v>
      </c>
    </row>
    <row r="28" spans="1:13" x14ac:dyDescent="0.2">
      <c r="A28" s="13">
        <v>11</v>
      </c>
      <c r="B28" s="13" t="s">
        <v>384</v>
      </c>
      <c r="C28" s="2" t="s">
        <v>385</v>
      </c>
      <c r="D28" s="2"/>
      <c r="E28" s="2">
        <v>1128</v>
      </c>
      <c r="F28" s="2">
        <v>0.32</v>
      </c>
      <c r="I28" s="2">
        <v>13300</v>
      </c>
      <c r="J28" s="2">
        <v>4144</v>
      </c>
      <c r="K28" s="2">
        <v>2078.12</v>
      </c>
      <c r="L28" s="2">
        <v>1005.83</v>
      </c>
      <c r="M28" s="2">
        <v>-1.05</v>
      </c>
    </row>
    <row r="29" spans="1:13" x14ac:dyDescent="0.2">
      <c r="A29" s="13">
        <v>11</v>
      </c>
      <c r="B29" s="13" t="s">
        <v>386</v>
      </c>
      <c r="C29" s="2" t="s">
        <v>387</v>
      </c>
      <c r="D29" s="2"/>
      <c r="E29" s="2">
        <v>993</v>
      </c>
      <c r="F29" s="2">
        <v>0.34</v>
      </c>
      <c r="G29" s="13" t="s">
        <v>54</v>
      </c>
      <c r="H29" s="13" t="s">
        <v>26</v>
      </c>
      <c r="I29" s="2">
        <v>9469</v>
      </c>
      <c r="J29" s="2">
        <v>2497</v>
      </c>
      <c r="K29" s="2">
        <v>1479.53</v>
      </c>
      <c r="L29" s="2">
        <v>606.07000000000005</v>
      </c>
      <c r="M29" s="2">
        <v>-1.29</v>
      </c>
    </row>
    <row r="30" spans="1:13" x14ac:dyDescent="0.2">
      <c r="A30" s="13">
        <v>11</v>
      </c>
      <c r="B30" s="13" t="s">
        <v>388</v>
      </c>
      <c r="C30" s="2" t="s">
        <v>389</v>
      </c>
      <c r="D30" s="2"/>
      <c r="E30" s="2">
        <v>882</v>
      </c>
      <c r="F30" s="2">
        <v>0.33</v>
      </c>
      <c r="G30" s="13" t="s">
        <v>25</v>
      </c>
      <c r="H30" s="13" t="s">
        <v>26</v>
      </c>
      <c r="I30" s="2">
        <v>4046</v>
      </c>
      <c r="J30" s="2">
        <v>1281</v>
      </c>
      <c r="K30" s="2">
        <v>632.19000000000005</v>
      </c>
      <c r="L30" s="2">
        <v>310.92</v>
      </c>
      <c r="M30" s="2">
        <v>-1.02</v>
      </c>
    </row>
    <row r="31" spans="1:13" x14ac:dyDescent="0.2">
      <c r="A31" s="13">
        <v>11</v>
      </c>
      <c r="B31" s="13" t="s">
        <v>390</v>
      </c>
      <c r="C31" s="2" t="s">
        <v>391</v>
      </c>
      <c r="D31" s="2"/>
      <c r="E31" s="2">
        <v>1215</v>
      </c>
      <c r="F31" s="2">
        <v>0.3</v>
      </c>
      <c r="I31" s="2">
        <v>21802</v>
      </c>
      <c r="J31" s="2">
        <v>1897</v>
      </c>
      <c r="K31" s="2">
        <v>3406.56</v>
      </c>
      <c r="L31" s="2">
        <v>460.44</v>
      </c>
      <c r="M31" s="2">
        <v>-2.89</v>
      </c>
    </row>
    <row r="32" spans="1:13" x14ac:dyDescent="0.2">
      <c r="A32" s="13">
        <v>11</v>
      </c>
      <c r="B32" s="13" t="s">
        <v>392</v>
      </c>
      <c r="C32" s="2" t="s">
        <v>393</v>
      </c>
      <c r="D32" s="2"/>
      <c r="E32" s="2">
        <v>261</v>
      </c>
      <c r="F32" s="2">
        <v>0.3</v>
      </c>
      <c r="I32" s="2">
        <v>8651</v>
      </c>
      <c r="J32" s="2">
        <v>770</v>
      </c>
      <c r="K32" s="2">
        <v>1351.72</v>
      </c>
      <c r="L32" s="2">
        <v>186.89</v>
      </c>
      <c r="M32" s="2">
        <v>-2.85</v>
      </c>
    </row>
    <row r="33" spans="1:13" x14ac:dyDescent="0.2">
      <c r="A33" s="13">
        <v>11</v>
      </c>
      <c r="B33" s="13" t="s">
        <v>394</v>
      </c>
      <c r="C33" s="2" t="s">
        <v>395</v>
      </c>
      <c r="D33" s="2"/>
      <c r="E33" s="2">
        <v>954</v>
      </c>
      <c r="F33" s="2">
        <v>0.34</v>
      </c>
      <c r="G33" s="13" t="s">
        <v>54</v>
      </c>
      <c r="H33" s="13" t="s">
        <v>47</v>
      </c>
      <c r="I33" s="2">
        <v>5006</v>
      </c>
      <c r="J33" s="2">
        <v>1271</v>
      </c>
      <c r="K33" s="2">
        <v>782.19</v>
      </c>
      <c r="L33" s="2">
        <v>308.5</v>
      </c>
      <c r="M33" s="2">
        <v>-1.34</v>
      </c>
    </row>
    <row r="34" spans="1:13" x14ac:dyDescent="0.2">
      <c r="A34" s="13">
        <v>11</v>
      </c>
      <c r="B34" s="13" t="s">
        <v>396</v>
      </c>
      <c r="C34" s="2" t="s">
        <v>397</v>
      </c>
      <c r="D34" s="2"/>
      <c r="E34" s="2">
        <v>1719</v>
      </c>
      <c r="F34" s="2">
        <v>0.36</v>
      </c>
      <c r="I34" s="2">
        <v>7343</v>
      </c>
      <c r="J34" s="2">
        <v>3323</v>
      </c>
      <c r="K34" s="2">
        <v>1147.3399999999999</v>
      </c>
      <c r="L34" s="2">
        <v>806.55</v>
      </c>
      <c r="M34" s="2">
        <v>-0.51</v>
      </c>
    </row>
    <row r="35" spans="1:13" x14ac:dyDescent="0.2">
      <c r="A35" s="13">
        <v>11</v>
      </c>
      <c r="B35" s="13" t="s">
        <v>398</v>
      </c>
      <c r="C35" s="2" t="s">
        <v>399</v>
      </c>
      <c r="D35" s="2"/>
      <c r="E35" s="2">
        <v>1332</v>
      </c>
      <c r="F35" s="2">
        <v>0.34</v>
      </c>
      <c r="G35" s="13" t="s">
        <v>25</v>
      </c>
      <c r="H35" s="13" t="s">
        <v>26</v>
      </c>
      <c r="I35" s="2">
        <v>4200</v>
      </c>
      <c r="J35" s="2">
        <v>2713</v>
      </c>
      <c r="K35" s="2">
        <v>656.25</v>
      </c>
      <c r="L35" s="2">
        <v>658.5</v>
      </c>
      <c r="M35" s="2">
        <v>0</v>
      </c>
    </row>
    <row r="36" spans="1:13" x14ac:dyDescent="0.2">
      <c r="A36" s="13">
        <v>18</v>
      </c>
      <c r="B36" s="13" t="s">
        <v>400</v>
      </c>
      <c r="C36" s="2" t="s">
        <v>401</v>
      </c>
      <c r="D36" s="2"/>
      <c r="E36" s="2">
        <v>1653</v>
      </c>
      <c r="F36" s="2">
        <v>0.57999999999999996</v>
      </c>
      <c r="G36" s="13" t="s">
        <v>25</v>
      </c>
      <c r="H36" s="13" t="s">
        <v>26</v>
      </c>
      <c r="I36" s="2">
        <v>20395</v>
      </c>
      <c r="J36" s="2">
        <v>20821</v>
      </c>
      <c r="K36" s="2">
        <v>3237.3</v>
      </c>
      <c r="L36" s="2">
        <v>5311.48</v>
      </c>
      <c r="M36" s="2">
        <v>0.71</v>
      </c>
    </row>
    <row r="37" spans="1:13" x14ac:dyDescent="0.2">
      <c r="A37" s="13">
        <v>18</v>
      </c>
      <c r="B37" s="13" t="s">
        <v>402</v>
      </c>
      <c r="C37" s="2" t="s">
        <v>403</v>
      </c>
      <c r="D37" s="2"/>
      <c r="E37" s="2">
        <v>183</v>
      </c>
      <c r="F37" s="2">
        <v>0.48</v>
      </c>
      <c r="G37" s="13" t="s">
        <v>25</v>
      </c>
      <c r="H37" s="13" t="s">
        <v>47</v>
      </c>
      <c r="I37" s="2">
        <v>5983</v>
      </c>
      <c r="J37" s="2">
        <v>3688</v>
      </c>
      <c r="K37" s="2">
        <v>949.68</v>
      </c>
      <c r="L37" s="2">
        <v>940.82</v>
      </c>
      <c r="M37" s="2">
        <v>-0.01</v>
      </c>
    </row>
    <row r="38" spans="1:13" x14ac:dyDescent="0.2">
      <c r="A38" s="13">
        <v>18</v>
      </c>
      <c r="B38" s="13" t="s">
        <v>404</v>
      </c>
      <c r="C38" s="2" t="s">
        <v>405</v>
      </c>
      <c r="D38" s="2"/>
      <c r="E38" s="2">
        <v>999</v>
      </c>
      <c r="F38" s="2">
        <v>0.62</v>
      </c>
      <c r="I38" s="2">
        <v>3275</v>
      </c>
      <c r="J38" s="2">
        <v>6743</v>
      </c>
      <c r="K38" s="2">
        <v>519.84</v>
      </c>
      <c r="L38" s="2">
        <v>1720.15</v>
      </c>
      <c r="M38" s="2">
        <v>1.73</v>
      </c>
    </row>
    <row r="39" spans="1:13" x14ac:dyDescent="0.2">
      <c r="A39" s="13">
        <v>18</v>
      </c>
      <c r="B39" s="13" t="s">
        <v>406</v>
      </c>
      <c r="C39" s="2" t="s">
        <v>407</v>
      </c>
      <c r="D39" s="2"/>
      <c r="E39" s="2">
        <v>1281</v>
      </c>
      <c r="F39" s="2">
        <v>0.55000000000000004</v>
      </c>
      <c r="G39" s="13" t="s">
        <v>25</v>
      </c>
      <c r="H39" s="13" t="s">
        <v>26</v>
      </c>
      <c r="I39" s="2">
        <v>20996</v>
      </c>
      <c r="J39" s="2">
        <v>9558</v>
      </c>
      <c r="K39" s="2">
        <v>3332.7</v>
      </c>
      <c r="L39" s="2">
        <v>2438.27</v>
      </c>
      <c r="M39" s="2">
        <v>-0.45</v>
      </c>
    </row>
    <row r="40" spans="1:13" x14ac:dyDescent="0.2">
      <c r="A40" s="13">
        <v>18</v>
      </c>
      <c r="B40" s="13" t="s">
        <v>408</v>
      </c>
      <c r="C40" s="2" t="s">
        <v>409</v>
      </c>
      <c r="D40" s="2" t="s">
        <v>410</v>
      </c>
      <c r="E40" s="2">
        <v>303</v>
      </c>
      <c r="F40" s="2">
        <v>0.54</v>
      </c>
      <c r="G40" s="13" t="s">
        <v>25</v>
      </c>
      <c r="H40" s="13" t="s">
        <v>26</v>
      </c>
      <c r="I40" s="2">
        <v>5702</v>
      </c>
      <c r="J40" s="2">
        <v>2363</v>
      </c>
      <c r="K40" s="2">
        <v>905.08</v>
      </c>
      <c r="L40" s="2">
        <v>602.80999999999995</v>
      </c>
      <c r="M40" s="2">
        <v>-0.59</v>
      </c>
    </row>
    <row r="41" spans="1:13" x14ac:dyDescent="0.2">
      <c r="A41" s="13">
        <v>18</v>
      </c>
      <c r="B41" s="13" t="s">
        <v>411</v>
      </c>
      <c r="C41" s="2" t="s">
        <v>412</v>
      </c>
      <c r="D41" s="2"/>
      <c r="E41" s="2">
        <v>1032</v>
      </c>
      <c r="F41" s="2">
        <v>0.56000000000000005</v>
      </c>
      <c r="G41" s="13" t="s">
        <v>25</v>
      </c>
      <c r="H41" s="13" t="s">
        <v>47</v>
      </c>
      <c r="I41" s="2">
        <v>19047</v>
      </c>
      <c r="J41" s="2">
        <v>13582</v>
      </c>
      <c r="K41" s="2">
        <v>3023.33</v>
      </c>
      <c r="L41" s="2">
        <v>3464.8</v>
      </c>
      <c r="M41" s="2">
        <v>0.2</v>
      </c>
    </row>
    <row r="42" spans="1:13" x14ac:dyDescent="0.2">
      <c r="A42" s="13">
        <v>18</v>
      </c>
      <c r="B42" s="13" t="s">
        <v>413</v>
      </c>
      <c r="C42" s="2" t="s">
        <v>414</v>
      </c>
      <c r="D42" s="2"/>
      <c r="E42" s="2">
        <v>1353</v>
      </c>
      <c r="F42" s="2">
        <v>0.59</v>
      </c>
      <c r="G42" s="13" t="s">
        <v>25</v>
      </c>
      <c r="H42" s="13" t="s">
        <v>47</v>
      </c>
      <c r="I42" s="2">
        <v>26449</v>
      </c>
      <c r="J42" s="2">
        <v>26366</v>
      </c>
      <c r="K42" s="2">
        <v>4198.25</v>
      </c>
      <c r="L42" s="2">
        <v>6726.02</v>
      </c>
      <c r="M42" s="2">
        <v>0.68</v>
      </c>
    </row>
    <row r="43" spans="1:13" x14ac:dyDescent="0.2">
      <c r="A43" s="13">
        <v>18</v>
      </c>
      <c r="B43" s="13" t="s">
        <v>415</v>
      </c>
      <c r="C43" s="2" t="s">
        <v>416</v>
      </c>
      <c r="D43" s="2"/>
      <c r="E43" s="2">
        <v>1287</v>
      </c>
      <c r="F43" s="2">
        <v>0.64</v>
      </c>
      <c r="G43" s="13" t="s">
        <v>25</v>
      </c>
      <c r="H43" s="13" t="s">
        <v>47</v>
      </c>
      <c r="I43" s="2">
        <v>14042</v>
      </c>
      <c r="J43" s="2">
        <v>22315</v>
      </c>
      <c r="K43" s="2">
        <v>2228.89</v>
      </c>
      <c r="L43" s="2">
        <v>5692.6</v>
      </c>
      <c r="M43" s="2">
        <v>1.35</v>
      </c>
    </row>
    <row r="44" spans="1:13" x14ac:dyDescent="0.2">
      <c r="A44" s="13">
        <v>18</v>
      </c>
      <c r="B44" s="13" t="s">
        <v>417</v>
      </c>
      <c r="C44" s="2" t="s">
        <v>418</v>
      </c>
      <c r="D44" s="2"/>
      <c r="E44" s="2">
        <v>978</v>
      </c>
      <c r="F44" s="2">
        <v>0.6</v>
      </c>
      <c r="G44" s="13" t="s">
        <v>25</v>
      </c>
      <c r="H44" s="13" t="s">
        <v>26</v>
      </c>
      <c r="I44" s="2">
        <v>8065</v>
      </c>
      <c r="J44" s="2">
        <v>9433</v>
      </c>
      <c r="K44" s="2">
        <v>1280.1600000000001</v>
      </c>
      <c r="L44" s="2">
        <v>2406.38</v>
      </c>
      <c r="M44" s="2">
        <v>0.91</v>
      </c>
    </row>
    <row r="45" spans="1:13" x14ac:dyDescent="0.2">
      <c r="A45" s="13">
        <v>18</v>
      </c>
      <c r="B45" s="13" t="s">
        <v>419</v>
      </c>
      <c r="C45" s="2" t="s">
        <v>420</v>
      </c>
      <c r="D45" s="2"/>
      <c r="E45" s="2">
        <v>1149</v>
      </c>
      <c r="F45" s="2">
        <v>0.64</v>
      </c>
      <c r="G45" s="13" t="s">
        <v>54</v>
      </c>
      <c r="H45" s="13" t="s">
        <v>26</v>
      </c>
      <c r="I45" s="2">
        <v>3180</v>
      </c>
      <c r="J45" s="2">
        <v>4502</v>
      </c>
      <c r="K45" s="2">
        <v>504.76</v>
      </c>
      <c r="L45" s="2">
        <v>1148.47</v>
      </c>
      <c r="M45" s="2">
        <v>1.19</v>
      </c>
    </row>
    <row r="46" spans="1:13" x14ac:dyDescent="0.2">
      <c r="A46" s="13">
        <v>18</v>
      </c>
      <c r="B46" s="13" t="s">
        <v>421</v>
      </c>
      <c r="C46" s="2" t="s">
        <v>422</v>
      </c>
      <c r="D46" s="2"/>
      <c r="E46" s="2">
        <v>249</v>
      </c>
      <c r="F46" s="2">
        <v>0.45</v>
      </c>
      <c r="I46" s="2">
        <v>10420</v>
      </c>
      <c r="J46" s="2">
        <v>995</v>
      </c>
      <c r="K46" s="2">
        <v>1653.97</v>
      </c>
      <c r="L46" s="2">
        <v>253.83</v>
      </c>
      <c r="M46" s="2">
        <v>-2.7</v>
      </c>
    </row>
    <row r="47" spans="1:13" x14ac:dyDescent="0.2">
      <c r="A47" s="13">
        <v>18</v>
      </c>
      <c r="B47" s="13" t="s">
        <v>423</v>
      </c>
      <c r="C47" s="2" t="s">
        <v>424</v>
      </c>
      <c r="D47" s="2"/>
      <c r="E47" s="2">
        <v>624</v>
      </c>
      <c r="F47" s="2">
        <v>0.5</v>
      </c>
      <c r="G47" s="13" t="s">
        <v>25</v>
      </c>
      <c r="H47" s="13" t="s">
        <v>26</v>
      </c>
      <c r="I47" s="2">
        <v>2629</v>
      </c>
      <c r="J47" s="2">
        <v>857</v>
      </c>
      <c r="K47" s="2">
        <v>417.3</v>
      </c>
      <c r="L47" s="2">
        <v>218.62</v>
      </c>
      <c r="M47" s="2">
        <v>-0.93</v>
      </c>
    </row>
    <row r="48" spans="1:13" x14ac:dyDescent="0.2">
      <c r="A48" s="13">
        <v>18</v>
      </c>
      <c r="B48" s="13" t="s">
        <v>425</v>
      </c>
      <c r="C48" s="2" t="s">
        <v>426</v>
      </c>
      <c r="D48" s="2"/>
      <c r="E48" s="2">
        <v>1011</v>
      </c>
      <c r="F48" s="2">
        <v>0.64</v>
      </c>
      <c r="G48" s="13" t="s">
        <v>25</v>
      </c>
      <c r="H48" s="13" t="s">
        <v>26</v>
      </c>
      <c r="I48" s="2">
        <v>4323</v>
      </c>
      <c r="J48" s="2">
        <v>3180</v>
      </c>
      <c r="K48" s="2">
        <v>686.19</v>
      </c>
      <c r="L48" s="2">
        <v>811.22</v>
      </c>
      <c r="M48" s="2">
        <v>0.24</v>
      </c>
    </row>
    <row r="49" spans="1:13" x14ac:dyDescent="0.2">
      <c r="A49" s="13">
        <v>18</v>
      </c>
      <c r="B49" s="13" t="s">
        <v>427</v>
      </c>
      <c r="C49" s="2" t="s">
        <v>428</v>
      </c>
      <c r="D49" s="2"/>
      <c r="E49" s="2">
        <v>627</v>
      </c>
      <c r="F49" s="2">
        <v>0.64</v>
      </c>
      <c r="G49" s="13" t="s">
        <v>25</v>
      </c>
      <c r="H49" s="13" t="s">
        <v>26</v>
      </c>
      <c r="I49" s="2">
        <v>4215</v>
      </c>
      <c r="J49" s="2">
        <v>2115</v>
      </c>
      <c r="K49" s="2">
        <v>669.05</v>
      </c>
      <c r="L49" s="2">
        <v>539.54</v>
      </c>
      <c r="M49" s="2">
        <v>-0.31</v>
      </c>
    </row>
    <row r="50" spans="1:13" x14ac:dyDescent="0.2">
      <c r="A50" s="13">
        <v>18</v>
      </c>
      <c r="B50" s="13" t="s">
        <v>429</v>
      </c>
      <c r="C50" s="2" t="s">
        <v>430</v>
      </c>
      <c r="D50" s="2"/>
      <c r="E50" s="2">
        <v>294</v>
      </c>
      <c r="F50" s="2">
        <v>0.49</v>
      </c>
      <c r="G50" s="13" t="s">
        <v>25</v>
      </c>
      <c r="H50" s="13" t="s">
        <v>26</v>
      </c>
      <c r="I50" s="2">
        <v>4152</v>
      </c>
      <c r="J50" s="2">
        <v>1681</v>
      </c>
      <c r="K50" s="2">
        <v>659.05</v>
      </c>
      <c r="L50" s="2">
        <v>428.83</v>
      </c>
      <c r="M50" s="2">
        <v>-0.62</v>
      </c>
    </row>
    <row r="51" spans="1:13" x14ac:dyDescent="0.2">
      <c r="A51" s="13">
        <v>18</v>
      </c>
      <c r="B51" s="13" t="s">
        <v>431</v>
      </c>
      <c r="C51" s="2" t="s">
        <v>432</v>
      </c>
      <c r="D51" s="2"/>
      <c r="E51" s="2">
        <v>357</v>
      </c>
      <c r="F51" s="2">
        <v>0.62</v>
      </c>
      <c r="I51" s="2">
        <v>3845</v>
      </c>
      <c r="J51" s="2">
        <v>3102</v>
      </c>
      <c r="K51" s="2">
        <v>610.32000000000005</v>
      </c>
      <c r="L51" s="2">
        <v>791.33</v>
      </c>
      <c r="M51" s="2">
        <v>0.37</v>
      </c>
    </row>
    <row r="52" spans="1:13" x14ac:dyDescent="0.2">
      <c r="A52" s="13">
        <v>18</v>
      </c>
      <c r="B52" s="13" t="s">
        <v>433</v>
      </c>
      <c r="C52" s="2" t="s">
        <v>434</v>
      </c>
      <c r="D52" s="2"/>
      <c r="E52" s="2">
        <v>1227</v>
      </c>
      <c r="F52" s="2">
        <v>0.57999999999999996</v>
      </c>
      <c r="G52" s="13" t="s">
        <v>25</v>
      </c>
      <c r="H52" s="13" t="s">
        <v>26</v>
      </c>
      <c r="I52" s="2">
        <v>6901</v>
      </c>
      <c r="J52" s="2">
        <v>4481</v>
      </c>
      <c r="K52" s="2">
        <v>1095.4000000000001</v>
      </c>
      <c r="L52" s="2">
        <v>1143.1099999999999</v>
      </c>
      <c r="M52" s="2">
        <v>0.06</v>
      </c>
    </row>
    <row r="53" spans="1:13" x14ac:dyDescent="0.2">
      <c r="A53" s="13">
        <v>18</v>
      </c>
      <c r="B53" s="13" t="s">
        <v>435</v>
      </c>
      <c r="C53" s="2" t="s">
        <v>436</v>
      </c>
      <c r="D53" s="2" t="s">
        <v>437</v>
      </c>
      <c r="E53" s="2">
        <v>1029</v>
      </c>
      <c r="F53" s="2">
        <v>0.65</v>
      </c>
      <c r="G53" s="13" t="s">
        <v>54</v>
      </c>
      <c r="H53" s="13" t="s">
        <v>47</v>
      </c>
      <c r="I53" s="2">
        <v>6473</v>
      </c>
      <c r="J53" s="2">
        <v>3037</v>
      </c>
      <c r="K53" s="2">
        <v>1027.46</v>
      </c>
      <c r="L53" s="2">
        <v>774.74</v>
      </c>
      <c r="M53" s="2">
        <v>-0.41</v>
      </c>
    </row>
    <row r="54" spans="1:13" x14ac:dyDescent="0.2">
      <c r="A54" s="13">
        <v>18</v>
      </c>
      <c r="B54" s="13" t="s">
        <v>438</v>
      </c>
      <c r="C54" s="2" t="s">
        <v>439</v>
      </c>
      <c r="D54" s="2" t="s">
        <v>440</v>
      </c>
      <c r="E54" s="2">
        <v>750</v>
      </c>
      <c r="F54" s="2">
        <v>0.6</v>
      </c>
      <c r="G54" s="13" t="s">
        <v>25</v>
      </c>
      <c r="H54" s="13" t="s">
        <v>26</v>
      </c>
      <c r="I54" s="2">
        <v>6121</v>
      </c>
      <c r="J54" s="2">
        <v>3760</v>
      </c>
      <c r="K54" s="2">
        <v>971.59</v>
      </c>
      <c r="L54" s="2">
        <v>959.18</v>
      </c>
      <c r="M54" s="2">
        <v>-0.02</v>
      </c>
    </row>
    <row r="55" spans="1:13" x14ac:dyDescent="0.2">
      <c r="A55" s="13">
        <v>18</v>
      </c>
      <c r="B55" s="13" t="s">
        <v>441</v>
      </c>
      <c r="C55" s="2" t="s">
        <v>442</v>
      </c>
      <c r="D55" s="2"/>
      <c r="E55" s="2">
        <v>390</v>
      </c>
      <c r="F55" s="2">
        <v>0.44</v>
      </c>
      <c r="I55" s="2">
        <v>3854</v>
      </c>
      <c r="J55" s="2">
        <v>3181</v>
      </c>
      <c r="K55" s="2">
        <v>611.75</v>
      </c>
      <c r="L55" s="2">
        <v>811.48</v>
      </c>
      <c r="M55" s="2">
        <v>0.41</v>
      </c>
    </row>
    <row r="56" spans="1:13" x14ac:dyDescent="0.2">
      <c r="A56" s="13">
        <v>18</v>
      </c>
      <c r="B56" s="13" t="s">
        <v>443</v>
      </c>
      <c r="C56" s="2" t="s">
        <v>444</v>
      </c>
      <c r="D56" s="2" t="s">
        <v>445</v>
      </c>
      <c r="E56" s="2">
        <v>1470</v>
      </c>
      <c r="F56" s="2">
        <v>0.54</v>
      </c>
      <c r="G56" s="13" t="s">
        <v>25</v>
      </c>
      <c r="H56" s="13" t="s">
        <v>26</v>
      </c>
      <c r="I56" s="2">
        <v>7336</v>
      </c>
      <c r="J56" s="2">
        <v>8142</v>
      </c>
      <c r="K56" s="2">
        <v>1164.44</v>
      </c>
      <c r="L56" s="2">
        <v>2077.04</v>
      </c>
      <c r="M56" s="2">
        <v>0.83</v>
      </c>
    </row>
    <row r="57" spans="1:13" x14ac:dyDescent="0.2">
      <c r="A57" s="13">
        <v>18</v>
      </c>
      <c r="B57" s="13" t="s">
        <v>447</v>
      </c>
      <c r="C57" s="2" t="s">
        <v>448</v>
      </c>
      <c r="D57" s="2"/>
      <c r="E57" s="2">
        <v>1140</v>
      </c>
      <c r="F57" s="2">
        <v>0.66</v>
      </c>
      <c r="G57" s="13" t="s">
        <v>25</v>
      </c>
      <c r="H57" s="13" t="s">
        <v>26</v>
      </c>
      <c r="I57" s="2">
        <v>5278</v>
      </c>
      <c r="J57" s="2">
        <v>9636</v>
      </c>
      <c r="K57" s="2">
        <v>837.78</v>
      </c>
      <c r="L57" s="2">
        <v>2458.16</v>
      </c>
      <c r="M57" s="2">
        <v>1.55</v>
      </c>
    </row>
    <row r="58" spans="1:13" x14ac:dyDescent="0.2">
      <c r="A58" s="13">
        <v>18</v>
      </c>
      <c r="B58" s="13" t="s">
        <v>449</v>
      </c>
      <c r="C58" s="2" t="s">
        <v>450</v>
      </c>
      <c r="D58" s="2"/>
      <c r="E58" s="2">
        <v>477</v>
      </c>
      <c r="F58" s="2">
        <v>0.53</v>
      </c>
      <c r="I58" s="2">
        <v>2308</v>
      </c>
      <c r="J58" s="2">
        <v>5161</v>
      </c>
      <c r="K58" s="2">
        <v>366.35</v>
      </c>
      <c r="L58" s="2">
        <v>1316.58</v>
      </c>
      <c r="M58" s="2">
        <v>1.85</v>
      </c>
    </row>
    <row r="59" spans="1:13" x14ac:dyDescent="0.2">
      <c r="A59" s="13">
        <v>24</v>
      </c>
      <c r="B59" s="13" t="s">
        <v>451</v>
      </c>
      <c r="C59" s="2" t="s">
        <v>452</v>
      </c>
      <c r="D59" s="2"/>
      <c r="E59" s="2">
        <v>1038</v>
      </c>
      <c r="F59" s="2">
        <v>0.6</v>
      </c>
      <c r="I59" s="2">
        <v>7764</v>
      </c>
      <c r="J59" s="2">
        <v>5657</v>
      </c>
      <c r="K59" s="2">
        <v>1345.58</v>
      </c>
      <c r="L59" s="2">
        <v>1369.73</v>
      </c>
      <c r="M59" s="2">
        <v>0.03</v>
      </c>
    </row>
    <row r="60" spans="1:13" x14ac:dyDescent="0.2">
      <c r="A60" s="13">
        <v>24</v>
      </c>
      <c r="B60" s="13" t="s">
        <v>453</v>
      </c>
      <c r="C60" s="2" t="s">
        <v>454</v>
      </c>
      <c r="D60" s="2" t="s">
        <v>455</v>
      </c>
      <c r="E60" s="2">
        <v>801</v>
      </c>
      <c r="F60" s="2">
        <v>0.72</v>
      </c>
      <c r="G60" s="13" t="s">
        <v>25</v>
      </c>
      <c r="H60" s="13" t="s">
        <v>26</v>
      </c>
      <c r="I60" s="2">
        <v>7633</v>
      </c>
      <c r="J60" s="2">
        <v>2986</v>
      </c>
      <c r="K60" s="2">
        <v>1322.88</v>
      </c>
      <c r="L60" s="2">
        <v>723</v>
      </c>
      <c r="M60" s="2">
        <v>-0.87</v>
      </c>
    </row>
    <row r="61" spans="1:13" x14ac:dyDescent="0.2">
      <c r="A61" s="13">
        <v>24</v>
      </c>
      <c r="B61" s="13" t="s">
        <v>456</v>
      </c>
      <c r="C61" s="2" t="s">
        <v>457</v>
      </c>
      <c r="D61" s="2"/>
      <c r="E61" s="2">
        <v>918</v>
      </c>
      <c r="F61" s="2">
        <v>0.63</v>
      </c>
      <c r="G61" s="13" t="s">
        <v>54</v>
      </c>
      <c r="H61" s="13" t="s">
        <v>26</v>
      </c>
      <c r="I61" s="2">
        <v>5430</v>
      </c>
      <c r="J61" s="2">
        <v>9096</v>
      </c>
      <c r="K61" s="2">
        <v>941.07</v>
      </c>
      <c r="L61" s="2">
        <v>2202.42</v>
      </c>
      <c r="M61" s="2">
        <v>1.23</v>
      </c>
    </row>
    <row r="62" spans="1:13" x14ac:dyDescent="0.2">
      <c r="A62" s="13">
        <v>24</v>
      </c>
      <c r="B62" s="13" t="s">
        <v>458</v>
      </c>
      <c r="C62" s="2" t="s">
        <v>459</v>
      </c>
      <c r="D62" s="2"/>
      <c r="E62" s="2">
        <v>1992</v>
      </c>
      <c r="F62" s="2">
        <v>0.57999999999999996</v>
      </c>
      <c r="G62" s="13" t="s">
        <v>25</v>
      </c>
      <c r="H62" s="13" t="s">
        <v>26</v>
      </c>
      <c r="I62" s="2">
        <v>13114</v>
      </c>
      <c r="J62" s="2">
        <v>11448</v>
      </c>
      <c r="K62" s="2">
        <v>2272.79</v>
      </c>
      <c r="L62" s="2">
        <v>2771.91</v>
      </c>
      <c r="M62" s="2">
        <v>0.28999999999999998</v>
      </c>
    </row>
    <row r="63" spans="1:13" x14ac:dyDescent="0.2">
      <c r="A63" s="13">
        <v>24</v>
      </c>
      <c r="B63" s="13" t="s">
        <v>460</v>
      </c>
      <c r="C63" s="2" t="s">
        <v>461</v>
      </c>
      <c r="D63" s="2"/>
      <c r="E63" s="2">
        <v>1662</v>
      </c>
      <c r="F63" s="2">
        <v>0.59</v>
      </c>
      <c r="G63" s="13" t="s">
        <v>54</v>
      </c>
      <c r="H63" s="13" t="s">
        <v>26</v>
      </c>
      <c r="I63" s="2">
        <v>6669</v>
      </c>
      <c r="J63" s="2">
        <v>1269</v>
      </c>
      <c r="K63" s="2">
        <v>1155.81</v>
      </c>
      <c r="L63" s="2">
        <v>307.26</v>
      </c>
      <c r="M63" s="2">
        <v>-1.91</v>
      </c>
    </row>
    <row r="64" spans="1:13" x14ac:dyDescent="0.2">
      <c r="A64" s="13">
        <v>24</v>
      </c>
      <c r="B64" s="13" t="s">
        <v>462</v>
      </c>
      <c r="C64" s="2" t="s">
        <v>463</v>
      </c>
      <c r="D64" s="2"/>
      <c r="E64" s="2">
        <v>1431</v>
      </c>
      <c r="F64" s="2">
        <v>0.67</v>
      </c>
      <c r="I64" s="2">
        <v>3395</v>
      </c>
      <c r="J64" s="2">
        <v>1460</v>
      </c>
      <c r="K64" s="2">
        <v>588.39</v>
      </c>
      <c r="L64" s="2">
        <v>353.51</v>
      </c>
      <c r="M64" s="2">
        <v>-0.74</v>
      </c>
    </row>
    <row r="65" spans="1:13" x14ac:dyDescent="0.2">
      <c r="A65" s="13">
        <v>24</v>
      </c>
      <c r="B65" s="13" t="s">
        <v>464</v>
      </c>
      <c r="C65" s="2" t="s">
        <v>465</v>
      </c>
      <c r="D65" s="2" t="s">
        <v>466</v>
      </c>
      <c r="E65" s="2">
        <v>1923</v>
      </c>
      <c r="F65" s="2">
        <v>0.61</v>
      </c>
      <c r="G65" s="13" t="s">
        <v>25</v>
      </c>
      <c r="H65" s="13" t="s">
        <v>26</v>
      </c>
      <c r="I65" s="2">
        <v>17411</v>
      </c>
      <c r="J65" s="2">
        <v>5060</v>
      </c>
      <c r="K65" s="2">
        <v>3017.5</v>
      </c>
      <c r="L65" s="2">
        <v>1225.18</v>
      </c>
      <c r="M65" s="2">
        <v>-1.3</v>
      </c>
    </row>
    <row r="66" spans="1:13" x14ac:dyDescent="0.2">
      <c r="A66" s="13">
        <v>24</v>
      </c>
      <c r="B66" s="13" t="s">
        <v>467</v>
      </c>
      <c r="C66" s="2" t="s">
        <v>468</v>
      </c>
      <c r="D66" s="2"/>
      <c r="E66" s="2">
        <v>885</v>
      </c>
      <c r="F66" s="2">
        <v>0.62</v>
      </c>
      <c r="G66" s="13" t="s">
        <v>54</v>
      </c>
      <c r="H66" s="13" t="s">
        <v>26</v>
      </c>
      <c r="I66" s="2">
        <v>5339</v>
      </c>
      <c r="J66" s="2">
        <v>4623</v>
      </c>
      <c r="K66" s="2">
        <v>925.3</v>
      </c>
      <c r="L66" s="2">
        <v>1119.3699999999999</v>
      </c>
      <c r="M66" s="2">
        <v>0.27</v>
      </c>
    </row>
    <row r="67" spans="1:13" x14ac:dyDescent="0.2">
      <c r="A67" s="13">
        <v>24</v>
      </c>
      <c r="B67" s="13" t="s">
        <v>469</v>
      </c>
      <c r="C67" s="2" t="s">
        <v>470</v>
      </c>
      <c r="D67" s="2"/>
      <c r="E67" s="2">
        <v>255</v>
      </c>
      <c r="F67" s="2">
        <v>0.6</v>
      </c>
      <c r="G67" s="13" t="s">
        <v>54</v>
      </c>
      <c r="H67" s="13" t="s">
        <v>26</v>
      </c>
      <c r="I67" s="2">
        <v>2515</v>
      </c>
      <c r="J67" s="2">
        <v>2133</v>
      </c>
      <c r="K67" s="2">
        <v>435.88</v>
      </c>
      <c r="L67" s="2">
        <v>516.46</v>
      </c>
      <c r="M67" s="2">
        <v>0.24</v>
      </c>
    </row>
    <row r="68" spans="1:13" x14ac:dyDescent="0.2">
      <c r="A68" s="13">
        <v>24</v>
      </c>
      <c r="B68" s="13" t="s">
        <v>471</v>
      </c>
      <c r="C68" s="2" t="s">
        <v>472</v>
      </c>
      <c r="D68" s="2"/>
      <c r="E68" s="2">
        <v>1281</v>
      </c>
      <c r="F68" s="2">
        <v>0.6</v>
      </c>
      <c r="I68" s="2">
        <v>6445</v>
      </c>
      <c r="J68" s="2">
        <v>4317</v>
      </c>
      <c r="K68" s="2">
        <v>1116.98</v>
      </c>
      <c r="L68" s="2">
        <v>1045.28</v>
      </c>
      <c r="M68" s="2">
        <v>-0.1</v>
      </c>
    </row>
    <row r="69" spans="1:13" x14ac:dyDescent="0.2">
      <c r="A69" s="13">
        <v>24</v>
      </c>
      <c r="B69" s="13" t="s">
        <v>474</v>
      </c>
      <c r="C69" s="2" t="s">
        <v>475</v>
      </c>
      <c r="D69" s="2"/>
      <c r="E69" s="2">
        <v>1101</v>
      </c>
      <c r="F69" s="2">
        <v>0.65</v>
      </c>
      <c r="I69" s="2">
        <v>8016</v>
      </c>
      <c r="J69" s="2">
        <v>5996</v>
      </c>
      <c r="K69" s="2">
        <v>1389.25</v>
      </c>
      <c r="L69" s="2">
        <v>1451.82</v>
      </c>
      <c r="M69" s="2">
        <v>0.06</v>
      </c>
    </row>
    <row r="70" spans="1:13" x14ac:dyDescent="0.2">
      <c r="A70" s="13">
        <v>24</v>
      </c>
      <c r="B70" s="13" t="s">
        <v>476</v>
      </c>
      <c r="C70" s="2" t="s">
        <v>477</v>
      </c>
      <c r="D70" s="2" t="s">
        <v>478</v>
      </c>
      <c r="E70" s="2">
        <v>891</v>
      </c>
      <c r="F70" s="2">
        <v>0.66</v>
      </c>
      <c r="G70" s="13" t="s">
        <v>54</v>
      </c>
      <c r="H70" s="13" t="s">
        <v>26</v>
      </c>
      <c r="I70" s="2">
        <v>690</v>
      </c>
      <c r="J70" s="2">
        <v>3887</v>
      </c>
      <c r="K70" s="2">
        <v>119.58</v>
      </c>
      <c r="L70" s="2">
        <v>941.16</v>
      </c>
      <c r="M70" s="2">
        <v>2.98</v>
      </c>
    </row>
    <row r="71" spans="1:13" x14ac:dyDescent="0.2">
      <c r="A71" s="13">
        <v>24</v>
      </c>
      <c r="B71" s="13" t="s">
        <v>479</v>
      </c>
      <c r="C71" s="2" t="s">
        <v>480</v>
      </c>
      <c r="D71" s="2"/>
      <c r="E71" s="2">
        <v>1392</v>
      </c>
      <c r="F71" s="2">
        <v>0.59</v>
      </c>
      <c r="G71" s="13" t="s">
        <v>25</v>
      </c>
      <c r="H71" s="13" t="s">
        <v>26</v>
      </c>
      <c r="I71" s="2">
        <v>11022</v>
      </c>
      <c r="J71" s="2">
        <v>8267</v>
      </c>
      <c r="K71" s="2">
        <v>1910.23</v>
      </c>
      <c r="L71" s="2">
        <v>2001.69</v>
      </c>
      <c r="M71" s="2">
        <v>7.0000000000000007E-2</v>
      </c>
    </row>
    <row r="72" spans="1:13" x14ac:dyDescent="0.2">
      <c r="A72" s="13">
        <v>24</v>
      </c>
      <c r="B72" s="13" t="s">
        <v>481</v>
      </c>
      <c r="C72" s="2" t="s">
        <v>35</v>
      </c>
      <c r="D72" s="2"/>
      <c r="E72" s="2">
        <v>591</v>
      </c>
      <c r="F72" s="2">
        <v>0.62</v>
      </c>
      <c r="I72" s="2">
        <v>3237</v>
      </c>
      <c r="J72" s="2">
        <v>4039</v>
      </c>
      <c r="K72" s="2">
        <v>561.01</v>
      </c>
      <c r="L72" s="2">
        <v>977.97</v>
      </c>
      <c r="M72" s="2">
        <v>0.8</v>
      </c>
    </row>
    <row r="73" spans="1:13" x14ac:dyDescent="0.2">
      <c r="A73" s="13">
        <v>7</v>
      </c>
      <c r="B73" s="13" t="s">
        <v>482</v>
      </c>
      <c r="C73" s="2" t="s">
        <v>483</v>
      </c>
      <c r="D73" s="2"/>
      <c r="E73" s="2">
        <v>618</v>
      </c>
      <c r="F73" s="2">
        <v>0.21</v>
      </c>
      <c r="G73" s="13" t="s">
        <v>25</v>
      </c>
      <c r="H73" s="13" t="s">
        <v>26</v>
      </c>
      <c r="I73" s="2">
        <v>2976</v>
      </c>
      <c r="J73" s="2">
        <v>483</v>
      </c>
      <c r="K73" s="2">
        <v>506.12</v>
      </c>
      <c r="L73" s="2">
        <v>116.67</v>
      </c>
      <c r="M73" s="2">
        <v>-2.12</v>
      </c>
    </row>
    <row r="74" spans="1:13" x14ac:dyDescent="0.2">
      <c r="A74" s="13">
        <v>7</v>
      </c>
      <c r="B74" s="13" t="s">
        <v>484</v>
      </c>
      <c r="C74" s="2" t="s">
        <v>485</v>
      </c>
      <c r="D74" s="2"/>
      <c r="E74" s="2">
        <v>594</v>
      </c>
      <c r="F74" s="2">
        <v>0.16</v>
      </c>
      <c r="G74" s="13" t="s">
        <v>54</v>
      </c>
      <c r="H74" s="13" t="s">
        <v>26</v>
      </c>
      <c r="I74" s="2">
        <v>22661</v>
      </c>
      <c r="J74" s="2">
        <v>8057</v>
      </c>
      <c r="K74" s="2">
        <v>3853.91</v>
      </c>
      <c r="L74" s="2">
        <v>1946.14</v>
      </c>
      <c r="M74" s="2">
        <v>-0.99</v>
      </c>
    </row>
    <row r="75" spans="1:13" x14ac:dyDescent="0.2">
      <c r="A75" s="13">
        <v>7</v>
      </c>
      <c r="B75" s="13" t="s">
        <v>486</v>
      </c>
      <c r="C75" s="2" t="s">
        <v>487</v>
      </c>
      <c r="D75" s="2"/>
      <c r="E75" s="2">
        <v>939</v>
      </c>
      <c r="F75" s="2">
        <v>0.17</v>
      </c>
      <c r="G75" s="13" t="s">
        <v>54</v>
      </c>
      <c r="H75" s="13" t="s">
        <v>26</v>
      </c>
      <c r="I75" s="2">
        <v>8235</v>
      </c>
      <c r="J75" s="2">
        <v>6160</v>
      </c>
      <c r="K75" s="2">
        <v>1400.51</v>
      </c>
      <c r="L75" s="2">
        <v>1487.92</v>
      </c>
      <c r="M75" s="2">
        <v>0.09</v>
      </c>
    </row>
    <row r="76" spans="1:13" x14ac:dyDescent="0.2">
      <c r="A76" s="13">
        <v>7</v>
      </c>
      <c r="B76" s="13" t="s">
        <v>488</v>
      </c>
      <c r="C76" s="2" t="s">
        <v>212</v>
      </c>
      <c r="D76" s="2"/>
      <c r="E76" s="2">
        <v>1125</v>
      </c>
      <c r="F76" s="2">
        <v>0.23</v>
      </c>
      <c r="G76" s="13" t="s">
        <v>54</v>
      </c>
      <c r="H76" s="13" t="s">
        <v>26</v>
      </c>
      <c r="I76" s="2">
        <v>3515</v>
      </c>
      <c r="J76" s="2">
        <v>2528</v>
      </c>
      <c r="K76" s="2">
        <v>597.79</v>
      </c>
      <c r="L76" s="2">
        <v>610.63</v>
      </c>
      <c r="M76" s="2">
        <v>0.03</v>
      </c>
    </row>
    <row r="77" spans="1:13" x14ac:dyDescent="0.2">
      <c r="A77" s="13">
        <v>7</v>
      </c>
      <c r="B77" s="13" t="s">
        <v>489</v>
      </c>
      <c r="C77" s="2" t="s">
        <v>490</v>
      </c>
      <c r="D77" s="2"/>
      <c r="E77" s="2">
        <v>909</v>
      </c>
      <c r="F77" s="2">
        <v>0.17</v>
      </c>
      <c r="G77" s="13" t="s">
        <v>25</v>
      </c>
      <c r="H77" s="13" t="s">
        <v>26</v>
      </c>
      <c r="I77" s="2">
        <v>3723</v>
      </c>
      <c r="J77" s="2">
        <v>1256</v>
      </c>
      <c r="K77" s="2">
        <v>633.16</v>
      </c>
      <c r="L77" s="2">
        <v>303.38</v>
      </c>
      <c r="M77" s="2">
        <v>-1.06</v>
      </c>
    </row>
    <row r="78" spans="1:13" x14ac:dyDescent="0.2">
      <c r="A78" s="13">
        <v>7</v>
      </c>
      <c r="B78" s="13" t="s">
        <v>491</v>
      </c>
      <c r="C78" s="2" t="s">
        <v>492</v>
      </c>
      <c r="D78" s="2"/>
      <c r="E78" s="2">
        <v>519</v>
      </c>
      <c r="F78" s="2">
        <v>0.11</v>
      </c>
      <c r="G78" s="13" t="s">
        <v>25</v>
      </c>
      <c r="H78" s="13" t="s">
        <v>26</v>
      </c>
      <c r="I78" s="2">
        <v>69911</v>
      </c>
      <c r="J78" s="2">
        <v>13777</v>
      </c>
      <c r="K78" s="2">
        <v>11889.63</v>
      </c>
      <c r="L78" s="2">
        <v>3327.78</v>
      </c>
      <c r="M78" s="2">
        <v>-1.84</v>
      </c>
    </row>
    <row r="79" spans="1:13" x14ac:dyDescent="0.2">
      <c r="A79" s="13">
        <v>7</v>
      </c>
      <c r="B79" s="13" t="s">
        <v>493</v>
      </c>
      <c r="C79" s="2" t="s">
        <v>494</v>
      </c>
      <c r="D79" s="2"/>
      <c r="E79" s="2">
        <v>384</v>
      </c>
      <c r="F79" s="2">
        <v>0.16</v>
      </c>
      <c r="G79" s="13" t="s">
        <v>25</v>
      </c>
      <c r="H79" s="13" t="s">
        <v>26</v>
      </c>
      <c r="I79" s="2">
        <v>70308</v>
      </c>
      <c r="J79" s="2">
        <v>13287</v>
      </c>
      <c r="K79" s="2">
        <v>11957.14</v>
      </c>
      <c r="L79" s="2">
        <v>3209.42</v>
      </c>
      <c r="M79" s="2">
        <v>-1.9</v>
      </c>
    </row>
    <row r="80" spans="1:13" x14ac:dyDescent="0.2">
      <c r="A80" s="13">
        <v>7</v>
      </c>
      <c r="B80" s="13" t="s">
        <v>495</v>
      </c>
      <c r="C80" s="2" t="s">
        <v>496</v>
      </c>
      <c r="D80" s="2"/>
      <c r="E80" s="2">
        <v>4071</v>
      </c>
      <c r="F80" s="2">
        <v>0.14000000000000001</v>
      </c>
      <c r="G80" s="13" t="s">
        <v>25</v>
      </c>
      <c r="H80" s="13" t="s">
        <v>26</v>
      </c>
      <c r="I80" s="2">
        <v>90532</v>
      </c>
      <c r="J80" s="2">
        <v>30403</v>
      </c>
      <c r="K80" s="2">
        <v>15396.6</v>
      </c>
      <c r="L80" s="2">
        <v>7343.72</v>
      </c>
      <c r="M80" s="2">
        <v>-1.07</v>
      </c>
    </row>
    <row r="81" spans="1:13" x14ac:dyDescent="0.2">
      <c r="A81" s="13">
        <v>7</v>
      </c>
      <c r="B81" s="13" t="s">
        <v>497</v>
      </c>
      <c r="C81" s="2" t="s">
        <v>498</v>
      </c>
      <c r="D81" s="2"/>
      <c r="E81" s="2">
        <v>4191</v>
      </c>
      <c r="F81" s="2">
        <v>0.15</v>
      </c>
      <c r="G81" s="13" t="s">
        <v>25</v>
      </c>
      <c r="H81" s="13" t="s">
        <v>26</v>
      </c>
      <c r="I81" s="2">
        <v>110955</v>
      </c>
      <c r="J81" s="2">
        <v>53863</v>
      </c>
      <c r="K81" s="2">
        <v>18869.900000000001</v>
      </c>
      <c r="L81" s="2">
        <v>13010.39</v>
      </c>
      <c r="M81" s="2">
        <v>-0.54</v>
      </c>
    </row>
    <row r="82" spans="1:13" x14ac:dyDescent="0.2">
      <c r="A82" s="13">
        <v>7</v>
      </c>
      <c r="B82" s="13" t="s">
        <v>499</v>
      </c>
      <c r="C82" s="2" t="s">
        <v>33</v>
      </c>
      <c r="D82" s="2"/>
      <c r="E82" s="2">
        <v>415</v>
      </c>
      <c r="F82" s="2">
        <v>0.12</v>
      </c>
      <c r="I82" s="2">
        <v>570</v>
      </c>
      <c r="J82" s="2">
        <v>240</v>
      </c>
      <c r="K82" s="2">
        <v>96.94</v>
      </c>
      <c r="L82" s="2">
        <v>57.97</v>
      </c>
      <c r="M82" s="2">
        <v>-0.74</v>
      </c>
    </row>
    <row r="83" spans="1:13" x14ac:dyDescent="0.2">
      <c r="A83" s="13">
        <v>7</v>
      </c>
      <c r="B83" s="13" t="s">
        <v>500</v>
      </c>
      <c r="C83" s="2" t="s">
        <v>35</v>
      </c>
      <c r="D83" s="2"/>
      <c r="E83" s="2">
        <v>783</v>
      </c>
      <c r="F83" s="2">
        <v>0.21</v>
      </c>
      <c r="G83" s="13" t="s">
        <v>25</v>
      </c>
      <c r="H83" s="13" t="s">
        <v>26</v>
      </c>
      <c r="I83" s="2">
        <v>5885</v>
      </c>
      <c r="J83" s="2">
        <v>2145</v>
      </c>
      <c r="K83" s="2">
        <v>1000.85</v>
      </c>
      <c r="L83" s="2">
        <v>518.12</v>
      </c>
      <c r="M83" s="2">
        <v>-0.95</v>
      </c>
    </row>
    <row r="84" spans="1:13" x14ac:dyDescent="0.2">
      <c r="A84" s="13">
        <v>7</v>
      </c>
      <c r="B84" s="13" t="s">
        <v>501</v>
      </c>
      <c r="C84" s="2" t="s">
        <v>502</v>
      </c>
      <c r="D84" s="2" t="s">
        <v>503</v>
      </c>
      <c r="E84" s="2">
        <v>1506</v>
      </c>
      <c r="F84" s="2">
        <v>0.22</v>
      </c>
      <c r="G84" s="13" t="s">
        <v>25</v>
      </c>
      <c r="H84" s="13" t="s">
        <v>26</v>
      </c>
      <c r="I84" s="2">
        <v>3095</v>
      </c>
      <c r="J84" s="2">
        <v>809</v>
      </c>
      <c r="K84" s="2">
        <v>526.36</v>
      </c>
      <c r="L84" s="2">
        <v>195.41</v>
      </c>
      <c r="M84" s="2">
        <v>-1.43</v>
      </c>
    </row>
    <row r="85" spans="1:13" x14ac:dyDescent="0.2">
      <c r="A85" s="13">
        <v>7</v>
      </c>
      <c r="B85" s="13" t="s">
        <v>504</v>
      </c>
      <c r="C85" s="2" t="s">
        <v>505</v>
      </c>
      <c r="D85" s="2"/>
      <c r="E85" s="2">
        <v>432</v>
      </c>
      <c r="F85" s="2">
        <v>0.11</v>
      </c>
      <c r="G85" s="13" t="s">
        <v>25</v>
      </c>
      <c r="H85" s="13" t="s">
        <v>26</v>
      </c>
      <c r="I85" s="2">
        <v>42048</v>
      </c>
      <c r="J85" s="2">
        <v>16704</v>
      </c>
      <c r="K85" s="2">
        <v>7151.02</v>
      </c>
      <c r="L85" s="2">
        <v>4034.78</v>
      </c>
      <c r="M85" s="2">
        <v>-0.83</v>
      </c>
    </row>
    <row r="86" spans="1:13" x14ac:dyDescent="0.2">
      <c r="A86" s="13">
        <v>7</v>
      </c>
      <c r="B86" s="13" t="s">
        <v>506</v>
      </c>
      <c r="C86" s="2" t="s">
        <v>507</v>
      </c>
      <c r="D86" s="2" t="s">
        <v>508</v>
      </c>
      <c r="E86" s="2">
        <v>639</v>
      </c>
      <c r="F86" s="2">
        <v>0.22</v>
      </c>
      <c r="G86" s="13" t="s">
        <v>25</v>
      </c>
      <c r="H86" s="13" t="s">
        <v>26</v>
      </c>
      <c r="I86" s="2">
        <v>2100</v>
      </c>
      <c r="J86" s="2">
        <v>381</v>
      </c>
      <c r="K86" s="2">
        <v>357.14</v>
      </c>
      <c r="L86" s="2">
        <v>92.03</v>
      </c>
      <c r="M86" s="2">
        <v>-1.96</v>
      </c>
    </row>
    <row r="87" spans="1:13" x14ac:dyDescent="0.2">
      <c r="A87" s="13">
        <v>25</v>
      </c>
      <c r="B87" s="13" t="s">
        <v>537</v>
      </c>
      <c r="C87" s="2" t="s">
        <v>538</v>
      </c>
      <c r="D87" s="2"/>
      <c r="E87" s="2">
        <v>1020</v>
      </c>
      <c r="F87" s="2">
        <v>0.56000000000000005</v>
      </c>
      <c r="G87" s="13" t="s">
        <v>25</v>
      </c>
      <c r="H87" s="13" t="s">
        <v>26</v>
      </c>
      <c r="I87" s="2">
        <v>12061</v>
      </c>
      <c r="J87" s="2">
        <v>7279</v>
      </c>
      <c r="K87" s="2">
        <v>2010.17</v>
      </c>
      <c r="L87" s="2">
        <v>1766.75</v>
      </c>
      <c r="M87" s="2">
        <v>-0.19</v>
      </c>
    </row>
    <row r="88" spans="1:13" x14ac:dyDescent="0.2">
      <c r="A88" s="13">
        <v>25</v>
      </c>
      <c r="B88" s="13" t="s">
        <v>539</v>
      </c>
      <c r="C88" s="2" t="s">
        <v>540</v>
      </c>
      <c r="D88" s="2"/>
      <c r="E88" s="2">
        <v>840</v>
      </c>
      <c r="F88" s="2">
        <v>0.56999999999999995</v>
      </c>
      <c r="G88" s="13" t="s">
        <v>25</v>
      </c>
      <c r="H88" s="13" t="s">
        <v>26</v>
      </c>
      <c r="I88" s="2">
        <v>5233</v>
      </c>
      <c r="J88" s="2">
        <v>17273</v>
      </c>
      <c r="K88" s="2">
        <v>872.17</v>
      </c>
      <c r="L88" s="2">
        <v>4192.4799999999996</v>
      </c>
      <c r="M88" s="2">
        <v>2.27</v>
      </c>
    </row>
    <row r="89" spans="1:13" x14ac:dyDescent="0.2">
      <c r="A89" s="13">
        <v>25</v>
      </c>
      <c r="B89" s="13" t="s">
        <v>541</v>
      </c>
      <c r="C89" s="2" t="s">
        <v>542</v>
      </c>
      <c r="D89" s="2"/>
      <c r="E89" s="2">
        <v>516</v>
      </c>
      <c r="F89" s="2">
        <v>0.64</v>
      </c>
      <c r="G89" s="13" t="s">
        <v>25</v>
      </c>
      <c r="H89" s="13" t="s">
        <v>26</v>
      </c>
      <c r="I89" s="2">
        <v>1994</v>
      </c>
      <c r="J89" s="2">
        <v>16364</v>
      </c>
      <c r="K89" s="2">
        <v>332.33</v>
      </c>
      <c r="L89" s="2">
        <v>3971.84</v>
      </c>
      <c r="M89" s="2">
        <v>3.58</v>
      </c>
    </row>
    <row r="90" spans="1:13" x14ac:dyDescent="0.2">
      <c r="A90" s="13">
        <v>25</v>
      </c>
      <c r="B90" s="13" t="s">
        <v>543</v>
      </c>
      <c r="C90" s="2" t="s">
        <v>544</v>
      </c>
      <c r="D90" s="2"/>
      <c r="E90" s="2">
        <v>1356</v>
      </c>
      <c r="F90" s="2">
        <v>0.6</v>
      </c>
      <c r="G90" s="13" t="s">
        <v>54</v>
      </c>
      <c r="H90" s="13" t="s">
        <v>26</v>
      </c>
      <c r="I90" s="2">
        <v>3960</v>
      </c>
      <c r="J90" s="2">
        <v>2762</v>
      </c>
      <c r="K90" s="2">
        <v>660</v>
      </c>
      <c r="L90" s="2">
        <v>670.39</v>
      </c>
      <c r="M90" s="2">
        <v>0.02</v>
      </c>
    </row>
    <row r="91" spans="1:13" x14ac:dyDescent="0.2">
      <c r="A91" s="13">
        <v>25</v>
      </c>
      <c r="B91" s="13" t="s">
        <v>545</v>
      </c>
      <c r="C91" s="2" t="s">
        <v>546</v>
      </c>
      <c r="D91" s="2" t="s">
        <v>547</v>
      </c>
      <c r="E91" s="2">
        <v>708</v>
      </c>
      <c r="F91" s="2">
        <v>0.61</v>
      </c>
      <c r="G91" s="13" t="s">
        <v>54</v>
      </c>
      <c r="H91" s="13" t="s">
        <v>26</v>
      </c>
      <c r="I91" s="2">
        <v>2984</v>
      </c>
      <c r="J91" s="2">
        <v>33711</v>
      </c>
      <c r="K91" s="2">
        <v>497.33</v>
      </c>
      <c r="L91" s="2">
        <v>8182.28</v>
      </c>
      <c r="M91" s="2">
        <v>4.04</v>
      </c>
    </row>
    <row r="92" spans="1:13" x14ac:dyDescent="0.2">
      <c r="A92" s="13">
        <v>25</v>
      </c>
      <c r="B92" s="13" t="s">
        <v>548</v>
      </c>
      <c r="C92" s="2" t="s">
        <v>549</v>
      </c>
      <c r="D92" s="2" t="s">
        <v>550</v>
      </c>
      <c r="E92" s="2">
        <v>894</v>
      </c>
      <c r="F92" s="2">
        <v>0.71</v>
      </c>
      <c r="G92" s="13" t="s">
        <v>54</v>
      </c>
      <c r="H92" s="13" t="s">
        <v>26</v>
      </c>
      <c r="I92" s="2">
        <v>3496</v>
      </c>
      <c r="J92" s="2">
        <v>20611</v>
      </c>
      <c r="K92" s="2">
        <v>582.66999999999996</v>
      </c>
      <c r="L92" s="2">
        <v>5002.67</v>
      </c>
      <c r="M92" s="2">
        <v>3.1</v>
      </c>
    </row>
    <row r="93" spans="1:13" x14ac:dyDescent="0.2">
      <c r="A93" s="13">
        <v>25</v>
      </c>
      <c r="B93" s="13" t="s">
        <v>551</v>
      </c>
      <c r="C93" s="2" t="s">
        <v>552</v>
      </c>
      <c r="D93" s="2"/>
      <c r="E93" s="2">
        <v>711</v>
      </c>
      <c r="F93" s="2">
        <v>0.53</v>
      </c>
      <c r="G93" s="13" t="s">
        <v>25</v>
      </c>
      <c r="H93" s="13" t="s">
        <v>26</v>
      </c>
      <c r="I93" s="2">
        <v>3614</v>
      </c>
      <c r="J93" s="2">
        <v>25211</v>
      </c>
      <c r="K93" s="2">
        <v>602.33000000000004</v>
      </c>
      <c r="L93" s="2">
        <v>6119.18</v>
      </c>
      <c r="M93" s="2">
        <v>3.34</v>
      </c>
    </row>
    <row r="94" spans="1:13" x14ac:dyDescent="0.2">
      <c r="A94" s="13">
        <v>25</v>
      </c>
      <c r="B94" s="13" t="s">
        <v>553</v>
      </c>
      <c r="C94" s="2" t="s">
        <v>554</v>
      </c>
      <c r="D94" s="2"/>
      <c r="E94" s="2">
        <v>1026</v>
      </c>
      <c r="F94" s="2">
        <v>0.6</v>
      </c>
      <c r="G94" s="13" t="s">
        <v>25</v>
      </c>
      <c r="H94" s="13" t="s">
        <v>47</v>
      </c>
      <c r="I94" s="2">
        <v>5798</v>
      </c>
      <c r="J94" s="2">
        <v>3036</v>
      </c>
      <c r="K94" s="2">
        <v>966.33</v>
      </c>
      <c r="L94" s="2">
        <v>736.89</v>
      </c>
      <c r="M94" s="2">
        <v>-0.39</v>
      </c>
    </row>
    <row r="95" spans="1:13" x14ac:dyDescent="0.2">
      <c r="A95" s="13">
        <v>35</v>
      </c>
      <c r="B95" s="13" t="s">
        <v>555</v>
      </c>
      <c r="C95" s="2" t="s">
        <v>272</v>
      </c>
      <c r="D95" s="2"/>
      <c r="E95" s="2">
        <v>1161</v>
      </c>
      <c r="F95" s="2">
        <v>0.72</v>
      </c>
      <c r="I95" s="2">
        <v>10633</v>
      </c>
      <c r="J95" s="2">
        <v>1135</v>
      </c>
      <c r="K95" s="2">
        <v>1737.42</v>
      </c>
      <c r="L95" s="2">
        <v>278.19</v>
      </c>
      <c r="M95" s="2">
        <v>-2.64</v>
      </c>
    </row>
    <row r="96" spans="1:13" x14ac:dyDescent="0.2">
      <c r="A96" s="13">
        <v>35</v>
      </c>
      <c r="B96" s="13" t="s">
        <v>556</v>
      </c>
      <c r="C96" s="2" t="s">
        <v>274</v>
      </c>
      <c r="D96" s="2"/>
      <c r="E96" s="2">
        <v>1488</v>
      </c>
      <c r="F96" s="2">
        <v>0.65</v>
      </c>
      <c r="I96" s="2">
        <v>14882</v>
      </c>
      <c r="J96" s="2">
        <v>3366</v>
      </c>
      <c r="K96" s="2">
        <v>2431.6999999999998</v>
      </c>
      <c r="L96" s="2">
        <v>825</v>
      </c>
      <c r="M96" s="2">
        <v>-1.56</v>
      </c>
    </row>
    <row r="97" spans="1:13" x14ac:dyDescent="0.2">
      <c r="A97" s="13">
        <v>35</v>
      </c>
      <c r="B97" s="13" t="s">
        <v>557</v>
      </c>
      <c r="C97" s="2" t="s">
        <v>276</v>
      </c>
      <c r="D97" s="2"/>
      <c r="E97" s="2">
        <v>714</v>
      </c>
      <c r="F97" s="2">
        <v>0.45</v>
      </c>
      <c r="I97" s="2">
        <v>9238</v>
      </c>
      <c r="J97" s="2">
        <v>5307</v>
      </c>
      <c r="K97" s="2">
        <v>1509.48</v>
      </c>
      <c r="L97" s="2">
        <v>1300.74</v>
      </c>
      <c r="M97" s="2">
        <v>-0.21</v>
      </c>
    </row>
    <row r="98" spans="1:13" x14ac:dyDescent="0.2">
      <c r="A98" s="13">
        <v>35</v>
      </c>
      <c r="B98" s="13" t="s">
        <v>558</v>
      </c>
      <c r="C98" s="2" t="s">
        <v>278</v>
      </c>
      <c r="D98" s="2"/>
      <c r="E98" s="2">
        <v>567</v>
      </c>
      <c r="F98" s="2">
        <v>0.52</v>
      </c>
      <c r="I98" s="2">
        <v>7076</v>
      </c>
      <c r="J98" s="2">
        <v>1552</v>
      </c>
      <c r="K98" s="2">
        <v>1156.21</v>
      </c>
      <c r="L98" s="2">
        <v>380.39</v>
      </c>
      <c r="M98" s="2">
        <v>-1.6</v>
      </c>
    </row>
    <row r="99" spans="1:13" x14ac:dyDescent="0.2">
      <c r="A99" s="13">
        <v>35</v>
      </c>
      <c r="B99" s="13" t="s">
        <v>561</v>
      </c>
      <c r="C99" s="2" t="s">
        <v>562</v>
      </c>
      <c r="D99" s="2"/>
      <c r="E99" s="2">
        <v>321</v>
      </c>
      <c r="F99" s="2">
        <v>0.54</v>
      </c>
      <c r="G99" s="13" t="s">
        <v>25</v>
      </c>
      <c r="H99" s="13" t="s">
        <v>26</v>
      </c>
      <c r="I99" s="2">
        <v>2824</v>
      </c>
      <c r="J99" s="2">
        <v>2657</v>
      </c>
      <c r="K99" s="2">
        <v>461.44</v>
      </c>
      <c r="L99" s="2">
        <v>651.23</v>
      </c>
      <c r="M99" s="2">
        <v>0.5</v>
      </c>
    </row>
    <row r="100" spans="1:13" x14ac:dyDescent="0.2">
      <c r="A100" s="13">
        <v>35</v>
      </c>
      <c r="B100" s="13" t="s">
        <v>563</v>
      </c>
      <c r="C100" s="2" t="s">
        <v>564</v>
      </c>
      <c r="D100" s="2"/>
      <c r="E100" s="2">
        <v>1239</v>
      </c>
      <c r="F100" s="2">
        <v>0.59</v>
      </c>
      <c r="G100" s="13" t="s">
        <v>25</v>
      </c>
      <c r="H100" s="13" t="s">
        <v>26</v>
      </c>
      <c r="I100" s="2">
        <v>4753</v>
      </c>
      <c r="J100" s="2">
        <v>4387</v>
      </c>
      <c r="K100" s="2">
        <v>776.63</v>
      </c>
      <c r="L100" s="2">
        <v>1075.25</v>
      </c>
      <c r="M100" s="2">
        <v>0.47</v>
      </c>
    </row>
    <row r="101" spans="1:13" x14ac:dyDescent="0.2">
      <c r="A101" s="13">
        <v>35</v>
      </c>
      <c r="B101" s="13" t="s">
        <v>565</v>
      </c>
      <c r="C101" s="2" t="s">
        <v>566</v>
      </c>
      <c r="D101" s="2"/>
      <c r="E101" s="2">
        <v>783</v>
      </c>
      <c r="F101" s="2">
        <v>0.56000000000000005</v>
      </c>
      <c r="G101" s="13" t="s">
        <v>25</v>
      </c>
      <c r="H101" s="13" t="s">
        <v>26</v>
      </c>
      <c r="I101" s="2">
        <v>21736</v>
      </c>
      <c r="J101" s="2">
        <v>7073</v>
      </c>
      <c r="K101" s="2">
        <v>3551.63</v>
      </c>
      <c r="L101" s="2">
        <v>1733.58</v>
      </c>
      <c r="M101" s="2">
        <v>-1.03</v>
      </c>
    </row>
    <row r="102" spans="1:13" x14ac:dyDescent="0.2">
      <c r="A102" s="13">
        <v>35</v>
      </c>
      <c r="B102" s="13" t="s">
        <v>567</v>
      </c>
      <c r="C102" s="2" t="s">
        <v>568</v>
      </c>
      <c r="D102" s="2"/>
      <c r="E102" s="2">
        <v>1788</v>
      </c>
      <c r="F102" s="2">
        <v>0.55000000000000004</v>
      </c>
      <c r="G102" s="13" t="s">
        <v>25</v>
      </c>
      <c r="H102" s="13" t="s">
        <v>26</v>
      </c>
      <c r="I102" s="2">
        <v>35529</v>
      </c>
      <c r="J102" s="2">
        <v>5467</v>
      </c>
      <c r="K102" s="2">
        <v>5805.39</v>
      </c>
      <c r="L102" s="2">
        <v>1339.95</v>
      </c>
      <c r="M102" s="2">
        <v>-2.12</v>
      </c>
    </row>
    <row r="103" spans="1:13" x14ac:dyDescent="0.2">
      <c r="A103" s="13">
        <v>35</v>
      </c>
      <c r="B103" s="13" t="s">
        <v>569</v>
      </c>
      <c r="C103" s="2" t="s">
        <v>570</v>
      </c>
      <c r="D103" s="2"/>
      <c r="E103" s="2">
        <v>456</v>
      </c>
      <c r="F103" s="2">
        <v>0.51</v>
      </c>
      <c r="G103" s="13" t="s">
        <v>25</v>
      </c>
      <c r="H103" s="13" t="s">
        <v>26</v>
      </c>
      <c r="I103" s="2">
        <v>9681</v>
      </c>
      <c r="J103" s="2">
        <v>1165</v>
      </c>
      <c r="K103" s="2">
        <v>1581.86</v>
      </c>
      <c r="L103" s="2">
        <v>285.54000000000002</v>
      </c>
      <c r="M103" s="2">
        <v>-2.4700000000000002</v>
      </c>
    </row>
    <row r="104" spans="1:13" x14ac:dyDescent="0.2">
      <c r="A104" s="13">
        <v>35</v>
      </c>
      <c r="B104" s="13" t="s">
        <v>571</v>
      </c>
      <c r="C104" s="2" t="s">
        <v>572</v>
      </c>
      <c r="D104" s="2" t="s">
        <v>573</v>
      </c>
      <c r="E104" s="2">
        <v>408</v>
      </c>
      <c r="F104" s="2">
        <v>0.6</v>
      </c>
      <c r="G104" s="13" t="s">
        <v>25</v>
      </c>
      <c r="H104" s="13" t="s">
        <v>26</v>
      </c>
      <c r="I104" s="2">
        <v>7734</v>
      </c>
      <c r="J104" s="2">
        <v>721</v>
      </c>
      <c r="K104" s="2">
        <v>1263.73</v>
      </c>
      <c r="L104" s="2">
        <v>176.72</v>
      </c>
      <c r="M104" s="2">
        <v>-2.84</v>
      </c>
    </row>
    <row r="105" spans="1:13" x14ac:dyDescent="0.2">
      <c r="A105" s="13">
        <v>35</v>
      </c>
      <c r="B105" s="13" t="s">
        <v>574</v>
      </c>
      <c r="C105" s="2" t="s">
        <v>575</v>
      </c>
      <c r="D105" s="2"/>
      <c r="E105" s="2">
        <v>447</v>
      </c>
      <c r="F105" s="2">
        <v>0.74</v>
      </c>
      <c r="G105" s="13" t="s">
        <v>54</v>
      </c>
      <c r="H105" s="13" t="s">
        <v>26</v>
      </c>
      <c r="I105" s="2">
        <v>1375</v>
      </c>
      <c r="J105" s="2">
        <v>503</v>
      </c>
      <c r="K105" s="2">
        <v>224.67</v>
      </c>
      <c r="L105" s="2">
        <v>123.28</v>
      </c>
      <c r="M105" s="2">
        <v>-0.87</v>
      </c>
    </row>
    <row r="106" spans="1:13" x14ac:dyDescent="0.2">
      <c r="A106" s="13">
        <v>35</v>
      </c>
      <c r="B106" s="13" t="s">
        <v>576</v>
      </c>
      <c r="C106" s="2" t="s">
        <v>577</v>
      </c>
      <c r="D106" s="2"/>
      <c r="E106" s="2">
        <v>729</v>
      </c>
      <c r="F106" s="2">
        <v>0.61</v>
      </c>
      <c r="G106" s="13" t="s">
        <v>25</v>
      </c>
      <c r="H106" s="13" t="s">
        <v>47</v>
      </c>
      <c r="I106" s="2">
        <v>2524</v>
      </c>
      <c r="J106" s="2">
        <v>973</v>
      </c>
      <c r="K106" s="2">
        <v>412.42</v>
      </c>
      <c r="L106" s="2">
        <v>238.48</v>
      </c>
      <c r="M106" s="2">
        <v>-0.79</v>
      </c>
    </row>
    <row r="107" spans="1:13" x14ac:dyDescent="0.2">
      <c r="A107" s="13">
        <v>35</v>
      </c>
      <c r="B107" s="13" t="s">
        <v>578</v>
      </c>
      <c r="C107" s="2" t="s">
        <v>579</v>
      </c>
      <c r="D107" s="2"/>
      <c r="E107" s="2">
        <v>2991</v>
      </c>
      <c r="F107" s="2">
        <v>0.72</v>
      </c>
      <c r="G107" s="13" t="s">
        <v>54</v>
      </c>
      <c r="H107" s="13" t="s">
        <v>26</v>
      </c>
      <c r="I107" s="2">
        <v>4714</v>
      </c>
      <c r="J107" s="2">
        <v>5942</v>
      </c>
      <c r="K107" s="2">
        <v>770.26</v>
      </c>
      <c r="L107" s="2">
        <v>1456.37</v>
      </c>
      <c r="M107" s="2">
        <v>0.92</v>
      </c>
    </row>
    <row r="108" spans="1:13" x14ac:dyDescent="0.2">
      <c r="A108" s="13">
        <v>17</v>
      </c>
      <c r="B108" s="13" t="s">
        <v>649</v>
      </c>
      <c r="C108" s="2" t="s">
        <v>650</v>
      </c>
      <c r="D108" s="2"/>
      <c r="E108" s="2">
        <v>279</v>
      </c>
      <c r="F108" s="2">
        <v>0.65</v>
      </c>
      <c r="G108" s="13" t="s">
        <v>25</v>
      </c>
      <c r="H108" s="13" t="s">
        <v>26</v>
      </c>
      <c r="I108" s="2">
        <v>69681</v>
      </c>
      <c r="J108" s="2">
        <v>5209</v>
      </c>
      <c r="K108" s="2">
        <v>11441.87</v>
      </c>
      <c r="L108" s="2">
        <v>1228.54</v>
      </c>
      <c r="M108" s="2">
        <v>-3.22</v>
      </c>
    </row>
    <row r="109" spans="1:13" x14ac:dyDescent="0.2">
      <c r="A109" s="13">
        <v>17</v>
      </c>
      <c r="B109" s="13" t="s">
        <v>651</v>
      </c>
      <c r="C109" s="2" t="s">
        <v>652</v>
      </c>
      <c r="D109" s="2"/>
      <c r="E109" s="2">
        <v>381</v>
      </c>
      <c r="F109" s="2">
        <v>0.56999999999999995</v>
      </c>
      <c r="G109" s="13" t="s">
        <v>25</v>
      </c>
      <c r="H109" s="13" t="s">
        <v>26</v>
      </c>
      <c r="I109" s="2">
        <v>65357</v>
      </c>
      <c r="J109" s="2">
        <v>6494</v>
      </c>
      <c r="K109" s="2">
        <v>10731.85</v>
      </c>
      <c r="L109" s="2">
        <v>1531.6</v>
      </c>
      <c r="M109" s="2">
        <v>-2.81</v>
      </c>
    </row>
    <row r="110" spans="1:13" x14ac:dyDescent="0.2">
      <c r="A110" s="13">
        <v>17</v>
      </c>
      <c r="B110" s="13" t="s">
        <v>653</v>
      </c>
      <c r="C110" s="2" t="s">
        <v>654</v>
      </c>
      <c r="D110" s="2"/>
      <c r="E110" s="2">
        <v>945</v>
      </c>
      <c r="F110" s="2">
        <v>0.67</v>
      </c>
      <c r="G110" s="13" t="s">
        <v>25</v>
      </c>
      <c r="H110" s="13" t="s">
        <v>26</v>
      </c>
      <c r="I110" s="2">
        <v>8657</v>
      </c>
      <c r="J110" s="2">
        <v>4767</v>
      </c>
      <c r="K110" s="2">
        <v>1421.51</v>
      </c>
      <c r="L110" s="2">
        <v>1124.29</v>
      </c>
      <c r="M110" s="2">
        <v>-0.34</v>
      </c>
    </row>
    <row r="111" spans="1:13" x14ac:dyDescent="0.2">
      <c r="A111" s="13">
        <v>17</v>
      </c>
      <c r="B111" s="13" t="s">
        <v>655</v>
      </c>
      <c r="C111" s="2" t="s">
        <v>656</v>
      </c>
      <c r="D111" s="2"/>
      <c r="E111" s="2">
        <v>741</v>
      </c>
      <c r="F111" s="2">
        <v>0.63</v>
      </c>
      <c r="G111" s="13" t="s">
        <v>25</v>
      </c>
      <c r="H111" s="13" t="s">
        <v>26</v>
      </c>
      <c r="I111" s="2">
        <v>11722</v>
      </c>
      <c r="J111" s="2">
        <v>4493</v>
      </c>
      <c r="K111" s="2">
        <v>1924.79</v>
      </c>
      <c r="L111" s="2">
        <v>1059.67</v>
      </c>
      <c r="M111" s="2">
        <v>-0.86</v>
      </c>
    </row>
    <row r="112" spans="1:13" x14ac:dyDescent="0.2">
      <c r="A112" s="13">
        <v>17</v>
      </c>
      <c r="B112" s="13" t="s">
        <v>657</v>
      </c>
      <c r="C112" s="2" t="s">
        <v>393</v>
      </c>
      <c r="D112" s="2"/>
      <c r="E112" s="2">
        <v>237</v>
      </c>
      <c r="F112" s="2">
        <v>0.44</v>
      </c>
      <c r="G112" s="13" t="s">
        <v>25</v>
      </c>
      <c r="H112" s="13" t="s">
        <v>26</v>
      </c>
      <c r="I112" s="2">
        <v>18625</v>
      </c>
      <c r="J112" s="2">
        <v>2835</v>
      </c>
      <c r="K112" s="2">
        <v>3058.29</v>
      </c>
      <c r="L112" s="2">
        <v>668.63</v>
      </c>
      <c r="M112" s="2">
        <v>-2.19</v>
      </c>
    </row>
    <row r="113" spans="1:13" x14ac:dyDescent="0.2">
      <c r="A113" s="13">
        <v>17</v>
      </c>
      <c r="B113" s="13" t="s">
        <v>658</v>
      </c>
      <c r="C113" s="2" t="s">
        <v>659</v>
      </c>
      <c r="D113" s="2"/>
      <c r="E113" s="2">
        <v>1281</v>
      </c>
      <c r="F113" s="2">
        <v>0.6</v>
      </c>
      <c r="G113" s="13" t="s">
        <v>25</v>
      </c>
      <c r="H113" s="13" t="s">
        <v>26</v>
      </c>
      <c r="I113" s="2">
        <v>17152</v>
      </c>
      <c r="J113" s="2">
        <v>10593</v>
      </c>
      <c r="K113" s="2">
        <v>2816.42</v>
      </c>
      <c r="L113" s="2">
        <v>2498.35</v>
      </c>
      <c r="M113" s="2">
        <v>-0.17</v>
      </c>
    </row>
    <row r="114" spans="1:13" x14ac:dyDescent="0.2">
      <c r="A114" s="13">
        <v>17</v>
      </c>
      <c r="B114" s="13" t="s">
        <v>660</v>
      </c>
      <c r="C114" s="2" t="s">
        <v>661</v>
      </c>
      <c r="D114" s="2"/>
      <c r="E114" s="2">
        <v>1101</v>
      </c>
      <c r="F114" s="2">
        <v>0.65</v>
      </c>
      <c r="I114" s="2">
        <v>11605</v>
      </c>
      <c r="J114" s="2">
        <v>15088</v>
      </c>
      <c r="K114" s="2">
        <v>1905.58</v>
      </c>
      <c r="L114" s="2">
        <v>3558.49</v>
      </c>
      <c r="M114" s="2">
        <v>0.9</v>
      </c>
    </row>
    <row r="115" spans="1:13" x14ac:dyDescent="0.2">
      <c r="A115" s="13">
        <v>17</v>
      </c>
      <c r="B115" s="13" t="s">
        <v>662</v>
      </c>
      <c r="C115" s="2" t="s">
        <v>663</v>
      </c>
      <c r="D115" s="2"/>
      <c r="E115" s="2">
        <v>882</v>
      </c>
      <c r="F115" s="2">
        <v>0.63</v>
      </c>
      <c r="I115" s="2">
        <v>6433</v>
      </c>
      <c r="J115" s="2">
        <v>11856</v>
      </c>
      <c r="K115" s="2">
        <v>1056.32</v>
      </c>
      <c r="L115" s="2">
        <v>2796.23</v>
      </c>
      <c r="M115" s="2">
        <v>1.4</v>
      </c>
    </row>
    <row r="116" spans="1:13" x14ac:dyDescent="0.2">
      <c r="A116" s="13">
        <v>17</v>
      </c>
      <c r="B116" s="13" t="s">
        <v>664</v>
      </c>
      <c r="C116" s="2" t="s">
        <v>665</v>
      </c>
      <c r="D116" s="2" t="s">
        <v>666</v>
      </c>
      <c r="E116" s="2">
        <v>642</v>
      </c>
      <c r="F116" s="2">
        <v>0.49</v>
      </c>
      <c r="G116" s="13" t="s">
        <v>25</v>
      </c>
      <c r="H116" s="13" t="s">
        <v>26</v>
      </c>
      <c r="I116" s="2">
        <v>3968</v>
      </c>
      <c r="J116" s="2">
        <v>6036</v>
      </c>
      <c r="K116" s="2">
        <v>651.55999999999995</v>
      </c>
      <c r="L116" s="2">
        <v>1423.59</v>
      </c>
      <c r="M116" s="2">
        <v>1.1299999999999999</v>
      </c>
    </row>
    <row r="117" spans="1:13" x14ac:dyDescent="0.2">
      <c r="A117" s="13">
        <v>17</v>
      </c>
      <c r="B117" s="13" t="s">
        <v>667</v>
      </c>
      <c r="C117" s="2" t="s">
        <v>35</v>
      </c>
      <c r="D117" s="2"/>
      <c r="E117" s="2">
        <v>120</v>
      </c>
      <c r="F117" s="2">
        <v>0.56999999999999995</v>
      </c>
      <c r="I117" s="2">
        <v>2708</v>
      </c>
      <c r="J117" s="2">
        <v>2405</v>
      </c>
      <c r="K117" s="2">
        <v>444.66</v>
      </c>
      <c r="L117" s="2">
        <v>567.22</v>
      </c>
      <c r="M117" s="2">
        <v>0.35</v>
      </c>
    </row>
    <row r="118" spans="1:13" x14ac:dyDescent="0.2">
      <c r="A118" s="13">
        <v>17</v>
      </c>
      <c r="B118" s="13" t="s">
        <v>668</v>
      </c>
      <c r="C118" s="2" t="s">
        <v>669</v>
      </c>
      <c r="D118" s="2" t="s">
        <v>670</v>
      </c>
      <c r="E118" s="2">
        <v>1002</v>
      </c>
      <c r="F118" s="2">
        <v>0.69</v>
      </c>
      <c r="G118" s="13" t="s">
        <v>25</v>
      </c>
      <c r="H118" s="13" t="s">
        <v>26</v>
      </c>
      <c r="I118" s="2">
        <v>7204</v>
      </c>
      <c r="J118" s="2">
        <v>13464</v>
      </c>
      <c r="K118" s="2">
        <v>1182.92</v>
      </c>
      <c r="L118" s="2">
        <v>3175.47</v>
      </c>
      <c r="M118" s="2">
        <v>1.42</v>
      </c>
    </row>
    <row r="119" spans="1:13" x14ac:dyDescent="0.2">
      <c r="A119" s="13">
        <v>17</v>
      </c>
      <c r="B119" s="13" t="s">
        <v>671</v>
      </c>
      <c r="C119" s="2" t="s">
        <v>536</v>
      </c>
      <c r="D119" s="2"/>
      <c r="E119" s="2">
        <v>1350</v>
      </c>
      <c r="F119" s="2">
        <v>0.56999999999999995</v>
      </c>
      <c r="G119" s="13" t="s">
        <v>25</v>
      </c>
      <c r="H119" s="13" t="s">
        <v>26</v>
      </c>
      <c r="I119" s="2">
        <v>15204</v>
      </c>
      <c r="J119" s="2">
        <v>18493</v>
      </c>
      <c r="K119" s="2">
        <v>2496.5500000000002</v>
      </c>
      <c r="L119" s="2">
        <v>4361.5600000000004</v>
      </c>
      <c r="M119" s="2">
        <v>0.8</v>
      </c>
    </row>
    <row r="120" spans="1:13" x14ac:dyDescent="0.2">
      <c r="A120" s="13">
        <v>17</v>
      </c>
      <c r="B120" s="13" t="s">
        <v>672</v>
      </c>
      <c r="C120" s="2" t="s">
        <v>673</v>
      </c>
      <c r="D120" s="2"/>
      <c r="E120" s="2">
        <v>2430</v>
      </c>
      <c r="F120" s="2">
        <v>0.59</v>
      </c>
      <c r="G120" s="13" t="s">
        <v>25</v>
      </c>
      <c r="H120" s="13" t="s">
        <v>47</v>
      </c>
      <c r="I120" s="2">
        <v>14313</v>
      </c>
      <c r="J120" s="2">
        <v>49254</v>
      </c>
      <c r="K120" s="2">
        <v>2350.25</v>
      </c>
      <c r="L120" s="2">
        <v>11616.51</v>
      </c>
      <c r="M120" s="2">
        <v>2.31</v>
      </c>
    </row>
    <row r="121" spans="1:13" x14ac:dyDescent="0.2">
      <c r="A121" s="13">
        <v>17</v>
      </c>
      <c r="B121" s="13" t="s">
        <v>674</v>
      </c>
      <c r="C121" s="2" t="s">
        <v>380</v>
      </c>
      <c r="D121" s="2"/>
      <c r="E121" s="2">
        <v>1107</v>
      </c>
      <c r="F121" s="2">
        <v>0.6</v>
      </c>
      <c r="G121" s="13" t="s">
        <v>25</v>
      </c>
      <c r="H121" s="13" t="s">
        <v>26</v>
      </c>
      <c r="I121" s="2">
        <v>6399</v>
      </c>
      <c r="J121" s="2">
        <v>8582</v>
      </c>
      <c r="K121" s="2">
        <v>1050.74</v>
      </c>
      <c r="L121" s="2">
        <v>2024.06</v>
      </c>
      <c r="M121" s="2">
        <v>0.95</v>
      </c>
    </row>
    <row r="122" spans="1:13" x14ac:dyDescent="0.2">
      <c r="A122" s="13">
        <v>17</v>
      </c>
      <c r="B122" s="13" t="s">
        <v>675</v>
      </c>
      <c r="C122" s="2" t="s">
        <v>380</v>
      </c>
      <c r="D122" s="2"/>
      <c r="E122" s="2">
        <v>1140</v>
      </c>
      <c r="F122" s="2">
        <v>0.59</v>
      </c>
      <c r="G122" s="13" t="s">
        <v>25</v>
      </c>
      <c r="H122" s="13" t="s">
        <v>26</v>
      </c>
      <c r="I122" s="2">
        <v>6700</v>
      </c>
      <c r="J122" s="2">
        <v>5789</v>
      </c>
      <c r="K122" s="2">
        <v>1100.1600000000001</v>
      </c>
      <c r="L122" s="2">
        <v>1365.33</v>
      </c>
      <c r="M122" s="2">
        <v>0.31</v>
      </c>
    </row>
    <row r="123" spans="1:13" x14ac:dyDescent="0.2">
      <c r="A123" s="13">
        <v>17</v>
      </c>
      <c r="B123" s="13" t="s">
        <v>676</v>
      </c>
      <c r="C123" s="2" t="s">
        <v>677</v>
      </c>
      <c r="D123" s="2"/>
      <c r="E123" s="2">
        <v>462</v>
      </c>
      <c r="F123" s="2">
        <v>0.59</v>
      </c>
      <c r="G123" s="13" t="s">
        <v>25</v>
      </c>
      <c r="H123" s="13" t="s">
        <v>26</v>
      </c>
      <c r="I123" s="2">
        <v>4062</v>
      </c>
      <c r="J123" s="2">
        <v>4440</v>
      </c>
      <c r="K123" s="2">
        <v>667</v>
      </c>
      <c r="L123" s="2">
        <v>1047.17</v>
      </c>
      <c r="M123" s="2">
        <v>0.65</v>
      </c>
    </row>
    <row r="124" spans="1:13" x14ac:dyDescent="0.2">
      <c r="A124" s="13">
        <v>17</v>
      </c>
      <c r="B124" s="13" t="s">
        <v>678</v>
      </c>
      <c r="C124" s="2" t="s">
        <v>679</v>
      </c>
      <c r="D124" s="2"/>
      <c r="E124" s="2">
        <v>342</v>
      </c>
      <c r="F124" s="2">
        <v>0.66</v>
      </c>
      <c r="I124" s="2">
        <v>1988</v>
      </c>
      <c r="J124" s="2">
        <v>2437</v>
      </c>
      <c r="K124" s="2">
        <v>326.44</v>
      </c>
      <c r="L124" s="2">
        <v>574.76</v>
      </c>
      <c r="M124" s="2">
        <v>0.82</v>
      </c>
    </row>
    <row r="125" spans="1:13" x14ac:dyDescent="0.2">
      <c r="A125" s="13">
        <v>17</v>
      </c>
      <c r="B125" s="13" t="s">
        <v>680</v>
      </c>
      <c r="C125" s="2" t="s">
        <v>681</v>
      </c>
      <c r="D125" s="2"/>
      <c r="E125" s="2">
        <v>420</v>
      </c>
      <c r="F125" s="2">
        <v>0.56999999999999995</v>
      </c>
      <c r="G125" s="13" t="s">
        <v>54</v>
      </c>
      <c r="H125" s="13" t="s">
        <v>47</v>
      </c>
      <c r="I125" s="2">
        <v>19377</v>
      </c>
      <c r="J125" s="2">
        <v>3849</v>
      </c>
      <c r="K125" s="2">
        <v>3181.77</v>
      </c>
      <c r="L125" s="2">
        <v>907.78</v>
      </c>
      <c r="M125" s="2">
        <v>-1.81</v>
      </c>
    </row>
    <row r="126" spans="1:13" x14ac:dyDescent="0.2">
      <c r="A126" s="13">
        <v>17</v>
      </c>
      <c r="B126" s="13" t="s">
        <v>682</v>
      </c>
      <c r="C126" s="2" t="s">
        <v>683</v>
      </c>
      <c r="D126" s="2"/>
      <c r="E126" s="2">
        <v>1170</v>
      </c>
      <c r="F126" s="2">
        <v>0.6</v>
      </c>
      <c r="G126" s="13" t="s">
        <v>25</v>
      </c>
      <c r="H126" s="13" t="s">
        <v>26</v>
      </c>
      <c r="I126" s="2">
        <v>14325</v>
      </c>
      <c r="J126" s="2">
        <v>7823</v>
      </c>
      <c r="K126" s="2">
        <v>2352.2199999999998</v>
      </c>
      <c r="L126" s="2">
        <v>1845.05</v>
      </c>
      <c r="M126" s="2">
        <v>-0.35</v>
      </c>
    </row>
    <row r="127" spans="1:13" x14ac:dyDescent="0.2">
      <c r="A127" s="13">
        <v>17</v>
      </c>
      <c r="B127" s="13" t="s">
        <v>684</v>
      </c>
      <c r="C127" s="2" t="s">
        <v>685</v>
      </c>
      <c r="D127" s="2" t="s">
        <v>686</v>
      </c>
      <c r="E127" s="2">
        <v>693</v>
      </c>
      <c r="F127" s="2">
        <v>0.74</v>
      </c>
      <c r="G127" s="13" t="s">
        <v>25</v>
      </c>
      <c r="H127" s="13" t="s">
        <v>26</v>
      </c>
      <c r="I127" s="2">
        <v>3967</v>
      </c>
      <c r="J127" s="2">
        <v>1510</v>
      </c>
      <c r="K127" s="2">
        <v>651.4</v>
      </c>
      <c r="L127" s="2">
        <v>356.13</v>
      </c>
      <c r="M127" s="2">
        <v>-0.87</v>
      </c>
    </row>
    <row r="128" spans="1:13" x14ac:dyDescent="0.2">
      <c r="A128" s="13">
        <v>17</v>
      </c>
      <c r="B128" s="13" t="s">
        <v>687</v>
      </c>
      <c r="C128" s="2" t="s">
        <v>35</v>
      </c>
      <c r="D128" s="2"/>
      <c r="E128" s="2">
        <v>393</v>
      </c>
      <c r="F128" s="2">
        <v>0.37</v>
      </c>
      <c r="I128" s="2">
        <v>874</v>
      </c>
      <c r="J128" s="2">
        <v>1748</v>
      </c>
      <c r="K128" s="2">
        <v>143.51</v>
      </c>
      <c r="L128" s="2">
        <v>412.26</v>
      </c>
      <c r="M128" s="2">
        <v>1.52</v>
      </c>
    </row>
    <row r="129" spans="1:13" x14ac:dyDescent="0.2">
      <c r="A129" s="13">
        <v>28</v>
      </c>
      <c r="B129" s="13" t="s">
        <v>688</v>
      </c>
      <c r="C129" s="2" t="s">
        <v>689</v>
      </c>
      <c r="D129" s="2" t="s">
        <v>690</v>
      </c>
      <c r="E129" s="2">
        <v>1527</v>
      </c>
      <c r="F129" s="2">
        <v>0.62</v>
      </c>
      <c r="G129" s="13" t="s">
        <v>25</v>
      </c>
      <c r="H129" s="13" t="s">
        <v>47</v>
      </c>
      <c r="I129" s="2">
        <v>42138</v>
      </c>
      <c r="J129" s="2">
        <v>10293</v>
      </c>
      <c r="K129" s="2">
        <v>7471.28</v>
      </c>
      <c r="L129" s="2">
        <v>2456.56</v>
      </c>
      <c r="M129" s="2">
        <v>-1.6</v>
      </c>
    </row>
    <row r="130" spans="1:13" x14ac:dyDescent="0.2">
      <c r="A130" s="13">
        <v>28</v>
      </c>
      <c r="B130" s="13" t="s">
        <v>691</v>
      </c>
      <c r="C130" s="2" t="s">
        <v>35</v>
      </c>
      <c r="D130" s="2"/>
      <c r="E130" s="2">
        <v>66</v>
      </c>
      <c r="F130" s="2">
        <v>0.64</v>
      </c>
      <c r="G130" s="13" t="s">
        <v>25</v>
      </c>
      <c r="H130" s="13" t="s">
        <v>47</v>
      </c>
      <c r="I130" s="2">
        <v>6085</v>
      </c>
      <c r="J130" s="2">
        <v>1059</v>
      </c>
      <c r="K130" s="2">
        <v>1078.9000000000001</v>
      </c>
      <c r="L130" s="2">
        <v>252.74</v>
      </c>
      <c r="M130" s="2">
        <v>-2.09</v>
      </c>
    </row>
    <row r="131" spans="1:13" x14ac:dyDescent="0.2">
      <c r="A131" s="13">
        <v>28</v>
      </c>
      <c r="B131" s="13" t="s">
        <v>692</v>
      </c>
      <c r="C131" s="2" t="s">
        <v>693</v>
      </c>
      <c r="D131" s="2" t="s">
        <v>694</v>
      </c>
      <c r="E131" s="2">
        <v>1326</v>
      </c>
      <c r="F131" s="2">
        <v>0.69</v>
      </c>
      <c r="G131" s="13" t="s">
        <v>25</v>
      </c>
      <c r="H131" s="13" t="s">
        <v>26</v>
      </c>
      <c r="I131" s="2">
        <v>12423</v>
      </c>
      <c r="J131" s="2">
        <v>5874</v>
      </c>
      <c r="K131" s="2">
        <v>2202.66</v>
      </c>
      <c r="L131" s="2">
        <v>1401.91</v>
      </c>
      <c r="M131" s="2">
        <v>-0.65</v>
      </c>
    </row>
    <row r="132" spans="1:13" x14ac:dyDescent="0.2">
      <c r="A132" s="13">
        <v>28</v>
      </c>
      <c r="B132" s="13" t="s">
        <v>695</v>
      </c>
      <c r="C132" s="2" t="s">
        <v>696</v>
      </c>
      <c r="D132" s="2" t="s">
        <v>697</v>
      </c>
      <c r="E132" s="2">
        <v>909</v>
      </c>
      <c r="F132" s="2">
        <v>0.64</v>
      </c>
      <c r="G132" s="13" t="s">
        <v>25</v>
      </c>
      <c r="H132" s="13" t="s">
        <v>47</v>
      </c>
      <c r="I132" s="2">
        <v>9744</v>
      </c>
      <c r="J132" s="2">
        <v>6086</v>
      </c>
      <c r="K132" s="2">
        <v>1727.66</v>
      </c>
      <c r="L132" s="2">
        <v>1452.51</v>
      </c>
      <c r="M132" s="2">
        <v>-0.25</v>
      </c>
    </row>
    <row r="133" spans="1:13" x14ac:dyDescent="0.2">
      <c r="A133" s="13">
        <v>28</v>
      </c>
      <c r="B133" s="13" t="s">
        <v>698</v>
      </c>
      <c r="C133" s="2" t="s">
        <v>699</v>
      </c>
      <c r="D133" s="2"/>
      <c r="E133" s="2">
        <v>975</v>
      </c>
      <c r="F133" s="2">
        <v>0.6</v>
      </c>
      <c r="G133" s="13" t="s">
        <v>25</v>
      </c>
      <c r="H133" s="13" t="s">
        <v>26</v>
      </c>
      <c r="I133" s="2">
        <v>7504</v>
      </c>
      <c r="J133" s="2">
        <v>7609</v>
      </c>
      <c r="K133" s="2">
        <v>1330.5</v>
      </c>
      <c r="L133" s="2">
        <v>1815.99</v>
      </c>
      <c r="M133" s="2">
        <v>0.45</v>
      </c>
    </row>
    <row r="134" spans="1:13" x14ac:dyDescent="0.2">
      <c r="A134" s="13">
        <v>28</v>
      </c>
      <c r="B134" s="13" t="s">
        <v>700</v>
      </c>
      <c r="C134" s="2" t="s">
        <v>701</v>
      </c>
      <c r="D134" s="2"/>
      <c r="E134" s="2">
        <v>906</v>
      </c>
      <c r="F134" s="2">
        <v>0.6</v>
      </c>
      <c r="G134" s="13" t="s">
        <v>25</v>
      </c>
      <c r="H134" s="13" t="s">
        <v>26</v>
      </c>
      <c r="I134" s="2">
        <v>4536</v>
      </c>
      <c r="J134" s="2">
        <v>9202</v>
      </c>
      <c r="K134" s="2">
        <v>804.26</v>
      </c>
      <c r="L134" s="2">
        <v>2196.1799999999998</v>
      </c>
      <c r="M134" s="2">
        <v>1.45</v>
      </c>
    </row>
    <row r="135" spans="1:13" x14ac:dyDescent="0.2">
      <c r="A135" s="13">
        <v>28</v>
      </c>
      <c r="B135" s="13" t="s">
        <v>702</v>
      </c>
      <c r="C135" s="2" t="s">
        <v>703</v>
      </c>
      <c r="D135" s="2"/>
      <c r="E135" s="2">
        <v>1422</v>
      </c>
      <c r="F135" s="2">
        <v>0.56999999999999995</v>
      </c>
      <c r="G135" s="13" t="s">
        <v>25</v>
      </c>
      <c r="H135" s="13" t="s">
        <v>47</v>
      </c>
      <c r="I135" s="2">
        <v>8813</v>
      </c>
      <c r="J135" s="2">
        <v>19273</v>
      </c>
      <c r="K135" s="2">
        <v>1562.59</v>
      </c>
      <c r="L135" s="2">
        <v>4599.76</v>
      </c>
      <c r="M135" s="2">
        <v>1.56</v>
      </c>
    </row>
    <row r="136" spans="1:13" x14ac:dyDescent="0.2">
      <c r="A136" s="13">
        <v>28</v>
      </c>
      <c r="B136" s="13" t="s">
        <v>704</v>
      </c>
      <c r="C136" s="2" t="s">
        <v>705</v>
      </c>
      <c r="D136" s="2"/>
      <c r="E136" s="2">
        <v>174</v>
      </c>
      <c r="F136" s="2">
        <v>0.64</v>
      </c>
      <c r="G136" s="13" t="s">
        <v>25</v>
      </c>
      <c r="H136" s="13" t="s">
        <v>47</v>
      </c>
      <c r="I136" s="2">
        <v>110</v>
      </c>
      <c r="J136" s="2">
        <v>1854</v>
      </c>
      <c r="K136" s="2">
        <v>19.5</v>
      </c>
      <c r="L136" s="2">
        <v>442.48</v>
      </c>
      <c r="M136" s="2">
        <v>4.5</v>
      </c>
    </row>
    <row r="137" spans="1:13" x14ac:dyDescent="0.2">
      <c r="A137" s="13">
        <v>28</v>
      </c>
      <c r="B137" s="13" t="s">
        <v>706</v>
      </c>
      <c r="C137" s="2" t="s">
        <v>707</v>
      </c>
      <c r="D137" s="2" t="s">
        <v>708</v>
      </c>
      <c r="E137" s="2">
        <v>1086</v>
      </c>
      <c r="F137" s="2">
        <v>0.65</v>
      </c>
      <c r="G137" s="13" t="s">
        <v>25</v>
      </c>
      <c r="H137" s="13" t="s">
        <v>47</v>
      </c>
      <c r="I137" s="2">
        <v>5824</v>
      </c>
      <c r="J137" s="2">
        <v>8782</v>
      </c>
      <c r="K137" s="2">
        <v>1032.6199999999999</v>
      </c>
      <c r="L137" s="2">
        <v>2095.94</v>
      </c>
      <c r="M137" s="2">
        <v>1.02</v>
      </c>
    </row>
    <row r="138" spans="1:13" x14ac:dyDescent="0.2">
      <c r="A138" s="13">
        <v>28</v>
      </c>
      <c r="B138" s="13" t="s">
        <v>709</v>
      </c>
      <c r="C138" s="2" t="s">
        <v>710</v>
      </c>
      <c r="D138" s="2" t="s">
        <v>711</v>
      </c>
      <c r="E138" s="2">
        <v>1173</v>
      </c>
      <c r="F138" s="2">
        <v>0.57999999999999996</v>
      </c>
      <c r="G138" s="13" t="s">
        <v>25</v>
      </c>
      <c r="H138" s="13" t="s">
        <v>26</v>
      </c>
      <c r="I138" s="2">
        <v>4141</v>
      </c>
      <c r="J138" s="2">
        <v>11364</v>
      </c>
      <c r="K138" s="2">
        <v>734.22</v>
      </c>
      <c r="L138" s="2">
        <v>2712.17</v>
      </c>
      <c r="M138" s="2">
        <v>1.89</v>
      </c>
    </row>
    <row r="139" spans="1:13" x14ac:dyDescent="0.2">
      <c r="A139" s="13">
        <v>28</v>
      </c>
      <c r="B139" s="13" t="s">
        <v>712</v>
      </c>
      <c r="C139" s="2" t="s">
        <v>713</v>
      </c>
      <c r="D139" s="2" t="s">
        <v>714</v>
      </c>
      <c r="E139" s="2">
        <v>1416</v>
      </c>
      <c r="F139" s="2">
        <v>0.61</v>
      </c>
      <c r="G139" s="13" t="s">
        <v>25</v>
      </c>
      <c r="H139" s="13" t="s">
        <v>26</v>
      </c>
      <c r="I139" s="2">
        <v>10246</v>
      </c>
      <c r="J139" s="2">
        <v>10159</v>
      </c>
      <c r="K139" s="2">
        <v>1816.67</v>
      </c>
      <c r="L139" s="2">
        <v>2424.58</v>
      </c>
      <c r="M139" s="2">
        <v>0.42</v>
      </c>
    </row>
    <row r="140" spans="1:13" x14ac:dyDescent="0.2">
      <c r="A140" s="13">
        <v>28</v>
      </c>
      <c r="B140" s="13" t="s">
        <v>715</v>
      </c>
      <c r="C140" s="2" t="s">
        <v>716</v>
      </c>
      <c r="D140" s="2"/>
      <c r="E140" s="2">
        <v>1113</v>
      </c>
      <c r="F140" s="2">
        <v>0.57999999999999996</v>
      </c>
      <c r="G140" s="13" t="s">
        <v>25</v>
      </c>
      <c r="H140" s="13" t="s">
        <v>26</v>
      </c>
      <c r="I140" s="2">
        <v>12837</v>
      </c>
      <c r="J140" s="2">
        <v>22543</v>
      </c>
      <c r="K140" s="2">
        <v>2276.06</v>
      </c>
      <c r="L140" s="2">
        <v>5380.19</v>
      </c>
      <c r="M140" s="2">
        <v>1.24</v>
      </c>
    </row>
    <row r="141" spans="1:13" x14ac:dyDescent="0.2">
      <c r="A141" s="13">
        <v>28</v>
      </c>
      <c r="B141" s="13" t="s">
        <v>717</v>
      </c>
      <c r="C141" s="2" t="s">
        <v>718</v>
      </c>
      <c r="D141" s="2"/>
      <c r="E141" s="2">
        <v>1389</v>
      </c>
      <c r="F141" s="2">
        <v>0.64</v>
      </c>
      <c r="G141" s="13" t="s">
        <v>25</v>
      </c>
      <c r="H141" s="13" t="s">
        <v>26</v>
      </c>
      <c r="I141" s="2">
        <v>8852</v>
      </c>
      <c r="J141" s="2">
        <v>37519</v>
      </c>
      <c r="K141" s="2">
        <v>1569.5</v>
      </c>
      <c r="L141" s="2">
        <v>8954.42</v>
      </c>
      <c r="M141" s="2">
        <v>2.5099999999999998</v>
      </c>
    </row>
    <row r="142" spans="1:13" x14ac:dyDescent="0.2">
      <c r="A142" s="13">
        <v>28</v>
      </c>
      <c r="B142" s="13" t="s">
        <v>719</v>
      </c>
      <c r="C142" s="2" t="s">
        <v>720</v>
      </c>
      <c r="D142" s="2"/>
      <c r="E142" s="2">
        <v>1461</v>
      </c>
      <c r="F142" s="2">
        <v>0.66</v>
      </c>
      <c r="G142" s="13" t="s">
        <v>25</v>
      </c>
      <c r="H142" s="13" t="s">
        <v>26</v>
      </c>
      <c r="I142" s="2">
        <v>7888</v>
      </c>
      <c r="J142" s="2">
        <v>42806</v>
      </c>
      <c r="K142" s="2">
        <v>1398.58</v>
      </c>
      <c r="L142" s="2">
        <v>10216.23</v>
      </c>
      <c r="M142" s="2">
        <v>2.87</v>
      </c>
    </row>
    <row r="143" spans="1:13" x14ac:dyDescent="0.2">
      <c r="A143" s="13">
        <v>28</v>
      </c>
      <c r="B143" s="13" t="s">
        <v>721</v>
      </c>
      <c r="C143" s="2" t="s">
        <v>722</v>
      </c>
      <c r="D143" s="2" t="s">
        <v>723</v>
      </c>
      <c r="E143" s="2">
        <v>1770</v>
      </c>
      <c r="F143" s="2">
        <v>0.62</v>
      </c>
      <c r="G143" s="13" t="s">
        <v>25</v>
      </c>
      <c r="H143" s="13" t="s">
        <v>26</v>
      </c>
      <c r="I143" s="2">
        <v>9350</v>
      </c>
      <c r="J143" s="2">
        <v>52459</v>
      </c>
      <c r="K143" s="2">
        <v>1657.8</v>
      </c>
      <c r="L143" s="2">
        <v>12520.05</v>
      </c>
      <c r="M143" s="2">
        <v>2.92</v>
      </c>
    </row>
    <row r="144" spans="1:13" x14ac:dyDescent="0.2">
      <c r="A144" s="13">
        <v>28</v>
      </c>
      <c r="B144" s="13" t="s">
        <v>724</v>
      </c>
      <c r="C144" s="2" t="s">
        <v>725</v>
      </c>
      <c r="D144" s="2" t="s">
        <v>726</v>
      </c>
      <c r="E144" s="2">
        <v>444</v>
      </c>
      <c r="F144" s="2">
        <v>0.63</v>
      </c>
      <c r="G144" s="13" t="s">
        <v>25</v>
      </c>
      <c r="H144" s="13" t="s">
        <v>26</v>
      </c>
      <c r="I144" s="2">
        <v>3446</v>
      </c>
      <c r="J144" s="2">
        <v>15780</v>
      </c>
      <c r="K144" s="2">
        <v>610.99</v>
      </c>
      <c r="L144" s="2">
        <v>3766.11</v>
      </c>
      <c r="M144" s="2">
        <v>2.62</v>
      </c>
    </row>
    <row r="145" spans="1:13" x14ac:dyDescent="0.2">
      <c r="A145" s="13">
        <v>28</v>
      </c>
      <c r="B145" s="13" t="s">
        <v>727</v>
      </c>
      <c r="C145" s="2" t="s">
        <v>728</v>
      </c>
      <c r="D145" s="2" t="s">
        <v>729</v>
      </c>
      <c r="E145" s="2">
        <v>936</v>
      </c>
      <c r="F145" s="2">
        <v>0.62</v>
      </c>
      <c r="G145" s="13" t="s">
        <v>54</v>
      </c>
      <c r="H145" s="13" t="s">
        <v>26</v>
      </c>
      <c r="I145" s="2">
        <v>5233</v>
      </c>
      <c r="J145" s="2">
        <v>12097</v>
      </c>
      <c r="K145" s="2">
        <v>927.84</v>
      </c>
      <c r="L145" s="2">
        <v>2887.11</v>
      </c>
      <c r="M145" s="2">
        <v>1.64</v>
      </c>
    </row>
    <row r="146" spans="1:13" x14ac:dyDescent="0.2">
      <c r="A146" s="13">
        <v>28</v>
      </c>
      <c r="B146" s="13" t="s">
        <v>730</v>
      </c>
      <c r="C146" s="2" t="s">
        <v>731</v>
      </c>
      <c r="D146" s="2"/>
      <c r="E146" s="2">
        <v>471</v>
      </c>
      <c r="F146" s="2">
        <v>0.6</v>
      </c>
      <c r="I146" s="2">
        <v>4656</v>
      </c>
      <c r="J146" s="2">
        <v>9277</v>
      </c>
      <c r="K146" s="2">
        <v>825.53</v>
      </c>
      <c r="L146" s="2">
        <v>2214.08</v>
      </c>
      <c r="M146" s="2">
        <v>1.42</v>
      </c>
    </row>
    <row r="147" spans="1:13" x14ac:dyDescent="0.2">
      <c r="A147" s="13">
        <v>32</v>
      </c>
      <c r="B147" s="13" t="s">
        <v>732</v>
      </c>
      <c r="C147" s="2" t="s">
        <v>733</v>
      </c>
      <c r="D147" s="2" t="s">
        <v>734</v>
      </c>
      <c r="E147" s="2">
        <v>558</v>
      </c>
      <c r="F147" s="2">
        <v>0.59</v>
      </c>
      <c r="G147" s="13" t="s">
        <v>25</v>
      </c>
      <c r="H147" s="13" t="s">
        <v>26</v>
      </c>
      <c r="I147" s="2">
        <v>20860</v>
      </c>
      <c r="J147" s="2">
        <v>1451</v>
      </c>
      <c r="K147" s="2">
        <v>3375.4</v>
      </c>
      <c r="L147" s="2">
        <v>362.75</v>
      </c>
      <c r="M147" s="2">
        <v>-3.22</v>
      </c>
    </row>
    <row r="148" spans="1:13" x14ac:dyDescent="0.2">
      <c r="A148" s="13">
        <v>32</v>
      </c>
      <c r="B148" s="13" t="s">
        <v>735</v>
      </c>
      <c r="C148" s="2" t="s">
        <v>736</v>
      </c>
      <c r="D148" s="2"/>
      <c r="E148" s="2">
        <v>318</v>
      </c>
      <c r="F148" s="2">
        <v>0.61</v>
      </c>
      <c r="G148" s="13" t="s">
        <v>25</v>
      </c>
      <c r="H148" s="13" t="s">
        <v>26</v>
      </c>
      <c r="I148" s="2">
        <v>17861</v>
      </c>
      <c r="J148" s="2">
        <v>780</v>
      </c>
      <c r="K148" s="2">
        <v>2890.13</v>
      </c>
      <c r="L148" s="2">
        <v>195</v>
      </c>
      <c r="M148" s="2">
        <v>-3.89</v>
      </c>
    </row>
    <row r="149" spans="1:13" x14ac:dyDescent="0.2">
      <c r="A149" s="13">
        <v>32</v>
      </c>
      <c r="B149" s="13" t="s">
        <v>737</v>
      </c>
      <c r="C149" s="2" t="s">
        <v>738</v>
      </c>
      <c r="D149" s="2"/>
      <c r="E149" s="2">
        <v>76</v>
      </c>
      <c r="F149" s="2">
        <v>0.04</v>
      </c>
      <c r="G149" s="13" t="s">
        <v>25</v>
      </c>
      <c r="H149" s="13" t="s">
        <v>26</v>
      </c>
      <c r="I149" s="2">
        <v>6096</v>
      </c>
      <c r="J149" s="2">
        <v>293</v>
      </c>
      <c r="K149" s="2">
        <v>986.41</v>
      </c>
      <c r="L149" s="2">
        <v>73.25</v>
      </c>
      <c r="M149" s="2">
        <v>-3.75</v>
      </c>
    </row>
    <row r="150" spans="1:13" x14ac:dyDescent="0.2">
      <c r="A150" s="13">
        <v>32</v>
      </c>
      <c r="B150" s="13" t="s">
        <v>739</v>
      </c>
      <c r="C150" s="2" t="s">
        <v>740</v>
      </c>
      <c r="D150" s="2"/>
      <c r="E150" s="2">
        <v>933</v>
      </c>
      <c r="F150" s="2">
        <v>0.61</v>
      </c>
      <c r="G150" s="13" t="s">
        <v>25</v>
      </c>
      <c r="H150" s="13" t="s">
        <v>26</v>
      </c>
      <c r="I150" s="2">
        <v>5971</v>
      </c>
      <c r="J150" s="2">
        <v>2467</v>
      </c>
      <c r="K150" s="2">
        <v>966.18</v>
      </c>
      <c r="L150" s="2">
        <v>616.75</v>
      </c>
      <c r="M150" s="2">
        <v>-0.65</v>
      </c>
    </row>
    <row r="151" spans="1:13" x14ac:dyDescent="0.2">
      <c r="A151" s="13">
        <v>32</v>
      </c>
      <c r="B151" s="13" t="s">
        <v>741</v>
      </c>
      <c r="C151" s="2" t="s">
        <v>35</v>
      </c>
      <c r="D151" s="2"/>
      <c r="E151" s="2">
        <v>429</v>
      </c>
      <c r="F151" s="2">
        <v>0.66</v>
      </c>
      <c r="I151" s="2">
        <v>2538</v>
      </c>
      <c r="J151" s="2">
        <v>1410</v>
      </c>
      <c r="K151" s="2">
        <v>410.68</v>
      </c>
      <c r="L151" s="2">
        <v>352.5</v>
      </c>
      <c r="M151" s="2">
        <v>-0.22</v>
      </c>
    </row>
    <row r="152" spans="1:13" x14ac:dyDescent="0.2">
      <c r="A152" s="13">
        <v>32</v>
      </c>
      <c r="B152" s="13" t="s">
        <v>742</v>
      </c>
      <c r="C152" s="2" t="s">
        <v>743</v>
      </c>
      <c r="D152" s="2"/>
      <c r="E152" s="2">
        <v>804</v>
      </c>
      <c r="F152" s="2">
        <v>0.63</v>
      </c>
      <c r="G152" s="13" t="s">
        <v>25</v>
      </c>
      <c r="H152" s="13" t="s">
        <v>26</v>
      </c>
      <c r="I152" s="2">
        <v>4753</v>
      </c>
      <c r="J152" s="2">
        <v>6958</v>
      </c>
      <c r="K152" s="2">
        <v>769.09</v>
      </c>
      <c r="L152" s="2">
        <v>1739.5</v>
      </c>
      <c r="M152" s="2">
        <v>1.18</v>
      </c>
    </row>
    <row r="153" spans="1:13" x14ac:dyDescent="0.2">
      <c r="A153" s="13">
        <v>32</v>
      </c>
      <c r="B153" s="13" t="s">
        <v>744</v>
      </c>
      <c r="C153" s="2" t="s">
        <v>745</v>
      </c>
      <c r="D153" s="2"/>
      <c r="E153" s="2">
        <v>825</v>
      </c>
      <c r="F153" s="2">
        <v>0.63</v>
      </c>
      <c r="G153" s="13" t="s">
        <v>54</v>
      </c>
      <c r="H153" s="13" t="s">
        <v>26</v>
      </c>
      <c r="I153" s="2">
        <v>1304</v>
      </c>
      <c r="J153" s="2">
        <v>16610</v>
      </c>
      <c r="K153" s="2">
        <v>211</v>
      </c>
      <c r="L153" s="2">
        <v>4152.5</v>
      </c>
      <c r="M153" s="2">
        <v>4.3</v>
      </c>
    </row>
    <row r="154" spans="1:13" x14ac:dyDescent="0.2">
      <c r="A154" s="13">
        <v>32</v>
      </c>
      <c r="B154" s="13" t="s">
        <v>746</v>
      </c>
      <c r="C154" s="2" t="s">
        <v>747</v>
      </c>
      <c r="D154" s="2"/>
      <c r="E154" s="2">
        <v>2394</v>
      </c>
      <c r="F154" s="2">
        <v>0.61</v>
      </c>
      <c r="I154" s="2">
        <v>6354</v>
      </c>
      <c r="J154" s="2">
        <v>71841</v>
      </c>
      <c r="K154" s="2">
        <v>1028.1600000000001</v>
      </c>
      <c r="L154" s="2">
        <v>17960.25</v>
      </c>
      <c r="M154" s="2">
        <v>4.13</v>
      </c>
    </row>
    <row r="155" spans="1:13" x14ac:dyDescent="0.2">
      <c r="A155" s="13">
        <v>32</v>
      </c>
      <c r="B155" s="13" t="s">
        <v>748</v>
      </c>
      <c r="C155" s="2" t="s">
        <v>749</v>
      </c>
      <c r="D155" s="2" t="s">
        <v>750</v>
      </c>
      <c r="E155" s="2">
        <v>1881</v>
      </c>
      <c r="F155" s="2">
        <v>0.52</v>
      </c>
      <c r="G155" s="13" t="s">
        <v>25</v>
      </c>
      <c r="H155" s="13" t="s">
        <v>26</v>
      </c>
      <c r="I155" s="2">
        <v>28584</v>
      </c>
      <c r="J155" s="2">
        <v>47838</v>
      </c>
      <c r="K155" s="2">
        <v>4625.24</v>
      </c>
      <c r="L155" s="2">
        <v>11959.5</v>
      </c>
      <c r="M155" s="2">
        <v>1.37</v>
      </c>
    </row>
    <row r="156" spans="1:13" x14ac:dyDescent="0.2">
      <c r="A156" s="13">
        <v>32</v>
      </c>
      <c r="B156" s="13" t="s">
        <v>751</v>
      </c>
      <c r="C156" s="2" t="s">
        <v>752</v>
      </c>
      <c r="D156" s="2"/>
      <c r="E156" s="2">
        <v>1227</v>
      </c>
      <c r="F156" s="2">
        <v>0.71</v>
      </c>
      <c r="G156" s="13" t="s">
        <v>25</v>
      </c>
      <c r="H156" s="13" t="s">
        <v>26</v>
      </c>
      <c r="I156" s="2">
        <v>3195</v>
      </c>
      <c r="J156" s="2">
        <v>1170</v>
      </c>
      <c r="K156" s="2">
        <v>516.99</v>
      </c>
      <c r="L156" s="2">
        <v>292.5</v>
      </c>
      <c r="M156" s="2">
        <v>-0.82</v>
      </c>
    </row>
    <row r="157" spans="1:13" x14ac:dyDescent="0.2">
      <c r="A157" s="13">
        <v>32</v>
      </c>
      <c r="B157" s="13" t="s">
        <v>753</v>
      </c>
      <c r="C157" s="2" t="s">
        <v>754</v>
      </c>
      <c r="D157" s="2" t="s">
        <v>755</v>
      </c>
      <c r="E157" s="2">
        <v>855</v>
      </c>
      <c r="F157" s="2">
        <v>0.64</v>
      </c>
      <c r="G157" s="13" t="s">
        <v>54</v>
      </c>
      <c r="H157" s="13" t="s">
        <v>26</v>
      </c>
      <c r="I157" s="2">
        <v>4617</v>
      </c>
      <c r="J157" s="2">
        <v>1121</v>
      </c>
      <c r="K157" s="2">
        <v>747.09</v>
      </c>
      <c r="L157" s="2">
        <v>280.25</v>
      </c>
      <c r="M157" s="2">
        <v>-1.41</v>
      </c>
    </row>
    <row r="158" spans="1:13" x14ac:dyDescent="0.2">
      <c r="A158" s="13">
        <v>32</v>
      </c>
      <c r="B158" s="13" t="s">
        <v>756</v>
      </c>
      <c r="C158" s="2" t="s">
        <v>757</v>
      </c>
      <c r="D158" s="2" t="s">
        <v>758</v>
      </c>
      <c r="E158" s="2">
        <v>567</v>
      </c>
      <c r="F158" s="2">
        <v>0.59</v>
      </c>
      <c r="G158" s="13" t="s">
        <v>25</v>
      </c>
      <c r="H158" s="13" t="s">
        <v>26</v>
      </c>
      <c r="I158" s="2">
        <v>7872</v>
      </c>
      <c r="J158" s="2">
        <v>1813</v>
      </c>
      <c r="K158" s="2">
        <v>1273.79</v>
      </c>
      <c r="L158" s="2">
        <v>453.25</v>
      </c>
      <c r="M158" s="2">
        <v>-1.49</v>
      </c>
    </row>
    <row r="159" spans="1:13" x14ac:dyDescent="0.2">
      <c r="A159" s="13">
        <v>32</v>
      </c>
      <c r="B159" s="13" t="s">
        <v>759</v>
      </c>
      <c r="C159" s="2" t="s">
        <v>760</v>
      </c>
      <c r="D159" s="2" t="s">
        <v>761</v>
      </c>
      <c r="E159" s="2">
        <v>1332</v>
      </c>
      <c r="F159" s="2">
        <v>0.57999999999999996</v>
      </c>
      <c r="G159" s="13" t="s">
        <v>25</v>
      </c>
      <c r="H159" s="13" t="s">
        <v>26</v>
      </c>
      <c r="I159" s="2">
        <v>9919</v>
      </c>
      <c r="J159" s="2">
        <v>3207</v>
      </c>
      <c r="K159" s="2">
        <v>1605.02</v>
      </c>
      <c r="L159" s="2">
        <v>801.75</v>
      </c>
      <c r="M159" s="2">
        <v>-1</v>
      </c>
    </row>
    <row r="160" spans="1:13" x14ac:dyDescent="0.2">
      <c r="A160" s="13">
        <v>32</v>
      </c>
      <c r="B160" s="13" t="s">
        <v>762</v>
      </c>
      <c r="C160" s="2" t="s">
        <v>763</v>
      </c>
      <c r="D160" s="2" t="s">
        <v>764</v>
      </c>
      <c r="E160" s="2">
        <v>813</v>
      </c>
      <c r="F160" s="2">
        <v>0.63</v>
      </c>
      <c r="G160" s="13" t="s">
        <v>54</v>
      </c>
      <c r="H160" s="13" t="s">
        <v>26</v>
      </c>
      <c r="I160" s="2">
        <v>4057</v>
      </c>
      <c r="J160" s="2">
        <v>2558</v>
      </c>
      <c r="K160" s="2">
        <v>656.47</v>
      </c>
      <c r="L160" s="2">
        <v>639.5</v>
      </c>
      <c r="M160" s="2">
        <v>-0.04</v>
      </c>
    </row>
    <row r="161" spans="1:13" x14ac:dyDescent="0.2">
      <c r="A161" s="13">
        <v>32</v>
      </c>
      <c r="B161" s="13" t="s">
        <v>765</v>
      </c>
      <c r="C161" s="2" t="s">
        <v>766</v>
      </c>
      <c r="D161" s="2" t="s">
        <v>767</v>
      </c>
      <c r="E161" s="2">
        <v>519</v>
      </c>
      <c r="F161" s="2">
        <v>0.62</v>
      </c>
      <c r="G161" s="13" t="s">
        <v>25</v>
      </c>
      <c r="H161" s="13" t="s">
        <v>26</v>
      </c>
      <c r="I161" s="2">
        <v>3285</v>
      </c>
      <c r="J161" s="2">
        <v>3403</v>
      </c>
      <c r="K161" s="2">
        <v>531.54999999999995</v>
      </c>
      <c r="L161" s="2">
        <v>850.75</v>
      </c>
      <c r="M161" s="2">
        <v>0.68</v>
      </c>
    </row>
    <row r="162" spans="1:13" x14ac:dyDescent="0.2">
      <c r="A162" s="13">
        <v>32</v>
      </c>
      <c r="B162" s="13" t="s">
        <v>768</v>
      </c>
      <c r="C162" s="2" t="s">
        <v>769</v>
      </c>
      <c r="D162" s="2" t="s">
        <v>770</v>
      </c>
      <c r="E162" s="2">
        <v>699</v>
      </c>
      <c r="F162" s="2">
        <v>0.56000000000000005</v>
      </c>
      <c r="G162" s="13" t="s">
        <v>25</v>
      </c>
      <c r="H162" s="13" t="s">
        <v>26</v>
      </c>
      <c r="I162" s="2">
        <v>4959</v>
      </c>
      <c r="J162" s="2">
        <v>3095</v>
      </c>
      <c r="K162" s="2">
        <v>802.43</v>
      </c>
      <c r="L162" s="2">
        <v>773.75</v>
      </c>
      <c r="M162" s="2">
        <v>-0.05</v>
      </c>
    </row>
    <row r="163" spans="1:13" x14ac:dyDescent="0.2">
      <c r="A163" s="13">
        <v>32</v>
      </c>
      <c r="B163" s="13" t="s">
        <v>771</v>
      </c>
      <c r="C163" s="2" t="s">
        <v>772</v>
      </c>
      <c r="D163" s="2" t="s">
        <v>773</v>
      </c>
      <c r="E163" s="2">
        <v>327</v>
      </c>
      <c r="F163" s="2">
        <v>0.61</v>
      </c>
      <c r="G163" s="13" t="s">
        <v>54</v>
      </c>
      <c r="H163" s="13" t="s">
        <v>26</v>
      </c>
      <c r="I163" s="2">
        <v>2485</v>
      </c>
      <c r="J163" s="2">
        <v>1275</v>
      </c>
      <c r="K163" s="2">
        <v>402.1</v>
      </c>
      <c r="L163" s="2">
        <v>318.75</v>
      </c>
      <c r="M163" s="2">
        <v>-0.34</v>
      </c>
    </row>
    <row r="164" spans="1:13" x14ac:dyDescent="0.2">
      <c r="A164" s="13">
        <v>32</v>
      </c>
      <c r="B164" s="13" t="s">
        <v>774</v>
      </c>
      <c r="C164" s="2" t="s">
        <v>35</v>
      </c>
      <c r="D164" s="2"/>
      <c r="E164" s="2">
        <v>384</v>
      </c>
      <c r="F164" s="2">
        <v>0.67</v>
      </c>
      <c r="I164" s="2">
        <v>3533</v>
      </c>
      <c r="J164" s="2">
        <v>1569</v>
      </c>
      <c r="K164" s="2">
        <v>571.67999999999995</v>
      </c>
      <c r="L164" s="2">
        <v>392.25</v>
      </c>
      <c r="M164" s="2">
        <v>-0.54</v>
      </c>
    </row>
    <row r="165" spans="1:13" x14ac:dyDescent="0.2">
      <c r="A165" s="13">
        <v>32</v>
      </c>
      <c r="B165" s="13" t="s">
        <v>775</v>
      </c>
      <c r="C165" s="2" t="s">
        <v>776</v>
      </c>
      <c r="D165" s="2"/>
      <c r="E165" s="2">
        <v>1008</v>
      </c>
      <c r="F165" s="2">
        <v>0.56999999999999995</v>
      </c>
      <c r="G165" s="13" t="s">
        <v>54</v>
      </c>
      <c r="H165" s="13" t="s">
        <v>26</v>
      </c>
      <c r="I165" s="2">
        <v>11438</v>
      </c>
      <c r="J165" s="2">
        <v>7298</v>
      </c>
      <c r="K165" s="2">
        <v>1850.81</v>
      </c>
      <c r="L165" s="2">
        <v>1824.5</v>
      </c>
      <c r="M165" s="2">
        <v>-0.02</v>
      </c>
    </row>
    <row r="166" spans="1:13" x14ac:dyDescent="0.2">
      <c r="A166" s="13">
        <v>32</v>
      </c>
      <c r="B166" s="13" t="s">
        <v>777</v>
      </c>
      <c r="C166" s="2" t="s">
        <v>778</v>
      </c>
      <c r="D166" s="2"/>
      <c r="E166" s="2">
        <v>1191</v>
      </c>
      <c r="F166" s="2">
        <v>0.61</v>
      </c>
      <c r="G166" s="13" t="s">
        <v>25</v>
      </c>
      <c r="H166" s="13" t="s">
        <v>26</v>
      </c>
      <c r="I166" s="2">
        <v>8333</v>
      </c>
      <c r="J166" s="2">
        <v>2834</v>
      </c>
      <c r="K166" s="2">
        <v>1348.38</v>
      </c>
      <c r="L166" s="2">
        <v>708.5</v>
      </c>
      <c r="M166" s="2">
        <v>-0.93</v>
      </c>
    </row>
    <row r="167" spans="1:13" x14ac:dyDescent="0.2">
      <c r="A167" s="13">
        <v>32</v>
      </c>
      <c r="B167" s="13" t="s">
        <v>779</v>
      </c>
      <c r="C167" s="2" t="s">
        <v>780</v>
      </c>
      <c r="D167" s="2"/>
      <c r="E167" s="2">
        <v>1092</v>
      </c>
      <c r="F167" s="2">
        <v>0.55000000000000004</v>
      </c>
      <c r="G167" s="13" t="s">
        <v>25</v>
      </c>
      <c r="H167" s="13" t="s">
        <v>47</v>
      </c>
      <c r="I167" s="2">
        <v>14759</v>
      </c>
      <c r="J167" s="2">
        <v>3515</v>
      </c>
      <c r="K167" s="2">
        <v>2388.19</v>
      </c>
      <c r="L167" s="2">
        <v>878.75</v>
      </c>
      <c r="M167" s="2">
        <v>-1.44</v>
      </c>
    </row>
    <row r="168" spans="1:13" x14ac:dyDescent="0.2">
      <c r="A168" s="13">
        <v>34</v>
      </c>
      <c r="B168" s="13" t="s">
        <v>243</v>
      </c>
      <c r="C168" s="2" t="s">
        <v>244</v>
      </c>
      <c r="D168" s="2"/>
      <c r="E168" s="2">
        <v>1056</v>
      </c>
      <c r="F168" s="2">
        <v>0.64</v>
      </c>
      <c r="G168" s="13" t="s">
        <v>54</v>
      </c>
      <c r="H168" s="13" t="s">
        <v>47</v>
      </c>
      <c r="I168" s="2">
        <v>3156</v>
      </c>
      <c r="J168" s="2">
        <v>33354</v>
      </c>
      <c r="K168" s="2">
        <v>557.6</v>
      </c>
      <c r="L168" s="2">
        <v>8530.43</v>
      </c>
      <c r="M168" s="2">
        <v>3.94</v>
      </c>
    </row>
    <row r="169" spans="1:13" x14ac:dyDescent="0.2">
      <c r="A169" s="13">
        <v>34</v>
      </c>
      <c r="B169" s="13" t="s">
        <v>245</v>
      </c>
      <c r="C169" s="2" t="s">
        <v>246</v>
      </c>
      <c r="D169" s="2"/>
      <c r="E169" s="2">
        <v>1395</v>
      </c>
      <c r="F169" s="2">
        <v>0.64</v>
      </c>
      <c r="I169" s="2">
        <v>7158</v>
      </c>
      <c r="J169" s="2">
        <v>13457</v>
      </c>
      <c r="K169" s="2">
        <v>1264.6600000000001</v>
      </c>
      <c r="L169" s="2">
        <v>3441.69</v>
      </c>
      <c r="M169" s="2">
        <v>1.44</v>
      </c>
    </row>
    <row r="170" spans="1:13" x14ac:dyDescent="0.2">
      <c r="A170" s="13">
        <v>34</v>
      </c>
      <c r="B170" s="13" t="s">
        <v>247</v>
      </c>
      <c r="C170" s="2" t="s">
        <v>248</v>
      </c>
      <c r="D170" s="2"/>
      <c r="E170" s="2">
        <v>261</v>
      </c>
      <c r="F170" s="2">
        <v>0.6</v>
      </c>
      <c r="G170" s="13" t="s">
        <v>25</v>
      </c>
      <c r="H170" s="13" t="s">
        <v>26</v>
      </c>
      <c r="I170" s="2">
        <v>23544</v>
      </c>
      <c r="J170" s="2">
        <v>3750</v>
      </c>
      <c r="K170" s="2">
        <v>4159.72</v>
      </c>
      <c r="L170" s="2">
        <v>959.08</v>
      </c>
      <c r="M170" s="2">
        <v>-2.12</v>
      </c>
    </row>
    <row r="171" spans="1:13" x14ac:dyDescent="0.2">
      <c r="A171" s="13">
        <v>34</v>
      </c>
      <c r="B171" s="13" t="s">
        <v>249</v>
      </c>
      <c r="C171" s="2" t="s">
        <v>35</v>
      </c>
      <c r="D171" s="2"/>
      <c r="E171" s="2">
        <v>252</v>
      </c>
      <c r="F171" s="2">
        <v>0.56999999999999995</v>
      </c>
      <c r="I171" s="2">
        <v>32836</v>
      </c>
      <c r="J171" s="2">
        <v>4228</v>
      </c>
      <c r="K171" s="2">
        <v>5801.41</v>
      </c>
      <c r="L171" s="2">
        <v>1081.33</v>
      </c>
      <c r="M171" s="2">
        <v>-2.42</v>
      </c>
    </row>
    <row r="172" spans="1:13" x14ac:dyDescent="0.2">
      <c r="A172" s="13">
        <v>34</v>
      </c>
      <c r="B172" s="13" t="s">
        <v>250</v>
      </c>
      <c r="C172" s="2" t="s">
        <v>251</v>
      </c>
      <c r="D172" s="2" t="s">
        <v>781</v>
      </c>
      <c r="E172" s="2">
        <v>1620</v>
      </c>
      <c r="F172" s="2">
        <v>0.63</v>
      </c>
      <c r="G172" s="13" t="s">
        <v>25</v>
      </c>
      <c r="H172" s="13" t="s">
        <v>26</v>
      </c>
      <c r="I172" s="2">
        <v>105550</v>
      </c>
      <c r="J172" s="2">
        <v>9647</v>
      </c>
      <c r="K172" s="2">
        <v>18648.41</v>
      </c>
      <c r="L172" s="2">
        <v>2467.2600000000002</v>
      </c>
      <c r="M172" s="2">
        <v>-2.92</v>
      </c>
    </row>
    <row r="173" spans="1:13" x14ac:dyDescent="0.2">
      <c r="A173" s="13">
        <v>34</v>
      </c>
      <c r="B173" s="13" t="s">
        <v>252</v>
      </c>
      <c r="C173" s="2" t="s">
        <v>33</v>
      </c>
      <c r="D173" s="2"/>
      <c r="E173" s="2">
        <v>276</v>
      </c>
      <c r="F173" s="2">
        <v>0.61</v>
      </c>
      <c r="I173" s="2">
        <v>510</v>
      </c>
      <c r="J173" s="2">
        <v>8111</v>
      </c>
      <c r="K173" s="2">
        <v>90.11</v>
      </c>
      <c r="L173" s="2">
        <v>2074.42</v>
      </c>
      <c r="M173" s="2">
        <v>4.5199999999999996</v>
      </c>
    </row>
    <row r="174" spans="1:13" x14ac:dyDescent="0.2">
      <c r="A174" s="13">
        <v>34</v>
      </c>
      <c r="B174" s="13" t="s">
        <v>253</v>
      </c>
      <c r="C174" s="2" t="s">
        <v>254</v>
      </c>
      <c r="D174" s="2"/>
      <c r="E174" s="2">
        <v>876</v>
      </c>
      <c r="F174" s="2">
        <v>0.57999999999999996</v>
      </c>
      <c r="G174" s="13" t="s">
        <v>25</v>
      </c>
      <c r="H174" s="13" t="s">
        <v>47</v>
      </c>
      <c r="I174" s="2">
        <v>54628</v>
      </c>
      <c r="J174" s="2">
        <v>5505</v>
      </c>
      <c r="K174" s="2">
        <v>9651.59</v>
      </c>
      <c r="L174" s="2">
        <v>1407.93</v>
      </c>
      <c r="M174" s="2">
        <v>-2.78</v>
      </c>
    </row>
    <row r="175" spans="1:13" x14ac:dyDescent="0.2">
      <c r="A175" s="13">
        <v>34</v>
      </c>
      <c r="B175" s="13" t="s">
        <v>255</v>
      </c>
      <c r="C175" s="2" t="s">
        <v>256</v>
      </c>
      <c r="D175" s="2" t="s">
        <v>782</v>
      </c>
      <c r="E175" s="2">
        <v>1533</v>
      </c>
      <c r="F175" s="2">
        <v>0.56999999999999995</v>
      </c>
      <c r="G175" s="13" t="s">
        <v>25</v>
      </c>
      <c r="H175" s="13" t="s">
        <v>47</v>
      </c>
      <c r="I175" s="2">
        <v>82132</v>
      </c>
      <c r="J175" s="2">
        <v>30375</v>
      </c>
      <c r="K175" s="2">
        <v>14510.95</v>
      </c>
      <c r="L175" s="2">
        <v>7768.54</v>
      </c>
      <c r="M175" s="2">
        <v>-0.9</v>
      </c>
    </row>
    <row r="176" spans="1:13" x14ac:dyDescent="0.2">
      <c r="A176" s="13">
        <v>34</v>
      </c>
      <c r="B176" s="13" t="s">
        <v>257</v>
      </c>
      <c r="C176" s="2" t="s">
        <v>258</v>
      </c>
      <c r="D176" s="2"/>
      <c r="E176" s="2">
        <v>555</v>
      </c>
      <c r="F176" s="2">
        <v>0.64</v>
      </c>
      <c r="G176" s="13" t="s">
        <v>25</v>
      </c>
      <c r="H176" s="13" t="s">
        <v>47</v>
      </c>
      <c r="I176" s="2">
        <v>14236</v>
      </c>
      <c r="J176" s="2">
        <v>7116</v>
      </c>
      <c r="K176" s="2">
        <v>2515.19</v>
      </c>
      <c r="L176" s="2">
        <v>1819.95</v>
      </c>
      <c r="M176" s="2">
        <v>-0.47</v>
      </c>
    </row>
    <row r="177" spans="1:13" x14ac:dyDescent="0.2">
      <c r="A177" s="13">
        <v>34</v>
      </c>
      <c r="B177" s="13" t="s">
        <v>259</v>
      </c>
      <c r="C177" s="2" t="s">
        <v>260</v>
      </c>
      <c r="D177" s="2"/>
      <c r="E177" s="2">
        <v>2892</v>
      </c>
      <c r="F177" s="2">
        <v>0.59</v>
      </c>
      <c r="G177" s="13" t="s">
        <v>54</v>
      </c>
      <c r="H177" s="13" t="s">
        <v>26</v>
      </c>
      <c r="I177" s="2">
        <v>12623</v>
      </c>
      <c r="J177" s="2">
        <v>22786</v>
      </c>
      <c r="K177" s="2">
        <v>2230.21</v>
      </c>
      <c r="L177" s="2">
        <v>5827.62</v>
      </c>
      <c r="M177" s="2">
        <v>1.39</v>
      </c>
    </row>
    <row r="178" spans="1:13" x14ac:dyDescent="0.2">
      <c r="A178" s="13">
        <v>34</v>
      </c>
      <c r="B178" s="13" t="s">
        <v>261</v>
      </c>
      <c r="C178" s="2" t="s">
        <v>262</v>
      </c>
      <c r="D178" s="2"/>
      <c r="E178" s="2">
        <v>798</v>
      </c>
      <c r="F178" s="2">
        <v>0.62</v>
      </c>
      <c r="G178" s="13" t="s">
        <v>25</v>
      </c>
      <c r="H178" s="13" t="s">
        <v>26</v>
      </c>
      <c r="I178" s="2">
        <v>2164</v>
      </c>
      <c r="J178" s="2">
        <v>1593</v>
      </c>
      <c r="K178" s="2">
        <v>382.33</v>
      </c>
      <c r="L178" s="2">
        <v>407.42</v>
      </c>
      <c r="M178" s="2">
        <v>0.09</v>
      </c>
    </row>
    <row r="179" spans="1:13" x14ac:dyDescent="0.2">
      <c r="A179" s="13">
        <v>34</v>
      </c>
      <c r="B179" s="13" t="s">
        <v>263</v>
      </c>
      <c r="C179" s="2" t="s">
        <v>264</v>
      </c>
      <c r="D179" s="2" t="s">
        <v>783</v>
      </c>
      <c r="E179" s="2">
        <v>678</v>
      </c>
      <c r="F179" s="2">
        <v>0.65</v>
      </c>
      <c r="G179" s="13" t="s">
        <v>54</v>
      </c>
      <c r="H179" s="13" t="s">
        <v>26</v>
      </c>
      <c r="I179" s="2">
        <v>5618</v>
      </c>
      <c r="J179" s="2">
        <v>6524</v>
      </c>
      <c r="K179" s="2">
        <v>992.58</v>
      </c>
      <c r="L179" s="2">
        <v>1668.54</v>
      </c>
      <c r="M179" s="2">
        <v>0.75</v>
      </c>
    </row>
    <row r="180" spans="1:13" x14ac:dyDescent="0.2">
      <c r="A180" s="13">
        <v>34</v>
      </c>
      <c r="B180" s="13" t="s">
        <v>265</v>
      </c>
      <c r="C180" s="2" t="s">
        <v>266</v>
      </c>
      <c r="D180" s="2"/>
      <c r="E180" s="2">
        <v>144</v>
      </c>
      <c r="F180" s="2">
        <v>0.67</v>
      </c>
      <c r="I180" s="2">
        <v>363</v>
      </c>
      <c r="J180" s="2">
        <v>806</v>
      </c>
      <c r="K180" s="2">
        <v>64.13</v>
      </c>
      <c r="L180" s="2">
        <v>206.14</v>
      </c>
      <c r="M180" s="2">
        <v>1.68</v>
      </c>
    </row>
    <row r="181" spans="1:13" x14ac:dyDescent="0.2">
      <c r="A181" s="13">
        <v>34</v>
      </c>
      <c r="B181" s="13" t="s">
        <v>267</v>
      </c>
      <c r="C181" s="2" t="s">
        <v>268</v>
      </c>
      <c r="D181" s="2" t="s">
        <v>784</v>
      </c>
      <c r="E181" s="2">
        <v>2310</v>
      </c>
      <c r="F181" s="2">
        <v>0.65</v>
      </c>
      <c r="G181" s="13" t="s">
        <v>25</v>
      </c>
      <c r="H181" s="13" t="s">
        <v>26</v>
      </c>
      <c r="I181" s="2">
        <v>6917</v>
      </c>
      <c r="J181" s="2">
        <v>15961</v>
      </c>
      <c r="K181" s="2">
        <v>1222.08</v>
      </c>
      <c r="L181" s="2">
        <v>4082.1</v>
      </c>
      <c r="M181" s="2">
        <v>1.74</v>
      </c>
    </row>
    <row r="182" spans="1:13" x14ac:dyDescent="0.2">
      <c r="A182" s="13">
        <v>34</v>
      </c>
      <c r="B182" s="13" t="s">
        <v>269</v>
      </c>
      <c r="C182" s="2" t="s">
        <v>270</v>
      </c>
      <c r="D182" s="2"/>
      <c r="E182" s="2">
        <v>1884</v>
      </c>
      <c r="F182" s="2">
        <v>0.55000000000000004</v>
      </c>
      <c r="G182" s="13" t="s">
        <v>25</v>
      </c>
      <c r="H182" s="13" t="s">
        <v>26</v>
      </c>
      <c r="I182" s="2">
        <v>23925</v>
      </c>
      <c r="J182" s="2">
        <v>30237</v>
      </c>
      <c r="K182" s="2">
        <v>4227.03</v>
      </c>
      <c r="L182" s="2">
        <v>7733.25</v>
      </c>
      <c r="M182" s="2">
        <v>0.87</v>
      </c>
    </row>
    <row r="183" spans="1:13" x14ac:dyDescent="0.2">
      <c r="A183" s="13">
        <v>34</v>
      </c>
      <c r="B183" s="13" t="s">
        <v>271</v>
      </c>
      <c r="C183" s="2" t="s">
        <v>272</v>
      </c>
      <c r="D183" s="2"/>
      <c r="E183" s="2">
        <v>1161</v>
      </c>
      <c r="F183" s="2">
        <v>0.69</v>
      </c>
      <c r="I183" s="2">
        <v>6580</v>
      </c>
      <c r="J183" s="2">
        <v>6730</v>
      </c>
      <c r="K183" s="2">
        <v>1162.54</v>
      </c>
      <c r="L183" s="2">
        <v>1721.23</v>
      </c>
      <c r="M183" s="2">
        <v>0.56999999999999995</v>
      </c>
    </row>
    <row r="184" spans="1:13" x14ac:dyDescent="0.2">
      <c r="A184" s="13">
        <v>34</v>
      </c>
      <c r="B184" s="13" t="s">
        <v>273</v>
      </c>
      <c r="C184" s="2" t="s">
        <v>274</v>
      </c>
      <c r="D184" s="2"/>
      <c r="E184" s="2">
        <v>1488</v>
      </c>
      <c r="F184" s="2">
        <v>0.64</v>
      </c>
      <c r="I184" s="2">
        <v>8186</v>
      </c>
      <c r="J184" s="2">
        <v>10031</v>
      </c>
      <c r="K184" s="2">
        <v>1446.29</v>
      </c>
      <c r="L184" s="2">
        <v>2565.4699999999998</v>
      </c>
      <c r="M184" s="2">
        <v>0.83</v>
      </c>
    </row>
    <row r="185" spans="1:13" x14ac:dyDescent="0.2">
      <c r="A185" s="13">
        <v>34</v>
      </c>
      <c r="B185" s="13" t="s">
        <v>275</v>
      </c>
      <c r="C185" s="2" t="s">
        <v>276</v>
      </c>
      <c r="D185" s="2"/>
      <c r="E185" s="2">
        <v>714</v>
      </c>
      <c r="F185" s="2">
        <v>0.63</v>
      </c>
      <c r="I185" s="2">
        <v>3322</v>
      </c>
      <c r="J185" s="2">
        <v>6025</v>
      </c>
      <c r="K185" s="2">
        <v>586.92999999999995</v>
      </c>
      <c r="L185" s="2">
        <v>1540.92</v>
      </c>
      <c r="M185" s="2">
        <v>1.39</v>
      </c>
    </row>
    <row r="186" spans="1:13" x14ac:dyDescent="0.2">
      <c r="A186" s="13">
        <v>34</v>
      </c>
      <c r="B186" s="13" t="s">
        <v>277</v>
      </c>
      <c r="C186" s="2" t="s">
        <v>278</v>
      </c>
      <c r="D186" s="2"/>
      <c r="E186" s="2">
        <v>567</v>
      </c>
      <c r="F186" s="2">
        <v>0.55000000000000004</v>
      </c>
      <c r="I186" s="2">
        <v>2685</v>
      </c>
      <c r="J186" s="2">
        <v>4206</v>
      </c>
      <c r="K186" s="2">
        <v>474.38</v>
      </c>
      <c r="L186" s="2">
        <v>1075.7</v>
      </c>
      <c r="M186" s="2">
        <v>1.18</v>
      </c>
    </row>
    <row r="187" spans="1:13" x14ac:dyDescent="0.2">
      <c r="A187" s="13">
        <v>37</v>
      </c>
      <c r="B187" s="13" t="s">
        <v>785</v>
      </c>
      <c r="C187" s="2" t="s">
        <v>786</v>
      </c>
      <c r="D187" s="2" t="s">
        <v>787</v>
      </c>
      <c r="E187" s="2">
        <v>2037</v>
      </c>
      <c r="F187" s="2">
        <v>0.63</v>
      </c>
      <c r="G187" s="13" t="s">
        <v>25</v>
      </c>
      <c r="H187" s="13" t="s">
        <v>26</v>
      </c>
      <c r="I187" s="2">
        <v>4332</v>
      </c>
      <c r="J187" s="2">
        <v>1505</v>
      </c>
      <c r="K187" s="2">
        <v>692.01</v>
      </c>
      <c r="L187" s="2">
        <v>396.05</v>
      </c>
      <c r="M187" s="2">
        <v>-0.81</v>
      </c>
    </row>
    <row r="188" spans="1:13" x14ac:dyDescent="0.2">
      <c r="A188" s="13">
        <v>37</v>
      </c>
      <c r="B188" s="13" t="s">
        <v>788</v>
      </c>
      <c r="C188" s="2" t="s">
        <v>789</v>
      </c>
      <c r="D188" s="2"/>
      <c r="E188" s="2">
        <v>1962</v>
      </c>
      <c r="F188" s="2">
        <v>0.64</v>
      </c>
      <c r="G188" s="13" t="s">
        <v>25</v>
      </c>
      <c r="H188" s="13" t="s">
        <v>26</v>
      </c>
      <c r="I188" s="2">
        <v>14787</v>
      </c>
      <c r="J188" s="2">
        <v>19612</v>
      </c>
      <c r="K188" s="2">
        <v>2362.14</v>
      </c>
      <c r="L188" s="2">
        <v>5161.05</v>
      </c>
      <c r="M188" s="2">
        <v>1.1299999999999999</v>
      </c>
    </row>
    <row r="189" spans="1:13" x14ac:dyDescent="0.2">
      <c r="A189" s="13">
        <v>37</v>
      </c>
      <c r="B189" s="13" t="s">
        <v>790</v>
      </c>
      <c r="C189" s="2" t="s">
        <v>791</v>
      </c>
      <c r="D189" s="2"/>
      <c r="E189" s="2">
        <v>897</v>
      </c>
      <c r="F189" s="2">
        <v>0.56000000000000005</v>
      </c>
      <c r="G189" s="13" t="s">
        <v>25</v>
      </c>
      <c r="H189" s="13" t="s">
        <v>26</v>
      </c>
      <c r="I189" s="2">
        <v>5904</v>
      </c>
      <c r="J189" s="2">
        <v>22989</v>
      </c>
      <c r="K189" s="2">
        <v>943.13</v>
      </c>
      <c r="L189" s="2">
        <v>6049.74</v>
      </c>
      <c r="M189" s="2">
        <v>2.68</v>
      </c>
    </row>
    <row r="190" spans="1:13" x14ac:dyDescent="0.2">
      <c r="A190" s="13">
        <v>37</v>
      </c>
      <c r="B190" s="13" t="s">
        <v>792</v>
      </c>
      <c r="C190" s="2" t="s">
        <v>793</v>
      </c>
      <c r="D190" s="2"/>
      <c r="E190" s="2">
        <v>1131</v>
      </c>
      <c r="F190" s="2">
        <v>0.57999999999999996</v>
      </c>
      <c r="I190" s="2">
        <v>4297</v>
      </c>
      <c r="J190" s="2">
        <v>269</v>
      </c>
      <c r="K190" s="2">
        <v>686.42</v>
      </c>
      <c r="L190" s="2">
        <v>70.790000000000006</v>
      </c>
      <c r="M190" s="2">
        <v>-3.28</v>
      </c>
    </row>
    <row r="191" spans="1:13" x14ac:dyDescent="0.2">
      <c r="A191" s="13">
        <v>37</v>
      </c>
      <c r="B191" s="13" t="s">
        <v>794</v>
      </c>
      <c r="C191" s="2" t="s">
        <v>795</v>
      </c>
      <c r="D191" s="2" t="s">
        <v>796</v>
      </c>
      <c r="E191" s="2">
        <v>687</v>
      </c>
      <c r="F191" s="2">
        <v>0.54</v>
      </c>
      <c r="G191" s="13" t="s">
        <v>25</v>
      </c>
      <c r="H191" s="13" t="s">
        <v>47</v>
      </c>
      <c r="I191" s="2">
        <v>6327</v>
      </c>
      <c r="J191" s="2">
        <v>441</v>
      </c>
      <c r="K191" s="2">
        <v>1010.7</v>
      </c>
      <c r="L191" s="2">
        <v>116.05</v>
      </c>
      <c r="M191" s="2">
        <v>-3.12</v>
      </c>
    </row>
    <row r="192" spans="1:13" x14ac:dyDescent="0.2">
      <c r="A192" s="13">
        <v>37</v>
      </c>
      <c r="B192" s="13" t="s">
        <v>797</v>
      </c>
      <c r="C192" s="2" t="s">
        <v>798</v>
      </c>
      <c r="D192" s="2" t="s">
        <v>799</v>
      </c>
      <c r="E192" s="2">
        <v>1452</v>
      </c>
      <c r="F192" s="2">
        <v>0.71</v>
      </c>
      <c r="G192" s="13" t="s">
        <v>25</v>
      </c>
      <c r="H192" s="13" t="s">
        <v>26</v>
      </c>
      <c r="I192" s="2">
        <v>4949</v>
      </c>
      <c r="J192" s="2">
        <v>2479</v>
      </c>
      <c r="K192" s="2">
        <v>790.58</v>
      </c>
      <c r="L192" s="2">
        <v>652.37</v>
      </c>
      <c r="M192" s="2">
        <v>-0.28000000000000003</v>
      </c>
    </row>
    <row r="193" spans="1:13" x14ac:dyDescent="0.2">
      <c r="A193" s="13">
        <v>37</v>
      </c>
      <c r="B193" s="13" t="s">
        <v>800</v>
      </c>
      <c r="C193" s="2" t="s">
        <v>801</v>
      </c>
      <c r="D193" s="2"/>
      <c r="E193" s="2">
        <v>582</v>
      </c>
      <c r="F193" s="2">
        <v>0.62</v>
      </c>
      <c r="G193" s="13" t="s">
        <v>25</v>
      </c>
      <c r="H193" s="13" t="s">
        <v>47</v>
      </c>
      <c r="I193" s="2">
        <v>8135</v>
      </c>
      <c r="J193" s="2">
        <v>727</v>
      </c>
      <c r="K193" s="2">
        <v>1299.52</v>
      </c>
      <c r="L193" s="2">
        <v>191.32</v>
      </c>
      <c r="M193" s="2">
        <v>-2.76</v>
      </c>
    </row>
    <row r="194" spans="1:13" x14ac:dyDescent="0.2">
      <c r="A194" s="13">
        <v>37</v>
      </c>
      <c r="B194" s="13" t="s">
        <v>802</v>
      </c>
      <c r="C194" s="2" t="s">
        <v>803</v>
      </c>
      <c r="D194" s="2"/>
      <c r="E194" s="2">
        <v>498</v>
      </c>
      <c r="F194" s="2">
        <v>0.56999999999999995</v>
      </c>
      <c r="G194" s="13" t="s">
        <v>25</v>
      </c>
      <c r="H194" s="13" t="s">
        <v>47</v>
      </c>
      <c r="I194" s="2">
        <v>22255</v>
      </c>
      <c r="J194" s="2">
        <v>1823</v>
      </c>
      <c r="K194" s="2">
        <v>3555.11</v>
      </c>
      <c r="L194" s="2">
        <v>479.74</v>
      </c>
      <c r="M194" s="2">
        <v>-2.89</v>
      </c>
    </row>
    <row r="195" spans="1:13" x14ac:dyDescent="0.2">
      <c r="A195" s="13">
        <v>37</v>
      </c>
      <c r="B195" s="13" t="s">
        <v>804</v>
      </c>
      <c r="C195" s="2" t="s">
        <v>805</v>
      </c>
      <c r="D195" s="2" t="s">
        <v>806</v>
      </c>
      <c r="E195" s="2">
        <v>1527</v>
      </c>
      <c r="F195" s="2">
        <v>0.59</v>
      </c>
      <c r="G195" s="13" t="s">
        <v>25</v>
      </c>
      <c r="H195" s="13" t="s">
        <v>26</v>
      </c>
      <c r="I195" s="2">
        <v>21586</v>
      </c>
      <c r="J195" s="2">
        <v>5735</v>
      </c>
      <c r="K195" s="2">
        <v>3448.24</v>
      </c>
      <c r="L195" s="2">
        <v>1509.21</v>
      </c>
      <c r="M195" s="2">
        <v>-1.19</v>
      </c>
    </row>
    <row r="196" spans="1:13" x14ac:dyDescent="0.2">
      <c r="A196" s="13">
        <v>37</v>
      </c>
      <c r="B196" s="13" t="s">
        <v>807</v>
      </c>
      <c r="C196" s="2" t="s">
        <v>808</v>
      </c>
      <c r="D196" s="2"/>
      <c r="E196" s="2">
        <v>963</v>
      </c>
      <c r="F196" s="2">
        <v>0.57999999999999996</v>
      </c>
      <c r="G196" s="13" t="s">
        <v>25</v>
      </c>
      <c r="H196" s="13" t="s">
        <v>26</v>
      </c>
      <c r="I196" s="2">
        <v>20693</v>
      </c>
      <c r="J196" s="2">
        <v>24243</v>
      </c>
      <c r="K196" s="2">
        <v>3305.59</v>
      </c>
      <c r="L196" s="2">
        <v>6379.74</v>
      </c>
      <c r="M196" s="2">
        <v>0.95</v>
      </c>
    </row>
    <row r="197" spans="1:13" x14ac:dyDescent="0.2">
      <c r="A197" s="13">
        <v>37</v>
      </c>
      <c r="B197" s="13" t="s">
        <v>809</v>
      </c>
      <c r="C197" s="2" t="s">
        <v>810</v>
      </c>
      <c r="D197" s="2"/>
      <c r="E197" s="2">
        <v>735</v>
      </c>
      <c r="F197" s="2">
        <v>0.62</v>
      </c>
      <c r="G197" s="13" t="s">
        <v>25</v>
      </c>
      <c r="H197" s="13" t="s">
        <v>47</v>
      </c>
      <c r="I197" s="2">
        <v>4357</v>
      </c>
      <c r="J197" s="2">
        <v>503</v>
      </c>
      <c r="K197" s="2">
        <v>696.01</v>
      </c>
      <c r="L197" s="2">
        <v>132.37</v>
      </c>
      <c r="M197" s="2">
        <v>-2.39</v>
      </c>
    </row>
    <row r="198" spans="1:13" x14ac:dyDescent="0.2">
      <c r="A198" s="13">
        <v>37</v>
      </c>
      <c r="B198" s="13" t="s">
        <v>811</v>
      </c>
      <c r="C198" s="2" t="s">
        <v>812</v>
      </c>
      <c r="D198" s="2" t="s">
        <v>813</v>
      </c>
      <c r="E198" s="2">
        <v>2688</v>
      </c>
      <c r="F198" s="2">
        <v>0.56999999999999995</v>
      </c>
      <c r="G198" s="13" t="s">
        <v>25</v>
      </c>
      <c r="H198" s="13" t="s">
        <v>26</v>
      </c>
      <c r="I198" s="2">
        <v>56504</v>
      </c>
      <c r="J198" s="2">
        <v>31017</v>
      </c>
      <c r="K198" s="2">
        <v>9026.2000000000007</v>
      </c>
      <c r="L198" s="2">
        <v>8162.37</v>
      </c>
      <c r="M198" s="2">
        <v>-0.15</v>
      </c>
    </row>
    <row r="199" spans="1:13" x14ac:dyDescent="0.2">
      <c r="A199" s="13">
        <v>37</v>
      </c>
      <c r="B199" s="13" t="s">
        <v>814</v>
      </c>
      <c r="C199" s="2" t="s">
        <v>815</v>
      </c>
      <c r="D199" s="2" t="s">
        <v>816</v>
      </c>
      <c r="E199" s="2">
        <v>942</v>
      </c>
      <c r="F199" s="2">
        <v>0.62</v>
      </c>
      <c r="G199" s="13" t="s">
        <v>25</v>
      </c>
      <c r="H199" s="13" t="s">
        <v>26</v>
      </c>
      <c r="I199" s="2">
        <v>5147</v>
      </c>
      <c r="J199" s="2">
        <v>2639</v>
      </c>
      <c r="K199" s="2">
        <v>822.2</v>
      </c>
      <c r="L199" s="2">
        <v>694.47</v>
      </c>
      <c r="M199" s="2">
        <v>-0.24</v>
      </c>
    </row>
    <row r="200" spans="1:13" x14ac:dyDescent="0.2">
      <c r="A200" s="13">
        <v>37</v>
      </c>
      <c r="B200" s="13" t="s">
        <v>817</v>
      </c>
      <c r="C200" s="2" t="s">
        <v>818</v>
      </c>
      <c r="D200" s="2"/>
      <c r="E200" s="2">
        <v>924</v>
      </c>
      <c r="F200" s="2">
        <v>0.54</v>
      </c>
      <c r="I200" s="2">
        <v>6741</v>
      </c>
      <c r="J200" s="2">
        <v>2014</v>
      </c>
      <c r="K200" s="2">
        <v>1076.8399999999999</v>
      </c>
      <c r="L200" s="2">
        <v>530</v>
      </c>
      <c r="M200" s="2">
        <v>-1.02</v>
      </c>
    </row>
    <row r="201" spans="1:13" x14ac:dyDescent="0.2">
      <c r="A201" s="13">
        <v>37</v>
      </c>
      <c r="B201" s="13" t="s">
        <v>819</v>
      </c>
      <c r="C201" s="2" t="s">
        <v>820</v>
      </c>
      <c r="D201" s="2"/>
      <c r="E201" s="2">
        <v>867</v>
      </c>
      <c r="F201" s="2">
        <v>0.59</v>
      </c>
      <c r="G201" s="13" t="s">
        <v>25</v>
      </c>
      <c r="H201" s="13" t="s">
        <v>26</v>
      </c>
      <c r="I201" s="2">
        <v>8400</v>
      </c>
      <c r="J201" s="2">
        <v>2354</v>
      </c>
      <c r="K201" s="2">
        <v>1341.85</v>
      </c>
      <c r="L201" s="2">
        <v>619.47</v>
      </c>
      <c r="M201" s="2">
        <v>-1.1200000000000001</v>
      </c>
    </row>
    <row r="202" spans="1:13" x14ac:dyDescent="0.2">
      <c r="A202" s="13">
        <v>37</v>
      </c>
      <c r="B202" s="13" t="s">
        <v>821</v>
      </c>
      <c r="C202" s="2" t="s">
        <v>822</v>
      </c>
      <c r="D202" s="2"/>
      <c r="E202" s="2">
        <v>849</v>
      </c>
      <c r="F202" s="2">
        <v>0.62</v>
      </c>
      <c r="I202" s="2">
        <v>3391</v>
      </c>
      <c r="J202" s="2">
        <v>15074</v>
      </c>
      <c r="K202" s="2">
        <v>541.69000000000005</v>
      </c>
      <c r="L202" s="2">
        <v>3966.84</v>
      </c>
      <c r="M202" s="2">
        <v>2.87</v>
      </c>
    </row>
    <row r="203" spans="1:13" x14ac:dyDescent="0.2">
      <c r="A203" s="13">
        <v>1</v>
      </c>
      <c r="B203" s="13" t="s">
        <v>823</v>
      </c>
      <c r="C203" s="2" t="s">
        <v>824</v>
      </c>
      <c r="D203" s="2"/>
      <c r="E203" s="2">
        <v>858</v>
      </c>
      <c r="F203" s="2">
        <v>0.68</v>
      </c>
      <c r="G203" s="13" t="s">
        <v>54</v>
      </c>
      <c r="H203" s="13" t="s">
        <v>26</v>
      </c>
      <c r="I203" s="2">
        <v>2588</v>
      </c>
      <c r="J203" s="2">
        <v>19769</v>
      </c>
      <c r="K203" s="2">
        <v>443.15</v>
      </c>
      <c r="L203" s="2">
        <v>5017.51</v>
      </c>
      <c r="M203" s="2">
        <v>3.5</v>
      </c>
    </row>
    <row r="204" spans="1:13" x14ac:dyDescent="0.2">
      <c r="A204" s="13">
        <v>1</v>
      </c>
      <c r="B204" s="13" t="s">
        <v>825</v>
      </c>
      <c r="C204" s="2" t="s">
        <v>826</v>
      </c>
      <c r="D204" s="2"/>
      <c r="E204" s="2">
        <v>600</v>
      </c>
      <c r="F204" s="2">
        <v>0.6</v>
      </c>
      <c r="G204" s="13" t="s">
        <v>25</v>
      </c>
      <c r="H204" s="13" t="s">
        <v>26</v>
      </c>
      <c r="I204" s="2">
        <v>1885</v>
      </c>
      <c r="J204" s="2">
        <v>6492</v>
      </c>
      <c r="K204" s="2">
        <v>322.77</v>
      </c>
      <c r="L204" s="2">
        <v>1647.72</v>
      </c>
      <c r="M204" s="2">
        <v>2.35</v>
      </c>
    </row>
    <row r="205" spans="1:13" x14ac:dyDescent="0.2">
      <c r="A205" s="13">
        <v>1</v>
      </c>
      <c r="B205" s="13" t="s">
        <v>827</v>
      </c>
      <c r="C205" s="2" t="s">
        <v>828</v>
      </c>
      <c r="D205" s="2" t="s">
        <v>829</v>
      </c>
      <c r="E205" s="2">
        <v>714</v>
      </c>
      <c r="F205" s="2">
        <v>0.53</v>
      </c>
      <c r="G205" s="13" t="s">
        <v>25</v>
      </c>
      <c r="H205" s="13" t="s">
        <v>26</v>
      </c>
      <c r="I205" s="2">
        <v>4509</v>
      </c>
      <c r="J205" s="2">
        <v>3821</v>
      </c>
      <c r="K205" s="2">
        <v>772.09</v>
      </c>
      <c r="L205" s="2">
        <v>969.8</v>
      </c>
      <c r="M205" s="2">
        <v>0.33</v>
      </c>
    </row>
    <row r="206" spans="1:13" x14ac:dyDescent="0.2">
      <c r="A206" s="13">
        <v>1</v>
      </c>
      <c r="B206" s="13" t="s">
        <v>830</v>
      </c>
      <c r="C206" s="2" t="s">
        <v>831</v>
      </c>
      <c r="D206" s="2"/>
      <c r="E206" s="2">
        <v>276</v>
      </c>
      <c r="F206" s="2">
        <v>0.61</v>
      </c>
      <c r="G206" s="13" t="s">
        <v>25</v>
      </c>
      <c r="H206" s="13" t="s">
        <v>47</v>
      </c>
      <c r="I206" s="2">
        <v>10529</v>
      </c>
      <c r="J206" s="2">
        <v>1677</v>
      </c>
      <c r="K206" s="2">
        <v>1802.91</v>
      </c>
      <c r="L206" s="2">
        <v>425.63</v>
      </c>
      <c r="M206" s="2">
        <v>-2.08</v>
      </c>
    </row>
    <row r="207" spans="1:13" x14ac:dyDescent="0.2">
      <c r="A207" s="13">
        <v>1</v>
      </c>
      <c r="B207" s="13" t="s">
        <v>832</v>
      </c>
      <c r="C207" s="2" t="s">
        <v>833</v>
      </c>
      <c r="D207" s="2" t="s">
        <v>834</v>
      </c>
      <c r="E207" s="2">
        <v>1473</v>
      </c>
      <c r="F207" s="2">
        <v>0.63</v>
      </c>
      <c r="G207" s="13" t="s">
        <v>25</v>
      </c>
      <c r="H207" s="13" t="s">
        <v>26</v>
      </c>
      <c r="I207" s="2">
        <v>53159</v>
      </c>
      <c r="J207" s="2">
        <v>2664</v>
      </c>
      <c r="K207" s="2">
        <v>9102.57</v>
      </c>
      <c r="L207" s="2">
        <v>676.14</v>
      </c>
      <c r="M207" s="2">
        <v>-3.75</v>
      </c>
    </row>
    <row r="208" spans="1:13" x14ac:dyDescent="0.2">
      <c r="A208" s="13">
        <v>1</v>
      </c>
      <c r="B208" s="13" t="s">
        <v>835</v>
      </c>
      <c r="C208" s="2" t="s">
        <v>836</v>
      </c>
      <c r="D208" s="2" t="s">
        <v>837</v>
      </c>
      <c r="E208" s="2">
        <v>1896</v>
      </c>
      <c r="F208" s="2">
        <v>0.55000000000000004</v>
      </c>
      <c r="G208" s="13" t="s">
        <v>25</v>
      </c>
      <c r="H208" s="13" t="s">
        <v>26</v>
      </c>
      <c r="I208" s="2">
        <v>60321</v>
      </c>
      <c r="J208" s="2">
        <v>3138</v>
      </c>
      <c r="K208" s="2">
        <v>10328.94</v>
      </c>
      <c r="L208" s="2">
        <v>796.45</v>
      </c>
      <c r="M208" s="2">
        <v>-3.7</v>
      </c>
    </row>
    <row r="209" spans="1:13" x14ac:dyDescent="0.2">
      <c r="A209" s="13">
        <v>1</v>
      </c>
      <c r="B209" s="13" t="s">
        <v>838</v>
      </c>
      <c r="C209" s="2" t="s">
        <v>839</v>
      </c>
      <c r="D209" s="2"/>
      <c r="E209" s="2">
        <v>2823</v>
      </c>
      <c r="F209" s="2">
        <v>0.63</v>
      </c>
      <c r="G209" s="13" t="s">
        <v>54</v>
      </c>
      <c r="H209" s="13" t="s">
        <v>26</v>
      </c>
      <c r="I209" s="2">
        <v>12520</v>
      </c>
      <c r="J209" s="2">
        <v>7888</v>
      </c>
      <c r="K209" s="2">
        <v>2143.84</v>
      </c>
      <c r="L209" s="2">
        <v>2002.03</v>
      </c>
      <c r="M209" s="2">
        <v>-0.1</v>
      </c>
    </row>
    <row r="210" spans="1:13" x14ac:dyDescent="0.2">
      <c r="A210" s="13">
        <v>1</v>
      </c>
      <c r="B210" s="13" t="s">
        <v>840</v>
      </c>
      <c r="C210" s="2" t="s">
        <v>841</v>
      </c>
      <c r="D210" s="2"/>
      <c r="E210" s="2">
        <v>2139</v>
      </c>
      <c r="F210" s="2">
        <v>0.59</v>
      </c>
      <c r="G210" s="13" t="s">
        <v>25</v>
      </c>
      <c r="H210" s="13" t="s">
        <v>26</v>
      </c>
      <c r="I210" s="2">
        <v>71518</v>
      </c>
      <c r="J210" s="2">
        <v>7678</v>
      </c>
      <c r="K210" s="2">
        <v>12246.23</v>
      </c>
      <c r="L210" s="2">
        <v>1948.73</v>
      </c>
      <c r="M210" s="2">
        <v>-2.65</v>
      </c>
    </row>
    <row r="211" spans="1:13" x14ac:dyDescent="0.2">
      <c r="A211" s="13">
        <v>1</v>
      </c>
      <c r="B211" s="13" t="s">
        <v>842</v>
      </c>
      <c r="C211" s="2" t="s">
        <v>843</v>
      </c>
      <c r="D211" s="2"/>
      <c r="E211" s="2">
        <v>270</v>
      </c>
      <c r="F211" s="2">
        <v>0.56000000000000005</v>
      </c>
      <c r="G211" s="13" t="s">
        <v>25</v>
      </c>
      <c r="H211" s="13" t="s">
        <v>47</v>
      </c>
      <c r="I211" s="2">
        <v>86329</v>
      </c>
      <c r="J211" s="2">
        <v>1899</v>
      </c>
      <c r="K211" s="2">
        <v>14782.36</v>
      </c>
      <c r="L211" s="2">
        <v>481.98</v>
      </c>
      <c r="M211" s="2">
        <v>-4.9400000000000004</v>
      </c>
    </row>
    <row r="212" spans="1:13" x14ac:dyDescent="0.2">
      <c r="A212" s="13">
        <v>1</v>
      </c>
      <c r="B212" s="13" t="s">
        <v>844</v>
      </c>
      <c r="C212" s="2" t="s">
        <v>845</v>
      </c>
      <c r="D212" s="2"/>
      <c r="E212" s="2">
        <v>450</v>
      </c>
      <c r="F212" s="2">
        <v>0.6</v>
      </c>
      <c r="G212" s="13" t="s">
        <v>54</v>
      </c>
      <c r="H212" s="13" t="s">
        <v>47</v>
      </c>
      <c r="I212" s="2">
        <v>2882</v>
      </c>
      <c r="J212" s="2">
        <v>1826</v>
      </c>
      <c r="K212" s="2">
        <v>493.49</v>
      </c>
      <c r="L212" s="2">
        <v>463.45</v>
      </c>
      <c r="M212" s="2">
        <v>-0.09</v>
      </c>
    </row>
    <row r="213" spans="1:13" x14ac:dyDescent="0.2">
      <c r="A213" s="13">
        <v>1</v>
      </c>
      <c r="B213" s="13" t="s">
        <v>846</v>
      </c>
      <c r="C213" s="2" t="s">
        <v>847</v>
      </c>
      <c r="D213" s="2"/>
      <c r="E213" s="2">
        <v>3030</v>
      </c>
      <c r="F213" s="2">
        <v>0.66</v>
      </c>
      <c r="G213" s="13" t="s">
        <v>25</v>
      </c>
      <c r="H213" s="13" t="s">
        <v>26</v>
      </c>
      <c r="I213" s="2">
        <v>89827</v>
      </c>
      <c r="J213" s="2">
        <v>21743</v>
      </c>
      <c r="K213" s="2">
        <v>15381.33</v>
      </c>
      <c r="L213" s="2">
        <v>5518.53</v>
      </c>
      <c r="M213" s="2">
        <v>-1.48</v>
      </c>
    </row>
    <row r="214" spans="1:13" x14ac:dyDescent="0.2">
      <c r="A214" s="13">
        <v>1</v>
      </c>
      <c r="B214" s="13" t="s">
        <v>848</v>
      </c>
      <c r="C214" s="2" t="s">
        <v>33</v>
      </c>
      <c r="D214" s="2"/>
      <c r="E214" s="2">
        <v>198</v>
      </c>
      <c r="F214" s="2">
        <v>0.28999999999999998</v>
      </c>
      <c r="I214" s="2">
        <v>5339</v>
      </c>
      <c r="J214" s="2">
        <v>3355</v>
      </c>
      <c r="K214" s="2">
        <v>914.21</v>
      </c>
      <c r="L214" s="2">
        <v>851.52</v>
      </c>
      <c r="M214" s="2">
        <v>-0.1</v>
      </c>
    </row>
    <row r="215" spans="1:13" x14ac:dyDescent="0.2">
      <c r="A215" s="13">
        <v>1</v>
      </c>
      <c r="B215" s="13" t="s">
        <v>849</v>
      </c>
      <c r="C215" s="2" t="s">
        <v>850</v>
      </c>
      <c r="D215" s="2"/>
      <c r="E215" s="2">
        <v>651</v>
      </c>
      <c r="F215" s="2">
        <v>0.64</v>
      </c>
      <c r="G215" s="13" t="s">
        <v>25</v>
      </c>
      <c r="H215" s="13" t="s">
        <v>26</v>
      </c>
      <c r="I215" s="2">
        <v>8980</v>
      </c>
      <c r="J215" s="2">
        <v>13595</v>
      </c>
      <c r="K215" s="2">
        <v>1537.67</v>
      </c>
      <c r="L215" s="2">
        <v>3450.51</v>
      </c>
      <c r="M215" s="2">
        <v>1.17</v>
      </c>
    </row>
    <row r="216" spans="1:13" x14ac:dyDescent="0.2">
      <c r="A216" s="13">
        <v>1</v>
      </c>
      <c r="B216" s="13" t="s">
        <v>851</v>
      </c>
      <c r="C216" s="2" t="s">
        <v>852</v>
      </c>
      <c r="D216" s="2" t="s">
        <v>853</v>
      </c>
      <c r="E216" s="2">
        <v>1647</v>
      </c>
      <c r="F216" s="2">
        <v>0.57999999999999996</v>
      </c>
      <c r="G216" s="13" t="s">
        <v>25</v>
      </c>
      <c r="H216" s="13" t="s">
        <v>26</v>
      </c>
      <c r="I216" s="2">
        <v>24631</v>
      </c>
      <c r="J216" s="2">
        <v>75402</v>
      </c>
      <c r="K216" s="2">
        <v>4217.6400000000003</v>
      </c>
      <c r="L216" s="2">
        <v>19137.560000000001</v>
      </c>
      <c r="M216" s="2">
        <v>2.1800000000000002</v>
      </c>
    </row>
    <row r="217" spans="1:13" x14ac:dyDescent="0.2">
      <c r="A217" s="13">
        <v>1</v>
      </c>
      <c r="B217" s="13" t="s">
        <v>854</v>
      </c>
      <c r="C217" s="2" t="s">
        <v>855</v>
      </c>
      <c r="D217" s="2"/>
      <c r="E217" s="2">
        <v>576</v>
      </c>
      <c r="F217" s="2">
        <v>0.52</v>
      </c>
      <c r="G217" s="13" t="s">
        <v>54</v>
      </c>
      <c r="H217" s="13" t="s">
        <v>26</v>
      </c>
      <c r="I217" s="2">
        <v>9813</v>
      </c>
      <c r="J217" s="2">
        <v>5371</v>
      </c>
      <c r="K217" s="2">
        <v>1680.31</v>
      </c>
      <c r="L217" s="2">
        <v>1363.2</v>
      </c>
      <c r="M217" s="2">
        <v>-0.3</v>
      </c>
    </row>
    <row r="218" spans="1:13" x14ac:dyDescent="0.2">
      <c r="A218" s="13">
        <v>1</v>
      </c>
      <c r="B218" s="13" t="s">
        <v>856</v>
      </c>
      <c r="C218" s="2" t="s">
        <v>857</v>
      </c>
      <c r="D218" s="2"/>
      <c r="E218" s="2">
        <v>534</v>
      </c>
      <c r="F218" s="2">
        <v>0.52</v>
      </c>
      <c r="G218" s="13" t="s">
        <v>25</v>
      </c>
      <c r="H218" s="13" t="s">
        <v>26</v>
      </c>
      <c r="I218" s="2">
        <v>8582</v>
      </c>
      <c r="J218" s="2">
        <v>7723</v>
      </c>
      <c r="K218" s="2">
        <v>1469.52</v>
      </c>
      <c r="L218" s="2">
        <v>1960.15</v>
      </c>
      <c r="M218" s="2">
        <v>0.42</v>
      </c>
    </row>
    <row r="219" spans="1:13" x14ac:dyDescent="0.2">
      <c r="A219" s="13">
        <v>1</v>
      </c>
      <c r="B219" s="13" t="s">
        <v>858</v>
      </c>
      <c r="C219" s="2" t="s">
        <v>859</v>
      </c>
      <c r="D219" s="2" t="s">
        <v>860</v>
      </c>
      <c r="E219" s="2">
        <v>1224</v>
      </c>
      <c r="F219" s="2">
        <v>0.56999999999999995</v>
      </c>
      <c r="G219" s="13" t="s">
        <v>25</v>
      </c>
      <c r="H219" s="13" t="s">
        <v>26</v>
      </c>
      <c r="I219" s="2">
        <v>12112</v>
      </c>
      <c r="J219" s="2">
        <v>8349</v>
      </c>
      <c r="K219" s="2">
        <v>2073.9699999999998</v>
      </c>
      <c r="L219" s="2">
        <v>2119.04</v>
      </c>
      <c r="M219" s="2">
        <v>0.03</v>
      </c>
    </row>
    <row r="220" spans="1:13" x14ac:dyDescent="0.2">
      <c r="A220" s="13">
        <v>3</v>
      </c>
      <c r="B220" s="13" t="s">
        <v>861</v>
      </c>
      <c r="C220" s="2" t="s">
        <v>862</v>
      </c>
      <c r="D220" s="2"/>
      <c r="E220" s="2">
        <v>1998</v>
      </c>
      <c r="F220" s="2">
        <v>0.6</v>
      </c>
      <c r="G220" s="13" t="s">
        <v>54</v>
      </c>
      <c r="H220" s="13" t="s">
        <v>26</v>
      </c>
      <c r="I220" s="2">
        <v>8718</v>
      </c>
      <c r="J220" s="2">
        <v>12658</v>
      </c>
      <c r="K220" s="2">
        <v>1417.56</v>
      </c>
      <c r="L220" s="2">
        <v>2985.38</v>
      </c>
      <c r="M220" s="2">
        <v>1.07</v>
      </c>
    </row>
    <row r="221" spans="1:13" x14ac:dyDescent="0.2">
      <c r="A221" s="13">
        <v>3</v>
      </c>
      <c r="B221" s="13" t="s">
        <v>863</v>
      </c>
      <c r="C221" s="2" t="s">
        <v>864</v>
      </c>
      <c r="D221" s="2" t="s">
        <v>865</v>
      </c>
      <c r="E221" s="2">
        <v>1545</v>
      </c>
      <c r="F221" s="2">
        <v>0.7</v>
      </c>
      <c r="G221" s="13" t="s">
        <v>54</v>
      </c>
      <c r="H221" s="13" t="s">
        <v>47</v>
      </c>
      <c r="I221" s="2">
        <v>2559</v>
      </c>
      <c r="J221" s="2">
        <v>49896</v>
      </c>
      <c r="K221" s="2">
        <v>416.1</v>
      </c>
      <c r="L221" s="2">
        <v>11767.92</v>
      </c>
      <c r="M221" s="2">
        <v>4.82</v>
      </c>
    </row>
    <row r="222" spans="1:13" x14ac:dyDescent="0.2">
      <c r="A222" s="13">
        <v>3</v>
      </c>
      <c r="B222" s="13" t="s">
        <v>866</v>
      </c>
      <c r="C222" s="2" t="s">
        <v>867</v>
      </c>
      <c r="D222" s="2"/>
      <c r="E222" s="2">
        <v>954</v>
      </c>
      <c r="F222" s="2">
        <v>0.55000000000000004</v>
      </c>
      <c r="G222" s="13" t="s">
        <v>54</v>
      </c>
      <c r="H222" s="13" t="s">
        <v>26</v>
      </c>
      <c r="I222" s="2">
        <v>5917</v>
      </c>
      <c r="J222" s="2">
        <v>109533</v>
      </c>
      <c r="K222" s="2">
        <v>962.11</v>
      </c>
      <c r="L222" s="2">
        <v>25833.26</v>
      </c>
      <c r="M222" s="2">
        <v>4.75</v>
      </c>
    </row>
    <row r="223" spans="1:13" x14ac:dyDescent="0.2">
      <c r="A223" s="13">
        <v>3</v>
      </c>
      <c r="B223" s="13" t="s">
        <v>868</v>
      </c>
      <c r="C223" s="2" t="s">
        <v>869</v>
      </c>
      <c r="D223" s="2" t="s">
        <v>870</v>
      </c>
      <c r="E223" s="2">
        <v>627</v>
      </c>
      <c r="F223" s="2">
        <v>0.54</v>
      </c>
      <c r="G223" s="13" t="s">
        <v>54</v>
      </c>
      <c r="H223" s="13" t="s">
        <v>26</v>
      </c>
      <c r="I223" s="2">
        <v>14543</v>
      </c>
      <c r="J223" s="2">
        <v>2397</v>
      </c>
      <c r="K223" s="2">
        <v>2364.7199999999998</v>
      </c>
      <c r="L223" s="2">
        <v>565.33000000000004</v>
      </c>
      <c r="M223" s="2">
        <v>-2.06</v>
      </c>
    </row>
    <row r="224" spans="1:13" x14ac:dyDescent="0.2">
      <c r="A224" s="13">
        <v>3</v>
      </c>
      <c r="B224" s="13" t="s">
        <v>871</v>
      </c>
      <c r="C224" s="2" t="s">
        <v>872</v>
      </c>
      <c r="D224" s="2"/>
      <c r="E224" s="2">
        <v>1119</v>
      </c>
      <c r="F224" s="2">
        <v>0.62</v>
      </c>
      <c r="G224" s="13" t="s">
        <v>25</v>
      </c>
      <c r="H224" s="13" t="s">
        <v>26</v>
      </c>
      <c r="I224" s="2">
        <v>11340</v>
      </c>
      <c r="J224" s="2">
        <v>8993</v>
      </c>
      <c r="K224" s="2">
        <v>1843.9</v>
      </c>
      <c r="L224" s="2">
        <v>2120.9899999999998</v>
      </c>
      <c r="M224" s="2">
        <v>0.2</v>
      </c>
    </row>
    <row r="225" spans="1:13" x14ac:dyDescent="0.2">
      <c r="A225" s="13">
        <v>3</v>
      </c>
      <c r="B225" s="13" t="s">
        <v>873</v>
      </c>
      <c r="C225" s="2" t="s">
        <v>874</v>
      </c>
      <c r="D225" s="2" t="s">
        <v>875</v>
      </c>
      <c r="E225" s="2">
        <v>2466</v>
      </c>
      <c r="F225" s="2">
        <v>0.59</v>
      </c>
      <c r="G225" s="13" t="s">
        <v>25</v>
      </c>
      <c r="H225" s="13" t="s">
        <v>26</v>
      </c>
      <c r="I225" s="2">
        <v>33007</v>
      </c>
      <c r="J225" s="2">
        <v>66102</v>
      </c>
      <c r="K225" s="2">
        <v>5366.99</v>
      </c>
      <c r="L225" s="2">
        <v>15590.09</v>
      </c>
      <c r="M225" s="2">
        <v>1.54</v>
      </c>
    </row>
    <row r="226" spans="1:13" x14ac:dyDescent="0.2">
      <c r="A226" s="13">
        <v>3</v>
      </c>
      <c r="B226" s="13" t="s">
        <v>876</v>
      </c>
      <c r="C226" s="2" t="s">
        <v>35</v>
      </c>
      <c r="D226" s="2"/>
      <c r="E226" s="2">
        <v>627</v>
      </c>
      <c r="F226" s="2">
        <v>0.71</v>
      </c>
      <c r="I226" s="2">
        <v>42778</v>
      </c>
      <c r="J226" s="2">
        <v>9786</v>
      </c>
      <c r="K226" s="2">
        <v>6955.77</v>
      </c>
      <c r="L226" s="2">
        <v>2308.02</v>
      </c>
      <c r="M226" s="2">
        <v>-1.59</v>
      </c>
    </row>
    <row r="227" spans="1:13" x14ac:dyDescent="0.2">
      <c r="A227" s="13">
        <v>3</v>
      </c>
      <c r="B227" s="13" t="s">
        <v>877</v>
      </c>
      <c r="C227" s="2" t="s">
        <v>878</v>
      </c>
      <c r="D227" s="2" t="s">
        <v>879</v>
      </c>
      <c r="E227" s="2">
        <v>402</v>
      </c>
      <c r="F227" s="2">
        <v>0.57999999999999996</v>
      </c>
      <c r="G227" s="13" t="s">
        <v>25</v>
      </c>
      <c r="H227" s="13" t="s">
        <v>47</v>
      </c>
      <c r="I227" s="2">
        <v>22731</v>
      </c>
      <c r="J227" s="2">
        <v>6890</v>
      </c>
      <c r="K227" s="2">
        <v>3696.1</v>
      </c>
      <c r="L227" s="2">
        <v>1625</v>
      </c>
      <c r="M227" s="2">
        <v>-1.19</v>
      </c>
    </row>
    <row r="228" spans="1:13" x14ac:dyDescent="0.2">
      <c r="A228" s="13">
        <v>3</v>
      </c>
      <c r="B228" s="13" t="s">
        <v>880</v>
      </c>
      <c r="C228" s="2" t="s">
        <v>881</v>
      </c>
      <c r="D228" s="2" t="s">
        <v>882</v>
      </c>
      <c r="E228" s="2">
        <v>738</v>
      </c>
      <c r="F228" s="2">
        <v>0.52</v>
      </c>
      <c r="G228" s="13" t="s">
        <v>54</v>
      </c>
      <c r="H228" s="13" t="s">
        <v>26</v>
      </c>
      <c r="I228" s="2">
        <v>41026</v>
      </c>
      <c r="J228" s="2">
        <v>12964</v>
      </c>
      <c r="K228" s="2">
        <v>6670.89</v>
      </c>
      <c r="L228" s="2">
        <v>3057.55</v>
      </c>
      <c r="M228" s="2">
        <v>-1.1299999999999999</v>
      </c>
    </row>
    <row r="229" spans="1:13" x14ac:dyDescent="0.2">
      <c r="A229" s="13">
        <v>3</v>
      </c>
      <c r="B229" s="13" t="s">
        <v>883</v>
      </c>
      <c r="C229" s="2" t="s">
        <v>884</v>
      </c>
      <c r="D229" s="2"/>
      <c r="E229" s="2">
        <v>1008</v>
      </c>
      <c r="F229" s="2">
        <v>0.64</v>
      </c>
      <c r="G229" s="13" t="s">
        <v>25</v>
      </c>
      <c r="H229" s="13" t="s">
        <v>26</v>
      </c>
      <c r="I229" s="2">
        <v>4751</v>
      </c>
      <c r="J229" s="2">
        <v>2797</v>
      </c>
      <c r="K229" s="2">
        <v>772.52</v>
      </c>
      <c r="L229" s="2">
        <v>659.67</v>
      </c>
      <c r="M229" s="2">
        <v>-0.23</v>
      </c>
    </row>
    <row r="230" spans="1:13" x14ac:dyDescent="0.2">
      <c r="A230" s="13">
        <v>3</v>
      </c>
      <c r="B230" s="13" t="s">
        <v>885</v>
      </c>
      <c r="C230" s="2" t="s">
        <v>886</v>
      </c>
      <c r="D230" s="2"/>
      <c r="E230" s="2">
        <v>879</v>
      </c>
      <c r="F230" s="2">
        <v>0.57999999999999996</v>
      </c>
      <c r="G230" s="13" t="s">
        <v>25</v>
      </c>
      <c r="H230" s="13" t="s">
        <v>26</v>
      </c>
      <c r="I230" s="2">
        <v>6528</v>
      </c>
      <c r="J230" s="2">
        <v>4636</v>
      </c>
      <c r="K230" s="2">
        <v>1061.46</v>
      </c>
      <c r="L230" s="2">
        <v>1093.4000000000001</v>
      </c>
      <c r="M230" s="2">
        <v>0.04</v>
      </c>
    </row>
    <row r="231" spans="1:13" x14ac:dyDescent="0.2">
      <c r="A231" s="13">
        <v>3</v>
      </c>
      <c r="B231" s="13" t="s">
        <v>887</v>
      </c>
      <c r="C231" s="2" t="s">
        <v>888</v>
      </c>
      <c r="D231" s="2"/>
      <c r="E231" s="2">
        <v>2151</v>
      </c>
      <c r="F231" s="2">
        <v>0.67</v>
      </c>
      <c r="G231" s="13" t="s">
        <v>54</v>
      </c>
      <c r="H231" s="13" t="s">
        <v>26</v>
      </c>
      <c r="I231" s="2">
        <v>5780</v>
      </c>
      <c r="J231" s="2">
        <v>8894</v>
      </c>
      <c r="K231" s="2">
        <v>939.84</v>
      </c>
      <c r="L231" s="2">
        <v>2097.64</v>
      </c>
      <c r="M231" s="2">
        <v>1.1599999999999999</v>
      </c>
    </row>
    <row r="232" spans="1:13" x14ac:dyDescent="0.2">
      <c r="A232" s="13">
        <v>3</v>
      </c>
      <c r="B232" s="13" t="s">
        <v>889</v>
      </c>
      <c r="C232" s="2" t="s">
        <v>890</v>
      </c>
      <c r="D232" s="2"/>
      <c r="E232" s="2">
        <v>1620</v>
      </c>
      <c r="F232" s="2">
        <v>0.66</v>
      </c>
      <c r="G232" s="13" t="s">
        <v>25</v>
      </c>
      <c r="H232" s="13" t="s">
        <v>26</v>
      </c>
      <c r="I232" s="2">
        <v>4399</v>
      </c>
      <c r="J232" s="2">
        <v>2340</v>
      </c>
      <c r="K232" s="2">
        <v>715.28</v>
      </c>
      <c r="L232" s="2">
        <v>551.89</v>
      </c>
      <c r="M232" s="2">
        <v>-0.37</v>
      </c>
    </row>
    <row r="233" spans="1:13" x14ac:dyDescent="0.2">
      <c r="A233" s="13">
        <v>5</v>
      </c>
      <c r="B233" s="13" t="s">
        <v>891</v>
      </c>
      <c r="C233" s="2" t="s">
        <v>892</v>
      </c>
      <c r="D233" s="2"/>
      <c r="E233" s="2">
        <v>459</v>
      </c>
      <c r="F233" s="2">
        <v>0.56999999999999995</v>
      </c>
      <c r="G233" s="13" t="s">
        <v>54</v>
      </c>
      <c r="H233" s="13" t="s">
        <v>47</v>
      </c>
      <c r="I233" s="2">
        <v>7747</v>
      </c>
      <c r="J233" s="2">
        <v>1051</v>
      </c>
      <c r="K233" s="2">
        <v>1267.92</v>
      </c>
      <c r="L233" s="2">
        <v>258.87</v>
      </c>
      <c r="M233" s="2">
        <v>-2.29</v>
      </c>
    </row>
    <row r="234" spans="1:13" x14ac:dyDescent="0.2">
      <c r="A234" s="13">
        <v>5</v>
      </c>
      <c r="B234" s="13" t="s">
        <v>893</v>
      </c>
      <c r="C234" s="2" t="s">
        <v>894</v>
      </c>
      <c r="D234" s="2"/>
      <c r="E234" s="2">
        <v>1200</v>
      </c>
      <c r="F234" s="2">
        <v>0.54</v>
      </c>
      <c r="G234" s="13" t="s">
        <v>25</v>
      </c>
      <c r="H234" s="13" t="s">
        <v>26</v>
      </c>
      <c r="I234" s="2">
        <v>28351</v>
      </c>
      <c r="J234" s="2">
        <v>11108</v>
      </c>
      <c r="K234" s="2">
        <v>4640.1000000000004</v>
      </c>
      <c r="L234" s="2">
        <v>2735.96</v>
      </c>
      <c r="M234" s="2">
        <v>-0.76</v>
      </c>
    </row>
    <row r="235" spans="1:13" x14ac:dyDescent="0.2">
      <c r="A235" s="13">
        <v>5</v>
      </c>
      <c r="B235" s="13" t="s">
        <v>895</v>
      </c>
      <c r="C235" s="2" t="s">
        <v>896</v>
      </c>
      <c r="D235" s="2" t="s">
        <v>897</v>
      </c>
      <c r="E235" s="2">
        <v>885</v>
      </c>
      <c r="F235" s="2">
        <v>0.54</v>
      </c>
      <c r="G235" s="13" t="s">
        <v>25</v>
      </c>
      <c r="H235" s="13" t="s">
        <v>26</v>
      </c>
      <c r="I235" s="2">
        <v>39820</v>
      </c>
      <c r="J235" s="2">
        <v>24618</v>
      </c>
      <c r="K235" s="2">
        <v>6517.18</v>
      </c>
      <c r="L235" s="2">
        <v>6063.55</v>
      </c>
      <c r="M235" s="2">
        <v>-0.1</v>
      </c>
    </row>
    <row r="236" spans="1:13" x14ac:dyDescent="0.2">
      <c r="A236" s="13">
        <v>5</v>
      </c>
      <c r="B236" s="13" t="s">
        <v>898</v>
      </c>
      <c r="C236" s="2" t="s">
        <v>899</v>
      </c>
      <c r="D236" s="2" t="s">
        <v>900</v>
      </c>
      <c r="E236" s="2">
        <v>2964</v>
      </c>
      <c r="F236" s="2">
        <v>0.59</v>
      </c>
      <c r="G236" s="13" t="s">
        <v>25</v>
      </c>
      <c r="H236" s="13" t="s">
        <v>47</v>
      </c>
      <c r="I236" s="2">
        <v>77608</v>
      </c>
      <c r="J236" s="2">
        <v>37726</v>
      </c>
      <c r="K236" s="2">
        <v>12701.8</v>
      </c>
      <c r="L236" s="2">
        <v>9292.1200000000008</v>
      </c>
      <c r="M236" s="2">
        <v>-0.45</v>
      </c>
    </row>
    <row r="237" spans="1:13" x14ac:dyDescent="0.2">
      <c r="A237" s="13">
        <v>5</v>
      </c>
      <c r="B237" s="13" t="s">
        <v>901</v>
      </c>
      <c r="C237" s="2" t="s">
        <v>902</v>
      </c>
      <c r="D237" s="2" t="s">
        <v>903</v>
      </c>
      <c r="E237" s="2">
        <v>1209</v>
      </c>
      <c r="F237" s="2">
        <v>0.63</v>
      </c>
      <c r="G237" s="13" t="s">
        <v>25</v>
      </c>
      <c r="H237" s="13" t="s">
        <v>26</v>
      </c>
      <c r="I237" s="2">
        <v>31549</v>
      </c>
      <c r="J237" s="2">
        <v>7250</v>
      </c>
      <c r="K237" s="2">
        <v>5163.5</v>
      </c>
      <c r="L237" s="2">
        <v>1785.71</v>
      </c>
      <c r="M237" s="2">
        <v>-1.53</v>
      </c>
    </row>
    <row r="238" spans="1:13" x14ac:dyDescent="0.2">
      <c r="A238" s="13">
        <v>5</v>
      </c>
      <c r="B238" s="13" t="s">
        <v>904</v>
      </c>
      <c r="C238" s="2" t="s">
        <v>905</v>
      </c>
      <c r="D238" s="2"/>
      <c r="E238" s="2">
        <v>1401</v>
      </c>
      <c r="F238" s="2">
        <v>0.56999999999999995</v>
      </c>
      <c r="G238" s="13" t="s">
        <v>25</v>
      </c>
      <c r="H238" s="13" t="s">
        <v>26</v>
      </c>
      <c r="I238" s="2">
        <v>21614</v>
      </c>
      <c r="J238" s="2">
        <v>53323</v>
      </c>
      <c r="K238" s="2">
        <v>3537.48</v>
      </c>
      <c r="L238" s="2">
        <v>13133.74</v>
      </c>
      <c r="M238" s="2">
        <v>1.89</v>
      </c>
    </row>
    <row r="239" spans="1:13" x14ac:dyDescent="0.2">
      <c r="A239" s="13">
        <v>5</v>
      </c>
      <c r="B239" s="13" t="s">
        <v>906</v>
      </c>
      <c r="C239" s="2" t="s">
        <v>35</v>
      </c>
      <c r="D239" s="2"/>
      <c r="E239" s="2">
        <v>180</v>
      </c>
      <c r="F239" s="2">
        <v>0.72</v>
      </c>
      <c r="I239" s="2">
        <v>280</v>
      </c>
      <c r="J239" s="2">
        <v>3325</v>
      </c>
      <c r="K239" s="2">
        <v>45.83</v>
      </c>
      <c r="L239" s="2">
        <v>818.97</v>
      </c>
      <c r="M239" s="2">
        <v>4.16</v>
      </c>
    </row>
    <row r="240" spans="1:13" x14ac:dyDescent="0.2">
      <c r="A240" s="13">
        <v>5</v>
      </c>
      <c r="B240" s="13" t="s">
        <v>907</v>
      </c>
      <c r="C240" s="2" t="s">
        <v>35</v>
      </c>
      <c r="D240" s="2"/>
      <c r="E240" s="2">
        <v>681</v>
      </c>
      <c r="F240" s="2">
        <v>0.62</v>
      </c>
      <c r="G240" s="13" t="s">
        <v>54</v>
      </c>
      <c r="H240" s="13" t="s">
        <v>26</v>
      </c>
      <c r="I240" s="2">
        <v>1338</v>
      </c>
      <c r="J240" s="2">
        <v>1197</v>
      </c>
      <c r="K240" s="2">
        <v>218.99</v>
      </c>
      <c r="L240" s="2">
        <v>294.83</v>
      </c>
      <c r="M240" s="2">
        <v>0.43</v>
      </c>
    </row>
    <row r="241" spans="1:13" x14ac:dyDescent="0.2">
      <c r="A241" s="13">
        <v>5</v>
      </c>
      <c r="B241" s="13" t="s">
        <v>908</v>
      </c>
      <c r="C241" s="2" t="s">
        <v>909</v>
      </c>
      <c r="D241" s="2"/>
      <c r="E241" s="2">
        <v>2160</v>
      </c>
      <c r="F241" s="2">
        <v>0.65</v>
      </c>
      <c r="G241" s="13" t="s">
        <v>54</v>
      </c>
      <c r="H241" s="13" t="s">
        <v>26</v>
      </c>
      <c r="I241" s="2">
        <v>3847</v>
      </c>
      <c r="J241" s="2">
        <v>8476</v>
      </c>
      <c r="K241" s="2">
        <v>629.62</v>
      </c>
      <c r="L241" s="2">
        <v>2087.6799999999998</v>
      </c>
      <c r="M241" s="2">
        <v>1.73</v>
      </c>
    </row>
    <row r="242" spans="1:13" x14ac:dyDescent="0.2">
      <c r="A242" s="13">
        <v>5</v>
      </c>
      <c r="B242" s="13" t="s">
        <v>910</v>
      </c>
      <c r="C242" s="2" t="s">
        <v>911</v>
      </c>
      <c r="D242" s="2"/>
      <c r="E242" s="2">
        <v>708</v>
      </c>
      <c r="F242" s="2">
        <v>0.61</v>
      </c>
      <c r="G242" s="13" t="s">
        <v>25</v>
      </c>
      <c r="H242" s="13" t="s">
        <v>47</v>
      </c>
      <c r="I242" s="2">
        <v>7301</v>
      </c>
      <c r="J242" s="2">
        <v>13279</v>
      </c>
      <c r="K242" s="2">
        <v>1194.93</v>
      </c>
      <c r="L242" s="2">
        <v>3270.69</v>
      </c>
      <c r="M242" s="2">
        <v>1.45</v>
      </c>
    </row>
    <row r="243" spans="1:13" x14ac:dyDescent="0.2">
      <c r="A243" s="13">
        <v>5</v>
      </c>
      <c r="B243" s="13" t="s">
        <v>912</v>
      </c>
      <c r="C243" s="2" t="s">
        <v>913</v>
      </c>
      <c r="D243" s="2"/>
      <c r="E243" s="2">
        <v>1095</v>
      </c>
      <c r="F243" s="2">
        <v>0.56999999999999995</v>
      </c>
      <c r="G243" s="13" t="s">
        <v>25</v>
      </c>
      <c r="H243" s="13" t="s">
        <v>47</v>
      </c>
      <c r="I243" s="2">
        <v>14437</v>
      </c>
      <c r="J243" s="2">
        <v>10706</v>
      </c>
      <c r="K243" s="2">
        <v>2362.85</v>
      </c>
      <c r="L243" s="2">
        <v>2636.95</v>
      </c>
      <c r="M243" s="2">
        <v>0.16</v>
      </c>
    </row>
    <row r="244" spans="1:13" x14ac:dyDescent="0.2">
      <c r="A244" s="13">
        <v>5</v>
      </c>
      <c r="B244" s="13" t="s">
        <v>914</v>
      </c>
      <c r="C244" s="2" t="s">
        <v>915</v>
      </c>
      <c r="D244" s="2"/>
      <c r="E244" s="2">
        <v>1260</v>
      </c>
      <c r="F244" s="2">
        <v>0.6</v>
      </c>
      <c r="G244" s="13" t="s">
        <v>25</v>
      </c>
      <c r="H244" s="13" t="s">
        <v>26</v>
      </c>
      <c r="I244" s="2">
        <v>17318</v>
      </c>
      <c r="J244" s="2">
        <v>15981</v>
      </c>
      <c r="K244" s="2">
        <v>2834.37</v>
      </c>
      <c r="L244" s="2">
        <v>3936.21</v>
      </c>
      <c r="M244" s="2">
        <v>0.47</v>
      </c>
    </row>
    <row r="245" spans="1:13" x14ac:dyDescent="0.2">
      <c r="A245" s="13">
        <v>5</v>
      </c>
      <c r="B245" s="13" t="s">
        <v>916</v>
      </c>
      <c r="C245" s="2" t="s">
        <v>917</v>
      </c>
      <c r="D245" s="2"/>
      <c r="E245" s="2">
        <v>510</v>
      </c>
      <c r="F245" s="2">
        <v>0.62</v>
      </c>
      <c r="G245" s="13" t="s">
        <v>25</v>
      </c>
      <c r="H245" s="13" t="s">
        <v>26</v>
      </c>
      <c r="I245" s="2">
        <v>33978</v>
      </c>
      <c r="J245" s="2">
        <v>3529</v>
      </c>
      <c r="K245" s="2">
        <v>5561.05</v>
      </c>
      <c r="L245" s="2">
        <v>869.21</v>
      </c>
      <c r="M245" s="2">
        <v>-2.68</v>
      </c>
    </row>
    <row r="246" spans="1:13" x14ac:dyDescent="0.2">
      <c r="A246" s="13">
        <v>5</v>
      </c>
      <c r="B246" s="13" t="s">
        <v>918</v>
      </c>
      <c r="C246" s="2" t="s">
        <v>919</v>
      </c>
      <c r="D246" s="2"/>
      <c r="E246" s="2">
        <v>534</v>
      </c>
      <c r="F246" s="2">
        <v>0.61</v>
      </c>
      <c r="G246" s="13" t="s">
        <v>25</v>
      </c>
      <c r="H246" s="13" t="s">
        <v>26</v>
      </c>
      <c r="I246" s="2">
        <v>45298</v>
      </c>
      <c r="J246" s="2">
        <v>3490</v>
      </c>
      <c r="K246" s="2">
        <v>7413.75</v>
      </c>
      <c r="L246" s="2">
        <v>859.61</v>
      </c>
      <c r="M246" s="2">
        <v>-3.11</v>
      </c>
    </row>
    <row r="247" spans="1:13" x14ac:dyDescent="0.2">
      <c r="A247" s="13">
        <v>5</v>
      </c>
      <c r="B247" s="13" t="s">
        <v>920</v>
      </c>
      <c r="C247" s="2" t="s">
        <v>921</v>
      </c>
      <c r="D247" s="2"/>
      <c r="E247" s="2">
        <v>225</v>
      </c>
      <c r="F247" s="2">
        <v>0.52</v>
      </c>
      <c r="G247" s="13" t="s">
        <v>25</v>
      </c>
      <c r="H247" s="13" t="s">
        <v>47</v>
      </c>
      <c r="I247" s="2">
        <v>31003</v>
      </c>
      <c r="J247" s="2">
        <v>2571</v>
      </c>
      <c r="K247" s="2">
        <v>5074.1400000000003</v>
      </c>
      <c r="L247" s="2">
        <v>633.25</v>
      </c>
      <c r="M247" s="2">
        <v>-3</v>
      </c>
    </row>
    <row r="248" spans="1:13" x14ac:dyDescent="0.2">
      <c r="A248" s="13">
        <v>5</v>
      </c>
      <c r="B248" s="13" t="s">
        <v>922</v>
      </c>
      <c r="C248" s="2" t="s">
        <v>923</v>
      </c>
      <c r="D248" s="2"/>
      <c r="E248" s="2">
        <v>762</v>
      </c>
      <c r="F248" s="2">
        <v>0.61</v>
      </c>
      <c r="G248" s="13" t="s">
        <v>25</v>
      </c>
      <c r="H248" s="13" t="s">
        <v>26</v>
      </c>
      <c r="I248" s="2">
        <v>32016</v>
      </c>
      <c r="J248" s="2">
        <v>5494</v>
      </c>
      <c r="K248" s="2">
        <v>5239.93</v>
      </c>
      <c r="L248" s="2">
        <v>1353.2</v>
      </c>
      <c r="M248" s="2">
        <v>-1.95</v>
      </c>
    </row>
    <row r="249" spans="1:13" x14ac:dyDescent="0.2">
      <c r="A249" s="13">
        <v>5</v>
      </c>
      <c r="B249" s="13" t="s">
        <v>924</v>
      </c>
      <c r="C249" s="2" t="s">
        <v>925</v>
      </c>
      <c r="D249" s="2"/>
      <c r="E249" s="2">
        <v>381</v>
      </c>
      <c r="F249" s="2">
        <v>0.6</v>
      </c>
      <c r="I249" s="2">
        <v>19676</v>
      </c>
      <c r="J249" s="2">
        <v>3853</v>
      </c>
      <c r="K249" s="2">
        <v>3220.29</v>
      </c>
      <c r="L249" s="2">
        <v>949.01</v>
      </c>
      <c r="M249" s="2">
        <v>-1.76</v>
      </c>
    </row>
    <row r="250" spans="1:13" x14ac:dyDescent="0.2">
      <c r="A250" s="13">
        <v>5</v>
      </c>
      <c r="B250" s="13" t="s">
        <v>926</v>
      </c>
      <c r="C250" s="2" t="s">
        <v>927</v>
      </c>
      <c r="D250" s="2"/>
      <c r="E250" s="2">
        <v>609</v>
      </c>
      <c r="F250" s="2">
        <v>0.61</v>
      </c>
      <c r="I250" s="2">
        <v>4559</v>
      </c>
      <c r="J250" s="2">
        <v>1498</v>
      </c>
      <c r="K250" s="2">
        <v>746.15</v>
      </c>
      <c r="L250" s="2">
        <v>368.97</v>
      </c>
      <c r="M250" s="2">
        <v>-1.02</v>
      </c>
    </row>
    <row r="251" spans="1:13" x14ac:dyDescent="0.2">
      <c r="A251" s="13">
        <v>5</v>
      </c>
      <c r="B251" s="13" t="s">
        <v>928</v>
      </c>
      <c r="C251" s="2" t="s">
        <v>927</v>
      </c>
      <c r="D251" s="2"/>
      <c r="E251" s="2">
        <v>615</v>
      </c>
      <c r="F251" s="2">
        <v>0.61</v>
      </c>
      <c r="G251" s="13" t="s">
        <v>25</v>
      </c>
      <c r="H251" s="13" t="s">
        <v>26</v>
      </c>
      <c r="I251" s="2">
        <v>6460</v>
      </c>
      <c r="J251" s="2">
        <v>2468</v>
      </c>
      <c r="K251" s="2">
        <v>1057.28</v>
      </c>
      <c r="L251" s="2">
        <v>607.88</v>
      </c>
      <c r="M251" s="2">
        <v>-0.8</v>
      </c>
    </row>
    <row r="252" spans="1:13" x14ac:dyDescent="0.2">
      <c r="A252" s="13">
        <v>26</v>
      </c>
      <c r="B252" s="13" t="s">
        <v>929</v>
      </c>
      <c r="C252" s="2" t="s">
        <v>930</v>
      </c>
      <c r="D252" s="2"/>
      <c r="E252" s="2">
        <v>1218</v>
      </c>
      <c r="F252" s="2">
        <v>0.61</v>
      </c>
      <c r="G252" s="13" t="s">
        <v>25</v>
      </c>
      <c r="H252" s="13" t="s">
        <v>26</v>
      </c>
      <c r="I252" s="2">
        <v>16993</v>
      </c>
      <c r="J252" s="2">
        <v>25478</v>
      </c>
      <c r="K252" s="2">
        <v>2813.41</v>
      </c>
      <c r="L252" s="2">
        <v>6337.81</v>
      </c>
      <c r="M252" s="2">
        <v>1.17</v>
      </c>
    </row>
    <row r="253" spans="1:13" x14ac:dyDescent="0.2">
      <c r="A253" s="13">
        <v>26</v>
      </c>
      <c r="B253" s="13" t="s">
        <v>931</v>
      </c>
      <c r="C253" s="2" t="s">
        <v>932</v>
      </c>
      <c r="D253" s="2" t="s">
        <v>933</v>
      </c>
      <c r="E253" s="2">
        <v>522</v>
      </c>
      <c r="F253" s="2">
        <v>0.59</v>
      </c>
      <c r="G253" s="13" t="s">
        <v>25</v>
      </c>
      <c r="H253" s="13" t="s">
        <v>26</v>
      </c>
      <c r="I253" s="2">
        <v>5454</v>
      </c>
      <c r="J253" s="2">
        <v>10718</v>
      </c>
      <c r="K253" s="2">
        <v>902.98</v>
      </c>
      <c r="L253" s="2">
        <v>2666.17</v>
      </c>
      <c r="M253" s="2">
        <v>1.56</v>
      </c>
    </row>
    <row r="254" spans="1:13" x14ac:dyDescent="0.2">
      <c r="A254" s="13">
        <v>26</v>
      </c>
      <c r="B254" s="13" t="s">
        <v>934</v>
      </c>
      <c r="C254" s="2" t="s">
        <v>935</v>
      </c>
      <c r="D254" s="2"/>
      <c r="E254" s="2">
        <v>1518</v>
      </c>
      <c r="F254" s="2">
        <v>0.64</v>
      </c>
      <c r="G254" s="13" t="s">
        <v>54</v>
      </c>
      <c r="H254" s="13" t="s">
        <v>26</v>
      </c>
      <c r="I254" s="2">
        <v>3738</v>
      </c>
      <c r="J254" s="2">
        <v>1548</v>
      </c>
      <c r="K254" s="2">
        <v>618.87</v>
      </c>
      <c r="L254" s="2">
        <v>385.07</v>
      </c>
      <c r="M254" s="2">
        <v>-0.68</v>
      </c>
    </row>
    <row r="255" spans="1:13" x14ac:dyDescent="0.2">
      <c r="A255" s="13">
        <v>26</v>
      </c>
      <c r="B255" s="13" t="s">
        <v>936</v>
      </c>
      <c r="C255" s="2" t="s">
        <v>937</v>
      </c>
      <c r="D255" s="2"/>
      <c r="E255" s="2">
        <v>945</v>
      </c>
      <c r="F255" s="2">
        <v>0.56000000000000005</v>
      </c>
      <c r="G255" s="13" t="s">
        <v>25</v>
      </c>
      <c r="H255" s="13" t="s">
        <v>26</v>
      </c>
      <c r="I255" s="2">
        <v>2832</v>
      </c>
      <c r="J255" s="2">
        <v>2914</v>
      </c>
      <c r="K255" s="2">
        <v>468.87</v>
      </c>
      <c r="L255" s="2">
        <v>724.88</v>
      </c>
      <c r="M255" s="2">
        <v>0.63</v>
      </c>
    </row>
    <row r="256" spans="1:13" x14ac:dyDescent="0.2">
      <c r="A256" s="13">
        <v>26</v>
      </c>
      <c r="B256" s="13" t="s">
        <v>938</v>
      </c>
      <c r="C256" s="2" t="s">
        <v>939</v>
      </c>
      <c r="D256" s="2"/>
      <c r="E256" s="2">
        <v>714</v>
      </c>
      <c r="F256" s="2">
        <v>0.57999999999999996</v>
      </c>
      <c r="G256" s="13" t="s">
        <v>25</v>
      </c>
      <c r="H256" s="13" t="s">
        <v>26</v>
      </c>
      <c r="I256" s="2">
        <v>2071</v>
      </c>
      <c r="J256" s="2">
        <v>3060</v>
      </c>
      <c r="K256" s="2">
        <v>342.88</v>
      </c>
      <c r="L256" s="2">
        <v>761.19</v>
      </c>
      <c r="M256" s="2">
        <v>1.1499999999999999</v>
      </c>
    </row>
    <row r="257" spans="1:13" x14ac:dyDescent="0.2">
      <c r="A257" s="13">
        <v>26</v>
      </c>
      <c r="B257" s="13" t="s">
        <v>940</v>
      </c>
      <c r="C257" s="2" t="s">
        <v>35</v>
      </c>
      <c r="D257" s="2"/>
      <c r="E257" s="2">
        <v>216</v>
      </c>
      <c r="F257" s="2">
        <v>0.51</v>
      </c>
      <c r="G257" s="13" t="s">
        <v>54</v>
      </c>
      <c r="H257" s="13" t="s">
        <v>47</v>
      </c>
      <c r="I257" s="2">
        <v>1780</v>
      </c>
      <c r="J257" s="2">
        <v>2372</v>
      </c>
      <c r="K257" s="2">
        <v>294.7</v>
      </c>
      <c r="L257" s="2">
        <v>590.04999999999995</v>
      </c>
      <c r="M257" s="2">
        <v>1</v>
      </c>
    </row>
    <row r="258" spans="1:13" x14ac:dyDescent="0.2">
      <c r="A258" s="13">
        <v>26</v>
      </c>
      <c r="B258" s="13" t="s">
        <v>941</v>
      </c>
      <c r="C258" s="2" t="s">
        <v>942</v>
      </c>
      <c r="D258" s="2"/>
      <c r="E258" s="2">
        <v>957</v>
      </c>
      <c r="F258" s="2">
        <v>0.63</v>
      </c>
      <c r="G258" s="13" t="s">
        <v>25</v>
      </c>
      <c r="H258" s="13" t="s">
        <v>26</v>
      </c>
      <c r="I258" s="2">
        <v>4091</v>
      </c>
      <c r="J258" s="2">
        <v>8838</v>
      </c>
      <c r="K258" s="2">
        <v>677.32</v>
      </c>
      <c r="L258" s="2">
        <v>2198.5100000000002</v>
      </c>
      <c r="M258" s="2">
        <v>1.7</v>
      </c>
    </row>
    <row r="259" spans="1:13" x14ac:dyDescent="0.2">
      <c r="A259" s="13">
        <v>26</v>
      </c>
      <c r="B259" s="13" t="s">
        <v>943</v>
      </c>
      <c r="C259" s="2" t="s">
        <v>944</v>
      </c>
      <c r="D259" s="2"/>
      <c r="E259" s="2">
        <v>357</v>
      </c>
      <c r="F259" s="2">
        <v>0.52</v>
      </c>
      <c r="I259" s="2">
        <v>1389</v>
      </c>
      <c r="J259" s="2">
        <v>1230</v>
      </c>
      <c r="K259" s="2">
        <v>229.97</v>
      </c>
      <c r="L259" s="2">
        <v>305.97000000000003</v>
      </c>
      <c r="M259" s="2">
        <v>0.41</v>
      </c>
    </row>
    <row r="260" spans="1:13" x14ac:dyDescent="0.2">
      <c r="A260" s="13">
        <v>26</v>
      </c>
      <c r="B260" s="13" t="s">
        <v>945</v>
      </c>
      <c r="C260" s="2" t="s">
        <v>35</v>
      </c>
      <c r="D260" s="2"/>
      <c r="E260" s="2">
        <v>651</v>
      </c>
      <c r="F260" s="2">
        <v>0.65</v>
      </c>
      <c r="G260" s="13" t="s">
        <v>54</v>
      </c>
      <c r="H260" s="13" t="s">
        <v>47</v>
      </c>
      <c r="I260" s="2">
        <v>4055</v>
      </c>
      <c r="J260" s="2">
        <v>8499</v>
      </c>
      <c r="K260" s="2">
        <v>671.36</v>
      </c>
      <c r="L260" s="2">
        <v>2114.1799999999998</v>
      </c>
      <c r="M260" s="2">
        <v>1.65</v>
      </c>
    </row>
    <row r="261" spans="1:13" x14ac:dyDescent="0.2">
      <c r="A261" s="13">
        <v>26</v>
      </c>
      <c r="B261" s="13" t="s">
        <v>946</v>
      </c>
      <c r="C261" s="2" t="s">
        <v>947</v>
      </c>
      <c r="D261" s="2"/>
      <c r="E261" s="2">
        <v>1224</v>
      </c>
      <c r="F261" s="2">
        <v>0.61</v>
      </c>
      <c r="G261" s="13" t="s">
        <v>54</v>
      </c>
      <c r="H261" s="13" t="s">
        <v>26</v>
      </c>
      <c r="I261" s="2">
        <v>5878</v>
      </c>
      <c r="J261" s="2">
        <v>21379</v>
      </c>
      <c r="K261" s="2">
        <v>973.18</v>
      </c>
      <c r="L261" s="2">
        <v>5318.16</v>
      </c>
      <c r="M261" s="2">
        <v>2.4500000000000002</v>
      </c>
    </row>
    <row r="262" spans="1:13" x14ac:dyDescent="0.2">
      <c r="A262" s="13">
        <v>26</v>
      </c>
      <c r="B262" s="13" t="s">
        <v>948</v>
      </c>
      <c r="C262" s="2" t="s">
        <v>949</v>
      </c>
      <c r="D262" s="2"/>
      <c r="E262" s="2">
        <v>684</v>
      </c>
      <c r="F262" s="2">
        <v>0.6</v>
      </c>
      <c r="I262" s="2">
        <v>3592</v>
      </c>
      <c r="J262" s="2">
        <v>39437</v>
      </c>
      <c r="K262" s="2">
        <v>594.70000000000005</v>
      </c>
      <c r="L262" s="2">
        <v>9810.2000000000007</v>
      </c>
      <c r="M262" s="2">
        <v>4.04</v>
      </c>
    </row>
    <row r="263" spans="1:13" x14ac:dyDescent="0.2">
      <c r="A263" s="13">
        <v>26</v>
      </c>
      <c r="B263" s="13" t="s">
        <v>950</v>
      </c>
      <c r="C263" s="2" t="s">
        <v>951</v>
      </c>
      <c r="D263" s="2"/>
      <c r="E263" s="2">
        <v>1389</v>
      </c>
      <c r="F263" s="2">
        <v>0.63</v>
      </c>
      <c r="G263" s="13" t="s">
        <v>25</v>
      </c>
      <c r="H263" s="13" t="s">
        <v>26</v>
      </c>
      <c r="I263" s="2">
        <v>5046</v>
      </c>
      <c r="J263" s="2">
        <v>58247</v>
      </c>
      <c r="K263" s="2">
        <v>835.43</v>
      </c>
      <c r="L263" s="2">
        <v>14489.3</v>
      </c>
      <c r="M263" s="2">
        <v>4.12</v>
      </c>
    </row>
    <row r="264" spans="1:13" x14ac:dyDescent="0.2">
      <c r="A264" s="13">
        <v>26</v>
      </c>
      <c r="B264" s="13" t="s">
        <v>952</v>
      </c>
      <c r="C264" s="2" t="s">
        <v>953</v>
      </c>
      <c r="D264" s="2"/>
      <c r="E264" s="2">
        <v>714</v>
      </c>
      <c r="F264" s="2">
        <v>0.64</v>
      </c>
      <c r="G264" s="13" t="s">
        <v>25</v>
      </c>
      <c r="H264" s="13" t="s">
        <v>47</v>
      </c>
      <c r="I264" s="2">
        <v>701</v>
      </c>
      <c r="J264" s="2">
        <v>840</v>
      </c>
      <c r="K264" s="2">
        <v>116.06</v>
      </c>
      <c r="L264" s="2">
        <v>208.96</v>
      </c>
      <c r="M264" s="2">
        <v>0.85</v>
      </c>
    </row>
    <row r="265" spans="1:13" x14ac:dyDescent="0.2">
      <c r="A265" s="13">
        <v>26</v>
      </c>
      <c r="B265" s="13" t="s">
        <v>954</v>
      </c>
      <c r="C265" s="2" t="s">
        <v>955</v>
      </c>
      <c r="D265" s="2"/>
      <c r="E265" s="2">
        <v>732</v>
      </c>
      <c r="F265" s="2">
        <v>0.62</v>
      </c>
      <c r="I265" s="2">
        <v>59848</v>
      </c>
      <c r="J265" s="2">
        <v>2515</v>
      </c>
      <c r="K265" s="2">
        <v>9908.61</v>
      </c>
      <c r="L265" s="2">
        <v>625.62</v>
      </c>
      <c r="M265" s="2">
        <v>-3.99</v>
      </c>
    </row>
    <row r="266" spans="1:13" x14ac:dyDescent="0.2">
      <c r="A266" s="13">
        <v>26</v>
      </c>
      <c r="B266" s="13" t="s">
        <v>956</v>
      </c>
      <c r="C266" s="2" t="s">
        <v>957</v>
      </c>
      <c r="D266" s="2"/>
      <c r="E266" s="2">
        <v>435</v>
      </c>
      <c r="F266" s="2">
        <v>0.61</v>
      </c>
      <c r="I266" s="2">
        <v>63786</v>
      </c>
      <c r="J266" s="2">
        <v>1349</v>
      </c>
      <c r="K266" s="2">
        <v>10560.6</v>
      </c>
      <c r="L266" s="2">
        <v>335.57</v>
      </c>
      <c r="M266" s="2">
        <v>-4.9800000000000004</v>
      </c>
    </row>
    <row r="267" spans="1:13" x14ac:dyDescent="0.2">
      <c r="A267" s="13">
        <v>26</v>
      </c>
      <c r="B267" s="13" t="s">
        <v>958</v>
      </c>
      <c r="C267" s="2" t="s">
        <v>959</v>
      </c>
      <c r="D267" s="2"/>
      <c r="E267" s="2">
        <v>909</v>
      </c>
      <c r="F267" s="2">
        <v>0.62</v>
      </c>
      <c r="I267" s="2">
        <v>86741</v>
      </c>
      <c r="J267" s="2">
        <v>1370</v>
      </c>
      <c r="K267" s="2">
        <v>14361.09</v>
      </c>
      <c r="L267" s="2">
        <v>340.8</v>
      </c>
      <c r="M267" s="2">
        <v>-5.4</v>
      </c>
    </row>
    <row r="268" spans="1:13" x14ac:dyDescent="0.2">
      <c r="A268" s="13">
        <v>26</v>
      </c>
      <c r="B268" s="13" t="s">
        <v>960</v>
      </c>
      <c r="C268" s="2" t="s">
        <v>961</v>
      </c>
      <c r="D268" s="2"/>
      <c r="E268" s="2">
        <v>606</v>
      </c>
      <c r="F268" s="2">
        <v>0.65</v>
      </c>
      <c r="G268" s="13" t="s">
        <v>54</v>
      </c>
      <c r="H268" s="13" t="s">
        <v>26</v>
      </c>
      <c r="I268" s="2">
        <v>10175</v>
      </c>
      <c r="J268" s="2">
        <v>1523</v>
      </c>
      <c r="K268" s="2">
        <v>1684.6</v>
      </c>
      <c r="L268" s="2">
        <v>378.86</v>
      </c>
      <c r="M268" s="2">
        <v>-2.15</v>
      </c>
    </row>
    <row r="269" spans="1:13" x14ac:dyDescent="0.2">
      <c r="A269" s="13">
        <v>26</v>
      </c>
      <c r="B269" s="13" t="s">
        <v>962</v>
      </c>
      <c r="C269" s="2" t="s">
        <v>963</v>
      </c>
      <c r="D269" s="2"/>
      <c r="E269" s="2">
        <v>219</v>
      </c>
      <c r="F269" s="2">
        <v>0.51</v>
      </c>
      <c r="G269" s="13" t="s">
        <v>25</v>
      </c>
      <c r="H269" s="13" t="s">
        <v>47</v>
      </c>
      <c r="I269" s="2">
        <v>7696</v>
      </c>
      <c r="J269" s="2">
        <v>1134</v>
      </c>
      <c r="K269" s="2">
        <v>1274.17</v>
      </c>
      <c r="L269" s="2">
        <v>282.08999999999997</v>
      </c>
      <c r="M269" s="2">
        <v>-2.1800000000000002</v>
      </c>
    </row>
    <row r="270" spans="1:13" x14ac:dyDescent="0.2">
      <c r="A270" s="13">
        <v>26</v>
      </c>
      <c r="B270" s="13" t="s">
        <v>964</v>
      </c>
      <c r="C270" s="2" t="s">
        <v>35</v>
      </c>
      <c r="D270" s="2"/>
      <c r="E270" s="2">
        <v>441</v>
      </c>
      <c r="F270" s="2">
        <v>0.62</v>
      </c>
      <c r="I270" s="2">
        <v>3603</v>
      </c>
      <c r="J270" s="2">
        <v>2876</v>
      </c>
      <c r="K270" s="2">
        <v>596.52</v>
      </c>
      <c r="L270" s="2">
        <v>715.42</v>
      </c>
      <c r="M270" s="2">
        <v>0.26</v>
      </c>
    </row>
    <row r="271" spans="1:13" x14ac:dyDescent="0.2">
      <c r="A271" s="13">
        <v>26</v>
      </c>
      <c r="B271" s="13" t="s">
        <v>965</v>
      </c>
      <c r="C271" s="2" t="s">
        <v>966</v>
      </c>
      <c r="D271" s="2"/>
      <c r="E271" s="2">
        <v>1290</v>
      </c>
      <c r="F271" s="2">
        <v>0.62</v>
      </c>
      <c r="G271" s="13" t="s">
        <v>25</v>
      </c>
      <c r="H271" s="13" t="s">
        <v>26</v>
      </c>
      <c r="I271" s="2">
        <v>7902</v>
      </c>
      <c r="J271" s="2">
        <v>7822</v>
      </c>
      <c r="K271" s="2">
        <v>1308.28</v>
      </c>
      <c r="L271" s="2">
        <v>1945.77</v>
      </c>
      <c r="M271" s="2">
        <v>0.56999999999999995</v>
      </c>
    </row>
    <row r="272" spans="1:13" x14ac:dyDescent="0.2">
      <c r="A272" s="13">
        <v>26</v>
      </c>
      <c r="B272" s="13" t="s">
        <v>967</v>
      </c>
      <c r="C272" s="2" t="s">
        <v>35</v>
      </c>
      <c r="D272" s="2"/>
      <c r="E272" s="2">
        <v>654</v>
      </c>
      <c r="F272" s="2">
        <v>0.6</v>
      </c>
      <c r="I272" s="2">
        <v>2427</v>
      </c>
      <c r="J272" s="2">
        <v>7989</v>
      </c>
      <c r="K272" s="2">
        <v>401.82</v>
      </c>
      <c r="L272" s="2">
        <v>1987.31</v>
      </c>
      <c r="M272" s="2">
        <v>2.31</v>
      </c>
    </row>
    <row r="273" spans="1:13" x14ac:dyDescent="0.2">
      <c r="A273" s="13">
        <v>27</v>
      </c>
      <c r="B273" s="13" t="s">
        <v>968</v>
      </c>
      <c r="C273" s="2" t="s">
        <v>969</v>
      </c>
      <c r="D273" s="2"/>
      <c r="E273" s="2">
        <v>975</v>
      </c>
      <c r="F273" s="2">
        <v>0.57999999999999996</v>
      </c>
      <c r="G273" s="13" t="s">
        <v>25</v>
      </c>
      <c r="H273" s="13" t="s">
        <v>26</v>
      </c>
      <c r="I273" s="2">
        <v>2669</v>
      </c>
      <c r="J273" s="2">
        <v>1149</v>
      </c>
      <c r="K273" s="2">
        <v>429.1</v>
      </c>
      <c r="L273" s="2">
        <v>286.52999999999997</v>
      </c>
      <c r="M273" s="2">
        <v>-0.57999999999999996</v>
      </c>
    </row>
    <row r="274" spans="1:13" x14ac:dyDescent="0.2">
      <c r="A274" s="13">
        <v>27</v>
      </c>
      <c r="B274" s="13" t="s">
        <v>970</v>
      </c>
      <c r="C274" s="2" t="s">
        <v>971</v>
      </c>
      <c r="D274" s="2"/>
      <c r="E274" s="2">
        <v>1497</v>
      </c>
      <c r="F274" s="2">
        <v>0.55000000000000004</v>
      </c>
      <c r="G274" s="13" t="s">
        <v>25</v>
      </c>
      <c r="H274" s="13" t="s">
        <v>26</v>
      </c>
      <c r="I274" s="2">
        <v>15855</v>
      </c>
      <c r="J274" s="2">
        <v>12443</v>
      </c>
      <c r="K274" s="2">
        <v>2549.04</v>
      </c>
      <c r="L274" s="2">
        <v>3102.99</v>
      </c>
      <c r="M274" s="2">
        <v>0.28000000000000003</v>
      </c>
    </row>
    <row r="275" spans="1:13" x14ac:dyDescent="0.2">
      <c r="A275" s="13">
        <v>27</v>
      </c>
      <c r="B275" s="13" t="s">
        <v>972</v>
      </c>
      <c r="C275" s="2" t="s">
        <v>973</v>
      </c>
      <c r="D275" s="2"/>
      <c r="E275" s="2">
        <v>1470</v>
      </c>
      <c r="F275" s="2">
        <v>0.6</v>
      </c>
      <c r="G275" s="13" t="s">
        <v>25</v>
      </c>
      <c r="H275" s="13" t="s">
        <v>26</v>
      </c>
      <c r="I275" s="2">
        <v>13284</v>
      </c>
      <c r="J275" s="2">
        <v>9046</v>
      </c>
      <c r="K275" s="2">
        <v>2135.69</v>
      </c>
      <c r="L275" s="2">
        <v>2255.86</v>
      </c>
      <c r="M275" s="2">
        <v>0.08</v>
      </c>
    </row>
    <row r="276" spans="1:13" x14ac:dyDescent="0.2">
      <c r="A276" s="13">
        <v>27</v>
      </c>
      <c r="B276" s="13" t="s">
        <v>974</v>
      </c>
      <c r="C276" s="2" t="s">
        <v>975</v>
      </c>
      <c r="D276" s="2"/>
      <c r="E276" s="2">
        <v>288</v>
      </c>
      <c r="F276" s="2">
        <v>0.6</v>
      </c>
      <c r="G276" s="13" t="s">
        <v>25</v>
      </c>
      <c r="H276" s="13" t="s">
        <v>26</v>
      </c>
      <c r="I276" s="2">
        <v>2369</v>
      </c>
      <c r="J276" s="2">
        <v>1280</v>
      </c>
      <c r="K276" s="2">
        <v>380.87</v>
      </c>
      <c r="L276" s="2">
        <v>319.2</v>
      </c>
      <c r="M276" s="2">
        <v>-0.25</v>
      </c>
    </row>
    <row r="277" spans="1:13" x14ac:dyDescent="0.2">
      <c r="A277" s="13">
        <v>27</v>
      </c>
      <c r="B277" s="13" t="s">
        <v>976</v>
      </c>
      <c r="C277" s="2" t="s">
        <v>977</v>
      </c>
      <c r="D277" s="2"/>
      <c r="E277" s="2">
        <v>471</v>
      </c>
      <c r="F277" s="2">
        <v>0.57999999999999996</v>
      </c>
      <c r="G277" s="13" t="s">
        <v>25</v>
      </c>
      <c r="H277" s="13" t="s">
        <v>26</v>
      </c>
      <c r="I277" s="2">
        <v>3452</v>
      </c>
      <c r="J277" s="2">
        <v>919</v>
      </c>
      <c r="K277" s="2">
        <v>554.98</v>
      </c>
      <c r="L277" s="2">
        <v>229.18</v>
      </c>
      <c r="M277" s="2">
        <v>-1.28</v>
      </c>
    </row>
    <row r="278" spans="1:13" x14ac:dyDescent="0.2">
      <c r="A278" s="13">
        <v>27</v>
      </c>
      <c r="B278" s="13" t="s">
        <v>978</v>
      </c>
      <c r="C278" s="2" t="s">
        <v>979</v>
      </c>
      <c r="D278" s="2"/>
      <c r="E278" s="2">
        <v>657</v>
      </c>
      <c r="F278" s="2">
        <v>0.59</v>
      </c>
      <c r="G278" s="13" t="s">
        <v>25</v>
      </c>
      <c r="H278" s="13" t="s">
        <v>26</v>
      </c>
      <c r="I278" s="2">
        <v>2009</v>
      </c>
      <c r="J278" s="2">
        <v>804</v>
      </c>
      <c r="K278" s="2">
        <v>322.99</v>
      </c>
      <c r="L278" s="2">
        <v>200.5</v>
      </c>
      <c r="M278" s="2">
        <v>-0.69</v>
      </c>
    </row>
    <row r="279" spans="1:13" x14ac:dyDescent="0.2">
      <c r="A279" s="13">
        <v>27</v>
      </c>
      <c r="B279" s="13" t="s">
        <v>980</v>
      </c>
      <c r="C279" s="2" t="s">
        <v>981</v>
      </c>
      <c r="D279" s="2"/>
      <c r="E279" s="2">
        <v>1098</v>
      </c>
      <c r="F279" s="2">
        <v>0.7</v>
      </c>
      <c r="I279" s="2">
        <v>1005</v>
      </c>
      <c r="J279" s="2">
        <v>776</v>
      </c>
      <c r="K279" s="2">
        <v>161.58000000000001</v>
      </c>
      <c r="L279" s="2">
        <v>193.52</v>
      </c>
      <c r="M279" s="2">
        <v>0.26</v>
      </c>
    </row>
    <row r="280" spans="1:13" x14ac:dyDescent="0.2">
      <c r="A280" s="13">
        <v>27</v>
      </c>
      <c r="B280" s="13" t="s">
        <v>982</v>
      </c>
      <c r="C280" s="2" t="s">
        <v>983</v>
      </c>
      <c r="D280" s="2"/>
      <c r="E280" s="2">
        <v>783</v>
      </c>
      <c r="F280" s="2">
        <v>0.72</v>
      </c>
      <c r="I280" s="2">
        <v>941</v>
      </c>
      <c r="J280" s="2">
        <v>5815</v>
      </c>
      <c r="K280" s="2">
        <v>151.29</v>
      </c>
      <c r="L280" s="2">
        <v>1450.12</v>
      </c>
      <c r="M280" s="2">
        <v>3.26</v>
      </c>
    </row>
    <row r="281" spans="1:13" x14ac:dyDescent="0.2">
      <c r="A281" s="13">
        <v>27</v>
      </c>
      <c r="B281" s="13" t="s">
        <v>984</v>
      </c>
      <c r="C281" s="2" t="s">
        <v>985</v>
      </c>
      <c r="D281" s="2"/>
      <c r="E281" s="2">
        <v>2700</v>
      </c>
      <c r="F281" s="2">
        <v>0.59</v>
      </c>
      <c r="G281" s="13" t="s">
        <v>25</v>
      </c>
      <c r="H281" s="13" t="s">
        <v>26</v>
      </c>
      <c r="I281" s="2">
        <v>18581</v>
      </c>
      <c r="J281" s="2">
        <v>10696</v>
      </c>
      <c r="K281" s="2">
        <v>2987.3</v>
      </c>
      <c r="L281" s="2">
        <v>2667.33</v>
      </c>
      <c r="M281" s="2">
        <v>-0.16</v>
      </c>
    </row>
    <row r="282" spans="1:13" x14ac:dyDescent="0.2">
      <c r="A282" s="13">
        <v>27</v>
      </c>
      <c r="B282" s="13" t="s">
        <v>986</v>
      </c>
      <c r="C282" s="2" t="s">
        <v>987</v>
      </c>
      <c r="D282" s="2"/>
      <c r="E282" s="2">
        <v>168</v>
      </c>
      <c r="F282" s="2">
        <v>0.41</v>
      </c>
      <c r="G282" s="13" t="s">
        <v>54</v>
      </c>
      <c r="H282" s="13" t="s">
        <v>47</v>
      </c>
      <c r="I282" s="2">
        <v>2280</v>
      </c>
      <c r="J282" s="2">
        <v>618</v>
      </c>
      <c r="K282" s="2">
        <v>366.56</v>
      </c>
      <c r="L282" s="2">
        <v>154.11000000000001</v>
      </c>
      <c r="M282" s="2">
        <v>-1.25</v>
      </c>
    </row>
    <row r="283" spans="1:13" x14ac:dyDescent="0.2">
      <c r="A283" s="13">
        <v>27</v>
      </c>
      <c r="B283" s="13" t="s">
        <v>988</v>
      </c>
      <c r="C283" s="2" t="s">
        <v>989</v>
      </c>
      <c r="D283" s="2"/>
      <c r="E283" s="2">
        <v>1365</v>
      </c>
      <c r="F283" s="2">
        <v>0.6</v>
      </c>
      <c r="I283" s="2">
        <v>8062</v>
      </c>
      <c r="J283" s="2">
        <v>7337</v>
      </c>
      <c r="K283" s="2">
        <v>1296.1400000000001</v>
      </c>
      <c r="L283" s="2">
        <v>1829.68</v>
      </c>
      <c r="M283" s="2">
        <v>0.5</v>
      </c>
    </row>
    <row r="284" spans="1:13" x14ac:dyDescent="0.2">
      <c r="A284" s="13">
        <v>27</v>
      </c>
      <c r="B284" s="13" t="s">
        <v>990</v>
      </c>
      <c r="C284" s="2" t="s">
        <v>991</v>
      </c>
      <c r="D284" s="2" t="s">
        <v>992</v>
      </c>
      <c r="E284" s="2">
        <v>378</v>
      </c>
      <c r="F284" s="2">
        <v>0.56000000000000005</v>
      </c>
      <c r="G284" s="13" t="s">
        <v>25</v>
      </c>
      <c r="H284" s="13" t="s">
        <v>26</v>
      </c>
      <c r="I284" s="2">
        <v>4541</v>
      </c>
      <c r="J284" s="2">
        <v>2432</v>
      </c>
      <c r="K284" s="2">
        <v>730.06</v>
      </c>
      <c r="L284" s="2">
        <v>606.48</v>
      </c>
      <c r="M284" s="2">
        <v>-0.27</v>
      </c>
    </row>
    <row r="285" spans="1:13" x14ac:dyDescent="0.2">
      <c r="A285" s="13">
        <v>27</v>
      </c>
      <c r="B285" s="13" t="s">
        <v>993</v>
      </c>
      <c r="C285" s="2" t="s">
        <v>994</v>
      </c>
      <c r="D285" s="2"/>
      <c r="E285" s="2">
        <v>1311</v>
      </c>
      <c r="F285" s="2">
        <v>0.59</v>
      </c>
      <c r="G285" s="13" t="s">
        <v>25</v>
      </c>
      <c r="H285" s="13" t="s">
        <v>26</v>
      </c>
      <c r="I285" s="2">
        <v>2734</v>
      </c>
      <c r="J285" s="2">
        <v>8145</v>
      </c>
      <c r="K285" s="2">
        <v>439.55</v>
      </c>
      <c r="L285" s="2">
        <v>2031.17</v>
      </c>
      <c r="M285" s="2">
        <v>2.21</v>
      </c>
    </row>
    <row r="286" spans="1:13" x14ac:dyDescent="0.2">
      <c r="A286" s="13">
        <v>27</v>
      </c>
      <c r="B286" s="13" t="s">
        <v>995</v>
      </c>
      <c r="C286" s="2" t="s">
        <v>996</v>
      </c>
      <c r="D286" s="2"/>
      <c r="E286" s="2">
        <v>618</v>
      </c>
      <c r="F286" s="2">
        <v>0.57999999999999996</v>
      </c>
      <c r="G286" s="13" t="s">
        <v>25</v>
      </c>
      <c r="H286" s="13" t="s">
        <v>26</v>
      </c>
      <c r="I286" s="2">
        <v>64219</v>
      </c>
      <c r="J286" s="2">
        <v>14587</v>
      </c>
      <c r="K286" s="2">
        <v>10324.6</v>
      </c>
      <c r="L286" s="2">
        <v>3637.66</v>
      </c>
      <c r="M286" s="2">
        <v>-1.51</v>
      </c>
    </row>
    <row r="287" spans="1:13" x14ac:dyDescent="0.2">
      <c r="A287" s="13">
        <v>27</v>
      </c>
      <c r="B287" s="13" t="s">
        <v>997</v>
      </c>
      <c r="C287" s="2" t="s">
        <v>998</v>
      </c>
      <c r="D287" s="2"/>
      <c r="E287" s="2">
        <v>1212</v>
      </c>
      <c r="F287" s="2">
        <v>0.54</v>
      </c>
      <c r="G287" s="13" t="s">
        <v>25</v>
      </c>
      <c r="H287" s="13" t="s">
        <v>26</v>
      </c>
      <c r="I287" s="2">
        <v>16345</v>
      </c>
      <c r="J287" s="2">
        <v>9195</v>
      </c>
      <c r="K287" s="2">
        <v>2627.81</v>
      </c>
      <c r="L287" s="2">
        <v>2293.02</v>
      </c>
      <c r="M287" s="2">
        <v>-0.2</v>
      </c>
    </row>
    <row r="288" spans="1:13" x14ac:dyDescent="0.2">
      <c r="A288" s="13">
        <v>27</v>
      </c>
      <c r="B288" s="13" t="s">
        <v>999</v>
      </c>
      <c r="C288" s="2" t="s">
        <v>1000</v>
      </c>
      <c r="D288" s="2"/>
      <c r="E288" s="2">
        <v>2643</v>
      </c>
      <c r="F288" s="2">
        <v>0.62</v>
      </c>
      <c r="G288" s="13" t="s">
        <v>25</v>
      </c>
      <c r="H288" s="13" t="s">
        <v>26</v>
      </c>
      <c r="I288" s="2">
        <v>14067</v>
      </c>
      <c r="J288" s="2">
        <v>32552</v>
      </c>
      <c r="K288" s="2">
        <v>2261.58</v>
      </c>
      <c r="L288" s="2">
        <v>8117.7</v>
      </c>
      <c r="M288" s="2">
        <v>1.84</v>
      </c>
    </row>
    <row r="289" spans="1:13" x14ac:dyDescent="0.2">
      <c r="A289" s="13">
        <v>2</v>
      </c>
      <c r="B289" s="13" t="s">
        <v>1031</v>
      </c>
      <c r="C289" s="2" t="s">
        <v>1032</v>
      </c>
      <c r="D289" s="2"/>
      <c r="E289" s="2">
        <v>1593</v>
      </c>
      <c r="F289" s="2">
        <v>0.56999999999999995</v>
      </c>
      <c r="G289" s="13" t="s">
        <v>54</v>
      </c>
      <c r="H289" s="13" t="s">
        <v>26</v>
      </c>
      <c r="I289" s="2">
        <v>4838</v>
      </c>
      <c r="J289" s="2">
        <v>3859</v>
      </c>
      <c r="K289" s="2">
        <v>842.86</v>
      </c>
      <c r="L289" s="2">
        <v>908</v>
      </c>
      <c r="M289" s="2">
        <v>0.11</v>
      </c>
    </row>
    <row r="290" spans="1:13" x14ac:dyDescent="0.2">
      <c r="A290" s="13">
        <v>2</v>
      </c>
      <c r="B290" s="13" t="s">
        <v>1033</v>
      </c>
      <c r="C290" s="2" t="s">
        <v>1034</v>
      </c>
      <c r="D290" s="2"/>
      <c r="E290" s="2">
        <v>456</v>
      </c>
      <c r="F290" s="2">
        <v>0.55000000000000004</v>
      </c>
      <c r="G290" s="13" t="s">
        <v>54</v>
      </c>
      <c r="H290" s="13" t="s">
        <v>26</v>
      </c>
      <c r="I290" s="2">
        <v>3915</v>
      </c>
      <c r="J290" s="2">
        <v>2976</v>
      </c>
      <c r="K290" s="2">
        <v>682.06</v>
      </c>
      <c r="L290" s="2">
        <v>700.24</v>
      </c>
      <c r="M290" s="2">
        <v>0.04</v>
      </c>
    </row>
    <row r="291" spans="1:13" x14ac:dyDescent="0.2">
      <c r="A291" s="13">
        <v>2</v>
      </c>
      <c r="B291" s="13" t="s">
        <v>1035</v>
      </c>
      <c r="C291" s="2" t="s">
        <v>1036</v>
      </c>
      <c r="D291" s="2"/>
      <c r="E291" s="2">
        <v>636</v>
      </c>
      <c r="F291" s="2">
        <v>0.73</v>
      </c>
      <c r="G291" s="13" t="s">
        <v>54</v>
      </c>
      <c r="H291" s="13" t="s">
        <v>26</v>
      </c>
      <c r="I291" s="2">
        <v>3170</v>
      </c>
      <c r="J291" s="2">
        <v>5029</v>
      </c>
      <c r="K291" s="2">
        <v>552.26</v>
      </c>
      <c r="L291" s="2">
        <v>1183.29</v>
      </c>
      <c r="M291" s="2">
        <v>1.1000000000000001</v>
      </c>
    </row>
    <row r="292" spans="1:13" x14ac:dyDescent="0.2">
      <c r="A292" s="13">
        <v>2</v>
      </c>
      <c r="B292" s="13" t="s">
        <v>1037</v>
      </c>
      <c r="C292" s="2" t="s">
        <v>1038</v>
      </c>
      <c r="D292" s="2" t="s">
        <v>1039</v>
      </c>
      <c r="E292" s="2">
        <v>1035</v>
      </c>
      <c r="F292" s="2">
        <v>0.63</v>
      </c>
      <c r="G292" s="13" t="s">
        <v>54</v>
      </c>
      <c r="H292" s="13" t="s">
        <v>26</v>
      </c>
      <c r="I292" s="2">
        <v>7180</v>
      </c>
      <c r="J292" s="2">
        <v>8607</v>
      </c>
      <c r="K292" s="2">
        <v>1250.8699999999999</v>
      </c>
      <c r="L292" s="2">
        <v>2025.18</v>
      </c>
      <c r="M292" s="2">
        <v>0.7</v>
      </c>
    </row>
    <row r="293" spans="1:13" x14ac:dyDescent="0.2">
      <c r="A293" s="13">
        <v>2</v>
      </c>
      <c r="B293" s="13" t="s">
        <v>1040</v>
      </c>
      <c r="C293" s="2" t="s">
        <v>35</v>
      </c>
      <c r="D293" s="2"/>
      <c r="E293" s="2">
        <v>48</v>
      </c>
      <c r="F293" s="2">
        <v>0.31</v>
      </c>
      <c r="G293" s="13" t="s">
        <v>25</v>
      </c>
      <c r="H293" s="13" t="s">
        <v>47</v>
      </c>
      <c r="I293" s="2">
        <v>1213</v>
      </c>
      <c r="J293" s="2">
        <v>1503</v>
      </c>
      <c r="K293" s="2">
        <v>211.32</v>
      </c>
      <c r="L293" s="2">
        <v>353.65</v>
      </c>
      <c r="M293" s="2">
        <v>0.74</v>
      </c>
    </row>
    <row r="294" spans="1:13" x14ac:dyDescent="0.2">
      <c r="A294" s="13">
        <v>2</v>
      </c>
      <c r="B294" s="13" t="s">
        <v>1041</v>
      </c>
      <c r="C294" s="2" t="s">
        <v>1042</v>
      </c>
      <c r="D294" s="2" t="s">
        <v>1043</v>
      </c>
      <c r="E294" s="2">
        <v>1563</v>
      </c>
      <c r="F294" s="2">
        <v>0.66</v>
      </c>
      <c r="G294" s="13" t="s">
        <v>25</v>
      </c>
      <c r="H294" s="13" t="s">
        <v>26</v>
      </c>
      <c r="I294" s="2">
        <v>5561</v>
      </c>
      <c r="J294" s="2">
        <v>6184</v>
      </c>
      <c r="K294" s="2">
        <v>968.82</v>
      </c>
      <c r="L294" s="2">
        <v>1455.06</v>
      </c>
      <c r="M294" s="2">
        <v>0.59</v>
      </c>
    </row>
    <row r="295" spans="1:13" x14ac:dyDescent="0.2">
      <c r="A295" s="13">
        <v>2</v>
      </c>
      <c r="B295" s="13" t="s">
        <v>1044</v>
      </c>
      <c r="C295" s="2" t="s">
        <v>1045</v>
      </c>
      <c r="D295" s="2" t="s">
        <v>1046</v>
      </c>
      <c r="E295" s="2">
        <v>1011</v>
      </c>
      <c r="F295" s="2">
        <v>0.74</v>
      </c>
      <c r="G295" s="13" t="s">
        <v>25</v>
      </c>
      <c r="H295" s="13" t="s">
        <v>26</v>
      </c>
      <c r="I295" s="2">
        <v>3772</v>
      </c>
      <c r="J295" s="2">
        <v>10790</v>
      </c>
      <c r="K295" s="2">
        <v>657.14</v>
      </c>
      <c r="L295" s="2">
        <v>2538.8200000000002</v>
      </c>
      <c r="M295" s="2">
        <v>1.95</v>
      </c>
    </row>
    <row r="296" spans="1:13" x14ac:dyDescent="0.2">
      <c r="A296" s="13">
        <v>2</v>
      </c>
      <c r="B296" s="13" t="s">
        <v>1047</v>
      </c>
      <c r="C296" s="2" t="s">
        <v>1048</v>
      </c>
      <c r="D296" s="2"/>
      <c r="E296" s="2">
        <v>1104</v>
      </c>
      <c r="F296" s="2">
        <v>0.69</v>
      </c>
      <c r="G296" s="13" t="s">
        <v>54</v>
      </c>
      <c r="H296" s="13" t="s">
        <v>26</v>
      </c>
      <c r="I296" s="2">
        <v>2588</v>
      </c>
      <c r="J296" s="2">
        <v>9181</v>
      </c>
      <c r="K296" s="2">
        <v>450.87</v>
      </c>
      <c r="L296" s="2">
        <v>2160.2399999999998</v>
      </c>
      <c r="M296" s="2">
        <v>2.2599999999999998</v>
      </c>
    </row>
    <row r="297" spans="1:13" x14ac:dyDescent="0.2">
      <c r="A297" s="13">
        <v>2</v>
      </c>
      <c r="B297" s="13" t="s">
        <v>1049</v>
      </c>
      <c r="C297" s="2" t="s">
        <v>1050</v>
      </c>
      <c r="D297" s="2"/>
      <c r="E297" s="2">
        <v>969</v>
      </c>
      <c r="F297" s="2">
        <v>0.69</v>
      </c>
      <c r="G297" s="13" t="s">
        <v>25</v>
      </c>
      <c r="H297" s="13" t="s">
        <v>26</v>
      </c>
      <c r="I297" s="2">
        <v>1879</v>
      </c>
      <c r="J297" s="2">
        <v>8358</v>
      </c>
      <c r="K297" s="2">
        <v>327.35000000000002</v>
      </c>
      <c r="L297" s="2">
        <v>1966.59</v>
      </c>
      <c r="M297" s="2">
        <v>2.59</v>
      </c>
    </row>
    <row r="298" spans="1:13" x14ac:dyDescent="0.2">
      <c r="A298" s="13">
        <v>2</v>
      </c>
      <c r="B298" s="13" t="s">
        <v>1051</v>
      </c>
      <c r="C298" s="2" t="s">
        <v>1052</v>
      </c>
      <c r="D298" s="2"/>
      <c r="E298" s="2">
        <v>687</v>
      </c>
      <c r="F298" s="2">
        <v>0.7</v>
      </c>
      <c r="G298" s="13" t="s">
        <v>25</v>
      </c>
      <c r="H298" s="13" t="s">
        <v>26</v>
      </c>
      <c r="I298" s="2">
        <v>1101</v>
      </c>
      <c r="J298" s="2">
        <v>12915</v>
      </c>
      <c r="K298" s="2">
        <v>191.81</v>
      </c>
      <c r="L298" s="2">
        <v>3038.82</v>
      </c>
      <c r="M298" s="2">
        <v>3.99</v>
      </c>
    </row>
    <row r="299" spans="1:13" x14ac:dyDescent="0.2">
      <c r="A299" s="13">
        <v>2</v>
      </c>
      <c r="B299" s="13" t="s">
        <v>1053</v>
      </c>
      <c r="C299" s="2" t="s">
        <v>1054</v>
      </c>
      <c r="D299" s="2" t="s">
        <v>1055</v>
      </c>
      <c r="E299" s="2">
        <v>1659</v>
      </c>
      <c r="F299" s="2">
        <v>0.6</v>
      </c>
      <c r="G299" s="13" t="s">
        <v>25</v>
      </c>
      <c r="H299" s="13" t="s">
        <v>47</v>
      </c>
      <c r="I299" s="2">
        <v>10234</v>
      </c>
      <c r="J299" s="2">
        <v>16265</v>
      </c>
      <c r="K299" s="2">
        <v>1782.93</v>
      </c>
      <c r="L299" s="2">
        <v>3827.06</v>
      </c>
      <c r="M299" s="2">
        <v>1.1000000000000001</v>
      </c>
    </row>
    <row r="300" spans="1:13" x14ac:dyDescent="0.2">
      <c r="A300" s="13">
        <v>2</v>
      </c>
      <c r="B300" s="13" t="s">
        <v>1056</v>
      </c>
      <c r="C300" s="2" t="s">
        <v>1057</v>
      </c>
      <c r="D300" s="2"/>
      <c r="E300" s="2">
        <v>660</v>
      </c>
      <c r="F300" s="2">
        <v>0.64</v>
      </c>
      <c r="I300" s="2">
        <v>5394</v>
      </c>
      <c r="J300" s="2">
        <v>24499</v>
      </c>
      <c r="K300" s="2">
        <v>939.72</v>
      </c>
      <c r="L300" s="2">
        <v>5764.47</v>
      </c>
      <c r="M300" s="2">
        <v>2.62</v>
      </c>
    </row>
    <row r="301" spans="1:13" x14ac:dyDescent="0.2">
      <c r="A301" s="13">
        <v>2</v>
      </c>
      <c r="B301" s="13" t="s">
        <v>1058</v>
      </c>
      <c r="C301" s="2" t="s">
        <v>1059</v>
      </c>
      <c r="D301" s="2"/>
      <c r="E301" s="2">
        <v>1266</v>
      </c>
      <c r="F301" s="2">
        <v>0.68</v>
      </c>
      <c r="G301" s="13" t="s">
        <v>25</v>
      </c>
      <c r="H301" s="13" t="s">
        <v>26</v>
      </c>
      <c r="I301" s="2">
        <v>4102</v>
      </c>
      <c r="J301" s="2">
        <v>4786</v>
      </c>
      <c r="K301" s="2">
        <v>714.63</v>
      </c>
      <c r="L301" s="2">
        <v>1126.1199999999999</v>
      </c>
      <c r="M301" s="2">
        <v>0.66</v>
      </c>
    </row>
    <row r="302" spans="1:13" x14ac:dyDescent="0.2">
      <c r="A302" s="13">
        <v>2</v>
      </c>
      <c r="B302" s="13" t="s">
        <v>1060</v>
      </c>
      <c r="C302" s="2" t="s">
        <v>1061</v>
      </c>
      <c r="D302" s="2"/>
      <c r="E302" s="2">
        <v>198</v>
      </c>
      <c r="F302" s="2">
        <v>0.62</v>
      </c>
      <c r="G302" s="13" t="s">
        <v>54</v>
      </c>
      <c r="H302" s="13" t="s">
        <v>26</v>
      </c>
      <c r="I302" s="2">
        <v>2941</v>
      </c>
      <c r="J302" s="2">
        <v>2915</v>
      </c>
      <c r="K302" s="2">
        <v>512.37</v>
      </c>
      <c r="L302" s="2">
        <v>685.88</v>
      </c>
      <c r="M302" s="2">
        <v>0.42</v>
      </c>
    </row>
    <row r="303" spans="1:13" x14ac:dyDescent="0.2">
      <c r="A303" s="13">
        <v>2</v>
      </c>
      <c r="B303" s="13" t="s">
        <v>1062</v>
      </c>
      <c r="C303" s="2" t="s">
        <v>1063</v>
      </c>
      <c r="D303" s="2"/>
      <c r="E303" s="2">
        <v>1347</v>
      </c>
      <c r="F303" s="2">
        <v>0.63</v>
      </c>
      <c r="G303" s="13" t="s">
        <v>25</v>
      </c>
      <c r="H303" s="13" t="s">
        <v>26</v>
      </c>
      <c r="I303" s="2">
        <v>6294</v>
      </c>
      <c r="J303" s="2">
        <v>7113</v>
      </c>
      <c r="K303" s="2">
        <v>1096.52</v>
      </c>
      <c r="L303" s="2">
        <v>1673.65</v>
      </c>
      <c r="M303" s="2">
        <v>0.61</v>
      </c>
    </row>
    <row r="304" spans="1:13" x14ac:dyDescent="0.2">
      <c r="A304" s="13">
        <v>13</v>
      </c>
      <c r="B304" s="13" t="s">
        <v>1064</v>
      </c>
      <c r="C304" s="2" t="s">
        <v>1065</v>
      </c>
      <c r="D304" s="2"/>
      <c r="E304" s="2">
        <v>1302</v>
      </c>
      <c r="F304" s="2">
        <v>0.61</v>
      </c>
      <c r="G304" s="13" t="s">
        <v>54</v>
      </c>
      <c r="H304" s="13" t="s">
        <v>47</v>
      </c>
      <c r="I304" s="2">
        <v>3899</v>
      </c>
      <c r="J304" s="2">
        <v>53626</v>
      </c>
      <c r="K304" s="2">
        <v>686.44</v>
      </c>
      <c r="L304" s="2">
        <v>13208.38</v>
      </c>
      <c r="M304" s="2">
        <v>4.2699999999999996</v>
      </c>
    </row>
    <row r="305" spans="1:13" x14ac:dyDescent="0.2">
      <c r="A305" s="13">
        <v>13</v>
      </c>
      <c r="B305" s="13" t="s">
        <v>1066</v>
      </c>
      <c r="C305" s="2" t="s">
        <v>1067</v>
      </c>
      <c r="D305" s="2" t="s">
        <v>1068</v>
      </c>
      <c r="E305" s="2">
        <v>534</v>
      </c>
      <c r="F305" s="2">
        <v>0.63</v>
      </c>
      <c r="G305" s="13" t="s">
        <v>25</v>
      </c>
      <c r="H305" s="13" t="s">
        <v>26</v>
      </c>
      <c r="I305" s="2">
        <v>9131</v>
      </c>
      <c r="J305" s="2">
        <v>4019</v>
      </c>
      <c r="K305" s="2">
        <v>1607.57</v>
      </c>
      <c r="L305" s="2">
        <v>989.9</v>
      </c>
      <c r="M305" s="2">
        <v>-0.7</v>
      </c>
    </row>
    <row r="306" spans="1:13" x14ac:dyDescent="0.2">
      <c r="A306" s="13">
        <v>13</v>
      </c>
      <c r="B306" s="13" t="s">
        <v>1069</v>
      </c>
      <c r="C306" s="2" t="s">
        <v>1070</v>
      </c>
      <c r="D306" s="2"/>
      <c r="E306" s="2">
        <v>2721</v>
      </c>
      <c r="F306" s="2">
        <v>0.57999999999999996</v>
      </c>
      <c r="G306" s="13" t="s">
        <v>25</v>
      </c>
      <c r="H306" s="13" t="s">
        <v>26</v>
      </c>
      <c r="I306" s="2">
        <v>17501</v>
      </c>
      <c r="J306" s="2">
        <v>6861</v>
      </c>
      <c r="K306" s="2">
        <v>3081.16</v>
      </c>
      <c r="L306" s="2">
        <v>1689.9</v>
      </c>
      <c r="M306" s="2">
        <v>-0.87</v>
      </c>
    </row>
    <row r="307" spans="1:13" x14ac:dyDescent="0.2">
      <c r="A307" s="13">
        <v>13</v>
      </c>
      <c r="B307" s="13" t="s">
        <v>1071</v>
      </c>
      <c r="C307" s="2" t="s">
        <v>1072</v>
      </c>
      <c r="D307" s="2"/>
      <c r="E307" s="2">
        <v>822</v>
      </c>
      <c r="F307" s="2">
        <v>0.54</v>
      </c>
      <c r="G307" s="13" t="s">
        <v>25</v>
      </c>
      <c r="H307" s="13" t="s">
        <v>47</v>
      </c>
      <c r="I307" s="2">
        <v>1933</v>
      </c>
      <c r="J307" s="2">
        <v>3898</v>
      </c>
      <c r="K307" s="2">
        <v>340.32</v>
      </c>
      <c r="L307" s="2">
        <v>960.1</v>
      </c>
      <c r="M307" s="2">
        <v>1.5</v>
      </c>
    </row>
    <row r="308" spans="1:13" x14ac:dyDescent="0.2">
      <c r="A308" s="13">
        <v>13</v>
      </c>
      <c r="B308" s="13" t="s">
        <v>1073</v>
      </c>
      <c r="C308" s="2" t="s">
        <v>1074</v>
      </c>
      <c r="D308" s="2" t="s">
        <v>1075</v>
      </c>
      <c r="E308" s="2">
        <v>1677</v>
      </c>
      <c r="F308" s="2">
        <v>0.56000000000000005</v>
      </c>
      <c r="G308" s="13" t="s">
        <v>25</v>
      </c>
      <c r="H308" s="13" t="s">
        <v>26</v>
      </c>
      <c r="I308" s="2">
        <v>5606</v>
      </c>
      <c r="J308" s="2">
        <v>10449</v>
      </c>
      <c r="K308" s="2">
        <v>986.97</v>
      </c>
      <c r="L308" s="2">
        <v>2573.65</v>
      </c>
      <c r="M308" s="2">
        <v>1.38</v>
      </c>
    </row>
    <row r="309" spans="1:13" x14ac:dyDescent="0.2">
      <c r="A309" s="13">
        <v>13</v>
      </c>
      <c r="B309" s="13" t="s">
        <v>1076</v>
      </c>
      <c r="C309" s="2" t="s">
        <v>1077</v>
      </c>
      <c r="D309" s="2"/>
      <c r="E309" s="2">
        <v>873</v>
      </c>
      <c r="F309" s="2">
        <v>0.67</v>
      </c>
      <c r="G309" s="13" t="s">
        <v>25</v>
      </c>
      <c r="H309" s="13" t="s">
        <v>26</v>
      </c>
      <c r="I309" s="2">
        <v>1690</v>
      </c>
      <c r="J309" s="2">
        <v>3077</v>
      </c>
      <c r="K309" s="2">
        <v>297.54000000000002</v>
      </c>
      <c r="L309" s="2">
        <v>757.88</v>
      </c>
      <c r="M309" s="2">
        <v>1.35</v>
      </c>
    </row>
    <row r="310" spans="1:13" x14ac:dyDescent="0.2">
      <c r="A310" s="13">
        <v>13</v>
      </c>
      <c r="B310" s="13" t="s">
        <v>1078</v>
      </c>
      <c r="C310" s="2" t="s">
        <v>1079</v>
      </c>
      <c r="D310" s="2" t="s">
        <v>1080</v>
      </c>
      <c r="E310" s="2">
        <v>900</v>
      </c>
      <c r="F310" s="2">
        <v>0.56000000000000005</v>
      </c>
      <c r="G310" s="13" t="s">
        <v>25</v>
      </c>
      <c r="H310" s="13" t="s">
        <v>26</v>
      </c>
      <c r="I310" s="2">
        <v>5261</v>
      </c>
      <c r="J310" s="2">
        <v>10712</v>
      </c>
      <c r="K310" s="2">
        <v>926.23</v>
      </c>
      <c r="L310" s="2">
        <v>2638.42</v>
      </c>
      <c r="M310" s="2">
        <v>1.51</v>
      </c>
    </row>
    <row r="311" spans="1:13" x14ac:dyDescent="0.2">
      <c r="A311" s="13">
        <v>13</v>
      </c>
      <c r="B311" s="13" t="s">
        <v>1081</v>
      </c>
      <c r="C311" s="2" t="s">
        <v>1082</v>
      </c>
      <c r="D311" s="2" t="s">
        <v>1083</v>
      </c>
      <c r="E311" s="2">
        <v>2079</v>
      </c>
      <c r="F311" s="2">
        <v>0.56999999999999995</v>
      </c>
      <c r="G311" s="13" t="s">
        <v>25</v>
      </c>
      <c r="H311" s="13" t="s">
        <v>26</v>
      </c>
      <c r="I311" s="2">
        <v>13979</v>
      </c>
      <c r="J311" s="2">
        <v>46239</v>
      </c>
      <c r="K311" s="2">
        <v>2461.09</v>
      </c>
      <c r="L311" s="2">
        <v>11388.92</v>
      </c>
      <c r="M311" s="2">
        <v>2.21</v>
      </c>
    </row>
    <row r="312" spans="1:13" x14ac:dyDescent="0.2">
      <c r="A312" s="13">
        <v>13</v>
      </c>
      <c r="B312" s="13" t="s">
        <v>1084</v>
      </c>
      <c r="C312" s="2" t="s">
        <v>1085</v>
      </c>
      <c r="D312" s="2"/>
      <c r="E312" s="2">
        <v>1005</v>
      </c>
      <c r="F312" s="2">
        <v>0.55000000000000004</v>
      </c>
      <c r="G312" s="13" t="s">
        <v>25</v>
      </c>
      <c r="H312" s="13" t="s">
        <v>26</v>
      </c>
      <c r="I312" s="2">
        <v>4015</v>
      </c>
      <c r="J312" s="2">
        <v>9279</v>
      </c>
      <c r="K312" s="2">
        <v>706.87</v>
      </c>
      <c r="L312" s="2">
        <v>2285.4699999999998</v>
      </c>
      <c r="M312" s="2">
        <v>1.69</v>
      </c>
    </row>
    <row r="313" spans="1:13" x14ac:dyDescent="0.2">
      <c r="A313" s="13">
        <v>13</v>
      </c>
      <c r="B313" s="13" t="s">
        <v>1086</v>
      </c>
      <c r="C313" s="2" t="s">
        <v>1087</v>
      </c>
      <c r="D313" s="2"/>
      <c r="E313" s="2">
        <v>1227</v>
      </c>
      <c r="F313" s="2">
        <v>0.54</v>
      </c>
      <c r="I313" s="2">
        <v>8548</v>
      </c>
      <c r="J313" s="2">
        <v>25705</v>
      </c>
      <c r="K313" s="2">
        <v>1504.93</v>
      </c>
      <c r="L313" s="2">
        <v>6331.28</v>
      </c>
      <c r="M313" s="2">
        <v>2.0699999999999998</v>
      </c>
    </row>
    <row r="314" spans="1:13" x14ac:dyDescent="0.2">
      <c r="A314" s="13">
        <v>13</v>
      </c>
      <c r="B314" s="13" t="s">
        <v>1088</v>
      </c>
      <c r="C314" s="2" t="s">
        <v>1089</v>
      </c>
      <c r="D314" s="2"/>
      <c r="E314" s="2">
        <v>465</v>
      </c>
      <c r="F314" s="2">
        <v>0.59</v>
      </c>
      <c r="I314" s="2">
        <v>8224</v>
      </c>
      <c r="J314" s="2">
        <v>8484</v>
      </c>
      <c r="K314" s="2">
        <v>1447.89</v>
      </c>
      <c r="L314" s="2">
        <v>2089.66</v>
      </c>
      <c r="M314" s="2">
        <v>0.53</v>
      </c>
    </row>
    <row r="315" spans="1:13" x14ac:dyDescent="0.2">
      <c r="A315" s="13">
        <v>13</v>
      </c>
      <c r="B315" s="13" t="s">
        <v>1090</v>
      </c>
      <c r="C315" s="2" t="s">
        <v>1091</v>
      </c>
      <c r="D315" s="2" t="s">
        <v>1092</v>
      </c>
      <c r="E315" s="2">
        <v>450</v>
      </c>
      <c r="F315" s="2">
        <v>0.57999999999999996</v>
      </c>
      <c r="G315" s="13" t="s">
        <v>25</v>
      </c>
      <c r="H315" s="13" t="s">
        <v>47</v>
      </c>
      <c r="I315" s="2">
        <v>7787</v>
      </c>
      <c r="J315" s="2">
        <v>13873</v>
      </c>
      <c r="K315" s="2">
        <v>1370.95</v>
      </c>
      <c r="L315" s="2">
        <v>3416.99</v>
      </c>
      <c r="M315" s="2">
        <v>1.32</v>
      </c>
    </row>
    <row r="316" spans="1:13" x14ac:dyDescent="0.2">
      <c r="A316" s="13">
        <v>13</v>
      </c>
      <c r="B316" s="13" t="s">
        <v>1093</v>
      </c>
      <c r="C316" s="2" t="s">
        <v>1094</v>
      </c>
      <c r="D316" s="2"/>
      <c r="E316" s="2">
        <v>1059</v>
      </c>
      <c r="F316" s="2">
        <v>0.62</v>
      </c>
      <c r="G316" s="13" t="s">
        <v>54</v>
      </c>
      <c r="H316" s="13" t="s">
        <v>26</v>
      </c>
      <c r="I316" s="2">
        <v>11041</v>
      </c>
      <c r="J316" s="2">
        <v>18004</v>
      </c>
      <c r="K316" s="2">
        <v>1943.84</v>
      </c>
      <c r="L316" s="2">
        <v>4434.4799999999996</v>
      </c>
      <c r="M316" s="2">
        <v>1.19</v>
      </c>
    </row>
    <row r="317" spans="1:13" x14ac:dyDescent="0.2">
      <c r="A317" s="13">
        <v>13</v>
      </c>
      <c r="B317" s="13" t="s">
        <v>1095</v>
      </c>
      <c r="C317" s="2" t="s">
        <v>1096</v>
      </c>
      <c r="D317" s="2" t="s">
        <v>1097</v>
      </c>
      <c r="E317" s="2">
        <v>483</v>
      </c>
      <c r="F317" s="2">
        <v>0.61</v>
      </c>
      <c r="G317" s="13" t="s">
        <v>25</v>
      </c>
      <c r="H317" s="13" t="s">
        <v>26</v>
      </c>
      <c r="I317" s="2">
        <v>3331</v>
      </c>
      <c r="J317" s="2">
        <v>4210</v>
      </c>
      <c r="K317" s="2">
        <v>586.44000000000005</v>
      </c>
      <c r="L317" s="2">
        <v>1036.95</v>
      </c>
      <c r="M317" s="2">
        <v>0.82</v>
      </c>
    </row>
    <row r="318" spans="1:13" x14ac:dyDescent="0.2">
      <c r="A318" s="13">
        <v>13</v>
      </c>
      <c r="B318" s="13" t="s">
        <v>1098</v>
      </c>
      <c r="C318" s="2" t="s">
        <v>1099</v>
      </c>
      <c r="D318" s="2"/>
      <c r="E318" s="2">
        <v>1083</v>
      </c>
      <c r="F318" s="2">
        <v>0.62</v>
      </c>
      <c r="G318" s="13" t="s">
        <v>25</v>
      </c>
      <c r="H318" s="13" t="s">
        <v>26</v>
      </c>
      <c r="I318" s="2">
        <v>6398</v>
      </c>
      <c r="J318" s="2">
        <v>15306</v>
      </c>
      <c r="K318" s="2">
        <v>1126.4100000000001</v>
      </c>
      <c r="L318" s="2">
        <v>3769.95</v>
      </c>
      <c r="M318" s="2">
        <v>1.74</v>
      </c>
    </row>
    <row r="319" spans="1:13" x14ac:dyDescent="0.2">
      <c r="A319" s="13">
        <v>13</v>
      </c>
      <c r="B319" s="13" t="s">
        <v>1100</v>
      </c>
      <c r="C319" s="2" t="s">
        <v>1101</v>
      </c>
      <c r="D319" s="2"/>
      <c r="E319" s="2">
        <v>978</v>
      </c>
      <c r="F319" s="2">
        <v>0.6</v>
      </c>
      <c r="G319" s="13" t="s">
        <v>25</v>
      </c>
      <c r="H319" s="13" t="s">
        <v>26</v>
      </c>
      <c r="I319" s="2">
        <v>4886</v>
      </c>
      <c r="J319" s="2">
        <v>14900</v>
      </c>
      <c r="K319" s="2">
        <v>860.21</v>
      </c>
      <c r="L319" s="2">
        <v>3669.95</v>
      </c>
      <c r="M319" s="2">
        <v>2.09</v>
      </c>
    </row>
    <row r="320" spans="1:13" x14ac:dyDescent="0.2">
      <c r="A320" s="13">
        <v>15</v>
      </c>
      <c r="B320" s="13" t="s">
        <v>1102</v>
      </c>
      <c r="C320" s="2" t="s">
        <v>1103</v>
      </c>
      <c r="D320" s="2" t="s">
        <v>1104</v>
      </c>
      <c r="E320" s="2">
        <v>2352</v>
      </c>
      <c r="F320" s="2">
        <v>0.63</v>
      </c>
      <c r="G320" s="13" t="s">
        <v>25</v>
      </c>
      <c r="H320" s="13" t="s">
        <v>26</v>
      </c>
      <c r="I320" s="2">
        <v>4032</v>
      </c>
      <c r="J320" s="2">
        <v>40202</v>
      </c>
      <c r="K320" s="2">
        <v>672</v>
      </c>
      <c r="L320" s="2">
        <v>10126.450000000001</v>
      </c>
      <c r="M320" s="2">
        <v>3.91</v>
      </c>
    </row>
    <row r="321" spans="1:13" x14ac:dyDescent="0.2">
      <c r="A321" s="13">
        <v>15</v>
      </c>
      <c r="B321" s="13" t="s">
        <v>1105</v>
      </c>
      <c r="C321" s="2" t="s">
        <v>1106</v>
      </c>
      <c r="D321" s="2"/>
      <c r="E321" s="2">
        <v>630</v>
      </c>
      <c r="F321" s="2">
        <v>0.54</v>
      </c>
      <c r="I321" s="2">
        <v>1264</v>
      </c>
      <c r="J321" s="2">
        <v>9546</v>
      </c>
      <c r="K321" s="2">
        <v>210.67</v>
      </c>
      <c r="L321" s="2">
        <v>2404.5300000000002</v>
      </c>
      <c r="M321" s="2">
        <v>3.51</v>
      </c>
    </row>
    <row r="322" spans="1:13" x14ac:dyDescent="0.2">
      <c r="A322" s="13">
        <v>15</v>
      </c>
      <c r="B322" s="13" t="s">
        <v>1107</v>
      </c>
      <c r="C322" s="2" t="s">
        <v>1108</v>
      </c>
      <c r="D322" s="2" t="s">
        <v>1109</v>
      </c>
      <c r="E322" s="2">
        <v>2418</v>
      </c>
      <c r="F322" s="2">
        <v>0.61</v>
      </c>
      <c r="G322" s="13" t="s">
        <v>54</v>
      </c>
      <c r="H322" s="13" t="s">
        <v>26</v>
      </c>
      <c r="I322" s="2">
        <v>6409</v>
      </c>
      <c r="J322" s="2">
        <v>43854</v>
      </c>
      <c r="K322" s="2">
        <v>1068.17</v>
      </c>
      <c r="L322" s="2">
        <v>11046.35</v>
      </c>
      <c r="M322" s="2">
        <v>3.37</v>
      </c>
    </row>
    <row r="323" spans="1:13" x14ac:dyDescent="0.2">
      <c r="A323" s="13">
        <v>15</v>
      </c>
      <c r="B323" s="13" t="s">
        <v>1110</v>
      </c>
      <c r="C323" s="2" t="s">
        <v>1111</v>
      </c>
      <c r="D323" s="2"/>
      <c r="E323" s="2">
        <v>720</v>
      </c>
      <c r="F323" s="2">
        <v>0.56999999999999995</v>
      </c>
      <c r="G323" s="13" t="s">
        <v>25</v>
      </c>
      <c r="H323" s="13" t="s">
        <v>26</v>
      </c>
      <c r="I323" s="2">
        <v>2183</v>
      </c>
      <c r="J323" s="2">
        <v>14952</v>
      </c>
      <c r="K323" s="2">
        <v>363.83</v>
      </c>
      <c r="L323" s="2">
        <v>3766.25</v>
      </c>
      <c r="M323" s="2">
        <v>3.37</v>
      </c>
    </row>
    <row r="324" spans="1:13" x14ac:dyDescent="0.2">
      <c r="A324" s="13">
        <v>15</v>
      </c>
      <c r="B324" s="13" t="s">
        <v>1112</v>
      </c>
      <c r="C324" s="2" t="s">
        <v>1113</v>
      </c>
      <c r="D324" s="2" t="s">
        <v>1114</v>
      </c>
      <c r="E324" s="2">
        <v>1044</v>
      </c>
      <c r="F324" s="2">
        <v>0.59</v>
      </c>
      <c r="G324" s="13" t="s">
        <v>25</v>
      </c>
      <c r="H324" s="13" t="s">
        <v>26</v>
      </c>
      <c r="I324" s="2">
        <v>12441</v>
      </c>
      <c r="J324" s="2">
        <v>15513</v>
      </c>
      <c r="K324" s="2">
        <v>2073.5</v>
      </c>
      <c r="L324" s="2">
        <v>3907.56</v>
      </c>
      <c r="M324" s="2">
        <v>0.91</v>
      </c>
    </row>
    <row r="325" spans="1:13" x14ac:dyDescent="0.2">
      <c r="A325" s="13">
        <v>15</v>
      </c>
      <c r="B325" s="13" t="s">
        <v>1115</v>
      </c>
      <c r="C325" s="2" t="s">
        <v>1116</v>
      </c>
      <c r="D325" s="2" t="s">
        <v>1117</v>
      </c>
      <c r="E325" s="2">
        <v>1041</v>
      </c>
      <c r="F325" s="2">
        <v>0.65</v>
      </c>
      <c r="G325" s="13" t="s">
        <v>25</v>
      </c>
      <c r="H325" s="13" t="s">
        <v>26</v>
      </c>
      <c r="I325" s="2">
        <v>8391</v>
      </c>
      <c r="J325" s="2">
        <v>14730</v>
      </c>
      <c r="K325" s="2">
        <v>1398.5</v>
      </c>
      <c r="L325" s="2">
        <v>3710.33</v>
      </c>
      <c r="M325" s="2">
        <v>1.41</v>
      </c>
    </row>
    <row r="326" spans="1:13" x14ac:dyDescent="0.2">
      <c r="A326" s="13">
        <v>15</v>
      </c>
      <c r="B326" s="13" t="s">
        <v>1118</v>
      </c>
      <c r="C326" s="2" t="s">
        <v>35</v>
      </c>
      <c r="D326" s="2"/>
      <c r="E326" s="2">
        <v>516</v>
      </c>
      <c r="F326" s="2">
        <v>0.52</v>
      </c>
      <c r="G326" s="13" t="s">
        <v>25</v>
      </c>
      <c r="H326" s="13" t="s">
        <v>26</v>
      </c>
      <c r="I326" s="2">
        <v>2789</v>
      </c>
      <c r="J326" s="2">
        <v>8489</v>
      </c>
      <c r="K326" s="2">
        <v>464.83</v>
      </c>
      <c r="L326" s="2">
        <v>2138.29</v>
      </c>
      <c r="M326" s="2">
        <v>2.2000000000000002</v>
      </c>
    </row>
    <row r="327" spans="1:13" x14ac:dyDescent="0.2">
      <c r="A327" s="13">
        <v>15</v>
      </c>
      <c r="B327" s="13" t="s">
        <v>1119</v>
      </c>
      <c r="C327" s="2" t="s">
        <v>1120</v>
      </c>
      <c r="D327" s="2"/>
      <c r="E327" s="2">
        <v>2019</v>
      </c>
      <c r="F327" s="2">
        <v>0.64</v>
      </c>
      <c r="G327" s="13" t="s">
        <v>25</v>
      </c>
      <c r="H327" s="13" t="s">
        <v>26</v>
      </c>
      <c r="I327" s="2">
        <v>6976</v>
      </c>
      <c r="J327" s="2">
        <v>24719</v>
      </c>
      <c r="K327" s="2">
        <v>1162.67</v>
      </c>
      <c r="L327" s="2">
        <v>6226.45</v>
      </c>
      <c r="M327" s="2">
        <v>2.42</v>
      </c>
    </row>
    <row r="328" spans="1:13" x14ac:dyDescent="0.2">
      <c r="A328" s="13">
        <v>15</v>
      </c>
      <c r="B328" s="13" t="s">
        <v>1121</v>
      </c>
      <c r="C328" s="2" t="s">
        <v>1122</v>
      </c>
      <c r="D328" s="2" t="s">
        <v>1123</v>
      </c>
      <c r="E328" s="2">
        <v>1158</v>
      </c>
      <c r="F328" s="2">
        <v>0.53</v>
      </c>
      <c r="G328" s="13" t="s">
        <v>25</v>
      </c>
      <c r="H328" s="13" t="s">
        <v>26</v>
      </c>
      <c r="I328" s="2">
        <v>3939</v>
      </c>
      <c r="J328" s="2">
        <v>20659</v>
      </c>
      <c r="K328" s="2">
        <v>656.5</v>
      </c>
      <c r="L328" s="2">
        <v>5203.78</v>
      </c>
      <c r="M328" s="2">
        <v>2.99</v>
      </c>
    </row>
    <row r="329" spans="1:13" x14ac:dyDescent="0.2">
      <c r="A329" s="13">
        <v>15</v>
      </c>
      <c r="B329" s="13" t="s">
        <v>1124</v>
      </c>
      <c r="C329" s="2" t="s">
        <v>1125</v>
      </c>
      <c r="D329" s="2"/>
      <c r="E329" s="2">
        <v>678</v>
      </c>
      <c r="F329" s="2">
        <v>0.65</v>
      </c>
      <c r="G329" s="13" t="s">
        <v>54</v>
      </c>
      <c r="H329" s="13" t="s">
        <v>26</v>
      </c>
      <c r="I329" s="2">
        <v>3528</v>
      </c>
      <c r="J329" s="2">
        <v>1012</v>
      </c>
      <c r="K329" s="2">
        <v>588</v>
      </c>
      <c r="L329" s="2">
        <v>254.91</v>
      </c>
      <c r="M329" s="2">
        <v>-1.21</v>
      </c>
    </row>
    <row r="330" spans="1:13" x14ac:dyDescent="0.2">
      <c r="A330" s="13">
        <v>15</v>
      </c>
      <c r="B330" s="13" t="s">
        <v>1126</v>
      </c>
      <c r="C330" s="2" t="s">
        <v>1127</v>
      </c>
      <c r="D330" s="2"/>
      <c r="E330" s="2">
        <v>495</v>
      </c>
      <c r="F330" s="2">
        <v>0.65</v>
      </c>
      <c r="G330" s="13" t="s">
        <v>25</v>
      </c>
      <c r="H330" s="13" t="s">
        <v>26</v>
      </c>
      <c r="I330" s="2">
        <v>530</v>
      </c>
      <c r="J330" s="2">
        <v>6457</v>
      </c>
      <c r="K330" s="2">
        <v>88.33</v>
      </c>
      <c r="L330" s="2">
        <v>1626.45</v>
      </c>
      <c r="M330" s="2">
        <v>4.2</v>
      </c>
    </row>
    <row r="331" spans="1:13" x14ac:dyDescent="0.2">
      <c r="A331" s="13">
        <v>15</v>
      </c>
      <c r="B331" s="13" t="s">
        <v>1128</v>
      </c>
      <c r="C331" s="2" t="s">
        <v>1129</v>
      </c>
      <c r="D331" s="2"/>
      <c r="E331" s="2">
        <v>765</v>
      </c>
      <c r="F331" s="2">
        <v>0.62</v>
      </c>
      <c r="G331" s="13" t="s">
        <v>25</v>
      </c>
      <c r="H331" s="13" t="s">
        <v>26</v>
      </c>
      <c r="I331" s="2">
        <v>2208</v>
      </c>
      <c r="J331" s="2">
        <v>19411</v>
      </c>
      <c r="K331" s="2">
        <v>368</v>
      </c>
      <c r="L331" s="2">
        <v>4889.42</v>
      </c>
      <c r="M331" s="2">
        <v>3.73</v>
      </c>
    </row>
    <row r="332" spans="1:13" x14ac:dyDescent="0.2">
      <c r="A332" s="13">
        <v>15</v>
      </c>
      <c r="B332" s="13" t="s">
        <v>1130</v>
      </c>
      <c r="C332" s="2" t="s">
        <v>1131</v>
      </c>
      <c r="D332" s="2" t="s">
        <v>1132</v>
      </c>
      <c r="E332" s="2">
        <v>402</v>
      </c>
      <c r="F332" s="2">
        <v>0.6</v>
      </c>
      <c r="G332" s="13" t="s">
        <v>25</v>
      </c>
      <c r="H332" s="13" t="s">
        <v>26</v>
      </c>
      <c r="I332" s="2">
        <v>1217</v>
      </c>
      <c r="J332" s="2">
        <v>9108</v>
      </c>
      <c r="K332" s="2">
        <v>202.83</v>
      </c>
      <c r="L332" s="2">
        <v>2294.21</v>
      </c>
      <c r="M332" s="2">
        <v>3.5</v>
      </c>
    </row>
    <row r="333" spans="1:13" x14ac:dyDescent="0.2">
      <c r="A333" s="13">
        <v>15</v>
      </c>
      <c r="B333" s="13" t="s">
        <v>1133</v>
      </c>
      <c r="C333" s="2" t="s">
        <v>1134</v>
      </c>
      <c r="D333" s="2"/>
      <c r="E333" s="2">
        <v>846</v>
      </c>
      <c r="F333" s="2">
        <v>0.54</v>
      </c>
      <c r="G333" s="13" t="s">
        <v>54</v>
      </c>
      <c r="H333" s="13" t="s">
        <v>26</v>
      </c>
      <c r="I333" s="2">
        <v>7195</v>
      </c>
      <c r="J333" s="2">
        <v>14731</v>
      </c>
      <c r="K333" s="2">
        <v>1199.17</v>
      </c>
      <c r="L333" s="2">
        <v>3710.58</v>
      </c>
      <c r="M333" s="2">
        <v>1.63</v>
      </c>
    </row>
    <row r="334" spans="1:13" x14ac:dyDescent="0.2">
      <c r="A334" s="13">
        <v>15</v>
      </c>
      <c r="B334" s="13" t="s">
        <v>1135</v>
      </c>
      <c r="C334" s="2" t="s">
        <v>1136</v>
      </c>
      <c r="D334" s="2"/>
      <c r="E334" s="2">
        <v>696</v>
      </c>
      <c r="F334" s="2">
        <v>0.68</v>
      </c>
      <c r="G334" s="13" t="s">
        <v>25</v>
      </c>
      <c r="H334" s="13" t="s">
        <v>26</v>
      </c>
      <c r="I334" s="2">
        <v>3920</v>
      </c>
      <c r="J334" s="2">
        <v>9992</v>
      </c>
      <c r="K334" s="2">
        <v>653.33000000000004</v>
      </c>
      <c r="L334" s="2">
        <v>2516.88</v>
      </c>
      <c r="M334" s="2">
        <v>1.95</v>
      </c>
    </row>
    <row r="335" spans="1:13" x14ac:dyDescent="0.2">
      <c r="A335" s="13">
        <v>15</v>
      </c>
      <c r="B335" s="13" t="s">
        <v>1137</v>
      </c>
      <c r="C335" s="2" t="s">
        <v>1138</v>
      </c>
      <c r="D335" s="2" t="s">
        <v>1139</v>
      </c>
      <c r="E335" s="2">
        <v>951</v>
      </c>
      <c r="F335" s="2">
        <v>0.56000000000000005</v>
      </c>
      <c r="G335" s="13" t="s">
        <v>25</v>
      </c>
      <c r="H335" s="13" t="s">
        <v>26</v>
      </c>
      <c r="I335" s="2">
        <v>5610</v>
      </c>
      <c r="J335" s="2">
        <v>6742</v>
      </c>
      <c r="K335" s="2">
        <v>935</v>
      </c>
      <c r="L335" s="2">
        <v>1698.24</v>
      </c>
      <c r="M335" s="2">
        <v>0.86</v>
      </c>
    </row>
    <row r="336" spans="1:13" x14ac:dyDescent="0.2">
      <c r="A336" s="13">
        <v>15</v>
      </c>
      <c r="B336" s="13" t="s">
        <v>1140</v>
      </c>
      <c r="C336" s="2" t="s">
        <v>1141</v>
      </c>
      <c r="D336" s="2"/>
      <c r="E336" s="2">
        <v>2280</v>
      </c>
      <c r="F336" s="2">
        <v>0.57999999999999996</v>
      </c>
      <c r="G336" s="13" t="s">
        <v>25</v>
      </c>
      <c r="H336" s="13" t="s">
        <v>47</v>
      </c>
      <c r="I336" s="2">
        <v>18509</v>
      </c>
      <c r="J336" s="2">
        <v>23054</v>
      </c>
      <c r="K336" s="2">
        <v>3084.83</v>
      </c>
      <c r="L336" s="2">
        <v>5807.05</v>
      </c>
      <c r="M336" s="2">
        <v>0.91</v>
      </c>
    </row>
    <row r="337" spans="1:13" x14ac:dyDescent="0.2">
      <c r="A337" s="13">
        <v>23</v>
      </c>
      <c r="B337" s="13" t="s">
        <v>1142</v>
      </c>
      <c r="C337" s="2" t="s">
        <v>1143</v>
      </c>
      <c r="D337" s="2" t="s">
        <v>1144</v>
      </c>
      <c r="E337" s="2">
        <v>1263</v>
      </c>
      <c r="F337" s="2">
        <v>0.56999999999999995</v>
      </c>
      <c r="G337" s="13" t="s">
        <v>25</v>
      </c>
      <c r="H337" s="13" t="s">
        <v>26</v>
      </c>
      <c r="I337" s="2">
        <v>19370</v>
      </c>
      <c r="J337" s="2">
        <v>14449</v>
      </c>
      <c r="K337" s="2">
        <v>3191.1</v>
      </c>
      <c r="L337" s="2">
        <v>3621.3</v>
      </c>
      <c r="M337" s="2">
        <v>0.18</v>
      </c>
    </row>
    <row r="338" spans="1:13" x14ac:dyDescent="0.2">
      <c r="A338" s="13">
        <v>23</v>
      </c>
      <c r="B338" s="13" t="s">
        <v>1145</v>
      </c>
      <c r="C338" s="2" t="s">
        <v>1146</v>
      </c>
      <c r="D338" s="2"/>
      <c r="E338" s="2">
        <v>669</v>
      </c>
      <c r="F338" s="2">
        <v>0.59</v>
      </c>
      <c r="G338" s="13" t="s">
        <v>25</v>
      </c>
      <c r="H338" s="13" t="s">
        <v>26</v>
      </c>
      <c r="I338" s="2">
        <v>3175</v>
      </c>
      <c r="J338" s="2">
        <v>1108</v>
      </c>
      <c r="K338" s="2">
        <v>523.05999999999995</v>
      </c>
      <c r="L338" s="2">
        <v>277.69</v>
      </c>
      <c r="M338" s="2">
        <v>-0.91</v>
      </c>
    </row>
    <row r="339" spans="1:13" x14ac:dyDescent="0.2">
      <c r="A339" s="13">
        <v>23</v>
      </c>
      <c r="B339" s="13" t="s">
        <v>1147</v>
      </c>
      <c r="C339" s="2" t="s">
        <v>1148</v>
      </c>
      <c r="D339" s="2" t="s">
        <v>1149</v>
      </c>
      <c r="E339" s="2">
        <v>642</v>
      </c>
      <c r="F339" s="2">
        <v>0.54</v>
      </c>
      <c r="G339" s="13" t="s">
        <v>25</v>
      </c>
      <c r="H339" s="13" t="s">
        <v>26</v>
      </c>
      <c r="I339" s="2">
        <v>12353</v>
      </c>
      <c r="J339" s="2">
        <v>5928</v>
      </c>
      <c r="K339" s="2">
        <v>2035.09</v>
      </c>
      <c r="L339" s="2">
        <v>1485.71</v>
      </c>
      <c r="M339" s="2">
        <v>-0.45</v>
      </c>
    </row>
    <row r="340" spans="1:13" x14ac:dyDescent="0.2">
      <c r="A340" s="13">
        <v>23</v>
      </c>
      <c r="B340" s="13" t="s">
        <v>1150</v>
      </c>
      <c r="C340" s="2" t="s">
        <v>1151</v>
      </c>
      <c r="D340" s="2"/>
      <c r="E340" s="2">
        <v>1365</v>
      </c>
      <c r="F340" s="2">
        <v>0.59</v>
      </c>
      <c r="G340" s="13" t="s">
        <v>54</v>
      </c>
      <c r="H340" s="13" t="s">
        <v>26</v>
      </c>
      <c r="I340" s="2">
        <v>40267</v>
      </c>
      <c r="J340" s="2">
        <v>28239</v>
      </c>
      <c r="K340" s="2">
        <v>6633.77</v>
      </c>
      <c r="L340" s="2">
        <v>7077.44</v>
      </c>
      <c r="M340" s="2">
        <v>0.09</v>
      </c>
    </row>
    <row r="341" spans="1:13" x14ac:dyDescent="0.2">
      <c r="A341" s="13">
        <v>23</v>
      </c>
      <c r="B341" s="13" t="s">
        <v>1152</v>
      </c>
      <c r="C341" s="2" t="s">
        <v>1153</v>
      </c>
      <c r="D341" s="2"/>
      <c r="E341" s="2">
        <v>339</v>
      </c>
      <c r="F341" s="2">
        <v>0.53</v>
      </c>
      <c r="I341" s="2">
        <v>3206</v>
      </c>
      <c r="J341" s="2">
        <v>908</v>
      </c>
      <c r="K341" s="2">
        <v>528.16999999999996</v>
      </c>
      <c r="L341" s="2">
        <v>227.57</v>
      </c>
      <c r="M341" s="2">
        <v>-1.21</v>
      </c>
    </row>
    <row r="342" spans="1:13" x14ac:dyDescent="0.2">
      <c r="A342" s="13">
        <v>23</v>
      </c>
      <c r="B342" s="13" t="s">
        <v>1154</v>
      </c>
      <c r="C342" s="2" t="s">
        <v>1155</v>
      </c>
      <c r="D342" s="2"/>
      <c r="E342" s="2">
        <v>1410</v>
      </c>
      <c r="F342" s="2">
        <v>0.55000000000000004</v>
      </c>
      <c r="G342" s="13" t="s">
        <v>54</v>
      </c>
      <c r="H342" s="13" t="s">
        <v>26</v>
      </c>
      <c r="I342" s="2">
        <v>22175</v>
      </c>
      <c r="J342" s="2">
        <v>4166</v>
      </c>
      <c r="K342" s="2">
        <v>3653.21</v>
      </c>
      <c r="L342" s="2">
        <v>1044.1099999999999</v>
      </c>
      <c r="M342" s="2">
        <v>-1.81</v>
      </c>
    </row>
    <row r="343" spans="1:13" x14ac:dyDescent="0.2">
      <c r="A343" s="13">
        <v>23</v>
      </c>
      <c r="B343" s="13" t="s">
        <v>1156</v>
      </c>
      <c r="C343" s="2" t="s">
        <v>1157</v>
      </c>
      <c r="D343" s="2"/>
      <c r="E343" s="2">
        <v>2088</v>
      </c>
      <c r="F343" s="2">
        <v>0.61</v>
      </c>
      <c r="G343" s="13" t="s">
        <v>25</v>
      </c>
      <c r="H343" s="13" t="s">
        <v>26</v>
      </c>
      <c r="I343" s="2">
        <v>11974</v>
      </c>
      <c r="J343" s="2">
        <v>14210</v>
      </c>
      <c r="K343" s="2">
        <v>1972.65</v>
      </c>
      <c r="L343" s="2">
        <v>3561.4</v>
      </c>
      <c r="M343" s="2">
        <v>0.85</v>
      </c>
    </row>
    <row r="344" spans="1:13" x14ac:dyDescent="0.2">
      <c r="A344" s="13">
        <v>23</v>
      </c>
      <c r="B344" s="13" t="s">
        <v>1158</v>
      </c>
      <c r="C344" s="2" t="s">
        <v>1159</v>
      </c>
      <c r="D344" s="2"/>
      <c r="E344" s="2">
        <v>726</v>
      </c>
      <c r="F344" s="2">
        <v>0.65</v>
      </c>
      <c r="G344" s="13" t="s">
        <v>25</v>
      </c>
      <c r="H344" s="13" t="s">
        <v>26</v>
      </c>
      <c r="I344" s="2">
        <v>1612</v>
      </c>
      <c r="J344" s="2">
        <v>3413</v>
      </c>
      <c r="K344" s="2">
        <v>265.57</v>
      </c>
      <c r="L344" s="2">
        <v>855.39</v>
      </c>
      <c r="M344" s="2">
        <v>1.69</v>
      </c>
    </row>
    <row r="345" spans="1:13" x14ac:dyDescent="0.2">
      <c r="A345" s="13">
        <v>23</v>
      </c>
      <c r="B345" s="13" t="s">
        <v>1160</v>
      </c>
      <c r="C345" s="2" t="s">
        <v>1161</v>
      </c>
      <c r="D345" s="2" t="s">
        <v>1162</v>
      </c>
      <c r="E345" s="2">
        <v>930</v>
      </c>
      <c r="F345" s="2">
        <v>0.56999999999999995</v>
      </c>
      <c r="G345" s="13" t="s">
        <v>25</v>
      </c>
      <c r="H345" s="13" t="s">
        <v>26</v>
      </c>
      <c r="I345" s="2">
        <v>14903</v>
      </c>
      <c r="J345" s="2">
        <v>6730</v>
      </c>
      <c r="K345" s="2">
        <v>2455.19</v>
      </c>
      <c r="L345" s="2">
        <v>1686.72</v>
      </c>
      <c r="M345" s="2">
        <v>-0.54</v>
      </c>
    </row>
    <row r="346" spans="1:13" x14ac:dyDescent="0.2">
      <c r="A346" s="13">
        <v>23</v>
      </c>
      <c r="B346" s="13" t="s">
        <v>1163</v>
      </c>
      <c r="C346" s="2" t="s">
        <v>1164</v>
      </c>
      <c r="D346" s="2" t="s">
        <v>1165</v>
      </c>
      <c r="E346" s="2">
        <v>897</v>
      </c>
      <c r="F346" s="2">
        <v>0.57999999999999996</v>
      </c>
      <c r="G346" s="13" t="s">
        <v>25</v>
      </c>
      <c r="H346" s="13" t="s">
        <v>26</v>
      </c>
      <c r="I346" s="2">
        <v>16579</v>
      </c>
      <c r="J346" s="2">
        <v>12363</v>
      </c>
      <c r="K346" s="2">
        <v>2731.3</v>
      </c>
      <c r="L346" s="2">
        <v>3098.5</v>
      </c>
      <c r="M346" s="2">
        <v>0.18</v>
      </c>
    </row>
    <row r="347" spans="1:13" x14ac:dyDescent="0.2">
      <c r="A347" s="13">
        <v>23</v>
      </c>
      <c r="B347" s="13" t="s">
        <v>1166</v>
      </c>
      <c r="C347" s="2" t="s">
        <v>1167</v>
      </c>
      <c r="D347" s="2"/>
      <c r="E347" s="2">
        <v>1599</v>
      </c>
      <c r="F347" s="2">
        <v>0.6</v>
      </c>
      <c r="G347" s="13" t="s">
        <v>25</v>
      </c>
      <c r="H347" s="13" t="s">
        <v>26</v>
      </c>
      <c r="I347" s="2">
        <v>26369</v>
      </c>
      <c r="J347" s="2">
        <v>31168</v>
      </c>
      <c r="K347" s="2">
        <v>4344.1499999999996</v>
      </c>
      <c r="L347" s="2">
        <v>7811.53</v>
      </c>
      <c r="M347" s="2">
        <v>0.85</v>
      </c>
    </row>
    <row r="348" spans="1:13" x14ac:dyDescent="0.2">
      <c r="A348" s="13">
        <v>23</v>
      </c>
      <c r="B348" s="13" t="s">
        <v>1168</v>
      </c>
      <c r="C348" s="2" t="s">
        <v>1169</v>
      </c>
      <c r="D348" s="2"/>
      <c r="E348" s="2">
        <v>312</v>
      </c>
      <c r="F348" s="2">
        <v>0.47</v>
      </c>
      <c r="G348" s="13" t="s">
        <v>25</v>
      </c>
      <c r="H348" s="13" t="s">
        <v>26</v>
      </c>
      <c r="I348" s="2">
        <v>17077</v>
      </c>
      <c r="J348" s="2">
        <v>7953</v>
      </c>
      <c r="K348" s="2">
        <v>2813.34</v>
      </c>
      <c r="L348" s="2">
        <v>1993.23</v>
      </c>
      <c r="M348" s="2">
        <v>-0.5</v>
      </c>
    </row>
    <row r="349" spans="1:13" x14ac:dyDescent="0.2">
      <c r="A349" s="13">
        <v>23</v>
      </c>
      <c r="B349" s="13" t="s">
        <v>1170</v>
      </c>
      <c r="C349" s="2" t="s">
        <v>1171</v>
      </c>
      <c r="D349" s="2" t="s">
        <v>1172</v>
      </c>
      <c r="E349" s="2">
        <v>1830</v>
      </c>
      <c r="F349" s="2">
        <v>0.66</v>
      </c>
      <c r="G349" s="13" t="s">
        <v>25</v>
      </c>
      <c r="H349" s="13" t="s">
        <v>26</v>
      </c>
      <c r="I349" s="2">
        <v>18639</v>
      </c>
      <c r="J349" s="2">
        <v>10535</v>
      </c>
      <c r="K349" s="2">
        <v>3070.68</v>
      </c>
      <c r="L349" s="2">
        <v>2640.35</v>
      </c>
      <c r="M349" s="2">
        <v>-0.22</v>
      </c>
    </row>
    <row r="350" spans="1:13" x14ac:dyDescent="0.2">
      <c r="A350" s="13">
        <v>23</v>
      </c>
      <c r="B350" s="13" t="s">
        <v>1173</v>
      </c>
      <c r="C350" s="2" t="s">
        <v>1174</v>
      </c>
      <c r="D350" s="2"/>
      <c r="E350" s="2">
        <v>669</v>
      </c>
      <c r="F350" s="2">
        <v>0.56000000000000005</v>
      </c>
      <c r="G350" s="13" t="s">
        <v>25</v>
      </c>
      <c r="H350" s="13" t="s">
        <v>26</v>
      </c>
      <c r="I350" s="2">
        <v>7486</v>
      </c>
      <c r="J350" s="2">
        <v>5884</v>
      </c>
      <c r="K350" s="2">
        <v>1233.28</v>
      </c>
      <c r="L350" s="2">
        <v>1474.69</v>
      </c>
      <c r="M350" s="2">
        <v>0.26</v>
      </c>
    </row>
    <row r="351" spans="1:13" x14ac:dyDescent="0.2">
      <c r="A351" s="13">
        <v>23</v>
      </c>
      <c r="B351" s="13" t="s">
        <v>1175</v>
      </c>
      <c r="C351" s="2" t="s">
        <v>1176</v>
      </c>
      <c r="D351" s="2"/>
      <c r="E351" s="2">
        <v>792</v>
      </c>
      <c r="F351" s="2">
        <v>0.61</v>
      </c>
      <c r="G351" s="13" t="s">
        <v>54</v>
      </c>
      <c r="H351" s="13" t="s">
        <v>26</v>
      </c>
      <c r="I351" s="2">
        <v>8550</v>
      </c>
      <c r="J351" s="2">
        <v>8668</v>
      </c>
      <c r="K351" s="2">
        <v>1408.57</v>
      </c>
      <c r="L351" s="2">
        <v>2172.4299999999998</v>
      </c>
      <c r="M351" s="2">
        <v>0.63</v>
      </c>
    </row>
    <row r="352" spans="1:13" x14ac:dyDescent="0.2">
      <c r="A352" s="13">
        <v>23</v>
      </c>
      <c r="B352" s="13" t="s">
        <v>1177</v>
      </c>
      <c r="C352" s="2" t="s">
        <v>1178</v>
      </c>
      <c r="D352" s="2" t="s">
        <v>1179</v>
      </c>
      <c r="E352" s="2">
        <v>1449</v>
      </c>
      <c r="F352" s="2">
        <v>0.56999999999999995</v>
      </c>
      <c r="G352" s="13" t="s">
        <v>25</v>
      </c>
      <c r="H352" s="13" t="s">
        <v>26</v>
      </c>
      <c r="I352" s="2">
        <v>14194</v>
      </c>
      <c r="J352" s="2">
        <v>11986</v>
      </c>
      <c r="K352" s="2">
        <v>2338.39</v>
      </c>
      <c r="L352" s="2">
        <v>3004.01</v>
      </c>
      <c r="M352" s="2">
        <v>0.36</v>
      </c>
    </row>
    <row r="353" spans="1:13" x14ac:dyDescent="0.2">
      <c r="A353" s="13">
        <v>23</v>
      </c>
      <c r="B353" s="13" t="s">
        <v>1180</v>
      </c>
      <c r="C353" s="2" t="s">
        <v>1181</v>
      </c>
      <c r="D353" s="2"/>
      <c r="E353" s="2">
        <v>903</v>
      </c>
      <c r="F353" s="2">
        <v>0.55000000000000004</v>
      </c>
      <c r="G353" s="13" t="s">
        <v>54</v>
      </c>
      <c r="H353" s="13" t="s">
        <v>26</v>
      </c>
      <c r="I353" s="2">
        <v>6690</v>
      </c>
      <c r="J353" s="2">
        <v>3977</v>
      </c>
      <c r="K353" s="2">
        <v>1102.1400000000001</v>
      </c>
      <c r="L353" s="2">
        <v>996.74</v>
      </c>
      <c r="M353" s="2">
        <v>-0.15</v>
      </c>
    </row>
    <row r="354" spans="1:13" x14ac:dyDescent="0.2">
      <c r="A354" s="13">
        <v>23</v>
      </c>
      <c r="B354" s="13" t="s">
        <v>1182</v>
      </c>
      <c r="C354" s="2" t="s">
        <v>1183</v>
      </c>
      <c r="D354" s="2"/>
      <c r="E354" s="2">
        <v>603</v>
      </c>
      <c r="F354" s="2">
        <v>0.59</v>
      </c>
      <c r="I354" s="2">
        <v>9326</v>
      </c>
      <c r="J354" s="2">
        <v>1719</v>
      </c>
      <c r="K354" s="2">
        <v>1536.41</v>
      </c>
      <c r="L354" s="2">
        <v>430.83</v>
      </c>
      <c r="M354" s="2">
        <v>-1.83</v>
      </c>
    </row>
    <row r="355" spans="1:13" x14ac:dyDescent="0.2">
      <c r="A355" s="13">
        <v>36</v>
      </c>
      <c r="B355" s="13" t="s">
        <v>1184</v>
      </c>
      <c r="C355" s="2" t="s">
        <v>1185</v>
      </c>
      <c r="D355" s="2"/>
      <c r="E355" s="2">
        <v>1314</v>
      </c>
      <c r="F355" s="2">
        <v>0.68</v>
      </c>
      <c r="G355" s="13" t="s">
        <v>25</v>
      </c>
      <c r="H355" s="13" t="s">
        <v>26</v>
      </c>
      <c r="I355" s="2">
        <v>6812</v>
      </c>
      <c r="J355" s="2">
        <v>2538</v>
      </c>
      <c r="K355" s="2">
        <v>1093.42</v>
      </c>
      <c r="L355" s="2">
        <v>654.12</v>
      </c>
      <c r="M355" s="2">
        <v>-0.74</v>
      </c>
    </row>
    <row r="356" spans="1:13" x14ac:dyDescent="0.2">
      <c r="A356" s="13">
        <v>36</v>
      </c>
      <c r="B356" s="13" t="s">
        <v>1186</v>
      </c>
      <c r="C356" s="2" t="s">
        <v>1187</v>
      </c>
      <c r="D356" s="2"/>
      <c r="E356" s="2">
        <v>924</v>
      </c>
      <c r="F356" s="2">
        <v>0.6</v>
      </c>
      <c r="G356" s="13" t="s">
        <v>25</v>
      </c>
      <c r="H356" s="13" t="s">
        <v>26</v>
      </c>
      <c r="I356" s="2">
        <v>12724</v>
      </c>
      <c r="J356" s="2">
        <v>10535</v>
      </c>
      <c r="K356" s="2">
        <v>2042.38</v>
      </c>
      <c r="L356" s="2">
        <v>2715.21</v>
      </c>
      <c r="M356" s="2">
        <v>0.41</v>
      </c>
    </row>
    <row r="357" spans="1:13" x14ac:dyDescent="0.2">
      <c r="A357" s="13">
        <v>36</v>
      </c>
      <c r="B357" s="13" t="s">
        <v>1188</v>
      </c>
      <c r="C357" s="2" t="s">
        <v>1189</v>
      </c>
      <c r="D357" s="2"/>
      <c r="E357" s="2">
        <v>774</v>
      </c>
      <c r="F357" s="2">
        <v>0.67</v>
      </c>
      <c r="G357" s="13" t="s">
        <v>25</v>
      </c>
      <c r="H357" s="13" t="s">
        <v>26</v>
      </c>
      <c r="I357" s="2">
        <v>2547</v>
      </c>
      <c r="J357" s="2">
        <v>1188</v>
      </c>
      <c r="K357" s="2">
        <v>408.83</v>
      </c>
      <c r="L357" s="2">
        <v>306.19</v>
      </c>
      <c r="M357" s="2">
        <v>-0.42</v>
      </c>
    </row>
    <row r="358" spans="1:13" x14ac:dyDescent="0.2">
      <c r="A358" s="13">
        <v>36</v>
      </c>
      <c r="B358" s="13" t="s">
        <v>1190</v>
      </c>
      <c r="C358" s="2" t="s">
        <v>35</v>
      </c>
      <c r="D358" s="2"/>
      <c r="E358" s="2">
        <v>402</v>
      </c>
      <c r="F358" s="2">
        <v>0.64</v>
      </c>
      <c r="I358" s="2">
        <v>7206</v>
      </c>
      <c r="J358" s="2">
        <v>5949</v>
      </c>
      <c r="K358" s="2">
        <v>1156.6600000000001</v>
      </c>
      <c r="L358" s="2">
        <v>1533.25</v>
      </c>
      <c r="M358" s="2">
        <v>0.41</v>
      </c>
    </row>
    <row r="359" spans="1:13" x14ac:dyDescent="0.2">
      <c r="A359" s="13">
        <v>36</v>
      </c>
      <c r="B359" s="13" t="s">
        <v>1191</v>
      </c>
      <c r="C359" s="2" t="s">
        <v>1192</v>
      </c>
      <c r="D359" s="2"/>
      <c r="E359" s="2">
        <v>3588</v>
      </c>
      <c r="F359" s="2">
        <v>0.56000000000000005</v>
      </c>
      <c r="G359" s="13" t="s">
        <v>54</v>
      </c>
      <c r="H359" s="13" t="s">
        <v>26</v>
      </c>
      <c r="I359" s="2">
        <v>10260</v>
      </c>
      <c r="J359" s="2">
        <v>44161</v>
      </c>
      <c r="K359" s="2">
        <v>1646.87</v>
      </c>
      <c r="L359" s="2">
        <v>11381.7</v>
      </c>
      <c r="M359" s="2">
        <v>2.79</v>
      </c>
    </row>
    <row r="360" spans="1:13" x14ac:dyDescent="0.2">
      <c r="A360" s="13">
        <v>36</v>
      </c>
      <c r="B360" s="13" t="s">
        <v>1193</v>
      </c>
      <c r="C360" s="2" t="s">
        <v>1194</v>
      </c>
      <c r="D360" s="2"/>
      <c r="E360" s="2">
        <v>885</v>
      </c>
      <c r="F360" s="2">
        <v>0.55000000000000004</v>
      </c>
      <c r="G360" s="13" t="s">
        <v>54</v>
      </c>
      <c r="H360" s="13" t="s">
        <v>26</v>
      </c>
      <c r="I360" s="2">
        <v>8852</v>
      </c>
      <c r="J360" s="2">
        <v>8816</v>
      </c>
      <c r="K360" s="2">
        <v>1420.87</v>
      </c>
      <c r="L360" s="2">
        <v>2272.16</v>
      </c>
      <c r="M360" s="2">
        <v>0.68</v>
      </c>
    </row>
    <row r="361" spans="1:13" x14ac:dyDescent="0.2">
      <c r="A361" s="13">
        <v>36</v>
      </c>
      <c r="B361" s="13" t="s">
        <v>1195</v>
      </c>
      <c r="C361" s="2" t="s">
        <v>1196</v>
      </c>
      <c r="D361" s="2"/>
      <c r="E361" s="2">
        <v>1710</v>
      </c>
      <c r="F361" s="2">
        <v>0.57999999999999996</v>
      </c>
      <c r="G361" s="13" t="s">
        <v>25</v>
      </c>
      <c r="H361" s="13" t="s">
        <v>47</v>
      </c>
      <c r="I361" s="2">
        <v>75744</v>
      </c>
      <c r="J361" s="2">
        <v>29305</v>
      </c>
      <c r="K361" s="2">
        <v>12157.94</v>
      </c>
      <c r="L361" s="2">
        <v>7552.84</v>
      </c>
      <c r="M361" s="2">
        <v>-0.69</v>
      </c>
    </row>
    <row r="362" spans="1:13" x14ac:dyDescent="0.2">
      <c r="A362" s="13">
        <v>36</v>
      </c>
      <c r="B362" s="13" t="s">
        <v>1197</v>
      </c>
      <c r="C362" s="2" t="s">
        <v>1198</v>
      </c>
      <c r="D362" s="2"/>
      <c r="E362" s="2">
        <v>642</v>
      </c>
      <c r="F362" s="2">
        <v>0.67</v>
      </c>
      <c r="G362" s="13" t="s">
        <v>25</v>
      </c>
      <c r="H362" s="13" t="s">
        <v>26</v>
      </c>
      <c r="I362" s="2">
        <v>5050</v>
      </c>
      <c r="J362" s="2">
        <v>7194</v>
      </c>
      <c r="K362" s="2">
        <v>810.59</v>
      </c>
      <c r="L362" s="2">
        <v>1854.12</v>
      </c>
      <c r="M362" s="2">
        <v>1.19</v>
      </c>
    </row>
    <row r="363" spans="1:13" x14ac:dyDescent="0.2">
      <c r="A363" s="13">
        <v>36</v>
      </c>
      <c r="B363" s="13" t="s">
        <v>1199</v>
      </c>
      <c r="C363" s="2" t="s">
        <v>1200</v>
      </c>
      <c r="D363" s="2"/>
      <c r="E363" s="2">
        <v>1332</v>
      </c>
      <c r="F363" s="2">
        <v>0.65</v>
      </c>
      <c r="G363" s="13" t="s">
        <v>25</v>
      </c>
      <c r="H363" s="13" t="s">
        <v>26</v>
      </c>
      <c r="I363" s="2">
        <v>6445</v>
      </c>
      <c r="J363" s="2">
        <v>10929</v>
      </c>
      <c r="K363" s="2">
        <v>1034.51</v>
      </c>
      <c r="L363" s="2">
        <v>2816.75</v>
      </c>
      <c r="M363" s="2">
        <v>1.45</v>
      </c>
    </row>
    <row r="364" spans="1:13" x14ac:dyDescent="0.2">
      <c r="A364" s="13">
        <v>36</v>
      </c>
      <c r="B364" s="13" t="s">
        <v>1201</v>
      </c>
      <c r="C364" s="2" t="s">
        <v>1202</v>
      </c>
      <c r="D364" s="2"/>
      <c r="E364" s="2">
        <v>1494</v>
      </c>
      <c r="F364" s="2">
        <v>0.6</v>
      </c>
      <c r="G364" s="13" t="s">
        <v>25</v>
      </c>
      <c r="H364" s="13" t="s">
        <v>26</v>
      </c>
      <c r="I364" s="2">
        <v>8236</v>
      </c>
      <c r="J364" s="2">
        <v>23256</v>
      </c>
      <c r="K364" s="2">
        <v>1321.99</v>
      </c>
      <c r="L364" s="2">
        <v>5993.81</v>
      </c>
      <c r="M364" s="2">
        <v>2.1800000000000002</v>
      </c>
    </row>
    <row r="365" spans="1:13" x14ac:dyDescent="0.2">
      <c r="A365" s="13">
        <v>36</v>
      </c>
      <c r="B365" s="13" t="s">
        <v>1203</v>
      </c>
      <c r="C365" s="2" t="s">
        <v>1194</v>
      </c>
      <c r="D365" s="2"/>
      <c r="E365" s="2">
        <v>759</v>
      </c>
      <c r="F365" s="2">
        <v>0.56000000000000005</v>
      </c>
      <c r="G365" s="13" t="s">
        <v>25</v>
      </c>
      <c r="H365" s="13" t="s">
        <v>26</v>
      </c>
      <c r="I365" s="2">
        <v>12588</v>
      </c>
      <c r="J365" s="2">
        <v>8186</v>
      </c>
      <c r="K365" s="2">
        <v>2020.55</v>
      </c>
      <c r="L365" s="2">
        <v>2109.79</v>
      </c>
      <c r="M365" s="2">
        <v>0.06</v>
      </c>
    </row>
    <row r="366" spans="1:13" x14ac:dyDescent="0.2">
      <c r="A366" s="13">
        <v>36</v>
      </c>
      <c r="B366" s="13" t="s">
        <v>1204</v>
      </c>
      <c r="C366" s="2" t="s">
        <v>1205</v>
      </c>
      <c r="D366" s="2"/>
      <c r="E366" s="2">
        <v>561</v>
      </c>
      <c r="F366" s="2">
        <v>0.6</v>
      </c>
      <c r="G366" s="13" t="s">
        <v>25</v>
      </c>
      <c r="H366" s="13" t="s">
        <v>26</v>
      </c>
      <c r="I366" s="2">
        <v>11215</v>
      </c>
      <c r="J366" s="2">
        <v>4155</v>
      </c>
      <c r="K366" s="2">
        <v>1800.16</v>
      </c>
      <c r="L366" s="2">
        <v>1070.8800000000001</v>
      </c>
      <c r="M366" s="2">
        <v>-0.75</v>
      </c>
    </row>
    <row r="367" spans="1:13" x14ac:dyDescent="0.2">
      <c r="A367" s="13">
        <v>36</v>
      </c>
      <c r="B367" s="13" t="s">
        <v>1206</v>
      </c>
      <c r="C367" s="2" t="s">
        <v>1207</v>
      </c>
      <c r="D367" s="2"/>
      <c r="E367" s="2">
        <v>663</v>
      </c>
      <c r="F367" s="2">
        <v>0.59</v>
      </c>
      <c r="G367" s="13" t="s">
        <v>54</v>
      </c>
      <c r="H367" s="13" t="s">
        <v>26</v>
      </c>
      <c r="I367" s="2">
        <v>9573</v>
      </c>
      <c r="J367" s="2">
        <v>4641</v>
      </c>
      <c r="K367" s="2">
        <v>1536.6</v>
      </c>
      <c r="L367" s="2">
        <v>1196.1300000000001</v>
      </c>
      <c r="M367" s="2">
        <v>-0.36</v>
      </c>
    </row>
    <row r="368" spans="1:13" x14ac:dyDescent="0.2">
      <c r="A368" s="13">
        <v>36</v>
      </c>
      <c r="B368" s="13" t="s">
        <v>1208</v>
      </c>
      <c r="C368" s="2" t="s">
        <v>683</v>
      </c>
      <c r="D368" s="2"/>
      <c r="E368" s="2">
        <v>618</v>
      </c>
      <c r="F368" s="2">
        <v>0.52</v>
      </c>
      <c r="G368" s="13" t="s">
        <v>25</v>
      </c>
      <c r="H368" s="13" t="s">
        <v>26</v>
      </c>
      <c r="I368" s="2">
        <v>14592</v>
      </c>
      <c r="J368" s="2">
        <v>5053</v>
      </c>
      <c r="K368" s="2">
        <v>2342.2199999999998</v>
      </c>
      <c r="L368" s="2">
        <v>1302.32</v>
      </c>
      <c r="M368" s="2">
        <v>-0.85</v>
      </c>
    </row>
    <row r="369" spans="1:13" x14ac:dyDescent="0.2">
      <c r="A369" s="13">
        <v>36</v>
      </c>
      <c r="B369" s="13" t="s">
        <v>1209</v>
      </c>
      <c r="C369" s="2" t="s">
        <v>1210</v>
      </c>
      <c r="D369" s="2"/>
      <c r="E369" s="2">
        <v>801</v>
      </c>
      <c r="F369" s="2">
        <v>0.55000000000000004</v>
      </c>
      <c r="G369" s="13" t="s">
        <v>25</v>
      </c>
      <c r="H369" s="13" t="s">
        <v>26</v>
      </c>
      <c r="I369" s="2">
        <v>2212</v>
      </c>
      <c r="J369" s="2">
        <v>1803</v>
      </c>
      <c r="K369" s="2">
        <v>355.06</v>
      </c>
      <c r="L369" s="2">
        <v>464.69</v>
      </c>
      <c r="M369" s="2">
        <v>0.39</v>
      </c>
    </row>
    <row r="370" spans="1:13" x14ac:dyDescent="0.2">
      <c r="A370" s="13">
        <v>36</v>
      </c>
      <c r="B370" s="13" t="s">
        <v>1211</v>
      </c>
      <c r="C370" s="2" t="s">
        <v>1212</v>
      </c>
      <c r="D370" s="2"/>
      <c r="E370" s="2">
        <v>1161</v>
      </c>
      <c r="F370" s="2">
        <v>0.59</v>
      </c>
      <c r="G370" s="13" t="s">
        <v>25</v>
      </c>
      <c r="H370" s="13" t="s">
        <v>26</v>
      </c>
      <c r="I370" s="2">
        <v>9370</v>
      </c>
      <c r="J370" s="2">
        <v>6351</v>
      </c>
      <c r="K370" s="2">
        <v>1504.01</v>
      </c>
      <c r="L370" s="2">
        <v>1636.86</v>
      </c>
      <c r="M370" s="2">
        <v>0.12</v>
      </c>
    </row>
    <row r="371" spans="1:13" x14ac:dyDescent="0.2">
      <c r="A371" s="13">
        <v>36</v>
      </c>
      <c r="B371" s="13" t="s">
        <v>1213</v>
      </c>
      <c r="C371" s="2" t="s">
        <v>1214</v>
      </c>
      <c r="D371" s="2"/>
      <c r="E371" s="2">
        <v>654</v>
      </c>
      <c r="F371" s="2">
        <v>0.59</v>
      </c>
      <c r="G371" s="13" t="s">
        <v>25</v>
      </c>
      <c r="H371" s="13" t="s">
        <v>26</v>
      </c>
      <c r="I371" s="2">
        <v>5858</v>
      </c>
      <c r="J371" s="2">
        <v>5562</v>
      </c>
      <c r="K371" s="2">
        <v>940.29</v>
      </c>
      <c r="L371" s="2">
        <v>1433.51</v>
      </c>
      <c r="M371" s="2">
        <v>0.61</v>
      </c>
    </row>
    <row r="372" spans="1:13" x14ac:dyDescent="0.2">
      <c r="A372" s="13">
        <v>36</v>
      </c>
      <c r="B372" s="13" t="s">
        <v>1215</v>
      </c>
      <c r="C372" s="2" t="s">
        <v>1216</v>
      </c>
      <c r="D372" s="2"/>
      <c r="E372" s="2">
        <v>546</v>
      </c>
      <c r="F372" s="2">
        <v>0.63</v>
      </c>
      <c r="G372" s="13" t="s">
        <v>25</v>
      </c>
      <c r="H372" s="13" t="s">
        <v>26</v>
      </c>
      <c r="I372" s="2">
        <v>1999</v>
      </c>
      <c r="J372" s="2">
        <v>2043</v>
      </c>
      <c r="K372" s="2">
        <v>320.87</v>
      </c>
      <c r="L372" s="2">
        <v>526.54999999999995</v>
      </c>
      <c r="M372" s="2">
        <v>0.71</v>
      </c>
    </row>
    <row r="373" spans="1:13" x14ac:dyDescent="0.2">
      <c r="A373" s="13">
        <v>16</v>
      </c>
      <c r="B373" s="13" t="s">
        <v>1266</v>
      </c>
      <c r="C373" s="2" t="s">
        <v>1267</v>
      </c>
      <c r="D373" s="2"/>
      <c r="E373" s="2">
        <v>2760</v>
      </c>
      <c r="F373" s="2">
        <v>0.6</v>
      </c>
      <c r="G373" s="13" t="s">
        <v>25</v>
      </c>
      <c r="H373" s="13" t="s">
        <v>26</v>
      </c>
      <c r="I373" s="2">
        <v>24310</v>
      </c>
      <c r="J373" s="2">
        <v>49295</v>
      </c>
      <c r="K373" s="2">
        <v>5438.48</v>
      </c>
      <c r="L373" s="2">
        <v>12672.24</v>
      </c>
      <c r="M373" s="2">
        <v>1.22</v>
      </c>
    </row>
    <row r="374" spans="1:13" x14ac:dyDescent="0.2">
      <c r="A374" s="13">
        <v>16</v>
      </c>
      <c r="B374" s="13" t="s">
        <v>1268</v>
      </c>
      <c r="C374" s="2" t="s">
        <v>1269</v>
      </c>
      <c r="D374" s="2"/>
      <c r="E374" s="2">
        <v>492</v>
      </c>
      <c r="F374" s="2">
        <v>0.55000000000000004</v>
      </c>
      <c r="G374" s="13" t="s">
        <v>25</v>
      </c>
      <c r="H374" s="13" t="s">
        <v>26</v>
      </c>
      <c r="I374" s="2">
        <v>5043</v>
      </c>
      <c r="J374" s="2">
        <v>11410</v>
      </c>
      <c r="K374" s="2">
        <v>1128.19</v>
      </c>
      <c r="L374" s="2">
        <v>2933.16</v>
      </c>
      <c r="M374" s="2">
        <v>1.38</v>
      </c>
    </row>
    <row r="375" spans="1:13" x14ac:dyDescent="0.2">
      <c r="A375" s="13">
        <v>16</v>
      </c>
      <c r="B375" s="13" t="s">
        <v>1270</v>
      </c>
      <c r="C375" s="2" t="s">
        <v>1271</v>
      </c>
      <c r="D375" s="2"/>
      <c r="E375" s="2">
        <v>1785</v>
      </c>
      <c r="F375" s="2">
        <v>0.63</v>
      </c>
      <c r="G375" s="13" t="s">
        <v>25</v>
      </c>
      <c r="H375" s="13" t="s">
        <v>26</v>
      </c>
      <c r="I375" s="2">
        <v>3529</v>
      </c>
      <c r="J375" s="2">
        <v>20062</v>
      </c>
      <c r="K375" s="2">
        <v>789.49</v>
      </c>
      <c r="L375" s="2">
        <v>5157.33</v>
      </c>
      <c r="M375" s="2">
        <v>2.71</v>
      </c>
    </row>
    <row r="376" spans="1:13" x14ac:dyDescent="0.2">
      <c r="A376" s="13">
        <v>16</v>
      </c>
      <c r="B376" s="13" t="s">
        <v>1272</v>
      </c>
      <c r="C376" s="2" t="s">
        <v>35</v>
      </c>
      <c r="D376" s="2"/>
      <c r="E376" s="2">
        <v>4122</v>
      </c>
      <c r="F376" s="2">
        <v>0.64</v>
      </c>
      <c r="G376" s="13" t="s">
        <v>25</v>
      </c>
      <c r="H376" s="13" t="s">
        <v>26</v>
      </c>
      <c r="I376" s="2">
        <v>6864</v>
      </c>
      <c r="J376" s="2">
        <v>41372</v>
      </c>
      <c r="K376" s="2">
        <v>1535.57</v>
      </c>
      <c r="L376" s="2">
        <v>10635.48</v>
      </c>
      <c r="M376" s="2">
        <v>2.79</v>
      </c>
    </row>
    <row r="377" spans="1:13" x14ac:dyDescent="0.2">
      <c r="A377" s="13">
        <v>16</v>
      </c>
      <c r="B377" s="13" t="s">
        <v>1273</v>
      </c>
      <c r="C377" s="2" t="s">
        <v>1274</v>
      </c>
      <c r="D377" s="2"/>
      <c r="E377" s="2">
        <v>1107</v>
      </c>
      <c r="F377" s="2">
        <v>0.62</v>
      </c>
      <c r="G377" s="13" t="s">
        <v>54</v>
      </c>
      <c r="H377" s="13" t="s">
        <v>26</v>
      </c>
      <c r="I377" s="2">
        <v>3730</v>
      </c>
      <c r="J377" s="2">
        <v>11319</v>
      </c>
      <c r="K377" s="2">
        <v>834.45</v>
      </c>
      <c r="L377" s="2">
        <v>2909.77</v>
      </c>
      <c r="M377" s="2">
        <v>1.8</v>
      </c>
    </row>
    <row r="378" spans="1:13" x14ac:dyDescent="0.2">
      <c r="A378" s="13">
        <v>16</v>
      </c>
      <c r="B378" s="13" t="s">
        <v>1275</v>
      </c>
      <c r="C378" s="2" t="s">
        <v>1276</v>
      </c>
      <c r="D378" s="2"/>
      <c r="E378" s="2">
        <v>711</v>
      </c>
      <c r="F378" s="2">
        <v>0.63</v>
      </c>
      <c r="G378" s="13" t="s">
        <v>25</v>
      </c>
      <c r="H378" s="13" t="s">
        <v>26</v>
      </c>
      <c r="I378" s="2">
        <v>2573</v>
      </c>
      <c r="J378" s="2">
        <v>6448</v>
      </c>
      <c r="K378" s="2">
        <v>575.62</v>
      </c>
      <c r="L378" s="2">
        <v>1657.58</v>
      </c>
      <c r="M378" s="2">
        <v>1.53</v>
      </c>
    </row>
    <row r="379" spans="1:13" x14ac:dyDescent="0.2">
      <c r="A379" s="13">
        <v>16</v>
      </c>
      <c r="B379" s="13" t="s">
        <v>1277</v>
      </c>
      <c r="C379" s="2" t="s">
        <v>1278</v>
      </c>
      <c r="D379" s="2"/>
      <c r="E379" s="2">
        <v>1464</v>
      </c>
      <c r="F379" s="2">
        <v>0.57999999999999996</v>
      </c>
      <c r="G379" s="13" t="s">
        <v>54</v>
      </c>
      <c r="H379" s="13" t="s">
        <v>26</v>
      </c>
      <c r="I379" s="2">
        <v>15056</v>
      </c>
      <c r="J379" s="2">
        <v>15338</v>
      </c>
      <c r="K379" s="2">
        <v>3368.23</v>
      </c>
      <c r="L379" s="2">
        <v>3942.93</v>
      </c>
      <c r="M379" s="2">
        <v>0.23</v>
      </c>
    </row>
    <row r="380" spans="1:13" x14ac:dyDescent="0.2">
      <c r="A380" s="13">
        <v>16</v>
      </c>
      <c r="B380" s="13" t="s">
        <v>1279</v>
      </c>
      <c r="C380" s="2" t="s">
        <v>1280</v>
      </c>
      <c r="D380" s="2"/>
      <c r="E380" s="2">
        <v>1563</v>
      </c>
      <c r="F380" s="2">
        <v>0.56999999999999995</v>
      </c>
      <c r="G380" s="13" t="s">
        <v>25</v>
      </c>
      <c r="H380" s="13" t="s">
        <v>26</v>
      </c>
      <c r="I380" s="2">
        <v>7926</v>
      </c>
      <c r="J380" s="2">
        <v>13716</v>
      </c>
      <c r="K380" s="2">
        <v>1773.15</v>
      </c>
      <c r="L380" s="2">
        <v>3525.96</v>
      </c>
      <c r="M380" s="2">
        <v>0.99</v>
      </c>
    </row>
    <row r="381" spans="1:13" x14ac:dyDescent="0.2">
      <c r="A381" s="13">
        <v>16</v>
      </c>
      <c r="B381" s="13" t="s">
        <v>1281</v>
      </c>
      <c r="C381" s="2" t="s">
        <v>35</v>
      </c>
      <c r="D381" s="2"/>
      <c r="E381" s="2">
        <v>405</v>
      </c>
      <c r="F381" s="2">
        <v>0.56000000000000005</v>
      </c>
      <c r="I381" s="2">
        <v>1336</v>
      </c>
      <c r="J381" s="2">
        <v>3037</v>
      </c>
      <c r="K381" s="2">
        <v>298.88</v>
      </c>
      <c r="L381" s="2">
        <v>780.72</v>
      </c>
      <c r="M381" s="2">
        <v>1.39</v>
      </c>
    </row>
    <row r="382" spans="1:13" x14ac:dyDescent="0.2">
      <c r="A382" s="13">
        <v>16</v>
      </c>
      <c r="B382" s="13" t="s">
        <v>1282</v>
      </c>
      <c r="C382" s="2" t="s">
        <v>1283</v>
      </c>
      <c r="D382" s="2"/>
      <c r="E382" s="2">
        <v>828</v>
      </c>
      <c r="F382" s="2">
        <v>0.61</v>
      </c>
      <c r="G382" s="13" t="s">
        <v>25</v>
      </c>
      <c r="H382" s="13" t="s">
        <v>26</v>
      </c>
      <c r="I382" s="2">
        <v>4001</v>
      </c>
      <c r="J382" s="2">
        <v>12769</v>
      </c>
      <c r="K382" s="2">
        <v>895.08</v>
      </c>
      <c r="L382" s="2">
        <v>3282.52</v>
      </c>
      <c r="M382" s="2">
        <v>1.87</v>
      </c>
    </row>
    <row r="383" spans="1:13" x14ac:dyDescent="0.2">
      <c r="A383" s="13">
        <v>16</v>
      </c>
      <c r="B383" s="13" t="s">
        <v>1284</v>
      </c>
      <c r="C383" s="2" t="s">
        <v>35</v>
      </c>
      <c r="D383" s="2"/>
      <c r="E383" s="2">
        <v>753</v>
      </c>
      <c r="F383" s="2">
        <v>0.56999999999999995</v>
      </c>
      <c r="G383" s="13" t="s">
        <v>25</v>
      </c>
      <c r="H383" s="13" t="s">
        <v>26</v>
      </c>
      <c r="I383" s="2">
        <v>11741</v>
      </c>
      <c r="J383" s="2">
        <v>10006</v>
      </c>
      <c r="K383" s="2">
        <v>2626.62</v>
      </c>
      <c r="L383" s="2">
        <v>2572.2399999999998</v>
      </c>
      <c r="M383" s="2">
        <v>-0.03</v>
      </c>
    </row>
    <row r="384" spans="1:13" x14ac:dyDescent="0.2">
      <c r="A384" s="13">
        <v>16</v>
      </c>
      <c r="B384" s="13" t="s">
        <v>1285</v>
      </c>
      <c r="C384" s="2" t="s">
        <v>1286</v>
      </c>
      <c r="D384" s="2" t="s">
        <v>1287</v>
      </c>
      <c r="E384" s="2">
        <v>1431</v>
      </c>
      <c r="F384" s="2">
        <v>0.57999999999999996</v>
      </c>
      <c r="G384" s="13" t="s">
        <v>25</v>
      </c>
      <c r="H384" s="13" t="s">
        <v>26</v>
      </c>
      <c r="I384" s="2">
        <v>21892</v>
      </c>
      <c r="J384" s="2">
        <v>19411</v>
      </c>
      <c r="K384" s="2">
        <v>4897.54</v>
      </c>
      <c r="L384" s="2">
        <v>4989.97</v>
      </c>
      <c r="M384" s="2">
        <v>0.03</v>
      </c>
    </row>
    <row r="385" spans="1:13" x14ac:dyDescent="0.2">
      <c r="A385" s="13">
        <v>16</v>
      </c>
      <c r="B385" s="13" t="s">
        <v>1288</v>
      </c>
      <c r="C385" s="2" t="s">
        <v>1289</v>
      </c>
      <c r="D385" s="2"/>
      <c r="E385" s="2">
        <v>1767</v>
      </c>
      <c r="F385" s="2">
        <v>0.64</v>
      </c>
      <c r="G385" s="13" t="s">
        <v>25</v>
      </c>
      <c r="H385" s="13" t="s">
        <v>26</v>
      </c>
      <c r="I385" s="2">
        <v>8238</v>
      </c>
      <c r="J385" s="2">
        <v>9167</v>
      </c>
      <c r="K385" s="2">
        <v>1842.95</v>
      </c>
      <c r="L385" s="2">
        <v>2356.56</v>
      </c>
      <c r="M385" s="2">
        <v>0.35</v>
      </c>
    </row>
    <row r="386" spans="1:13" x14ac:dyDescent="0.2">
      <c r="A386" s="13">
        <v>16</v>
      </c>
      <c r="B386" s="13" t="s">
        <v>1290</v>
      </c>
      <c r="C386" s="2" t="s">
        <v>1291</v>
      </c>
      <c r="D386" s="2"/>
      <c r="E386" s="2">
        <v>1524</v>
      </c>
      <c r="F386" s="2">
        <v>0.56999999999999995</v>
      </c>
      <c r="G386" s="13" t="s">
        <v>25</v>
      </c>
      <c r="H386" s="13" t="s">
        <v>26</v>
      </c>
      <c r="I386" s="2">
        <v>5126</v>
      </c>
      <c r="J386" s="2">
        <v>3092</v>
      </c>
      <c r="K386" s="2">
        <v>1146.76</v>
      </c>
      <c r="L386" s="2">
        <v>794.86</v>
      </c>
      <c r="M386" s="2">
        <v>-0.53</v>
      </c>
    </row>
    <row r="387" spans="1:13" x14ac:dyDescent="0.2">
      <c r="A387" s="13">
        <v>31</v>
      </c>
      <c r="B387" s="13" t="s">
        <v>1292</v>
      </c>
      <c r="C387" s="2" t="s">
        <v>1293</v>
      </c>
      <c r="D387" s="2"/>
      <c r="E387" s="2">
        <v>1011</v>
      </c>
      <c r="F387" s="2">
        <v>0.88</v>
      </c>
      <c r="G387" s="13" t="s">
        <v>25</v>
      </c>
      <c r="H387" s="13" t="s">
        <v>47</v>
      </c>
      <c r="I387" s="2">
        <v>5193</v>
      </c>
      <c r="J387" s="2">
        <v>2670</v>
      </c>
      <c r="K387" s="2">
        <v>1224.76</v>
      </c>
      <c r="L387" s="2">
        <v>640.29</v>
      </c>
      <c r="M387" s="2">
        <v>-0.94</v>
      </c>
    </row>
    <row r="388" spans="1:13" x14ac:dyDescent="0.2">
      <c r="A388" s="13">
        <v>31</v>
      </c>
      <c r="B388" s="13" t="s">
        <v>1295</v>
      </c>
      <c r="C388" s="2" t="s">
        <v>1296</v>
      </c>
      <c r="D388" s="2" t="s">
        <v>1297</v>
      </c>
      <c r="E388" s="2">
        <v>897</v>
      </c>
      <c r="F388" s="2">
        <v>0.84</v>
      </c>
      <c r="G388" s="13" t="s">
        <v>25</v>
      </c>
      <c r="H388" s="13" t="s">
        <v>26</v>
      </c>
      <c r="I388" s="2">
        <v>21846</v>
      </c>
      <c r="J388" s="2">
        <v>2896</v>
      </c>
      <c r="K388" s="2">
        <v>5152.3599999999997</v>
      </c>
      <c r="L388" s="2">
        <v>694.48</v>
      </c>
      <c r="M388" s="2">
        <v>-2.89</v>
      </c>
    </row>
    <row r="389" spans="1:13" x14ac:dyDescent="0.2">
      <c r="A389" s="13">
        <v>31</v>
      </c>
      <c r="B389" s="13" t="s">
        <v>1298</v>
      </c>
      <c r="C389" s="2" t="s">
        <v>1299</v>
      </c>
      <c r="D389" s="2"/>
      <c r="E389" s="2">
        <v>309</v>
      </c>
      <c r="F389" s="2">
        <v>0.83</v>
      </c>
      <c r="I389" s="2">
        <v>1836</v>
      </c>
      <c r="J389" s="2">
        <v>1340</v>
      </c>
      <c r="K389" s="2">
        <v>433.02</v>
      </c>
      <c r="L389" s="2">
        <v>321.33999999999997</v>
      </c>
      <c r="M389" s="2">
        <v>-0.43</v>
      </c>
    </row>
    <row r="390" spans="1:13" x14ac:dyDescent="0.2">
      <c r="A390" s="13">
        <v>31</v>
      </c>
      <c r="B390" s="13" t="s">
        <v>1300</v>
      </c>
      <c r="C390" s="2" t="s">
        <v>1301</v>
      </c>
      <c r="D390" s="2"/>
      <c r="E390" s="2">
        <v>1119</v>
      </c>
      <c r="F390" s="2">
        <v>0.84</v>
      </c>
      <c r="G390" s="13" t="s">
        <v>25</v>
      </c>
      <c r="H390" s="13" t="s">
        <v>26</v>
      </c>
      <c r="I390" s="2">
        <v>6105</v>
      </c>
      <c r="J390" s="2">
        <v>5473</v>
      </c>
      <c r="K390" s="2">
        <v>1439.86</v>
      </c>
      <c r="L390" s="2">
        <v>1312.47</v>
      </c>
      <c r="M390" s="2">
        <v>-0.13</v>
      </c>
    </row>
    <row r="391" spans="1:13" x14ac:dyDescent="0.2">
      <c r="A391" s="13">
        <v>31</v>
      </c>
      <c r="B391" s="13" t="s">
        <v>1302</v>
      </c>
      <c r="C391" s="2" t="s">
        <v>35</v>
      </c>
      <c r="D391" s="2"/>
      <c r="E391" s="2">
        <v>117</v>
      </c>
      <c r="F391" s="2">
        <v>0.49</v>
      </c>
      <c r="G391" s="13" t="s">
        <v>25</v>
      </c>
      <c r="H391" s="13" t="s">
        <v>26</v>
      </c>
      <c r="I391" s="2">
        <v>271</v>
      </c>
      <c r="J391" s="2">
        <v>710</v>
      </c>
      <c r="K391" s="2">
        <v>63.92</v>
      </c>
      <c r="L391" s="2">
        <v>170.26</v>
      </c>
      <c r="M391" s="2">
        <v>1.41</v>
      </c>
    </row>
    <row r="392" spans="1:13" x14ac:dyDescent="0.2">
      <c r="A392" s="13">
        <v>31</v>
      </c>
      <c r="B392" s="13" t="s">
        <v>1303</v>
      </c>
      <c r="C392" s="2" t="s">
        <v>133</v>
      </c>
      <c r="D392" s="2"/>
      <c r="E392" s="2">
        <v>1050</v>
      </c>
      <c r="F392" s="2">
        <v>0.88</v>
      </c>
      <c r="G392" s="13" t="s">
        <v>54</v>
      </c>
      <c r="H392" s="13" t="s">
        <v>26</v>
      </c>
      <c r="I392" s="2">
        <v>2766</v>
      </c>
      <c r="J392" s="2">
        <v>10646</v>
      </c>
      <c r="K392" s="2">
        <v>652.36</v>
      </c>
      <c r="L392" s="2">
        <v>2553</v>
      </c>
      <c r="M392" s="2">
        <v>1.97</v>
      </c>
    </row>
    <row r="393" spans="1:13" x14ac:dyDescent="0.2">
      <c r="A393" s="13">
        <v>31</v>
      </c>
      <c r="B393" s="13" t="s">
        <v>1304</v>
      </c>
      <c r="C393" s="2" t="s">
        <v>1305</v>
      </c>
      <c r="D393" s="2"/>
      <c r="E393" s="2">
        <v>2079</v>
      </c>
      <c r="F393" s="2">
        <v>0.85</v>
      </c>
      <c r="G393" s="13" t="s">
        <v>25</v>
      </c>
      <c r="H393" s="13" t="s">
        <v>26</v>
      </c>
      <c r="I393" s="2">
        <v>115650</v>
      </c>
      <c r="J393" s="2">
        <v>45051</v>
      </c>
      <c r="K393" s="2">
        <v>27275.94</v>
      </c>
      <c r="L393" s="2">
        <v>10803.6</v>
      </c>
      <c r="M393" s="2">
        <v>-1.34</v>
      </c>
    </row>
    <row r="394" spans="1:13" x14ac:dyDescent="0.2">
      <c r="A394" s="13">
        <v>31</v>
      </c>
      <c r="B394" s="13" t="s">
        <v>1306</v>
      </c>
      <c r="C394" s="2" t="s">
        <v>1307</v>
      </c>
      <c r="D394" s="2"/>
      <c r="E394" s="2">
        <v>474</v>
      </c>
      <c r="F394" s="2">
        <v>0.88</v>
      </c>
      <c r="G394" s="13" t="s">
        <v>25</v>
      </c>
      <c r="H394" s="13" t="s">
        <v>47</v>
      </c>
      <c r="I394" s="2">
        <v>42735</v>
      </c>
      <c r="J394" s="2">
        <v>5619</v>
      </c>
      <c r="K394" s="2">
        <v>10079.01</v>
      </c>
      <c r="L394" s="2">
        <v>1347.48</v>
      </c>
      <c r="M394" s="2">
        <v>-2.9</v>
      </c>
    </row>
    <row r="395" spans="1:13" x14ac:dyDescent="0.2">
      <c r="A395" s="13">
        <v>31</v>
      </c>
      <c r="B395" s="13" t="s">
        <v>1308</v>
      </c>
      <c r="C395" s="2" t="s">
        <v>1309</v>
      </c>
      <c r="D395" s="2"/>
      <c r="E395" s="2">
        <v>372</v>
      </c>
      <c r="F395" s="2">
        <v>0.87</v>
      </c>
      <c r="G395" s="13" t="s">
        <v>25</v>
      </c>
      <c r="H395" s="13" t="s">
        <v>26</v>
      </c>
      <c r="I395" s="2">
        <v>46761</v>
      </c>
      <c r="J395" s="2">
        <v>1541</v>
      </c>
      <c r="K395" s="2">
        <v>11028.54</v>
      </c>
      <c r="L395" s="2">
        <v>369.54</v>
      </c>
      <c r="M395" s="2">
        <v>-4.9000000000000004</v>
      </c>
    </row>
    <row r="396" spans="1:13" x14ac:dyDescent="0.2">
      <c r="A396" s="13" t="s">
        <v>1310</v>
      </c>
      <c r="B396" s="13" t="s">
        <v>65</v>
      </c>
      <c r="C396" s="2" t="s">
        <v>66</v>
      </c>
      <c r="D396" s="2" t="s">
        <v>1311</v>
      </c>
      <c r="E396" s="2">
        <v>690</v>
      </c>
      <c r="F396" s="2">
        <v>0.23</v>
      </c>
      <c r="G396" s="13" t="s">
        <v>25</v>
      </c>
      <c r="H396" s="13" t="s">
        <v>26</v>
      </c>
      <c r="I396" s="2">
        <v>2038</v>
      </c>
      <c r="J396" s="2">
        <v>2899</v>
      </c>
      <c r="K396" s="2">
        <v>2038</v>
      </c>
      <c r="L396" s="2">
        <v>1449.5</v>
      </c>
      <c r="M396" s="2">
        <v>-0.49</v>
      </c>
    </row>
    <row r="397" spans="1:13" x14ac:dyDescent="0.2">
      <c r="A397" s="13" t="s">
        <v>1310</v>
      </c>
      <c r="B397" s="13" t="s">
        <v>67</v>
      </c>
      <c r="C397" s="2" t="s">
        <v>68</v>
      </c>
      <c r="D397" s="2" t="s">
        <v>1312</v>
      </c>
      <c r="E397" s="2">
        <v>1848</v>
      </c>
      <c r="F397" s="2">
        <v>0.22</v>
      </c>
      <c r="G397" s="13" t="s">
        <v>25</v>
      </c>
      <c r="H397" s="13" t="s">
        <v>26</v>
      </c>
      <c r="I397" s="2">
        <v>8313</v>
      </c>
      <c r="J397" s="2">
        <v>5973</v>
      </c>
      <c r="K397" s="2">
        <v>8313</v>
      </c>
      <c r="L397" s="2">
        <v>2986.5</v>
      </c>
      <c r="M397" s="2">
        <v>-1.48</v>
      </c>
    </row>
    <row r="398" spans="1:13" x14ac:dyDescent="0.2">
      <c r="A398" s="13" t="s">
        <v>1310</v>
      </c>
      <c r="B398" s="13" t="s">
        <v>69</v>
      </c>
      <c r="C398" s="2" t="s">
        <v>70</v>
      </c>
      <c r="D398" s="2"/>
      <c r="E398" s="2">
        <v>450</v>
      </c>
      <c r="F398" s="2">
        <v>0.19</v>
      </c>
      <c r="G398" s="13" t="s">
        <v>25</v>
      </c>
      <c r="H398" s="13" t="s">
        <v>26</v>
      </c>
      <c r="I398" s="2">
        <v>1727</v>
      </c>
      <c r="J398" s="2">
        <v>943</v>
      </c>
      <c r="K398" s="2">
        <v>1727</v>
      </c>
      <c r="L398" s="2">
        <v>471.5</v>
      </c>
      <c r="M398" s="2">
        <v>-1.87</v>
      </c>
    </row>
    <row r="399" spans="1:13" x14ac:dyDescent="0.2">
      <c r="A399" s="13" t="s">
        <v>1310</v>
      </c>
      <c r="B399" s="13" t="s">
        <v>71</v>
      </c>
      <c r="C399" s="2" t="s">
        <v>72</v>
      </c>
      <c r="D399" s="2"/>
      <c r="E399" s="2">
        <v>135</v>
      </c>
      <c r="F399" s="2">
        <v>0.27</v>
      </c>
      <c r="G399" s="13" t="s">
        <v>25</v>
      </c>
      <c r="H399" s="13" t="s">
        <v>47</v>
      </c>
      <c r="I399" s="2">
        <v>2707</v>
      </c>
      <c r="J399" s="2">
        <v>1995</v>
      </c>
      <c r="K399" s="2">
        <v>2707</v>
      </c>
      <c r="L399" s="2">
        <v>997.5</v>
      </c>
      <c r="M399" s="2">
        <v>-1.44</v>
      </c>
    </row>
    <row r="400" spans="1:13" x14ac:dyDescent="0.2">
      <c r="A400" s="13" t="s">
        <v>1310</v>
      </c>
      <c r="B400" s="13" t="s">
        <v>73</v>
      </c>
      <c r="C400" s="2" t="s">
        <v>74</v>
      </c>
      <c r="D400" s="2" t="s">
        <v>1313</v>
      </c>
      <c r="E400" s="2">
        <v>264</v>
      </c>
      <c r="F400" s="2">
        <v>0.19</v>
      </c>
      <c r="G400" s="13" t="s">
        <v>54</v>
      </c>
      <c r="H400" s="13" t="s">
        <v>26</v>
      </c>
      <c r="I400" s="2">
        <v>452</v>
      </c>
      <c r="J400" s="2">
        <v>266</v>
      </c>
      <c r="K400" s="2">
        <v>452</v>
      </c>
      <c r="L400" s="2">
        <v>133</v>
      </c>
      <c r="M400" s="2">
        <v>-1.76</v>
      </c>
    </row>
    <row r="401" spans="1:13" x14ac:dyDescent="0.2">
      <c r="A401" s="13" t="s">
        <v>1310</v>
      </c>
      <c r="B401" s="13" t="s">
        <v>78</v>
      </c>
      <c r="C401" s="2" t="s">
        <v>62</v>
      </c>
      <c r="D401" s="2"/>
      <c r="E401" s="2">
        <v>174</v>
      </c>
      <c r="F401" s="2">
        <v>0.14000000000000001</v>
      </c>
      <c r="I401" s="2">
        <v>412</v>
      </c>
      <c r="J401" s="2">
        <v>54</v>
      </c>
      <c r="K401" s="2">
        <v>412</v>
      </c>
      <c r="L401" s="2">
        <v>27</v>
      </c>
      <c r="M401" s="2">
        <v>-3.93</v>
      </c>
    </row>
    <row r="402" spans="1:13" x14ac:dyDescent="0.2">
      <c r="A402" s="13" t="s">
        <v>1310</v>
      </c>
      <c r="B402" s="13" t="s">
        <v>79</v>
      </c>
      <c r="C402" s="2" t="s">
        <v>80</v>
      </c>
      <c r="D402" s="2"/>
      <c r="E402" s="2">
        <v>237</v>
      </c>
      <c r="F402" s="2">
        <v>0.32</v>
      </c>
      <c r="I402" s="2">
        <v>1090</v>
      </c>
      <c r="J402" s="2">
        <v>2228</v>
      </c>
      <c r="K402" s="2">
        <v>1090</v>
      </c>
      <c r="L402" s="2">
        <v>1114</v>
      </c>
      <c r="M402" s="2">
        <v>0.03</v>
      </c>
    </row>
    <row r="403" spans="1:13" x14ac:dyDescent="0.2">
      <c r="A403" s="13" t="s">
        <v>1310</v>
      </c>
      <c r="B403" s="13" t="s">
        <v>81</v>
      </c>
      <c r="C403" s="2" t="s">
        <v>82</v>
      </c>
      <c r="D403" s="2" t="s">
        <v>1314</v>
      </c>
      <c r="E403" s="2">
        <v>1776</v>
      </c>
      <c r="F403" s="2">
        <v>0.25</v>
      </c>
      <c r="G403" s="13" t="s">
        <v>25</v>
      </c>
      <c r="H403" s="13" t="s">
        <v>47</v>
      </c>
      <c r="I403" s="2">
        <v>1898</v>
      </c>
      <c r="J403" s="2">
        <v>814</v>
      </c>
      <c r="K403" s="2">
        <v>1898</v>
      </c>
      <c r="L403" s="2">
        <v>407</v>
      </c>
      <c r="M403" s="2">
        <v>-2.2200000000000002</v>
      </c>
    </row>
    <row r="404" spans="1:13" x14ac:dyDescent="0.2">
      <c r="A404" s="13" t="s">
        <v>1310</v>
      </c>
      <c r="B404" s="13" t="s">
        <v>83</v>
      </c>
      <c r="C404" s="2" t="s">
        <v>84</v>
      </c>
      <c r="D404" s="2" t="s">
        <v>1315</v>
      </c>
      <c r="E404" s="2">
        <v>912</v>
      </c>
      <c r="F404" s="2">
        <v>0.24</v>
      </c>
      <c r="G404" s="13" t="s">
        <v>54</v>
      </c>
      <c r="H404" s="13" t="s">
        <v>26</v>
      </c>
      <c r="I404" s="2">
        <v>878</v>
      </c>
      <c r="J404" s="2">
        <v>834</v>
      </c>
      <c r="K404" s="2">
        <v>878</v>
      </c>
      <c r="L404" s="2">
        <v>417</v>
      </c>
      <c r="M404" s="2">
        <v>-1.07</v>
      </c>
    </row>
    <row r="405" spans="1:13" x14ac:dyDescent="0.2">
      <c r="A405" s="13" t="s">
        <v>1310</v>
      </c>
      <c r="B405" s="13" t="s">
        <v>85</v>
      </c>
      <c r="C405" s="2" t="s">
        <v>86</v>
      </c>
      <c r="D405" s="2"/>
      <c r="E405" s="2">
        <v>1431</v>
      </c>
      <c r="F405" s="2">
        <v>0.27</v>
      </c>
      <c r="G405" s="13" t="s">
        <v>25</v>
      </c>
      <c r="H405" s="13" t="s">
        <v>26</v>
      </c>
      <c r="I405" s="2">
        <v>19297</v>
      </c>
      <c r="J405" s="2">
        <v>19252</v>
      </c>
      <c r="K405" s="2">
        <v>19297</v>
      </c>
      <c r="L405" s="2">
        <v>9626</v>
      </c>
      <c r="M405" s="2">
        <v>-1</v>
      </c>
    </row>
    <row r="406" spans="1:13" x14ac:dyDescent="0.2">
      <c r="A406" s="13" t="s">
        <v>1310</v>
      </c>
      <c r="B406" s="13" t="s">
        <v>87</v>
      </c>
      <c r="C406" s="2" t="s">
        <v>88</v>
      </c>
      <c r="D406" s="2"/>
      <c r="E406" s="2">
        <v>759</v>
      </c>
      <c r="F406" s="2">
        <v>0.28000000000000003</v>
      </c>
      <c r="G406" s="13" t="s">
        <v>54</v>
      </c>
      <c r="H406" s="13" t="s">
        <v>26</v>
      </c>
      <c r="I406" s="2">
        <v>2761</v>
      </c>
      <c r="J406" s="2">
        <v>149</v>
      </c>
      <c r="K406" s="2">
        <v>2761</v>
      </c>
      <c r="L406" s="2">
        <v>74.5</v>
      </c>
      <c r="M406" s="2">
        <v>-5.21</v>
      </c>
    </row>
    <row r="407" spans="1:13" x14ac:dyDescent="0.2">
      <c r="A407" s="13" t="s">
        <v>1310</v>
      </c>
      <c r="B407" s="13" t="s">
        <v>89</v>
      </c>
      <c r="C407" s="2" t="s">
        <v>90</v>
      </c>
      <c r="D407" s="2"/>
      <c r="E407" s="2">
        <v>1248</v>
      </c>
      <c r="F407" s="2">
        <v>0.22</v>
      </c>
      <c r="G407" s="13" t="s">
        <v>25</v>
      </c>
      <c r="H407" s="13" t="s">
        <v>26</v>
      </c>
      <c r="I407" s="2">
        <v>2111</v>
      </c>
      <c r="J407" s="2">
        <v>5434</v>
      </c>
      <c r="K407" s="2">
        <v>2111</v>
      </c>
      <c r="L407" s="2">
        <v>2717</v>
      </c>
      <c r="M407" s="2">
        <v>0.36</v>
      </c>
    </row>
    <row r="408" spans="1:13" x14ac:dyDescent="0.2">
      <c r="A408" s="13" t="s">
        <v>1310</v>
      </c>
      <c r="B408" s="13" t="s">
        <v>91</v>
      </c>
      <c r="C408" s="2" t="s">
        <v>92</v>
      </c>
      <c r="D408" s="2"/>
      <c r="E408" s="2">
        <v>2265</v>
      </c>
      <c r="F408" s="2">
        <v>0.27</v>
      </c>
      <c r="I408" s="2">
        <v>5744</v>
      </c>
      <c r="J408" s="2">
        <v>3480</v>
      </c>
      <c r="K408" s="2">
        <v>5744</v>
      </c>
      <c r="L408" s="2">
        <v>1740</v>
      </c>
      <c r="M408" s="2">
        <v>-1.72</v>
      </c>
    </row>
    <row r="409" spans="1:13" x14ac:dyDescent="0.2">
      <c r="A409" s="13" t="s">
        <v>1310</v>
      </c>
      <c r="B409" s="13" t="s">
        <v>93</v>
      </c>
      <c r="C409" s="2" t="s">
        <v>94</v>
      </c>
      <c r="D409" s="2"/>
      <c r="E409" s="2">
        <v>1065</v>
      </c>
      <c r="F409" s="2">
        <v>0.32</v>
      </c>
      <c r="G409" s="13" t="s">
        <v>25</v>
      </c>
      <c r="H409" s="13" t="s">
        <v>26</v>
      </c>
      <c r="I409" s="2">
        <v>1725</v>
      </c>
      <c r="J409" s="2">
        <v>2897</v>
      </c>
      <c r="K409" s="2">
        <v>1725</v>
      </c>
      <c r="L409" s="2">
        <v>1448.5</v>
      </c>
      <c r="M409" s="2">
        <v>-0.25</v>
      </c>
    </row>
    <row r="410" spans="1:13" x14ac:dyDescent="0.2">
      <c r="A410" s="13" t="s">
        <v>1310</v>
      </c>
      <c r="B410" s="13" t="s">
        <v>95</v>
      </c>
      <c r="C410" s="2" t="s">
        <v>96</v>
      </c>
      <c r="D410" s="2"/>
      <c r="E410" s="2">
        <v>1152</v>
      </c>
      <c r="F410" s="2">
        <v>0.24</v>
      </c>
      <c r="G410" s="13" t="s">
        <v>25</v>
      </c>
      <c r="H410" s="13" t="s">
        <v>26</v>
      </c>
      <c r="I410" s="2">
        <v>4153</v>
      </c>
      <c r="J410" s="2">
        <v>3991</v>
      </c>
      <c r="K410" s="2">
        <v>4153</v>
      </c>
      <c r="L410" s="2">
        <v>1995.5</v>
      </c>
      <c r="M410" s="2">
        <v>-1.06</v>
      </c>
    </row>
    <row r="411" spans="1:13" x14ac:dyDescent="0.2">
      <c r="A411" s="13" t="s">
        <v>1310</v>
      </c>
      <c r="B411" s="13" t="s">
        <v>97</v>
      </c>
      <c r="C411" s="2" t="s">
        <v>35</v>
      </c>
      <c r="D411" s="2"/>
      <c r="E411" s="2">
        <v>372</v>
      </c>
      <c r="F411" s="2">
        <v>0.19</v>
      </c>
      <c r="G411" s="13" t="s">
        <v>54</v>
      </c>
      <c r="H411" s="13" t="s">
        <v>47</v>
      </c>
      <c r="I411" s="2">
        <v>24</v>
      </c>
      <c r="J411" s="2">
        <v>2701</v>
      </c>
      <c r="K411" s="2">
        <v>24</v>
      </c>
      <c r="L411" s="2">
        <v>1350.5</v>
      </c>
      <c r="M411" s="2">
        <v>5.81</v>
      </c>
    </row>
    <row r="412" spans="1:13" x14ac:dyDescent="0.2">
      <c r="A412" s="13" t="s">
        <v>1310</v>
      </c>
      <c r="B412" s="13" t="s">
        <v>98</v>
      </c>
      <c r="C412" s="2" t="s">
        <v>99</v>
      </c>
      <c r="D412" s="2"/>
      <c r="E412" s="2">
        <v>1071</v>
      </c>
      <c r="F412" s="2">
        <v>0.26</v>
      </c>
      <c r="G412" s="13" t="s">
        <v>25</v>
      </c>
      <c r="H412" s="13" t="s">
        <v>26</v>
      </c>
      <c r="I412" s="2">
        <v>1661</v>
      </c>
      <c r="J412" s="2">
        <v>10112</v>
      </c>
      <c r="K412" s="2">
        <v>1661</v>
      </c>
      <c r="L412" s="2">
        <v>5056</v>
      </c>
      <c r="M412" s="2">
        <v>1.61</v>
      </c>
    </row>
    <row r="413" spans="1:13" x14ac:dyDescent="0.2">
      <c r="A413" s="13" t="s">
        <v>1310</v>
      </c>
      <c r="B413" s="13" t="s">
        <v>100</v>
      </c>
      <c r="C413" s="2" t="s">
        <v>35</v>
      </c>
      <c r="D413" s="2"/>
      <c r="E413" s="2">
        <v>225</v>
      </c>
      <c r="F413" s="2">
        <v>0.21</v>
      </c>
      <c r="I413" s="2">
        <v>2007</v>
      </c>
      <c r="J413" s="2">
        <v>240</v>
      </c>
      <c r="K413" s="2">
        <v>2007</v>
      </c>
      <c r="L413" s="2">
        <v>120</v>
      </c>
      <c r="M413" s="2">
        <v>-4.0599999999999996</v>
      </c>
    </row>
    <row r="414" spans="1:13" x14ac:dyDescent="0.2">
      <c r="A414" s="13" t="s">
        <v>1310</v>
      </c>
      <c r="B414" s="13" t="s">
        <v>101</v>
      </c>
      <c r="C414" s="2" t="s">
        <v>35</v>
      </c>
      <c r="D414" s="2"/>
      <c r="E414" s="2">
        <v>1113</v>
      </c>
      <c r="F414" s="2">
        <v>0.27</v>
      </c>
      <c r="G414" s="13" t="s">
        <v>54</v>
      </c>
      <c r="H414" s="13" t="s">
        <v>47</v>
      </c>
      <c r="I414" s="2">
        <v>7576</v>
      </c>
      <c r="J414" s="2">
        <v>1069</v>
      </c>
      <c r="K414" s="2">
        <v>7576</v>
      </c>
      <c r="L414" s="2">
        <v>534.5</v>
      </c>
      <c r="M414" s="2">
        <v>-3.83</v>
      </c>
    </row>
    <row r="415" spans="1:13" x14ac:dyDescent="0.2">
      <c r="A415" s="13" t="s">
        <v>1310</v>
      </c>
      <c r="B415" s="13" t="s">
        <v>102</v>
      </c>
      <c r="C415" s="2" t="s">
        <v>103</v>
      </c>
      <c r="D415" s="2"/>
      <c r="E415" s="2">
        <v>1224</v>
      </c>
      <c r="F415" s="2">
        <v>0.33</v>
      </c>
      <c r="G415" s="13" t="s">
        <v>25</v>
      </c>
      <c r="H415" s="13" t="s">
        <v>26</v>
      </c>
      <c r="I415" s="2">
        <v>5266</v>
      </c>
      <c r="J415" s="2">
        <v>3374</v>
      </c>
      <c r="K415" s="2">
        <v>5266</v>
      </c>
      <c r="L415" s="2">
        <v>1687</v>
      </c>
      <c r="M415" s="2">
        <v>-1.64</v>
      </c>
    </row>
    <row r="416" spans="1:13" x14ac:dyDescent="0.2">
      <c r="A416" s="13" t="s">
        <v>1310</v>
      </c>
      <c r="B416" s="13" t="s">
        <v>104</v>
      </c>
      <c r="C416" s="2" t="s">
        <v>105</v>
      </c>
      <c r="D416" s="2"/>
      <c r="E416" s="2">
        <v>1203</v>
      </c>
      <c r="F416" s="2">
        <v>0.41</v>
      </c>
      <c r="G416" s="13" t="s">
        <v>54</v>
      </c>
      <c r="H416" s="13" t="s">
        <v>47</v>
      </c>
      <c r="I416" s="2">
        <v>1472</v>
      </c>
      <c r="J416" s="2">
        <v>2371</v>
      </c>
      <c r="K416" s="2">
        <v>1472</v>
      </c>
      <c r="L416" s="2">
        <v>1185.5</v>
      </c>
      <c r="M416" s="2">
        <v>-0.31</v>
      </c>
    </row>
    <row r="417" spans="1:13" x14ac:dyDescent="0.2">
      <c r="A417" s="13" t="s">
        <v>1310</v>
      </c>
      <c r="B417" s="13" t="s">
        <v>106</v>
      </c>
      <c r="C417" s="2" t="s">
        <v>107</v>
      </c>
      <c r="D417" s="2" t="s">
        <v>1316</v>
      </c>
      <c r="E417" s="2">
        <v>282</v>
      </c>
      <c r="F417" s="2">
        <v>0.32</v>
      </c>
      <c r="G417" s="13" t="s">
        <v>25</v>
      </c>
      <c r="H417" s="13" t="s">
        <v>26</v>
      </c>
      <c r="I417" s="2">
        <v>1346</v>
      </c>
      <c r="J417" s="2">
        <v>1900</v>
      </c>
      <c r="K417" s="2">
        <v>1346</v>
      </c>
      <c r="L417" s="2">
        <v>950</v>
      </c>
      <c r="M417" s="2">
        <v>-0.5</v>
      </c>
    </row>
    <row r="418" spans="1:13" x14ac:dyDescent="0.2">
      <c r="A418" s="13" t="s">
        <v>1310</v>
      </c>
      <c r="B418" s="13" t="s">
        <v>108</v>
      </c>
      <c r="C418" s="2" t="s">
        <v>109</v>
      </c>
      <c r="D418" s="2"/>
      <c r="E418" s="2">
        <v>669</v>
      </c>
      <c r="F418" s="2">
        <v>0.23</v>
      </c>
      <c r="G418" s="13" t="s">
        <v>25</v>
      </c>
      <c r="H418" s="13" t="s">
        <v>26</v>
      </c>
      <c r="I418" s="2">
        <v>1297</v>
      </c>
      <c r="J418" s="2">
        <v>3283</v>
      </c>
      <c r="K418" s="2">
        <v>1297</v>
      </c>
      <c r="L418" s="2">
        <v>1641.5</v>
      </c>
      <c r="M418" s="2">
        <v>0.34</v>
      </c>
    </row>
    <row r="419" spans="1:13" x14ac:dyDescent="0.2">
      <c r="A419" s="13" t="s">
        <v>1310</v>
      </c>
      <c r="B419" s="13" t="s">
        <v>110</v>
      </c>
      <c r="C419" s="2" t="s">
        <v>111</v>
      </c>
      <c r="D419" s="2" t="s">
        <v>1317</v>
      </c>
      <c r="E419" s="2">
        <v>1785</v>
      </c>
      <c r="F419" s="2">
        <v>0.25</v>
      </c>
      <c r="G419" s="13" t="s">
        <v>25</v>
      </c>
      <c r="H419" s="13" t="s">
        <v>26</v>
      </c>
      <c r="I419" s="2">
        <v>5967</v>
      </c>
      <c r="J419" s="2">
        <v>63153</v>
      </c>
      <c r="K419" s="2">
        <v>5967</v>
      </c>
      <c r="L419" s="2">
        <v>31576.5</v>
      </c>
      <c r="M419" s="2">
        <v>2.4</v>
      </c>
    </row>
    <row r="420" spans="1:13" x14ac:dyDescent="0.2">
      <c r="A420" s="13" t="s">
        <v>1310</v>
      </c>
      <c r="B420" s="13" t="s">
        <v>112</v>
      </c>
      <c r="C420" s="2" t="s">
        <v>113</v>
      </c>
      <c r="D420" s="2"/>
      <c r="E420" s="2">
        <v>912</v>
      </c>
      <c r="F420" s="2">
        <v>0.31</v>
      </c>
      <c r="I420" s="2">
        <v>1194</v>
      </c>
      <c r="J420" s="2">
        <v>6458</v>
      </c>
      <c r="K420" s="2">
        <v>1194</v>
      </c>
      <c r="L420" s="2">
        <v>3229</v>
      </c>
      <c r="M420" s="2">
        <v>1.44</v>
      </c>
    </row>
    <row r="421" spans="1:13" x14ac:dyDescent="0.2">
      <c r="A421" s="13" t="s">
        <v>1310</v>
      </c>
      <c r="B421" s="13" t="s">
        <v>114</v>
      </c>
      <c r="C421" s="2" t="s">
        <v>115</v>
      </c>
      <c r="D421" s="2"/>
      <c r="E421" s="2">
        <v>321</v>
      </c>
      <c r="F421" s="2">
        <v>0.32</v>
      </c>
      <c r="I421" s="2">
        <v>603</v>
      </c>
      <c r="J421" s="2">
        <v>3546</v>
      </c>
      <c r="K421" s="2">
        <v>603</v>
      </c>
      <c r="L421" s="2">
        <v>1773</v>
      </c>
      <c r="M421" s="2">
        <v>1.56</v>
      </c>
    </row>
    <row r="422" spans="1:13" x14ac:dyDescent="0.2">
      <c r="A422" s="13" t="s">
        <v>1310</v>
      </c>
      <c r="B422" s="13" t="s">
        <v>116</v>
      </c>
      <c r="C422" s="2" t="s">
        <v>117</v>
      </c>
      <c r="D422" s="2" t="s">
        <v>1318</v>
      </c>
      <c r="E422" s="2">
        <v>1737</v>
      </c>
      <c r="F422" s="2">
        <v>0.3</v>
      </c>
      <c r="G422" s="13" t="s">
        <v>54</v>
      </c>
      <c r="H422" s="13" t="s">
        <v>26</v>
      </c>
      <c r="I422" s="2">
        <v>8484</v>
      </c>
      <c r="J422" s="2">
        <v>7142</v>
      </c>
      <c r="K422" s="2">
        <v>8484</v>
      </c>
      <c r="L422" s="2">
        <v>3571</v>
      </c>
      <c r="M422" s="2">
        <v>-1.25</v>
      </c>
    </row>
    <row r="423" spans="1:13" x14ac:dyDescent="0.2">
      <c r="A423" s="13" t="s">
        <v>1310</v>
      </c>
      <c r="B423" s="13" t="s">
        <v>118</v>
      </c>
      <c r="C423" s="2" t="s">
        <v>33</v>
      </c>
      <c r="D423" s="2"/>
      <c r="E423" s="2">
        <v>337</v>
      </c>
      <c r="F423" s="2">
        <v>0.01</v>
      </c>
      <c r="I423" s="2">
        <v>89</v>
      </c>
      <c r="J423" s="2">
        <v>171</v>
      </c>
      <c r="K423" s="2">
        <v>89</v>
      </c>
      <c r="L423" s="2">
        <v>85.5</v>
      </c>
      <c r="M423" s="2">
        <v>-0.06</v>
      </c>
    </row>
    <row r="424" spans="1:13" x14ac:dyDescent="0.2">
      <c r="A424" s="13" t="s">
        <v>1310</v>
      </c>
      <c r="B424" s="13" t="s">
        <v>120</v>
      </c>
      <c r="C424" s="2" t="s">
        <v>121</v>
      </c>
      <c r="D424" s="2"/>
      <c r="E424" s="2">
        <v>2400</v>
      </c>
      <c r="F424" s="2">
        <v>0.28000000000000003</v>
      </c>
      <c r="G424" s="13" t="s">
        <v>25</v>
      </c>
      <c r="H424" s="13" t="s">
        <v>26</v>
      </c>
      <c r="I424" s="2">
        <v>7180</v>
      </c>
      <c r="J424" s="2">
        <v>35955</v>
      </c>
      <c r="K424" s="2">
        <v>7180</v>
      </c>
      <c r="L424" s="2">
        <v>17977.5</v>
      </c>
      <c r="M424" s="2">
        <v>1.32</v>
      </c>
    </row>
    <row r="425" spans="1:13" x14ac:dyDescent="0.2">
      <c r="A425" s="13" t="s">
        <v>1310</v>
      </c>
      <c r="B425" s="13" t="s">
        <v>122</v>
      </c>
      <c r="C425" s="2" t="s">
        <v>123</v>
      </c>
      <c r="D425" s="2"/>
      <c r="E425" s="2">
        <v>1074</v>
      </c>
      <c r="F425" s="2">
        <v>0.23</v>
      </c>
      <c r="G425" s="13" t="s">
        <v>25</v>
      </c>
      <c r="H425" s="13" t="s">
        <v>26</v>
      </c>
      <c r="I425" s="2">
        <v>3710</v>
      </c>
      <c r="J425" s="2">
        <v>7181</v>
      </c>
      <c r="K425" s="2">
        <v>3710</v>
      </c>
      <c r="L425" s="2">
        <v>3590.5</v>
      </c>
      <c r="M425" s="2">
        <v>-0.05</v>
      </c>
    </row>
    <row r="426" spans="1:13" x14ac:dyDescent="0.2">
      <c r="A426" s="13" t="s">
        <v>1310</v>
      </c>
      <c r="B426" s="13" t="s">
        <v>124</v>
      </c>
      <c r="C426" s="2" t="s">
        <v>125</v>
      </c>
      <c r="D426" s="2"/>
      <c r="E426" s="2">
        <v>357</v>
      </c>
      <c r="F426" s="2">
        <v>0.21</v>
      </c>
      <c r="G426" s="13" t="s">
        <v>25</v>
      </c>
      <c r="H426" s="13" t="s">
        <v>26</v>
      </c>
      <c r="I426" s="2">
        <v>10158</v>
      </c>
      <c r="J426" s="2">
        <v>9844</v>
      </c>
      <c r="K426" s="2">
        <v>10158</v>
      </c>
      <c r="L426" s="2">
        <v>4922</v>
      </c>
      <c r="M426" s="2">
        <v>-1.05</v>
      </c>
    </row>
    <row r="427" spans="1:13" x14ac:dyDescent="0.2">
      <c r="A427" s="13" t="s">
        <v>1310</v>
      </c>
      <c r="B427" s="13" t="s">
        <v>126</v>
      </c>
      <c r="C427" s="2" t="s">
        <v>127</v>
      </c>
      <c r="D427" s="2"/>
      <c r="E427" s="2">
        <v>201</v>
      </c>
      <c r="F427" s="2">
        <v>0.27</v>
      </c>
      <c r="G427" s="13" t="s">
        <v>25</v>
      </c>
      <c r="H427" s="13" t="s">
        <v>26</v>
      </c>
      <c r="I427" s="2">
        <v>7239</v>
      </c>
      <c r="J427" s="2">
        <v>8330</v>
      </c>
      <c r="K427" s="2">
        <v>7239</v>
      </c>
      <c r="L427" s="2">
        <v>4165</v>
      </c>
      <c r="M427" s="2">
        <v>-0.8</v>
      </c>
    </row>
    <row r="428" spans="1:13" x14ac:dyDescent="0.2">
      <c r="A428" s="13" t="s">
        <v>1310</v>
      </c>
      <c r="B428" s="13" t="s">
        <v>128</v>
      </c>
      <c r="C428" s="2" t="s">
        <v>129</v>
      </c>
      <c r="D428" s="2"/>
      <c r="E428" s="2">
        <v>522</v>
      </c>
      <c r="F428" s="2">
        <v>0.28000000000000003</v>
      </c>
      <c r="G428" s="13" t="s">
        <v>25</v>
      </c>
      <c r="H428" s="13" t="s">
        <v>26</v>
      </c>
      <c r="I428" s="2">
        <v>4893</v>
      </c>
      <c r="J428" s="2">
        <v>11902</v>
      </c>
      <c r="K428" s="2">
        <v>4893</v>
      </c>
      <c r="L428" s="2">
        <v>5951</v>
      </c>
      <c r="M428" s="2">
        <v>0.28000000000000003</v>
      </c>
    </row>
    <row r="429" spans="1:13" x14ac:dyDescent="0.2">
      <c r="A429" s="13" t="s">
        <v>1310</v>
      </c>
      <c r="B429" s="13" t="s">
        <v>130</v>
      </c>
      <c r="C429" s="2" t="s">
        <v>131</v>
      </c>
      <c r="D429" s="2"/>
      <c r="E429" s="2">
        <v>972</v>
      </c>
      <c r="F429" s="2">
        <v>0.33</v>
      </c>
      <c r="G429" s="13" t="s">
        <v>25</v>
      </c>
      <c r="H429" s="13" t="s">
        <v>26</v>
      </c>
      <c r="I429" s="2">
        <v>1357</v>
      </c>
      <c r="J429" s="2">
        <v>2781</v>
      </c>
      <c r="K429" s="2">
        <v>1357</v>
      </c>
      <c r="L429" s="2">
        <v>1390.5</v>
      </c>
      <c r="M429" s="2">
        <v>0.04</v>
      </c>
    </row>
    <row r="430" spans="1:13" x14ac:dyDescent="0.2">
      <c r="A430" s="13" t="s">
        <v>1310</v>
      </c>
      <c r="B430" s="13" t="s">
        <v>132</v>
      </c>
      <c r="C430" s="2" t="s">
        <v>133</v>
      </c>
      <c r="D430" s="2"/>
      <c r="E430" s="2">
        <v>1173</v>
      </c>
      <c r="F430" s="2">
        <v>0.27</v>
      </c>
      <c r="G430" s="13" t="s">
        <v>25</v>
      </c>
      <c r="H430" s="13" t="s">
        <v>26</v>
      </c>
      <c r="I430" s="2">
        <v>898</v>
      </c>
      <c r="J430" s="2">
        <v>2598</v>
      </c>
      <c r="K430" s="2">
        <v>898</v>
      </c>
      <c r="L430" s="2">
        <v>1299</v>
      </c>
      <c r="M430" s="2">
        <v>0.53</v>
      </c>
    </row>
    <row r="431" spans="1:13" x14ac:dyDescent="0.2">
      <c r="A431" s="13" t="s">
        <v>1310</v>
      </c>
      <c r="B431" s="13" t="s">
        <v>134</v>
      </c>
      <c r="C431" s="2" t="s">
        <v>135</v>
      </c>
      <c r="D431" s="2" t="s">
        <v>1319</v>
      </c>
      <c r="E431" s="2">
        <v>426</v>
      </c>
      <c r="F431" s="2">
        <v>0.22</v>
      </c>
      <c r="G431" s="13" t="s">
        <v>25</v>
      </c>
      <c r="H431" s="13" t="s">
        <v>26</v>
      </c>
      <c r="I431" s="2">
        <v>532</v>
      </c>
      <c r="J431" s="2">
        <v>1727</v>
      </c>
      <c r="K431" s="2">
        <v>532</v>
      </c>
      <c r="L431" s="2">
        <v>863.5</v>
      </c>
      <c r="M431" s="2">
        <v>0.7</v>
      </c>
    </row>
    <row r="432" spans="1:13" x14ac:dyDescent="0.2">
      <c r="A432" s="13" t="s">
        <v>1320</v>
      </c>
      <c r="B432" s="13" t="s">
        <v>136</v>
      </c>
      <c r="C432" s="2" t="s">
        <v>137</v>
      </c>
      <c r="D432" s="2"/>
      <c r="E432" s="2">
        <v>729</v>
      </c>
      <c r="F432" s="2">
        <v>0.47</v>
      </c>
      <c r="G432" s="13" t="s">
        <v>25</v>
      </c>
      <c r="H432" s="13" t="s">
        <v>26</v>
      </c>
      <c r="I432" s="2">
        <v>504</v>
      </c>
      <c r="J432" s="2">
        <v>3912</v>
      </c>
      <c r="K432" s="2">
        <v>504</v>
      </c>
      <c r="L432" s="2">
        <v>1671.79</v>
      </c>
      <c r="M432" s="2">
        <v>1.73</v>
      </c>
    </row>
    <row r="433" spans="1:13" x14ac:dyDescent="0.2">
      <c r="A433" s="13" t="s">
        <v>1320</v>
      </c>
      <c r="B433" s="13" t="s">
        <v>138</v>
      </c>
      <c r="C433" s="2" t="s">
        <v>139</v>
      </c>
      <c r="D433" s="2"/>
      <c r="E433" s="2">
        <v>885</v>
      </c>
      <c r="F433" s="2">
        <v>0.45</v>
      </c>
      <c r="G433" s="13" t="s">
        <v>25</v>
      </c>
      <c r="H433" s="13" t="s">
        <v>26</v>
      </c>
      <c r="I433" s="2">
        <v>1324</v>
      </c>
      <c r="J433" s="2">
        <v>2368</v>
      </c>
      <c r="K433" s="2">
        <v>1324</v>
      </c>
      <c r="L433" s="2">
        <v>1011.97</v>
      </c>
      <c r="M433" s="2">
        <v>-0.39</v>
      </c>
    </row>
    <row r="434" spans="1:13" x14ac:dyDescent="0.2">
      <c r="A434" s="13" t="s">
        <v>1320</v>
      </c>
      <c r="B434" s="13" t="s">
        <v>140</v>
      </c>
      <c r="C434" s="2" t="s">
        <v>139</v>
      </c>
      <c r="D434" s="2"/>
      <c r="E434" s="2">
        <v>753</v>
      </c>
      <c r="F434" s="2">
        <v>0.43</v>
      </c>
      <c r="I434" s="2">
        <v>1233</v>
      </c>
      <c r="J434" s="2">
        <v>1997</v>
      </c>
      <c r="K434" s="2">
        <v>1233</v>
      </c>
      <c r="L434" s="2">
        <v>853.42</v>
      </c>
      <c r="M434" s="2">
        <v>-0.53</v>
      </c>
    </row>
    <row r="435" spans="1:13" x14ac:dyDescent="0.2">
      <c r="A435" s="13" t="s">
        <v>1320</v>
      </c>
      <c r="B435" s="13" t="s">
        <v>141</v>
      </c>
      <c r="C435" s="2" t="s">
        <v>35</v>
      </c>
      <c r="D435" s="2"/>
      <c r="E435" s="2">
        <v>219</v>
      </c>
      <c r="F435" s="2">
        <v>0.4</v>
      </c>
      <c r="I435" s="2">
        <v>124</v>
      </c>
      <c r="J435" s="2">
        <v>512</v>
      </c>
      <c r="K435" s="2">
        <v>124</v>
      </c>
      <c r="L435" s="2">
        <v>218.8</v>
      </c>
      <c r="M435" s="2">
        <v>0.82</v>
      </c>
    </row>
    <row r="436" spans="1:13" x14ac:dyDescent="0.2">
      <c r="A436" s="13" t="s">
        <v>1320</v>
      </c>
      <c r="B436" s="13" t="s">
        <v>142</v>
      </c>
      <c r="C436" s="2" t="s">
        <v>143</v>
      </c>
      <c r="D436" s="2"/>
      <c r="E436" s="2">
        <v>972</v>
      </c>
      <c r="F436" s="2">
        <v>0.39</v>
      </c>
      <c r="I436" s="2">
        <v>1923</v>
      </c>
      <c r="J436" s="2">
        <v>11310</v>
      </c>
      <c r="K436" s="2">
        <v>1923</v>
      </c>
      <c r="L436" s="2">
        <v>4833.33</v>
      </c>
      <c r="M436" s="2">
        <v>1.33</v>
      </c>
    </row>
    <row r="437" spans="1:13" x14ac:dyDescent="0.2">
      <c r="A437" s="13" t="s">
        <v>1320</v>
      </c>
      <c r="B437" s="13" t="s">
        <v>144</v>
      </c>
      <c r="C437" s="2" t="s">
        <v>145</v>
      </c>
      <c r="D437" s="2"/>
      <c r="E437" s="2">
        <v>2277</v>
      </c>
      <c r="F437" s="2">
        <v>0.44</v>
      </c>
      <c r="G437" s="13" t="s">
        <v>25</v>
      </c>
      <c r="H437" s="13" t="s">
        <v>26</v>
      </c>
      <c r="I437" s="2">
        <v>4185</v>
      </c>
      <c r="J437" s="2">
        <v>15356</v>
      </c>
      <c r="K437" s="2">
        <v>4185</v>
      </c>
      <c r="L437" s="2">
        <v>6562.39</v>
      </c>
      <c r="M437" s="2">
        <v>0.65</v>
      </c>
    </row>
    <row r="438" spans="1:13" x14ac:dyDescent="0.2">
      <c r="A438" s="13" t="s">
        <v>1320</v>
      </c>
      <c r="B438" s="13" t="s">
        <v>146</v>
      </c>
      <c r="C438" s="2" t="s">
        <v>147</v>
      </c>
      <c r="D438" s="2" t="s">
        <v>1321</v>
      </c>
      <c r="E438" s="2">
        <v>210</v>
      </c>
      <c r="F438" s="2">
        <v>0.33</v>
      </c>
      <c r="G438" s="13" t="s">
        <v>25</v>
      </c>
      <c r="H438" s="13" t="s">
        <v>26</v>
      </c>
      <c r="I438" s="2">
        <v>7750</v>
      </c>
      <c r="J438" s="2">
        <v>8418</v>
      </c>
      <c r="K438" s="2">
        <v>7750</v>
      </c>
      <c r="L438" s="2">
        <v>3597.44</v>
      </c>
      <c r="M438" s="2">
        <v>-1.1100000000000001</v>
      </c>
    </row>
    <row r="439" spans="1:13" x14ac:dyDescent="0.2">
      <c r="A439" s="13" t="s">
        <v>1320</v>
      </c>
      <c r="B439" s="13" t="s">
        <v>148</v>
      </c>
      <c r="C439" s="2" t="s">
        <v>35</v>
      </c>
      <c r="D439" s="2"/>
      <c r="E439" s="2">
        <v>615</v>
      </c>
      <c r="F439" s="2">
        <v>0.48</v>
      </c>
      <c r="I439" s="2">
        <v>470</v>
      </c>
      <c r="J439" s="2">
        <v>422</v>
      </c>
      <c r="K439" s="2">
        <v>470</v>
      </c>
      <c r="L439" s="2">
        <v>180.34</v>
      </c>
      <c r="M439" s="2">
        <v>-1.38</v>
      </c>
    </row>
    <row r="440" spans="1:13" x14ac:dyDescent="0.2">
      <c r="A440" s="13" t="s">
        <v>1320</v>
      </c>
      <c r="B440" s="13" t="s">
        <v>149</v>
      </c>
      <c r="C440" s="2" t="s">
        <v>150</v>
      </c>
      <c r="D440" s="2"/>
      <c r="E440" s="2">
        <v>2931</v>
      </c>
      <c r="F440" s="2">
        <v>0.43</v>
      </c>
      <c r="G440" s="13" t="s">
        <v>54</v>
      </c>
      <c r="H440" s="13" t="s">
        <v>26</v>
      </c>
      <c r="I440" s="2">
        <v>3617</v>
      </c>
      <c r="J440" s="2">
        <v>1486</v>
      </c>
      <c r="K440" s="2">
        <v>3617</v>
      </c>
      <c r="L440" s="2">
        <v>635.04</v>
      </c>
      <c r="M440" s="2">
        <v>-2.5099999999999998</v>
      </c>
    </row>
    <row r="441" spans="1:13" x14ac:dyDescent="0.2">
      <c r="A441" s="13" t="s">
        <v>1320</v>
      </c>
      <c r="B441" s="13" t="s">
        <v>151</v>
      </c>
      <c r="C441" s="2" t="s">
        <v>152</v>
      </c>
      <c r="D441" s="2"/>
      <c r="E441" s="2">
        <v>831</v>
      </c>
      <c r="F441" s="2">
        <v>0.4</v>
      </c>
      <c r="G441" s="13" t="s">
        <v>25</v>
      </c>
      <c r="H441" s="13" t="s">
        <v>26</v>
      </c>
      <c r="I441" s="2">
        <v>2054</v>
      </c>
      <c r="J441" s="2">
        <v>3241</v>
      </c>
      <c r="K441" s="2">
        <v>2054</v>
      </c>
      <c r="L441" s="2">
        <v>1385.04</v>
      </c>
      <c r="M441" s="2">
        <v>-0.56999999999999995</v>
      </c>
    </row>
    <row r="442" spans="1:13" x14ac:dyDescent="0.2">
      <c r="A442" s="13" t="s">
        <v>1320</v>
      </c>
      <c r="B442" s="13" t="s">
        <v>155</v>
      </c>
      <c r="C442" s="2" t="s">
        <v>35</v>
      </c>
      <c r="D442" s="2"/>
      <c r="E442" s="2">
        <v>201</v>
      </c>
      <c r="F442" s="2">
        <v>0.46</v>
      </c>
      <c r="I442" s="2">
        <v>21</v>
      </c>
      <c r="J442" s="2">
        <v>95</v>
      </c>
      <c r="K442" s="2">
        <v>21</v>
      </c>
      <c r="L442" s="2">
        <v>40.6</v>
      </c>
      <c r="M442" s="2">
        <v>0.95</v>
      </c>
    </row>
    <row r="443" spans="1:13" x14ac:dyDescent="0.2">
      <c r="A443" s="13" t="s">
        <v>1320</v>
      </c>
      <c r="B443" s="13" t="s">
        <v>156</v>
      </c>
      <c r="C443" s="2" t="s">
        <v>35</v>
      </c>
      <c r="D443" s="2"/>
      <c r="E443" s="2">
        <v>114</v>
      </c>
      <c r="F443" s="2">
        <v>0.42</v>
      </c>
      <c r="I443" s="2">
        <v>260</v>
      </c>
      <c r="J443" s="2">
        <v>423</v>
      </c>
      <c r="K443" s="2">
        <v>260</v>
      </c>
      <c r="L443" s="2">
        <v>180.77</v>
      </c>
      <c r="M443" s="2">
        <v>-0.52</v>
      </c>
    </row>
    <row r="444" spans="1:13" x14ac:dyDescent="0.2">
      <c r="A444" s="13" t="s">
        <v>1320</v>
      </c>
      <c r="B444" s="13" t="s">
        <v>157</v>
      </c>
      <c r="C444" s="2" t="s">
        <v>158</v>
      </c>
      <c r="D444" s="2"/>
      <c r="E444" s="2">
        <v>630</v>
      </c>
      <c r="F444" s="2">
        <v>0.49</v>
      </c>
      <c r="G444" s="13" t="s">
        <v>25</v>
      </c>
      <c r="H444" s="13" t="s">
        <v>47</v>
      </c>
      <c r="I444" s="2">
        <v>298</v>
      </c>
      <c r="J444" s="2">
        <v>1748</v>
      </c>
      <c r="K444" s="2">
        <v>298</v>
      </c>
      <c r="L444" s="2">
        <v>747.01</v>
      </c>
      <c r="M444" s="2">
        <v>1.33</v>
      </c>
    </row>
    <row r="445" spans="1:13" x14ac:dyDescent="0.2">
      <c r="A445" s="13" t="s">
        <v>1320</v>
      </c>
      <c r="B445" s="13" t="s">
        <v>159</v>
      </c>
      <c r="C445" s="2" t="s">
        <v>35</v>
      </c>
      <c r="D445" s="2"/>
      <c r="E445" s="2">
        <v>453</v>
      </c>
      <c r="F445" s="2">
        <v>0.48</v>
      </c>
      <c r="I445" s="2">
        <v>304</v>
      </c>
      <c r="J445" s="2">
        <v>2288</v>
      </c>
      <c r="K445" s="2">
        <v>304</v>
      </c>
      <c r="L445" s="2">
        <v>977.78</v>
      </c>
      <c r="M445" s="2">
        <v>1.69</v>
      </c>
    </row>
    <row r="446" spans="1:13" x14ac:dyDescent="0.2">
      <c r="A446" s="13" t="s">
        <v>1320</v>
      </c>
      <c r="B446" s="13" t="s">
        <v>161</v>
      </c>
      <c r="C446" s="2" t="s">
        <v>162</v>
      </c>
      <c r="D446" s="2" t="s">
        <v>1322</v>
      </c>
      <c r="E446" s="2">
        <v>219</v>
      </c>
      <c r="F446" s="2">
        <v>0.47</v>
      </c>
      <c r="G446" s="13" t="s">
        <v>54</v>
      </c>
      <c r="H446" s="13" t="s">
        <v>26</v>
      </c>
      <c r="I446" s="2">
        <v>337</v>
      </c>
      <c r="J446" s="2">
        <v>2737</v>
      </c>
      <c r="K446" s="2">
        <v>337</v>
      </c>
      <c r="L446" s="2">
        <v>1169.6600000000001</v>
      </c>
      <c r="M446" s="2">
        <v>1.8</v>
      </c>
    </row>
    <row r="447" spans="1:13" x14ac:dyDescent="0.2">
      <c r="A447" s="13" t="s">
        <v>1320</v>
      </c>
      <c r="B447" s="13" t="s">
        <v>163</v>
      </c>
      <c r="C447" s="2" t="s">
        <v>164</v>
      </c>
      <c r="D447" s="2"/>
      <c r="E447" s="2">
        <v>318</v>
      </c>
      <c r="F447" s="2">
        <v>0.54</v>
      </c>
      <c r="G447" s="13" t="s">
        <v>25</v>
      </c>
      <c r="H447" s="13" t="s">
        <v>26</v>
      </c>
      <c r="I447" s="2">
        <v>1596</v>
      </c>
      <c r="J447" s="2">
        <v>2969</v>
      </c>
      <c r="K447" s="2">
        <v>1596</v>
      </c>
      <c r="L447" s="2">
        <v>1268.8</v>
      </c>
      <c r="M447" s="2">
        <v>-0.33</v>
      </c>
    </row>
    <row r="448" spans="1:13" x14ac:dyDescent="0.2">
      <c r="A448" s="13" t="s">
        <v>1320</v>
      </c>
      <c r="B448" s="13" t="s">
        <v>165</v>
      </c>
      <c r="C448" s="2" t="s">
        <v>35</v>
      </c>
      <c r="D448" s="2"/>
      <c r="E448" s="2">
        <v>465</v>
      </c>
      <c r="F448" s="2">
        <v>0.37</v>
      </c>
      <c r="G448" s="13" t="s">
        <v>54</v>
      </c>
      <c r="H448" s="13" t="s">
        <v>26</v>
      </c>
      <c r="I448" s="2">
        <v>755</v>
      </c>
      <c r="J448" s="2">
        <v>977</v>
      </c>
      <c r="K448" s="2">
        <v>755</v>
      </c>
      <c r="L448" s="2">
        <v>417.52</v>
      </c>
      <c r="M448" s="2">
        <v>-0.85</v>
      </c>
    </row>
    <row r="449" spans="1:13" x14ac:dyDescent="0.2">
      <c r="A449" s="13" t="s">
        <v>1320</v>
      </c>
      <c r="B449" s="13" t="s">
        <v>167</v>
      </c>
      <c r="C449" s="2" t="s">
        <v>35</v>
      </c>
      <c r="D449" s="2"/>
      <c r="E449" s="2">
        <v>702</v>
      </c>
      <c r="F449" s="2">
        <v>0.4</v>
      </c>
      <c r="G449" s="13" t="s">
        <v>54</v>
      </c>
      <c r="H449" s="13" t="s">
        <v>26</v>
      </c>
      <c r="I449" s="2">
        <v>691</v>
      </c>
      <c r="J449" s="2">
        <v>516</v>
      </c>
      <c r="K449" s="2">
        <v>691</v>
      </c>
      <c r="L449" s="2">
        <v>220.51</v>
      </c>
      <c r="M449" s="2">
        <v>-1.65</v>
      </c>
    </row>
    <row r="450" spans="1:13" x14ac:dyDescent="0.2">
      <c r="A450" s="13" t="s">
        <v>1320</v>
      </c>
      <c r="B450" s="13" t="s">
        <v>168</v>
      </c>
      <c r="C450" s="2" t="s">
        <v>169</v>
      </c>
      <c r="D450" s="2" t="s">
        <v>1323</v>
      </c>
      <c r="E450" s="2">
        <v>474</v>
      </c>
      <c r="F450" s="2">
        <v>0.63</v>
      </c>
      <c r="G450" s="13" t="s">
        <v>54</v>
      </c>
      <c r="H450" s="13" t="s">
        <v>47</v>
      </c>
      <c r="I450" s="2">
        <v>4001</v>
      </c>
      <c r="J450" s="2">
        <v>2153</v>
      </c>
      <c r="K450" s="2">
        <v>4001</v>
      </c>
      <c r="L450" s="2">
        <v>920.09</v>
      </c>
      <c r="M450" s="2">
        <v>-2.12</v>
      </c>
    </row>
    <row r="451" spans="1:13" x14ac:dyDescent="0.2">
      <c r="A451" s="13" t="s">
        <v>1320</v>
      </c>
      <c r="B451" s="13" t="s">
        <v>170</v>
      </c>
      <c r="C451" s="2" t="s">
        <v>171</v>
      </c>
      <c r="D451" s="2"/>
      <c r="E451" s="2">
        <v>1170</v>
      </c>
      <c r="F451" s="2">
        <v>0.56000000000000005</v>
      </c>
      <c r="G451" s="13" t="s">
        <v>25</v>
      </c>
      <c r="H451" s="13" t="s">
        <v>26</v>
      </c>
      <c r="I451" s="2">
        <v>2516</v>
      </c>
      <c r="J451" s="2">
        <v>7882</v>
      </c>
      <c r="K451" s="2">
        <v>2516</v>
      </c>
      <c r="L451" s="2">
        <v>3368.38</v>
      </c>
      <c r="M451" s="2">
        <v>0.42</v>
      </c>
    </row>
    <row r="452" spans="1:13" x14ac:dyDescent="0.2">
      <c r="A452" s="13" t="s">
        <v>1320</v>
      </c>
      <c r="B452" s="13" t="s">
        <v>172</v>
      </c>
      <c r="C452" s="2" t="s">
        <v>173</v>
      </c>
      <c r="D452" s="2"/>
      <c r="E452" s="2">
        <v>363</v>
      </c>
      <c r="F452" s="2">
        <v>0.52</v>
      </c>
      <c r="I452" s="2">
        <v>161</v>
      </c>
      <c r="J452" s="2">
        <v>734</v>
      </c>
      <c r="K452" s="2">
        <v>161</v>
      </c>
      <c r="L452" s="2">
        <v>313.68</v>
      </c>
      <c r="M452" s="2">
        <v>0.96</v>
      </c>
    </row>
    <row r="453" spans="1:13" x14ac:dyDescent="0.2">
      <c r="A453" s="13" t="s">
        <v>1320</v>
      </c>
      <c r="B453" s="13" t="s">
        <v>174</v>
      </c>
      <c r="C453" s="2" t="s">
        <v>175</v>
      </c>
      <c r="D453" s="2"/>
      <c r="E453" s="2">
        <v>1008</v>
      </c>
      <c r="F453" s="2">
        <v>0.52</v>
      </c>
      <c r="G453" s="13" t="s">
        <v>25</v>
      </c>
      <c r="H453" s="13" t="s">
        <v>26</v>
      </c>
      <c r="I453" s="2">
        <v>2483</v>
      </c>
      <c r="J453" s="2">
        <v>2440</v>
      </c>
      <c r="K453" s="2">
        <v>2483</v>
      </c>
      <c r="L453" s="2">
        <v>1042.74</v>
      </c>
      <c r="M453" s="2">
        <v>-1.25</v>
      </c>
    </row>
    <row r="454" spans="1:13" x14ac:dyDescent="0.2">
      <c r="A454" s="13" t="s">
        <v>1320</v>
      </c>
      <c r="B454" s="13" t="s">
        <v>176</v>
      </c>
      <c r="C454" s="2" t="s">
        <v>177</v>
      </c>
      <c r="D454" s="2"/>
      <c r="E454" s="2">
        <v>1923</v>
      </c>
      <c r="F454" s="2">
        <v>0.56999999999999995</v>
      </c>
      <c r="I454" s="2">
        <v>1097</v>
      </c>
      <c r="J454" s="2">
        <v>17178</v>
      </c>
      <c r="K454" s="2">
        <v>1097</v>
      </c>
      <c r="L454" s="2">
        <v>7341.03</v>
      </c>
      <c r="M454" s="2">
        <v>2.74</v>
      </c>
    </row>
    <row r="455" spans="1:13" x14ac:dyDescent="0.2">
      <c r="A455" s="13" t="s">
        <v>1320</v>
      </c>
      <c r="B455" s="13" t="s">
        <v>178</v>
      </c>
      <c r="C455" s="2" t="s">
        <v>179</v>
      </c>
      <c r="D455" s="2"/>
      <c r="E455" s="2">
        <v>618</v>
      </c>
      <c r="F455" s="2">
        <v>0.54</v>
      </c>
      <c r="G455" s="13" t="s">
        <v>25</v>
      </c>
      <c r="H455" s="13" t="s">
        <v>26</v>
      </c>
      <c r="I455" s="2">
        <v>1229</v>
      </c>
      <c r="J455" s="2">
        <v>1726</v>
      </c>
      <c r="K455" s="2">
        <v>1229</v>
      </c>
      <c r="L455" s="2">
        <v>737.61</v>
      </c>
      <c r="M455" s="2">
        <v>-0.74</v>
      </c>
    </row>
    <row r="456" spans="1:13" x14ac:dyDescent="0.2">
      <c r="A456" s="13" t="s">
        <v>1320</v>
      </c>
      <c r="B456" s="13" t="s">
        <v>180</v>
      </c>
      <c r="C456" s="2" t="s">
        <v>181</v>
      </c>
      <c r="D456" s="2"/>
      <c r="E456" s="2">
        <v>1104</v>
      </c>
      <c r="F456" s="2">
        <v>0.57999999999999996</v>
      </c>
      <c r="G456" s="13" t="s">
        <v>25</v>
      </c>
      <c r="H456" s="13" t="s">
        <v>26</v>
      </c>
      <c r="I456" s="2">
        <v>675</v>
      </c>
      <c r="J456" s="2">
        <v>4594</v>
      </c>
      <c r="K456" s="2">
        <v>675</v>
      </c>
      <c r="L456" s="2">
        <v>1963.25</v>
      </c>
      <c r="M456" s="2">
        <v>1.54</v>
      </c>
    </row>
    <row r="457" spans="1:13" x14ac:dyDescent="0.2">
      <c r="A457" s="13" t="s">
        <v>1320</v>
      </c>
      <c r="B457" s="13" t="s">
        <v>182</v>
      </c>
      <c r="C457" s="2" t="s">
        <v>183</v>
      </c>
      <c r="D457" s="2"/>
      <c r="E457" s="2">
        <v>1536</v>
      </c>
      <c r="F457" s="2">
        <v>0.65</v>
      </c>
      <c r="G457" s="13" t="s">
        <v>25</v>
      </c>
      <c r="H457" s="13" t="s">
        <v>47</v>
      </c>
      <c r="I457" s="2">
        <v>833</v>
      </c>
      <c r="J457" s="2">
        <v>6096</v>
      </c>
      <c r="K457" s="2">
        <v>833</v>
      </c>
      <c r="L457" s="2">
        <v>2605.13</v>
      </c>
      <c r="M457" s="2">
        <v>1.64</v>
      </c>
    </row>
    <row r="458" spans="1:13" x14ac:dyDescent="0.2">
      <c r="A458" s="13" t="s">
        <v>1320</v>
      </c>
      <c r="B458" s="13" t="s">
        <v>184</v>
      </c>
      <c r="C458" s="2" t="s">
        <v>185</v>
      </c>
      <c r="D458" s="2"/>
      <c r="E458" s="2">
        <v>849</v>
      </c>
      <c r="F458" s="2">
        <v>0.56000000000000005</v>
      </c>
      <c r="G458" s="13" t="s">
        <v>25</v>
      </c>
      <c r="H458" s="13" t="s">
        <v>26</v>
      </c>
      <c r="I458" s="2">
        <v>674</v>
      </c>
      <c r="J458" s="2">
        <v>25007</v>
      </c>
      <c r="K458" s="2">
        <v>674</v>
      </c>
      <c r="L458" s="2">
        <v>10686.75</v>
      </c>
      <c r="M458" s="2">
        <v>3.99</v>
      </c>
    </row>
    <row r="459" spans="1:13" x14ac:dyDescent="0.2">
      <c r="A459" s="13" t="s">
        <v>1320</v>
      </c>
      <c r="B459" s="13" t="s">
        <v>186</v>
      </c>
      <c r="C459" s="2" t="s">
        <v>187</v>
      </c>
      <c r="D459" s="2"/>
      <c r="E459" s="2">
        <v>702</v>
      </c>
      <c r="F459" s="2">
        <v>0.57999999999999996</v>
      </c>
      <c r="G459" s="13" t="s">
        <v>25</v>
      </c>
      <c r="H459" s="13" t="s">
        <v>26</v>
      </c>
      <c r="I459" s="2">
        <v>387</v>
      </c>
      <c r="J459" s="2">
        <v>6147</v>
      </c>
      <c r="K459" s="2">
        <v>387</v>
      </c>
      <c r="L459" s="2">
        <v>2626.92</v>
      </c>
      <c r="M459" s="2">
        <v>2.76</v>
      </c>
    </row>
    <row r="460" spans="1:13" x14ac:dyDescent="0.2">
      <c r="A460" s="13" t="s">
        <v>1320</v>
      </c>
      <c r="B460" s="13" t="s">
        <v>188</v>
      </c>
      <c r="C460" s="2" t="s">
        <v>189</v>
      </c>
      <c r="D460" s="2"/>
      <c r="E460" s="2">
        <v>738</v>
      </c>
      <c r="F460" s="2">
        <v>0.55000000000000004</v>
      </c>
      <c r="G460" s="13" t="s">
        <v>25</v>
      </c>
      <c r="H460" s="13" t="s">
        <v>47</v>
      </c>
      <c r="I460" s="2">
        <v>304</v>
      </c>
      <c r="J460" s="2">
        <v>490</v>
      </c>
      <c r="K460" s="2">
        <v>304</v>
      </c>
      <c r="L460" s="2">
        <v>209.4</v>
      </c>
      <c r="M460" s="2">
        <v>-0.54</v>
      </c>
    </row>
    <row r="461" spans="1:13" x14ac:dyDescent="0.2">
      <c r="A461" s="13" t="s">
        <v>1320</v>
      </c>
      <c r="B461" s="13" t="s">
        <v>190</v>
      </c>
      <c r="C461" s="2" t="s">
        <v>191</v>
      </c>
      <c r="D461" s="2"/>
      <c r="E461" s="2">
        <v>840</v>
      </c>
      <c r="F461" s="2">
        <v>0.54</v>
      </c>
      <c r="I461" s="2">
        <v>662</v>
      </c>
      <c r="J461" s="2">
        <v>6064</v>
      </c>
      <c r="K461" s="2">
        <v>662</v>
      </c>
      <c r="L461" s="2">
        <v>2591.4499999999998</v>
      </c>
      <c r="M461" s="2">
        <v>1.97</v>
      </c>
    </row>
    <row r="462" spans="1:13" x14ac:dyDescent="0.2">
      <c r="A462" s="13" t="s">
        <v>1320</v>
      </c>
      <c r="B462" s="13" t="s">
        <v>192</v>
      </c>
      <c r="C462" s="2" t="s">
        <v>193</v>
      </c>
      <c r="D462" s="2"/>
      <c r="E462" s="2">
        <v>1173</v>
      </c>
      <c r="F462" s="2">
        <v>0.56999999999999995</v>
      </c>
      <c r="G462" s="13" t="s">
        <v>25</v>
      </c>
      <c r="H462" s="13" t="s">
        <v>26</v>
      </c>
      <c r="I462" s="2">
        <v>1165</v>
      </c>
      <c r="J462" s="2">
        <v>1831</v>
      </c>
      <c r="K462" s="2">
        <v>1165</v>
      </c>
      <c r="L462" s="2">
        <v>782.48</v>
      </c>
      <c r="M462" s="2">
        <v>-0.56999999999999995</v>
      </c>
    </row>
    <row r="463" spans="1:13" x14ac:dyDescent="0.2">
      <c r="A463" s="13" t="s">
        <v>1320</v>
      </c>
      <c r="B463" s="13" t="s">
        <v>194</v>
      </c>
      <c r="C463" s="2" t="s">
        <v>35</v>
      </c>
      <c r="D463" s="2"/>
      <c r="E463" s="2">
        <v>525</v>
      </c>
      <c r="F463" s="2">
        <v>0.65</v>
      </c>
      <c r="G463" s="13" t="s">
        <v>54</v>
      </c>
      <c r="H463" s="13" t="s">
        <v>47</v>
      </c>
      <c r="I463" s="2">
        <v>89</v>
      </c>
      <c r="J463" s="2">
        <v>680</v>
      </c>
      <c r="K463" s="2">
        <v>89</v>
      </c>
      <c r="L463" s="2">
        <v>290.60000000000002</v>
      </c>
      <c r="M463" s="2">
        <v>1.71</v>
      </c>
    </row>
    <row r="464" spans="1:13" x14ac:dyDescent="0.2">
      <c r="A464" s="13" t="s">
        <v>1320</v>
      </c>
      <c r="B464" s="13" t="s">
        <v>195</v>
      </c>
      <c r="C464" s="2" t="s">
        <v>196</v>
      </c>
      <c r="D464" s="2" t="s">
        <v>1324</v>
      </c>
      <c r="E464" s="2">
        <v>252</v>
      </c>
      <c r="F464" s="2">
        <v>0.44</v>
      </c>
      <c r="G464" s="13" t="s">
        <v>54</v>
      </c>
      <c r="H464" s="13" t="s">
        <v>26</v>
      </c>
      <c r="I464" s="2">
        <v>234</v>
      </c>
      <c r="J464" s="2">
        <v>1047</v>
      </c>
      <c r="K464" s="2">
        <v>234</v>
      </c>
      <c r="L464" s="2">
        <v>447.44</v>
      </c>
      <c r="M464" s="2">
        <v>0.94</v>
      </c>
    </row>
    <row r="465" spans="1:13" x14ac:dyDescent="0.2">
      <c r="A465" s="13" t="s">
        <v>1320</v>
      </c>
      <c r="B465" s="13" t="s">
        <v>197</v>
      </c>
      <c r="C465" s="2" t="s">
        <v>198</v>
      </c>
      <c r="D465" s="2"/>
      <c r="E465" s="2">
        <v>963</v>
      </c>
      <c r="F465" s="2">
        <v>0.62</v>
      </c>
      <c r="G465" s="13" t="s">
        <v>25</v>
      </c>
      <c r="H465" s="13" t="s">
        <v>26</v>
      </c>
      <c r="I465" s="2">
        <v>4219</v>
      </c>
      <c r="J465" s="2">
        <v>5221</v>
      </c>
      <c r="K465" s="2">
        <v>4219</v>
      </c>
      <c r="L465" s="2">
        <v>2231.1999999999998</v>
      </c>
      <c r="M465" s="2">
        <v>-0.92</v>
      </c>
    </row>
    <row r="466" spans="1:13" x14ac:dyDescent="0.2">
      <c r="A466" s="13" t="s">
        <v>1320</v>
      </c>
      <c r="B466" s="13" t="s">
        <v>199</v>
      </c>
      <c r="C466" s="2" t="s">
        <v>200</v>
      </c>
      <c r="D466" s="2"/>
      <c r="E466" s="2">
        <v>603</v>
      </c>
      <c r="F466" s="2">
        <v>0.59</v>
      </c>
      <c r="G466" s="13" t="s">
        <v>25</v>
      </c>
      <c r="H466" s="13" t="s">
        <v>26</v>
      </c>
      <c r="I466" s="2">
        <v>773</v>
      </c>
      <c r="J466" s="2">
        <v>3791</v>
      </c>
      <c r="K466" s="2">
        <v>773</v>
      </c>
      <c r="L466" s="2">
        <v>1620.09</v>
      </c>
      <c r="M466" s="2">
        <v>1.07</v>
      </c>
    </row>
    <row r="467" spans="1:13" x14ac:dyDescent="0.2">
      <c r="A467" s="13" t="s">
        <v>1320</v>
      </c>
      <c r="B467" s="13" t="s">
        <v>201</v>
      </c>
      <c r="C467" s="2" t="s">
        <v>202</v>
      </c>
      <c r="D467" s="2"/>
      <c r="E467" s="2">
        <v>1113</v>
      </c>
      <c r="F467" s="2">
        <v>0.6</v>
      </c>
      <c r="G467" s="13" t="s">
        <v>25</v>
      </c>
      <c r="H467" s="13" t="s">
        <v>26</v>
      </c>
      <c r="I467" s="2">
        <v>1376</v>
      </c>
      <c r="J467" s="2">
        <v>6019</v>
      </c>
      <c r="K467" s="2">
        <v>1376</v>
      </c>
      <c r="L467" s="2">
        <v>2572.2199999999998</v>
      </c>
      <c r="M467" s="2">
        <v>0.9</v>
      </c>
    </row>
    <row r="468" spans="1:13" x14ac:dyDescent="0.2">
      <c r="A468" s="13">
        <v>33</v>
      </c>
      <c r="B468" s="13" t="s">
        <v>203</v>
      </c>
      <c r="C468" s="2" t="s">
        <v>204</v>
      </c>
      <c r="D468" s="2"/>
      <c r="E468" s="2">
        <v>186</v>
      </c>
      <c r="F468" s="2">
        <v>0.57999999999999996</v>
      </c>
      <c r="I468" s="2">
        <v>260</v>
      </c>
      <c r="J468" s="2">
        <v>33</v>
      </c>
      <c r="K468" s="2">
        <v>260</v>
      </c>
      <c r="L468" s="2">
        <v>18.03</v>
      </c>
      <c r="M468" s="2">
        <v>-3.85</v>
      </c>
    </row>
    <row r="469" spans="1:13" x14ac:dyDescent="0.2">
      <c r="A469" s="13">
        <v>33</v>
      </c>
      <c r="B469" s="13" t="s">
        <v>205</v>
      </c>
      <c r="C469" s="2" t="s">
        <v>206</v>
      </c>
      <c r="D469" s="2"/>
      <c r="E469" s="2">
        <v>645</v>
      </c>
      <c r="F469" s="2">
        <v>0.57999999999999996</v>
      </c>
      <c r="G469" s="13" t="s">
        <v>54</v>
      </c>
      <c r="H469" s="13" t="s">
        <v>26</v>
      </c>
      <c r="I469" s="2">
        <v>1055</v>
      </c>
      <c r="J469" s="2">
        <v>40673</v>
      </c>
      <c r="K469" s="2">
        <v>1055</v>
      </c>
      <c r="L469" s="2">
        <v>22225.68</v>
      </c>
      <c r="M469" s="2">
        <v>4.4000000000000004</v>
      </c>
    </row>
    <row r="470" spans="1:13" x14ac:dyDescent="0.2">
      <c r="A470" s="13">
        <v>33</v>
      </c>
      <c r="B470" s="13" t="s">
        <v>207</v>
      </c>
      <c r="C470" s="2" t="s">
        <v>208</v>
      </c>
      <c r="D470" s="2"/>
      <c r="E470" s="2">
        <v>801</v>
      </c>
      <c r="F470" s="2">
        <v>0.61</v>
      </c>
      <c r="G470" s="13" t="s">
        <v>54</v>
      </c>
      <c r="H470" s="13" t="s">
        <v>26</v>
      </c>
      <c r="I470" s="2">
        <v>2057</v>
      </c>
      <c r="J470" s="2">
        <v>10295</v>
      </c>
      <c r="K470" s="2">
        <v>2057</v>
      </c>
      <c r="L470" s="2">
        <v>5625.68</v>
      </c>
      <c r="M470" s="2">
        <v>1.45</v>
      </c>
    </row>
    <row r="471" spans="1:13" x14ac:dyDescent="0.2">
      <c r="A471" s="13">
        <v>33</v>
      </c>
      <c r="B471" s="13" t="s">
        <v>209</v>
      </c>
      <c r="C471" s="2" t="s">
        <v>210</v>
      </c>
      <c r="D471" s="2"/>
      <c r="E471" s="2">
        <v>231</v>
      </c>
      <c r="F471" s="2">
        <v>0.56000000000000005</v>
      </c>
      <c r="G471" s="13" t="s">
        <v>25</v>
      </c>
      <c r="H471" s="13" t="s">
        <v>26</v>
      </c>
      <c r="I471" s="2">
        <v>2600</v>
      </c>
      <c r="J471" s="2">
        <v>3991</v>
      </c>
      <c r="K471" s="2">
        <v>2600</v>
      </c>
      <c r="L471" s="2">
        <v>2180.87</v>
      </c>
      <c r="M471" s="2">
        <v>-0.25</v>
      </c>
    </row>
    <row r="472" spans="1:13" x14ac:dyDescent="0.2">
      <c r="A472" s="13">
        <v>33</v>
      </c>
      <c r="B472" s="13" t="s">
        <v>211</v>
      </c>
      <c r="C472" s="2" t="s">
        <v>212</v>
      </c>
      <c r="D472" s="2"/>
      <c r="E472" s="2">
        <v>714</v>
      </c>
      <c r="F472" s="2">
        <v>0.57999999999999996</v>
      </c>
      <c r="G472" s="13" t="s">
        <v>25</v>
      </c>
      <c r="H472" s="13" t="s">
        <v>26</v>
      </c>
      <c r="I472" s="2">
        <v>3028</v>
      </c>
      <c r="J472" s="2">
        <v>6604</v>
      </c>
      <c r="K472" s="2">
        <v>3028</v>
      </c>
      <c r="L472" s="2">
        <v>3608.74</v>
      </c>
      <c r="M472" s="2">
        <v>0.25</v>
      </c>
    </row>
    <row r="473" spans="1:13" x14ac:dyDescent="0.2">
      <c r="A473" s="13">
        <v>33</v>
      </c>
      <c r="B473" s="13" t="s">
        <v>213</v>
      </c>
      <c r="C473" s="2" t="s">
        <v>214</v>
      </c>
      <c r="D473" s="2"/>
      <c r="E473" s="2">
        <v>678</v>
      </c>
      <c r="F473" s="2">
        <v>0.65</v>
      </c>
      <c r="G473" s="13" t="s">
        <v>54</v>
      </c>
      <c r="H473" s="13" t="s">
        <v>47</v>
      </c>
      <c r="I473" s="2">
        <v>1826</v>
      </c>
      <c r="J473" s="2">
        <v>3090</v>
      </c>
      <c r="K473" s="2">
        <v>1826</v>
      </c>
      <c r="L473" s="2">
        <v>1688.52</v>
      </c>
      <c r="M473" s="2">
        <v>-0.11</v>
      </c>
    </row>
    <row r="474" spans="1:13" x14ac:dyDescent="0.2">
      <c r="A474" s="13">
        <v>33</v>
      </c>
      <c r="B474" s="13" t="s">
        <v>215</v>
      </c>
      <c r="C474" s="2" t="s">
        <v>216</v>
      </c>
      <c r="D474" s="2" t="s">
        <v>1325</v>
      </c>
      <c r="E474" s="2">
        <v>234</v>
      </c>
      <c r="F474" s="2">
        <v>0.5</v>
      </c>
      <c r="G474" s="13" t="s">
        <v>25</v>
      </c>
      <c r="H474" s="13" t="s">
        <v>47</v>
      </c>
      <c r="I474" s="2">
        <v>1804</v>
      </c>
      <c r="J474" s="2">
        <v>19206</v>
      </c>
      <c r="K474" s="2">
        <v>1804</v>
      </c>
      <c r="L474" s="2">
        <v>10495.08</v>
      </c>
      <c r="M474" s="2">
        <v>2.54</v>
      </c>
    </row>
    <row r="475" spans="1:13" x14ac:dyDescent="0.2">
      <c r="A475" s="13">
        <v>33</v>
      </c>
      <c r="B475" s="13" t="s">
        <v>217</v>
      </c>
      <c r="C475" s="2" t="s">
        <v>218</v>
      </c>
      <c r="D475" s="2" t="s">
        <v>1326</v>
      </c>
      <c r="E475" s="2">
        <v>1467</v>
      </c>
      <c r="F475" s="2">
        <v>0.57999999999999996</v>
      </c>
      <c r="G475" s="13" t="s">
        <v>25</v>
      </c>
      <c r="H475" s="13" t="s">
        <v>26</v>
      </c>
      <c r="I475" s="2">
        <v>1109</v>
      </c>
      <c r="J475" s="2">
        <v>5845</v>
      </c>
      <c r="K475" s="2">
        <v>1109</v>
      </c>
      <c r="L475" s="2">
        <v>3193.99</v>
      </c>
      <c r="M475" s="2">
        <v>1.53</v>
      </c>
    </row>
    <row r="476" spans="1:13" x14ac:dyDescent="0.2">
      <c r="A476" s="13">
        <v>33</v>
      </c>
      <c r="B476" s="13" t="s">
        <v>219</v>
      </c>
      <c r="C476" s="2" t="s">
        <v>212</v>
      </c>
      <c r="D476" s="2" t="s">
        <v>1327</v>
      </c>
      <c r="E476" s="2">
        <v>270</v>
      </c>
      <c r="F476" s="2">
        <v>0.54</v>
      </c>
      <c r="G476" s="13" t="s">
        <v>54</v>
      </c>
      <c r="H476" s="13" t="s">
        <v>26</v>
      </c>
      <c r="I476" s="2">
        <v>1495</v>
      </c>
      <c r="J476" s="2">
        <v>8830</v>
      </c>
      <c r="K476" s="2">
        <v>1495</v>
      </c>
      <c r="L476" s="2">
        <v>4825.1400000000003</v>
      </c>
      <c r="M476" s="2">
        <v>1.69</v>
      </c>
    </row>
    <row r="477" spans="1:13" x14ac:dyDescent="0.2">
      <c r="A477" s="13">
        <v>33</v>
      </c>
      <c r="B477" s="13" t="s">
        <v>220</v>
      </c>
      <c r="C477" s="2" t="s">
        <v>221</v>
      </c>
      <c r="D477" s="2"/>
      <c r="E477" s="2">
        <v>618</v>
      </c>
      <c r="F477" s="2">
        <v>0.59</v>
      </c>
      <c r="I477" s="2">
        <v>4213</v>
      </c>
      <c r="J477" s="2">
        <v>25159</v>
      </c>
      <c r="K477" s="2">
        <v>4213</v>
      </c>
      <c r="L477" s="2">
        <v>13748.09</v>
      </c>
      <c r="M477" s="2">
        <v>1.71</v>
      </c>
    </row>
    <row r="478" spans="1:13" x14ac:dyDescent="0.2">
      <c r="A478" s="13">
        <v>33</v>
      </c>
      <c r="B478" s="13" t="s">
        <v>222</v>
      </c>
      <c r="C478" s="2" t="s">
        <v>223</v>
      </c>
      <c r="D478" s="2"/>
      <c r="E478" s="2">
        <v>126</v>
      </c>
      <c r="F478" s="2">
        <v>0.38</v>
      </c>
      <c r="G478" s="13" t="s">
        <v>25</v>
      </c>
      <c r="H478" s="13" t="s">
        <v>26</v>
      </c>
      <c r="I478" s="2">
        <v>3640</v>
      </c>
      <c r="J478" s="2">
        <v>9993</v>
      </c>
      <c r="K478" s="2">
        <v>3640</v>
      </c>
      <c r="L478" s="2">
        <v>5460.66</v>
      </c>
      <c r="M478" s="2">
        <v>0.59</v>
      </c>
    </row>
    <row r="479" spans="1:13" x14ac:dyDescent="0.2">
      <c r="A479" s="13">
        <v>33</v>
      </c>
      <c r="B479" s="13" t="s">
        <v>224</v>
      </c>
      <c r="C479" s="2" t="s">
        <v>225</v>
      </c>
      <c r="D479" s="2"/>
      <c r="E479" s="2">
        <v>1092</v>
      </c>
      <c r="F479" s="2">
        <v>0.65</v>
      </c>
      <c r="G479" s="13" t="s">
        <v>25</v>
      </c>
      <c r="H479" s="13" t="s">
        <v>26</v>
      </c>
      <c r="I479" s="2">
        <v>4034</v>
      </c>
      <c r="J479" s="2">
        <v>31357</v>
      </c>
      <c r="K479" s="2">
        <v>4034</v>
      </c>
      <c r="L479" s="2">
        <v>17134.97</v>
      </c>
      <c r="M479" s="2">
        <v>2.09</v>
      </c>
    </row>
    <row r="480" spans="1:13" x14ac:dyDescent="0.2">
      <c r="A480" s="13">
        <v>33</v>
      </c>
      <c r="B480" s="13" t="s">
        <v>226</v>
      </c>
      <c r="C480" s="2" t="s">
        <v>227</v>
      </c>
      <c r="D480" s="2"/>
      <c r="E480" s="2">
        <v>1803</v>
      </c>
      <c r="F480" s="2">
        <v>0.61</v>
      </c>
      <c r="G480" s="13" t="s">
        <v>25</v>
      </c>
      <c r="H480" s="13" t="s">
        <v>47</v>
      </c>
      <c r="I480" s="2">
        <v>7679</v>
      </c>
      <c r="J480" s="2">
        <v>4049</v>
      </c>
      <c r="K480" s="2">
        <v>7679</v>
      </c>
      <c r="L480" s="2">
        <v>2212.5700000000002</v>
      </c>
      <c r="M480" s="2">
        <v>-1.8</v>
      </c>
    </row>
    <row r="481" spans="1:13" x14ac:dyDescent="0.2">
      <c r="A481" s="13">
        <v>33</v>
      </c>
      <c r="B481" s="13" t="s">
        <v>228</v>
      </c>
      <c r="C481" s="2" t="s">
        <v>229</v>
      </c>
      <c r="D481" s="2"/>
      <c r="E481" s="2">
        <v>960</v>
      </c>
      <c r="F481" s="2">
        <v>0.61</v>
      </c>
      <c r="G481" s="13" t="s">
        <v>25</v>
      </c>
      <c r="H481" s="13" t="s">
        <v>26</v>
      </c>
      <c r="I481" s="2">
        <v>1668</v>
      </c>
      <c r="J481" s="2">
        <v>16149</v>
      </c>
      <c r="K481" s="2">
        <v>1668</v>
      </c>
      <c r="L481" s="2">
        <v>8824.59</v>
      </c>
      <c r="M481" s="2">
        <v>2.4</v>
      </c>
    </row>
    <row r="482" spans="1:13" x14ac:dyDescent="0.2">
      <c r="A482" s="13">
        <v>33</v>
      </c>
      <c r="B482" s="13" t="s">
        <v>230</v>
      </c>
      <c r="C482" s="2" t="s">
        <v>231</v>
      </c>
      <c r="D482" s="2"/>
      <c r="E482" s="2">
        <v>228</v>
      </c>
      <c r="F482" s="2">
        <v>0.54</v>
      </c>
      <c r="I482" s="2">
        <v>1896</v>
      </c>
      <c r="J482" s="2">
        <v>1935</v>
      </c>
      <c r="K482" s="2">
        <v>1896</v>
      </c>
      <c r="L482" s="2">
        <v>1057.3800000000001</v>
      </c>
      <c r="M482" s="2">
        <v>-0.84</v>
      </c>
    </row>
    <row r="483" spans="1:13" x14ac:dyDescent="0.2">
      <c r="A483" s="13">
        <v>33</v>
      </c>
      <c r="B483" s="13" t="s">
        <v>232</v>
      </c>
      <c r="C483" s="2" t="s">
        <v>233</v>
      </c>
      <c r="D483" s="2"/>
      <c r="E483" s="2">
        <v>978</v>
      </c>
      <c r="F483" s="2">
        <v>0.65</v>
      </c>
      <c r="G483" s="13" t="s">
        <v>54</v>
      </c>
      <c r="H483" s="13" t="s">
        <v>26</v>
      </c>
      <c r="I483" s="2">
        <v>2278</v>
      </c>
      <c r="J483" s="2">
        <v>3826</v>
      </c>
      <c r="K483" s="2">
        <v>2278</v>
      </c>
      <c r="L483" s="2">
        <v>2090.71</v>
      </c>
      <c r="M483" s="2">
        <v>-0.12</v>
      </c>
    </row>
    <row r="484" spans="1:13" x14ac:dyDescent="0.2">
      <c r="A484" s="13">
        <v>33</v>
      </c>
      <c r="B484" s="13" t="s">
        <v>234</v>
      </c>
      <c r="C484" s="2" t="s">
        <v>235</v>
      </c>
      <c r="D484" s="2"/>
      <c r="E484" s="2">
        <v>1398</v>
      </c>
      <c r="F484" s="2">
        <v>0.57999999999999996</v>
      </c>
      <c r="G484" s="13" t="s">
        <v>25</v>
      </c>
      <c r="H484" s="13" t="s">
        <v>47</v>
      </c>
      <c r="I484" s="2">
        <v>2107</v>
      </c>
      <c r="J484" s="2">
        <v>4958</v>
      </c>
      <c r="K484" s="2">
        <v>2107</v>
      </c>
      <c r="L484" s="2">
        <v>2709.29</v>
      </c>
      <c r="M484" s="2">
        <v>0.36</v>
      </c>
    </row>
    <row r="485" spans="1:13" x14ac:dyDescent="0.2">
      <c r="A485" s="13">
        <v>33</v>
      </c>
      <c r="B485" s="13" t="s">
        <v>236</v>
      </c>
      <c r="C485" s="2" t="s">
        <v>35</v>
      </c>
      <c r="D485" s="2"/>
      <c r="E485" s="2">
        <v>342</v>
      </c>
      <c r="F485" s="2">
        <v>0.62</v>
      </c>
      <c r="G485" s="13" t="s">
        <v>54</v>
      </c>
      <c r="H485" s="13" t="s">
        <v>47</v>
      </c>
      <c r="I485" s="2">
        <v>643</v>
      </c>
      <c r="J485" s="2">
        <v>1348</v>
      </c>
      <c r="K485" s="2">
        <v>643</v>
      </c>
      <c r="L485" s="2">
        <v>736.61</v>
      </c>
      <c r="M485" s="2">
        <v>0.2</v>
      </c>
    </row>
    <row r="486" spans="1:13" x14ac:dyDescent="0.2">
      <c r="A486" s="13">
        <v>33</v>
      </c>
      <c r="B486" s="13" t="s">
        <v>237</v>
      </c>
      <c r="C486" s="2" t="s">
        <v>238</v>
      </c>
      <c r="D486" s="2"/>
      <c r="E486" s="2">
        <v>1362</v>
      </c>
      <c r="F486" s="2">
        <v>0.56000000000000005</v>
      </c>
      <c r="G486" s="13" t="s">
        <v>25</v>
      </c>
      <c r="H486" s="13" t="s">
        <v>47</v>
      </c>
      <c r="I486" s="2">
        <v>4459</v>
      </c>
      <c r="J486" s="2">
        <v>5312</v>
      </c>
      <c r="K486" s="2">
        <v>4459</v>
      </c>
      <c r="L486" s="2">
        <v>2902.73</v>
      </c>
      <c r="M486" s="2">
        <v>-0.62</v>
      </c>
    </row>
    <row r="487" spans="1:13" x14ac:dyDescent="0.2">
      <c r="A487" s="13">
        <v>33</v>
      </c>
      <c r="B487" s="13" t="s">
        <v>239</v>
      </c>
      <c r="C487" s="2" t="s">
        <v>240</v>
      </c>
      <c r="D487" s="2" t="s">
        <v>1328</v>
      </c>
      <c r="E487" s="2">
        <v>948</v>
      </c>
      <c r="F487" s="2">
        <v>0.62</v>
      </c>
      <c r="G487" s="13" t="s">
        <v>54</v>
      </c>
      <c r="H487" s="13" t="s">
        <v>26</v>
      </c>
      <c r="I487" s="2">
        <v>842</v>
      </c>
      <c r="J487" s="2">
        <v>7890</v>
      </c>
      <c r="K487" s="2">
        <v>842</v>
      </c>
      <c r="L487" s="2">
        <v>4311.4799999999996</v>
      </c>
      <c r="M487" s="2">
        <v>2.36</v>
      </c>
    </row>
    <row r="488" spans="1:13" x14ac:dyDescent="0.2">
      <c r="A488" s="13">
        <v>33</v>
      </c>
      <c r="B488" s="13" t="s">
        <v>241</v>
      </c>
      <c r="C488" s="2" t="s">
        <v>242</v>
      </c>
      <c r="D488" s="2"/>
      <c r="E488" s="2">
        <v>651</v>
      </c>
      <c r="F488" s="2">
        <v>0.56999999999999995</v>
      </c>
      <c r="G488" s="13" t="s">
        <v>25</v>
      </c>
      <c r="H488" s="13" t="s">
        <v>26</v>
      </c>
      <c r="I488" s="2">
        <v>783</v>
      </c>
      <c r="J488" s="2">
        <v>3360</v>
      </c>
      <c r="K488" s="2">
        <v>783</v>
      </c>
      <c r="L488" s="2">
        <v>1836.07</v>
      </c>
      <c r="M488" s="2">
        <v>1.23</v>
      </c>
    </row>
    <row r="489" spans="1:13" x14ac:dyDescent="0.2">
      <c r="A489" s="13">
        <v>8</v>
      </c>
      <c r="B489" s="13" t="s">
        <v>23</v>
      </c>
      <c r="C489" s="2" t="s">
        <v>24</v>
      </c>
      <c r="D489" s="2"/>
      <c r="E489" s="2">
        <v>504</v>
      </c>
      <c r="F489" s="2">
        <v>0.14000000000000001</v>
      </c>
      <c r="G489" s="13" t="s">
        <v>25</v>
      </c>
      <c r="H489" s="13" t="s">
        <v>26</v>
      </c>
      <c r="I489" s="2">
        <v>3850</v>
      </c>
      <c r="J489" s="2">
        <v>10097</v>
      </c>
      <c r="K489" s="2">
        <v>3850</v>
      </c>
      <c r="L489" s="2">
        <v>4808.1000000000004</v>
      </c>
      <c r="M489" s="2">
        <v>0.32</v>
      </c>
    </row>
    <row r="490" spans="1:13" x14ac:dyDescent="0.2">
      <c r="A490" s="13">
        <v>8</v>
      </c>
      <c r="B490" s="13" t="s">
        <v>27</v>
      </c>
      <c r="C490" s="2" t="s">
        <v>28</v>
      </c>
      <c r="D490" s="2"/>
      <c r="E490" s="2">
        <v>342</v>
      </c>
      <c r="F490" s="2">
        <v>0.16</v>
      </c>
      <c r="G490" s="13" t="s">
        <v>25</v>
      </c>
      <c r="H490" s="13" t="s">
        <v>26</v>
      </c>
      <c r="I490" s="2">
        <v>951</v>
      </c>
      <c r="J490" s="2">
        <v>874</v>
      </c>
      <c r="K490" s="2">
        <v>951</v>
      </c>
      <c r="L490" s="2">
        <v>416.19</v>
      </c>
      <c r="M490" s="2">
        <v>-1.19</v>
      </c>
    </row>
    <row r="491" spans="1:13" x14ac:dyDescent="0.2">
      <c r="A491" s="13">
        <v>8</v>
      </c>
      <c r="B491" s="13" t="s">
        <v>29</v>
      </c>
      <c r="C491" s="2" t="s">
        <v>30</v>
      </c>
      <c r="D491" s="2"/>
      <c r="E491" s="2">
        <v>300</v>
      </c>
      <c r="F491" s="2">
        <v>0.2</v>
      </c>
      <c r="G491" s="13" t="s">
        <v>25</v>
      </c>
      <c r="H491" s="13" t="s">
        <v>26</v>
      </c>
      <c r="I491" s="2">
        <v>3472</v>
      </c>
      <c r="J491" s="2">
        <v>4756</v>
      </c>
      <c r="K491" s="2">
        <v>3472</v>
      </c>
      <c r="L491" s="2">
        <v>2264.7600000000002</v>
      </c>
      <c r="M491" s="2">
        <v>-0.62</v>
      </c>
    </row>
    <row r="492" spans="1:13" x14ac:dyDescent="0.2">
      <c r="A492" s="13">
        <v>8</v>
      </c>
      <c r="B492" s="13" t="s">
        <v>31</v>
      </c>
      <c r="C492" s="2" t="s">
        <v>32</v>
      </c>
      <c r="D492" s="2"/>
      <c r="E492" s="2">
        <v>1929</v>
      </c>
      <c r="F492" s="2">
        <v>0.22</v>
      </c>
      <c r="G492" s="13" t="s">
        <v>25</v>
      </c>
      <c r="H492" s="13" t="s">
        <v>26</v>
      </c>
      <c r="I492" s="2">
        <v>7079</v>
      </c>
      <c r="J492" s="2">
        <v>11053</v>
      </c>
      <c r="K492" s="2">
        <v>7079</v>
      </c>
      <c r="L492" s="2">
        <v>5263.33</v>
      </c>
      <c r="M492" s="2">
        <v>-0.43</v>
      </c>
    </row>
    <row r="493" spans="1:13" x14ac:dyDescent="0.2">
      <c r="A493" s="13">
        <v>8</v>
      </c>
      <c r="B493" s="13" t="s">
        <v>34</v>
      </c>
      <c r="C493" s="2" t="s">
        <v>35</v>
      </c>
      <c r="D493" s="2"/>
      <c r="E493" s="2">
        <v>294</v>
      </c>
      <c r="F493" s="2">
        <v>0.17</v>
      </c>
      <c r="I493" s="2">
        <v>291</v>
      </c>
      <c r="J493" s="2">
        <v>2425</v>
      </c>
      <c r="K493" s="2">
        <v>291</v>
      </c>
      <c r="L493" s="2">
        <v>1154.76</v>
      </c>
      <c r="M493" s="2">
        <v>1.99</v>
      </c>
    </row>
    <row r="494" spans="1:13" x14ac:dyDescent="0.2">
      <c r="A494" s="13">
        <v>8</v>
      </c>
      <c r="B494" s="13" t="s">
        <v>36</v>
      </c>
      <c r="C494" s="2" t="s">
        <v>37</v>
      </c>
      <c r="D494" s="2"/>
      <c r="E494" s="2">
        <v>1644</v>
      </c>
      <c r="F494" s="2">
        <v>0.18</v>
      </c>
      <c r="G494" s="13" t="s">
        <v>25</v>
      </c>
      <c r="H494" s="13" t="s">
        <v>26</v>
      </c>
      <c r="I494" s="2">
        <v>47918</v>
      </c>
      <c r="J494" s="2">
        <v>19909</v>
      </c>
      <c r="K494" s="2">
        <v>47918</v>
      </c>
      <c r="L494" s="2">
        <v>9480.48</v>
      </c>
      <c r="M494" s="2">
        <v>-2.34</v>
      </c>
    </row>
    <row r="495" spans="1:13" x14ac:dyDescent="0.2">
      <c r="A495" s="13">
        <v>8</v>
      </c>
      <c r="B495" s="13" t="s">
        <v>38</v>
      </c>
      <c r="C495" s="2" t="s">
        <v>39</v>
      </c>
      <c r="D495" s="2"/>
      <c r="E495" s="2">
        <v>291</v>
      </c>
      <c r="F495" s="2">
        <v>0.16</v>
      </c>
      <c r="G495" s="13" t="s">
        <v>25</v>
      </c>
      <c r="H495" s="13" t="s">
        <v>26</v>
      </c>
      <c r="I495" s="2">
        <v>5462</v>
      </c>
      <c r="J495" s="2">
        <v>2973</v>
      </c>
      <c r="K495" s="2">
        <v>5462</v>
      </c>
      <c r="L495" s="2">
        <v>1415.71</v>
      </c>
      <c r="M495" s="2">
        <v>-1.95</v>
      </c>
    </row>
    <row r="496" spans="1:13" x14ac:dyDescent="0.2">
      <c r="A496" s="13">
        <v>8</v>
      </c>
      <c r="B496" s="13" t="s">
        <v>40</v>
      </c>
      <c r="C496" s="2" t="s">
        <v>41</v>
      </c>
      <c r="D496" s="2" t="s">
        <v>1329</v>
      </c>
      <c r="E496" s="2">
        <v>570</v>
      </c>
      <c r="F496" s="2">
        <v>0.25</v>
      </c>
      <c r="G496" s="13" t="s">
        <v>25</v>
      </c>
      <c r="H496" s="13" t="s">
        <v>26</v>
      </c>
      <c r="I496" s="2">
        <v>4006</v>
      </c>
      <c r="J496" s="2">
        <v>4126</v>
      </c>
      <c r="K496" s="2">
        <v>4006</v>
      </c>
      <c r="L496" s="2">
        <v>1964.76</v>
      </c>
      <c r="M496" s="2">
        <v>-1.03</v>
      </c>
    </row>
    <row r="497" spans="1:13" x14ac:dyDescent="0.2">
      <c r="A497" s="13">
        <v>8</v>
      </c>
      <c r="B497" s="13" t="s">
        <v>42</v>
      </c>
      <c r="C497" s="2" t="s">
        <v>43</v>
      </c>
      <c r="D497" s="2"/>
      <c r="E497" s="2">
        <v>507</v>
      </c>
      <c r="F497" s="2">
        <v>0.18</v>
      </c>
      <c r="G497" s="13" t="s">
        <v>25</v>
      </c>
      <c r="H497" s="13" t="s">
        <v>26</v>
      </c>
      <c r="I497" s="2">
        <v>671</v>
      </c>
      <c r="J497" s="2">
        <v>782</v>
      </c>
      <c r="K497" s="2">
        <v>671</v>
      </c>
      <c r="L497" s="2">
        <v>372.38</v>
      </c>
      <c r="M497" s="2">
        <v>-0.85</v>
      </c>
    </row>
    <row r="498" spans="1:13" x14ac:dyDescent="0.2">
      <c r="A498" s="13">
        <v>8</v>
      </c>
      <c r="B498" s="13" t="s">
        <v>44</v>
      </c>
      <c r="C498" s="2" t="s">
        <v>45</v>
      </c>
      <c r="D498" s="2" t="s">
        <v>1330</v>
      </c>
      <c r="E498" s="2">
        <v>2910</v>
      </c>
      <c r="F498" s="2">
        <v>0.2</v>
      </c>
      <c r="G498" s="13" t="s">
        <v>25</v>
      </c>
      <c r="H498" s="13" t="s">
        <v>26</v>
      </c>
      <c r="I498" s="2">
        <v>5725</v>
      </c>
      <c r="J498" s="2">
        <v>5806</v>
      </c>
      <c r="K498" s="2">
        <v>5725</v>
      </c>
      <c r="L498" s="2">
        <v>2764.76</v>
      </c>
      <c r="M498" s="2">
        <v>-1.05</v>
      </c>
    </row>
    <row r="499" spans="1:13" x14ac:dyDescent="0.2">
      <c r="A499" s="13">
        <v>8</v>
      </c>
      <c r="B499" s="13" t="s">
        <v>46</v>
      </c>
      <c r="C499" s="2" t="s">
        <v>35</v>
      </c>
      <c r="D499" s="2"/>
      <c r="E499" s="2">
        <v>45</v>
      </c>
      <c r="F499" s="2">
        <v>7.0000000000000007E-2</v>
      </c>
      <c r="G499" s="13" t="s">
        <v>25</v>
      </c>
      <c r="H499" s="13" t="s">
        <v>47</v>
      </c>
      <c r="I499" s="2">
        <v>110</v>
      </c>
      <c r="J499" s="2">
        <v>145</v>
      </c>
      <c r="K499" s="2">
        <v>110</v>
      </c>
      <c r="L499" s="2">
        <v>69.05</v>
      </c>
      <c r="M499" s="2">
        <v>-0.67</v>
      </c>
    </row>
    <row r="500" spans="1:13" x14ac:dyDescent="0.2">
      <c r="A500" s="13">
        <v>8</v>
      </c>
      <c r="B500" s="13" t="s">
        <v>48</v>
      </c>
      <c r="C500" s="2" t="s">
        <v>49</v>
      </c>
      <c r="D500" s="2"/>
      <c r="E500" s="2">
        <v>942</v>
      </c>
      <c r="F500" s="2">
        <v>0.25</v>
      </c>
      <c r="G500" s="13" t="s">
        <v>25</v>
      </c>
      <c r="H500" s="13" t="s">
        <v>26</v>
      </c>
      <c r="I500" s="2">
        <v>2429</v>
      </c>
      <c r="J500" s="2">
        <v>334</v>
      </c>
      <c r="K500" s="2">
        <v>2429</v>
      </c>
      <c r="L500" s="2">
        <v>159.05000000000001</v>
      </c>
      <c r="M500" s="2">
        <v>-3.93</v>
      </c>
    </row>
    <row r="501" spans="1:13" x14ac:dyDescent="0.2">
      <c r="A501" s="13">
        <v>8</v>
      </c>
      <c r="B501" s="13" t="s">
        <v>50</v>
      </c>
      <c r="C501" s="2" t="s">
        <v>51</v>
      </c>
      <c r="D501" s="2"/>
      <c r="E501" s="2">
        <v>321</v>
      </c>
      <c r="F501" s="2">
        <v>0.25</v>
      </c>
      <c r="G501" s="13" t="s">
        <v>25</v>
      </c>
      <c r="H501" s="13" t="s">
        <v>47</v>
      </c>
      <c r="I501" s="2">
        <v>762</v>
      </c>
      <c r="J501" s="2">
        <v>90</v>
      </c>
      <c r="K501" s="2">
        <v>762</v>
      </c>
      <c r="L501" s="2">
        <v>42.86</v>
      </c>
      <c r="M501" s="2">
        <v>-4.1500000000000004</v>
      </c>
    </row>
    <row r="502" spans="1:13" x14ac:dyDescent="0.2">
      <c r="A502" s="13">
        <v>8</v>
      </c>
      <c r="B502" s="13" t="s">
        <v>52</v>
      </c>
      <c r="C502" s="2" t="s">
        <v>53</v>
      </c>
      <c r="D502" s="2"/>
      <c r="E502" s="2">
        <v>1896</v>
      </c>
      <c r="F502" s="2">
        <v>0.21</v>
      </c>
      <c r="G502" s="13" t="s">
        <v>54</v>
      </c>
      <c r="H502" s="13" t="s">
        <v>47</v>
      </c>
      <c r="I502" s="2">
        <v>3320</v>
      </c>
      <c r="J502" s="2">
        <v>704</v>
      </c>
      <c r="K502" s="2">
        <v>3320</v>
      </c>
      <c r="L502" s="2">
        <v>335.24</v>
      </c>
      <c r="M502" s="2">
        <v>-3.31</v>
      </c>
    </row>
    <row r="503" spans="1:13" x14ac:dyDescent="0.2">
      <c r="A503" s="13">
        <v>8</v>
      </c>
      <c r="B503" s="13" t="s">
        <v>55</v>
      </c>
      <c r="C503" s="2" t="s">
        <v>56</v>
      </c>
      <c r="D503" s="2"/>
      <c r="E503" s="2">
        <v>567</v>
      </c>
      <c r="F503" s="2">
        <v>0.13</v>
      </c>
      <c r="G503" s="13" t="s">
        <v>25</v>
      </c>
      <c r="H503" s="13" t="s">
        <v>26</v>
      </c>
      <c r="I503" s="2">
        <v>3283</v>
      </c>
      <c r="J503" s="2">
        <v>310</v>
      </c>
      <c r="K503" s="2">
        <v>3283</v>
      </c>
      <c r="L503" s="2">
        <v>147.62</v>
      </c>
      <c r="M503" s="2">
        <v>-4.4800000000000004</v>
      </c>
    </row>
    <row r="504" spans="1:13" x14ac:dyDescent="0.2">
      <c r="A504" s="13">
        <v>8</v>
      </c>
      <c r="B504" s="13" t="s">
        <v>57</v>
      </c>
      <c r="C504" s="2" t="s">
        <v>35</v>
      </c>
      <c r="D504" s="2"/>
      <c r="E504" s="2">
        <v>210</v>
      </c>
      <c r="F504" s="2">
        <v>0.17</v>
      </c>
      <c r="G504" s="13" t="s">
        <v>25</v>
      </c>
      <c r="H504" s="13" t="s">
        <v>26</v>
      </c>
      <c r="I504" s="2">
        <v>606</v>
      </c>
      <c r="J504" s="2">
        <v>327</v>
      </c>
      <c r="K504" s="2">
        <v>606</v>
      </c>
      <c r="L504" s="2">
        <v>155.71</v>
      </c>
      <c r="M504" s="2">
        <v>-1.96</v>
      </c>
    </row>
    <row r="505" spans="1:13" x14ac:dyDescent="0.2">
      <c r="A505" s="13">
        <v>8</v>
      </c>
      <c r="B505" s="13" t="s">
        <v>58</v>
      </c>
      <c r="C505" s="2" t="s">
        <v>59</v>
      </c>
      <c r="D505" s="2"/>
      <c r="E505" s="2">
        <v>942</v>
      </c>
      <c r="F505" s="2">
        <v>0.23</v>
      </c>
      <c r="G505" s="13" t="s">
        <v>25</v>
      </c>
      <c r="H505" s="13" t="s">
        <v>47</v>
      </c>
      <c r="I505" s="2">
        <v>5188</v>
      </c>
      <c r="J505" s="2">
        <v>1537</v>
      </c>
      <c r="K505" s="2">
        <v>5188</v>
      </c>
      <c r="L505" s="2">
        <v>731.9</v>
      </c>
      <c r="M505" s="2">
        <v>-2.83</v>
      </c>
    </row>
    <row r="506" spans="1:13" x14ac:dyDescent="0.2">
      <c r="A506" s="13">
        <v>8</v>
      </c>
      <c r="B506" s="13" t="s">
        <v>60</v>
      </c>
      <c r="C506" s="2" t="s">
        <v>61</v>
      </c>
      <c r="D506" s="2"/>
      <c r="E506" s="2">
        <v>747</v>
      </c>
      <c r="F506" s="2">
        <v>0.18</v>
      </c>
      <c r="G506" s="13" t="s">
        <v>25</v>
      </c>
      <c r="H506" s="13" t="s">
        <v>47</v>
      </c>
      <c r="I506" s="2">
        <v>3802</v>
      </c>
      <c r="J506" s="2">
        <v>2107</v>
      </c>
      <c r="K506" s="2">
        <v>3802</v>
      </c>
      <c r="L506" s="2">
        <v>1003.33</v>
      </c>
      <c r="M506" s="2">
        <v>-1.92</v>
      </c>
    </row>
    <row r="507" spans="1:13" x14ac:dyDescent="0.2">
      <c r="A507" s="13">
        <v>8</v>
      </c>
      <c r="B507" s="13" t="s">
        <v>63</v>
      </c>
      <c r="C507" s="2" t="s">
        <v>64</v>
      </c>
      <c r="D507" s="2"/>
      <c r="E507" s="2">
        <v>402</v>
      </c>
      <c r="F507" s="2">
        <v>0.3</v>
      </c>
      <c r="I507" s="2">
        <v>643</v>
      </c>
      <c r="J507" s="2">
        <v>611</v>
      </c>
      <c r="K507" s="2">
        <v>643</v>
      </c>
      <c r="L507" s="2">
        <v>290.95</v>
      </c>
      <c r="M507" s="2">
        <v>-1.1399999999999999</v>
      </c>
    </row>
  </sheetData>
  <pageMargins left="0.75" right="0.75" top="1" bottom="1" header="0.5" footer="0.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A77C-4D9E-8C43-B07B-6F3F4F824E4D}">
  <dimension ref="A3:L108"/>
  <sheetViews>
    <sheetView zoomScale="120" zoomScaleNormal="120" workbookViewId="0">
      <selection activeCell="B7" sqref="B7"/>
    </sheetView>
  </sheetViews>
  <sheetFormatPr baseColWidth="10" defaultRowHeight="13" x14ac:dyDescent="0.15"/>
  <cols>
    <col min="1" max="2" width="10.83203125" style="31"/>
    <col min="3" max="3" width="10.83203125" style="54"/>
    <col min="4" max="7" width="10.83203125" style="31"/>
    <col min="8" max="8" width="12.83203125" style="31" customWidth="1"/>
    <col min="9" max="9" width="60.83203125" style="31" customWidth="1"/>
    <col min="10" max="10" width="10.83203125" style="62"/>
    <col min="11" max="16384" width="10.83203125" style="29"/>
  </cols>
  <sheetData>
    <row r="3" spans="1:10" s="54" customFormat="1" ht="14" customHeight="1" x14ac:dyDescent="0.2">
      <c r="A3" s="53" t="s">
        <v>1755</v>
      </c>
      <c r="B3" s="53"/>
      <c r="D3" s="53"/>
      <c r="E3" s="53"/>
      <c r="F3" s="53"/>
      <c r="G3" s="53"/>
      <c r="H3" s="53"/>
      <c r="I3" s="53"/>
      <c r="J3" s="55"/>
    </row>
    <row r="4" spans="1:10" s="54" customFormat="1" ht="14" customHeight="1" x14ac:dyDescent="0.2">
      <c r="A4" s="53" t="s">
        <v>1756</v>
      </c>
      <c r="B4" s="53"/>
      <c r="D4" s="53"/>
      <c r="E4" s="53"/>
      <c r="F4" s="53"/>
      <c r="G4" s="53"/>
      <c r="H4" s="53"/>
      <c r="I4" s="53"/>
      <c r="J4" s="55"/>
    </row>
    <row r="5" spans="1:10" s="54" customFormat="1" ht="14" customHeight="1" x14ac:dyDescent="0.2">
      <c r="A5" s="53" t="s">
        <v>1757</v>
      </c>
      <c r="B5" s="53"/>
      <c r="D5" s="53"/>
      <c r="E5" s="53"/>
      <c r="F5" s="53"/>
      <c r="G5" s="53"/>
      <c r="H5" s="53"/>
      <c r="I5" s="53"/>
      <c r="J5" s="55"/>
    </row>
    <row r="6" spans="1:10" s="54" customFormat="1" ht="14" customHeight="1" x14ac:dyDescent="0.2">
      <c r="A6" s="53" t="s">
        <v>1758</v>
      </c>
      <c r="B6" s="53"/>
      <c r="D6" s="53"/>
      <c r="E6" s="53"/>
      <c r="F6" s="53"/>
      <c r="G6" s="53"/>
      <c r="H6" s="53"/>
      <c r="I6" s="53"/>
      <c r="J6" s="55"/>
    </row>
    <row r="7" spans="1:10" s="54" customFormat="1" ht="14" customHeight="1" x14ac:dyDescent="0.2">
      <c r="A7" s="53"/>
      <c r="B7" s="53"/>
      <c r="D7" s="53"/>
      <c r="E7" s="53"/>
      <c r="F7" s="53"/>
      <c r="G7" s="53"/>
      <c r="H7" s="53"/>
      <c r="I7" s="53"/>
      <c r="J7" s="55"/>
    </row>
    <row r="8" spans="1:10" s="54" customFormat="1" ht="14" customHeight="1" x14ac:dyDescent="0.2">
      <c r="A8" s="53" t="s">
        <v>1759</v>
      </c>
      <c r="B8" s="56">
        <v>42</v>
      </c>
      <c r="D8" s="53"/>
      <c r="E8" s="53"/>
      <c r="F8" s="53"/>
      <c r="G8" s="53"/>
      <c r="H8" s="53"/>
      <c r="I8" s="53"/>
      <c r="J8" s="55"/>
    </row>
    <row r="9" spans="1:10" s="54" customFormat="1" ht="14" customHeight="1" x14ac:dyDescent="0.2">
      <c r="A9" s="53" t="s">
        <v>1760</v>
      </c>
      <c r="B9" s="56">
        <v>18</v>
      </c>
      <c r="D9" s="53"/>
      <c r="E9" s="53"/>
      <c r="F9" s="53"/>
      <c r="G9" s="53"/>
      <c r="H9" s="53"/>
      <c r="I9" s="53"/>
      <c r="J9" s="55"/>
    </row>
    <row r="10" spans="1:10" s="54" customFormat="1" ht="14" customHeight="1" x14ac:dyDescent="0.2">
      <c r="D10" s="53"/>
      <c r="E10" s="53"/>
      <c r="F10" s="53"/>
      <c r="G10" s="53"/>
      <c r="H10" s="53"/>
      <c r="I10" s="53"/>
      <c r="J10" s="55"/>
    </row>
    <row r="11" spans="1:10" s="54" customFormat="1" ht="14" customHeight="1" x14ac:dyDescent="0.2">
      <c r="A11" s="53" t="s">
        <v>1761</v>
      </c>
      <c r="B11" s="56">
        <v>11</v>
      </c>
      <c r="C11" s="53" t="s">
        <v>1762</v>
      </c>
      <c r="D11" s="53"/>
      <c r="E11" s="53"/>
      <c r="F11" s="53"/>
      <c r="G11" s="53"/>
      <c r="H11" s="53"/>
      <c r="I11" s="53"/>
      <c r="J11" s="55"/>
    </row>
    <row r="12" spans="1:10" s="54" customFormat="1" ht="14" customHeight="1" x14ac:dyDescent="0.2">
      <c r="A12" s="53" t="s">
        <v>1763</v>
      </c>
      <c r="B12" s="56">
        <v>16</v>
      </c>
      <c r="C12" s="53" t="s">
        <v>1764</v>
      </c>
      <c r="D12" s="53"/>
      <c r="E12" s="53"/>
      <c r="F12" s="53"/>
      <c r="G12" s="53"/>
      <c r="H12" s="53"/>
      <c r="I12" s="53"/>
      <c r="J12" s="55"/>
    </row>
    <row r="13" spans="1:10" s="54" customFormat="1" ht="14" customHeight="1" x14ac:dyDescent="0.2">
      <c r="A13" s="53" t="s">
        <v>1765</v>
      </c>
      <c r="B13" s="56">
        <v>27</v>
      </c>
      <c r="C13" s="53" t="s">
        <v>1766</v>
      </c>
      <c r="D13" s="53"/>
      <c r="E13" s="53"/>
      <c r="F13" s="53"/>
      <c r="G13" s="53"/>
      <c r="H13" s="53"/>
      <c r="I13" s="53"/>
      <c r="J13" s="55"/>
    </row>
    <row r="14" spans="1:10" s="54" customFormat="1" ht="14" customHeight="1" x14ac:dyDescent="0.2">
      <c r="A14" s="53">
        <v>200</v>
      </c>
      <c r="B14" s="56">
        <v>6</v>
      </c>
      <c r="C14" s="53" t="s">
        <v>1767</v>
      </c>
      <c r="D14" s="53"/>
      <c r="E14" s="53"/>
      <c r="F14" s="53"/>
      <c r="G14" s="53"/>
      <c r="H14" s="53"/>
      <c r="I14" s="53"/>
      <c r="J14" s="55"/>
    </row>
    <row r="15" spans="1:10" s="54" customFormat="1" ht="14" customHeight="1" x14ac:dyDescent="0.2">
      <c r="A15" s="53"/>
      <c r="B15" s="56"/>
      <c r="C15" s="53"/>
      <c r="D15" s="53"/>
      <c r="E15" s="53"/>
      <c r="F15" s="53"/>
      <c r="G15" s="53"/>
      <c r="H15" s="53"/>
      <c r="I15" s="53"/>
      <c r="J15" s="55"/>
    </row>
    <row r="16" spans="1:10" s="54" customFormat="1" ht="14" customHeight="1" x14ac:dyDescent="0.2">
      <c r="A16" s="57" t="s">
        <v>1768</v>
      </c>
      <c r="B16" s="58">
        <v>60</v>
      </c>
      <c r="D16" s="53"/>
      <c r="E16" s="53"/>
      <c r="F16" s="53"/>
      <c r="G16" s="53"/>
      <c r="H16" s="53"/>
      <c r="I16" s="53"/>
      <c r="J16" s="55"/>
    </row>
    <row r="17" spans="1:12" s="54" customFormat="1" ht="14" customHeight="1" x14ac:dyDescent="0.2">
      <c r="A17" s="57"/>
      <c r="B17" s="58"/>
      <c r="D17" s="53"/>
      <c r="E17" s="53"/>
      <c r="F17" s="53"/>
      <c r="G17" s="53"/>
      <c r="H17" s="53"/>
      <c r="I17" s="53"/>
      <c r="J17" s="55"/>
    </row>
    <row r="18" spans="1:12" s="54" customFormat="1" ht="14" customHeight="1" x14ac:dyDescent="0.2">
      <c r="A18" s="53"/>
      <c r="B18" s="53"/>
      <c r="D18" s="53"/>
      <c r="E18" s="53"/>
      <c r="F18" s="53"/>
      <c r="G18" s="53"/>
      <c r="H18" s="53"/>
      <c r="I18" s="53"/>
      <c r="J18" s="55"/>
    </row>
    <row r="19" spans="1:12" s="60" customFormat="1" ht="14" customHeight="1" x14ac:dyDescent="0.2">
      <c r="A19" s="59" t="s">
        <v>12</v>
      </c>
      <c r="B19" s="59" t="s">
        <v>1742</v>
      </c>
      <c r="C19" s="60" t="s">
        <v>1743</v>
      </c>
      <c r="D19" s="59"/>
      <c r="E19" s="59"/>
      <c r="F19" s="59" t="s">
        <v>1744</v>
      </c>
      <c r="G19" s="59" t="s">
        <v>1745</v>
      </c>
      <c r="H19" s="59" t="s">
        <v>2</v>
      </c>
      <c r="I19" s="59" t="s">
        <v>1746</v>
      </c>
      <c r="J19" s="61" t="s">
        <v>1747</v>
      </c>
      <c r="K19" s="60" t="s">
        <v>1748</v>
      </c>
      <c r="L19" s="60" t="s">
        <v>1749</v>
      </c>
    </row>
    <row r="20" spans="1:12" s="54" customFormat="1" ht="14" customHeight="1" x14ac:dyDescent="0.2">
      <c r="A20" s="53">
        <v>1</v>
      </c>
      <c r="B20" s="53" t="s">
        <v>1759</v>
      </c>
      <c r="C20" s="54" t="s">
        <v>1765</v>
      </c>
      <c r="D20" s="53" t="s">
        <v>1769</v>
      </c>
      <c r="E20" s="53"/>
      <c r="F20" s="53"/>
      <c r="G20" s="53"/>
      <c r="H20" s="53" t="s">
        <v>830</v>
      </c>
      <c r="I20" s="53" t="s">
        <v>831</v>
      </c>
      <c r="J20" s="55">
        <v>-2.0826416000000001</v>
      </c>
      <c r="K20" s="54" t="s">
        <v>1770</v>
      </c>
    </row>
    <row r="21" spans="1:12" s="54" customFormat="1" ht="14" customHeight="1" x14ac:dyDescent="0.2">
      <c r="A21" s="53">
        <v>1</v>
      </c>
      <c r="B21" s="53" t="s">
        <v>1759</v>
      </c>
      <c r="C21" s="54" t="s">
        <v>1765</v>
      </c>
      <c r="D21" s="53" t="s">
        <v>1769</v>
      </c>
      <c r="E21" s="53"/>
      <c r="F21" s="53"/>
      <c r="G21" s="53"/>
      <c r="H21" s="53" t="s">
        <v>832</v>
      </c>
      <c r="I21" s="53" t="s">
        <v>833</v>
      </c>
      <c r="J21" s="55">
        <v>-3.7508745000000001</v>
      </c>
    </row>
    <row r="22" spans="1:12" s="54" customFormat="1" ht="14" customHeight="1" x14ac:dyDescent="0.2">
      <c r="A22" s="53">
        <v>1</v>
      </c>
      <c r="B22" s="53" t="s">
        <v>1759</v>
      </c>
      <c r="C22" s="53">
        <v>200</v>
      </c>
      <c r="D22" s="53"/>
      <c r="E22" s="53"/>
      <c r="F22" s="53" t="s">
        <v>1744</v>
      </c>
      <c r="G22" s="53"/>
      <c r="H22" s="53" t="s">
        <v>835</v>
      </c>
      <c r="I22" s="53" t="s">
        <v>836</v>
      </c>
      <c r="J22" s="55">
        <v>-3.6969699999999999</v>
      </c>
    </row>
    <row r="23" spans="1:12" s="54" customFormat="1" ht="14" customHeight="1" x14ac:dyDescent="0.2">
      <c r="A23" s="53">
        <v>1</v>
      </c>
      <c r="B23" s="84" t="s">
        <v>1760</v>
      </c>
      <c r="C23" s="85" t="s">
        <v>1761</v>
      </c>
      <c r="D23" s="53" t="s">
        <v>1771</v>
      </c>
      <c r="E23" s="53">
        <v>248</v>
      </c>
      <c r="F23" s="53" t="s">
        <v>1744</v>
      </c>
      <c r="G23" s="53" t="s">
        <v>1772</v>
      </c>
      <c r="H23" s="53" t="s">
        <v>840</v>
      </c>
      <c r="I23" s="53" t="s">
        <v>841</v>
      </c>
      <c r="J23" s="55">
        <v>-2.6517314999999999</v>
      </c>
    </row>
    <row r="24" spans="1:12" s="54" customFormat="1" ht="14" customHeight="1" x14ac:dyDescent="0.2">
      <c r="A24" s="53">
        <v>1</v>
      </c>
      <c r="B24" s="84"/>
      <c r="C24" s="85"/>
      <c r="D24" s="53" t="s">
        <v>1771</v>
      </c>
      <c r="E24" s="53" t="s">
        <v>1773</v>
      </c>
      <c r="F24" s="53" t="s">
        <v>1744</v>
      </c>
      <c r="G24" s="53" t="s">
        <v>1772</v>
      </c>
      <c r="H24" s="53" t="s">
        <v>842</v>
      </c>
      <c r="I24" s="53" t="s">
        <v>843</v>
      </c>
      <c r="J24" s="55">
        <v>-4.9387607999999998</v>
      </c>
      <c r="K24" s="54" t="s">
        <v>1774</v>
      </c>
    </row>
    <row r="25" spans="1:12" s="54" customFormat="1" ht="14" customHeight="1" x14ac:dyDescent="0.2">
      <c r="A25" s="53">
        <v>3</v>
      </c>
      <c r="B25" s="53" t="s">
        <v>1759</v>
      </c>
      <c r="C25" s="54" t="s">
        <v>1761</v>
      </c>
      <c r="D25" s="53" t="s">
        <v>1775</v>
      </c>
      <c r="E25" s="53" t="s">
        <v>1773</v>
      </c>
      <c r="F25" s="53" t="s">
        <v>1744</v>
      </c>
      <c r="G25" s="53" t="s">
        <v>1772</v>
      </c>
      <c r="H25" s="53" t="s">
        <v>868</v>
      </c>
      <c r="I25" s="53" t="s">
        <v>869</v>
      </c>
      <c r="J25" s="55">
        <v>-2.0645007999999998</v>
      </c>
    </row>
    <row r="26" spans="1:12" s="54" customFormat="1" ht="14" customHeight="1" x14ac:dyDescent="0.2">
      <c r="A26" s="53">
        <v>3</v>
      </c>
      <c r="B26" s="53" t="s">
        <v>1759</v>
      </c>
      <c r="C26" s="53">
        <v>200</v>
      </c>
      <c r="D26" s="53"/>
      <c r="E26" s="53"/>
      <c r="F26" s="53" t="s">
        <v>1744</v>
      </c>
      <c r="G26" s="53"/>
      <c r="H26" s="53" t="s">
        <v>876</v>
      </c>
      <c r="I26" s="53" t="s">
        <v>35</v>
      </c>
      <c r="J26" s="55">
        <v>-1.5915556</v>
      </c>
    </row>
    <row r="27" spans="1:12" s="54" customFormat="1" ht="14" customHeight="1" x14ac:dyDescent="0.2">
      <c r="A27" s="53">
        <v>4</v>
      </c>
      <c r="B27" s="53" t="s">
        <v>1759</v>
      </c>
      <c r="C27" s="54" t="s">
        <v>1765</v>
      </c>
      <c r="D27" s="53" t="s">
        <v>1769</v>
      </c>
      <c r="E27" s="53"/>
      <c r="F27" s="53"/>
      <c r="G27" s="53"/>
      <c r="H27" s="53" t="s">
        <v>333</v>
      </c>
      <c r="I27" s="53" t="s">
        <v>334</v>
      </c>
      <c r="J27" s="55">
        <v>-1.9536228</v>
      </c>
    </row>
    <row r="28" spans="1:12" s="54" customFormat="1" ht="14" customHeight="1" x14ac:dyDescent="0.2">
      <c r="A28" s="53">
        <v>4</v>
      </c>
      <c r="B28" s="53" t="s">
        <v>1759</v>
      </c>
      <c r="C28" s="54" t="s">
        <v>1776</v>
      </c>
      <c r="D28" s="53"/>
      <c r="E28" s="53"/>
      <c r="F28" s="53"/>
      <c r="G28" s="53" t="s">
        <v>1777</v>
      </c>
      <c r="H28" s="53" t="s">
        <v>339</v>
      </c>
      <c r="I28" s="53" t="s">
        <v>340</v>
      </c>
      <c r="J28" s="55">
        <v>-2.3883532999999999</v>
      </c>
    </row>
    <row r="29" spans="1:12" s="54" customFormat="1" ht="14" customHeight="1" x14ac:dyDescent="0.2">
      <c r="A29" s="53">
        <v>4</v>
      </c>
      <c r="B29" s="53" t="s">
        <v>1759</v>
      </c>
      <c r="C29" s="54" t="s">
        <v>1761</v>
      </c>
      <c r="D29" s="53" t="s">
        <v>1778</v>
      </c>
      <c r="E29" s="53" t="s">
        <v>1773</v>
      </c>
      <c r="F29" s="53" t="s">
        <v>1744</v>
      </c>
      <c r="G29" s="53" t="s">
        <v>1772</v>
      </c>
      <c r="H29" s="53" t="s">
        <v>343</v>
      </c>
      <c r="I29" s="53" t="s">
        <v>344</v>
      </c>
      <c r="J29" s="55">
        <v>-2.6234674</v>
      </c>
    </row>
    <row r="30" spans="1:12" s="54" customFormat="1" ht="14" customHeight="1" x14ac:dyDescent="0.2">
      <c r="A30" s="53">
        <v>4</v>
      </c>
      <c r="B30" s="53" t="s">
        <v>1759</v>
      </c>
      <c r="C30" s="54" t="s">
        <v>1761</v>
      </c>
      <c r="D30" s="53" t="s">
        <v>1779</v>
      </c>
      <c r="E30" s="53" t="s">
        <v>1773</v>
      </c>
      <c r="F30" s="53" t="s">
        <v>1744</v>
      </c>
      <c r="G30" s="53" t="s">
        <v>1772</v>
      </c>
      <c r="H30" s="53" t="s">
        <v>349</v>
      </c>
      <c r="I30" s="53" t="s">
        <v>350</v>
      </c>
      <c r="J30" s="55">
        <v>-2.4913645</v>
      </c>
    </row>
    <row r="31" spans="1:12" s="54" customFormat="1" ht="14" customHeight="1" x14ac:dyDescent="0.2">
      <c r="A31" s="53">
        <v>4</v>
      </c>
      <c r="B31" s="53" t="s">
        <v>1759</v>
      </c>
      <c r="C31" s="54" t="s">
        <v>1765</v>
      </c>
      <c r="D31" s="53" t="s">
        <v>1780</v>
      </c>
      <c r="E31" s="53" t="s">
        <v>1773</v>
      </c>
      <c r="F31" s="53" t="s">
        <v>1744</v>
      </c>
      <c r="G31" s="53" t="s">
        <v>1781</v>
      </c>
      <c r="H31" s="53" t="s">
        <v>351</v>
      </c>
      <c r="I31" s="53" t="s">
        <v>352</v>
      </c>
      <c r="J31" s="55">
        <v>-1.5676508</v>
      </c>
    </row>
    <row r="32" spans="1:12" s="54" customFormat="1" ht="14" customHeight="1" x14ac:dyDescent="0.2">
      <c r="A32" s="53">
        <v>5</v>
      </c>
      <c r="B32" s="53" t="s">
        <v>1759</v>
      </c>
      <c r="C32" s="54" t="s">
        <v>1765</v>
      </c>
      <c r="D32" s="53" t="s">
        <v>1769</v>
      </c>
      <c r="E32" s="53"/>
      <c r="F32" s="53"/>
      <c r="G32" s="53"/>
      <c r="H32" s="53" t="s">
        <v>891</v>
      </c>
      <c r="I32" s="53" t="s">
        <v>892</v>
      </c>
      <c r="J32" s="55">
        <v>-2.2921819999999999</v>
      </c>
    </row>
    <row r="33" spans="1:10" s="54" customFormat="1" ht="14" customHeight="1" x14ac:dyDescent="0.2">
      <c r="A33" s="53">
        <v>5</v>
      </c>
      <c r="B33" s="53" t="s">
        <v>1759</v>
      </c>
      <c r="C33" s="54" t="s">
        <v>1765</v>
      </c>
      <c r="D33" s="53" t="s">
        <v>898</v>
      </c>
      <c r="E33" s="53">
        <v>59</v>
      </c>
      <c r="F33" s="53" t="s">
        <v>1744</v>
      </c>
      <c r="G33" s="53" t="s">
        <v>1772</v>
      </c>
      <c r="H33" s="53" t="s">
        <v>901</v>
      </c>
      <c r="I33" s="53" t="s">
        <v>902</v>
      </c>
      <c r="J33" s="55">
        <v>-1.5318489</v>
      </c>
    </row>
    <row r="34" spans="1:10" s="54" customFormat="1" ht="14" customHeight="1" x14ac:dyDescent="0.2">
      <c r="A34" s="53">
        <v>5</v>
      </c>
      <c r="B34" s="84" t="s">
        <v>1760</v>
      </c>
      <c r="C34" s="85" t="s">
        <v>1765</v>
      </c>
      <c r="D34" s="53" t="s">
        <v>922</v>
      </c>
      <c r="E34" s="53" t="s">
        <v>1773</v>
      </c>
      <c r="F34" s="53" t="s">
        <v>1744</v>
      </c>
      <c r="G34" s="53" t="s">
        <v>1781</v>
      </c>
      <c r="H34" s="53" t="s">
        <v>916</v>
      </c>
      <c r="I34" s="53" t="s">
        <v>917</v>
      </c>
      <c r="J34" s="55">
        <v>-2.6775769999999999</v>
      </c>
    </row>
    <row r="35" spans="1:10" s="54" customFormat="1" ht="14" customHeight="1" x14ac:dyDescent="0.2">
      <c r="A35" s="53">
        <v>5</v>
      </c>
      <c r="B35" s="84"/>
      <c r="C35" s="85"/>
      <c r="D35" s="53" t="s">
        <v>922</v>
      </c>
      <c r="E35" s="53">
        <v>126</v>
      </c>
      <c r="F35" s="53" t="s">
        <v>1744</v>
      </c>
      <c r="G35" s="53" t="s">
        <v>1781</v>
      </c>
      <c r="H35" s="53" t="s">
        <v>918</v>
      </c>
      <c r="I35" s="53" t="s">
        <v>919</v>
      </c>
      <c r="J35" s="55">
        <v>-3.1084556999999999</v>
      </c>
    </row>
    <row r="36" spans="1:10" s="54" customFormat="1" ht="14" customHeight="1" x14ac:dyDescent="0.2">
      <c r="A36" s="53">
        <v>5</v>
      </c>
      <c r="B36" s="84"/>
      <c r="C36" s="85"/>
      <c r="D36" s="53" t="s">
        <v>922</v>
      </c>
      <c r="E36" s="53" t="s">
        <v>1773</v>
      </c>
      <c r="F36" s="53"/>
      <c r="G36" s="53" t="s">
        <v>1781</v>
      </c>
      <c r="H36" s="53" t="s">
        <v>920</v>
      </c>
      <c r="I36" s="53" t="s">
        <v>921</v>
      </c>
      <c r="J36" s="55">
        <v>-3.0023135999999999</v>
      </c>
    </row>
    <row r="37" spans="1:10" s="54" customFormat="1" ht="14" customHeight="1" x14ac:dyDescent="0.2">
      <c r="A37" s="53">
        <v>5</v>
      </c>
      <c r="B37" s="84"/>
      <c r="C37" s="85"/>
      <c r="D37" s="53" t="s">
        <v>924</v>
      </c>
      <c r="E37" s="53" t="s">
        <v>1773</v>
      </c>
      <c r="F37" s="53" t="s">
        <v>1744</v>
      </c>
      <c r="G37" s="53" t="s">
        <v>1781</v>
      </c>
      <c r="H37" s="53" t="s">
        <v>922</v>
      </c>
      <c r="I37" s="53" t="s">
        <v>923</v>
      </c>
      <c r="J37" s="55">
        <v>-1.9531717</v>
      </c>
    </row>
    <row r="38" spans="1:10" s="54" customFormat="1" ht="14" customHeight="1" x14ac:dyDescent="0.2">
      <c r="A38" s="53">
        <v>5</v>
      </c>
      <c r="B38" s="84"/>
      <c r="C38" s="85"/>
      <c r="D38" s="53" t="s">
        <v>1769</v>
      </c>
      <c r="E38" s="53"/>
      <c r="F38" s="53"/>
      <c r="G38" s="53"/>
      <c r="H38" s="53" t="s">
        <v>924</v>
      </c>
      <c r="I38" s="53" t="s">
        <v>925</v>
      </c>
      <c r="J38" s="55">
        <v>-1.7626904999999999</v>
      </c>
    </row>
    <row r="39" spans="1:10" s="54" customFormat="1" ht="14" customHeight="1" x14ac:dyDescent="0.2">
      <c r="A39" s="53">
        <v>7</v>
      </c>
      <c r="B39" s="53" t="s">
        <v>1759</v>
      </c>
      <c r="C39" s="54" t="s">
        <v>1765</v>
      </c>
      <c r="D39" s="53" t="s">
        <v>1769</v>
      </c>
      <c r="E39" s="53"/>
      <c r="F39" s="53"/>
      <c r="G39" s="53"/>
      <c r="H39" s="53" t="s">
        <v>482</v>
      </c>
      <c r="I39" s="53" t="s">
        <v>483</v>
      </c>
      <c r="J39" s="55">
        <v>-2.1170936</v>
      </c>
    </row>
    <row r="40" spans="1:10" s="54" customFormat="1" ht="14" customHeight="1" x14ac:dyDescent="0.2">
      <c r="A40" s="53">
        <v>7</v>
      </c>
      <c r="B40" s="84" t="s">
        <v>1760</v>
      </c>
      <c r="C40" s="84">
        <v>200</v>
      </c>
      <c r="D40" s="53"/>
      <c r="E40" s="53"/>
      <c r="F40" s="53" t="s">
        <v>1744</v>
      </c>
      <c r="G40" s="53"/>
      <c r="H40" s="53" t="s">
        <v>491</v>
      </c>
      <c r="I40" s="53" t="s">
        <v>492</v>
      </c>
      <c r="J40" s="55">
        <v>-1.8370724</v>
      </c>
    </row>
    <row r="41" spans="1:10" s="54" customFormat="1" ht="14" customHeight="1" x14ac:dyDescent="0.2">
      <c r="A41" s="53">
        <v>7</v>
      </c>
      <c r="B41" s="84"/>
      <c r="C41" s="84"/>
      <c r="D41" s="53" t="s">
        <v>491</v>
      </c>
      <c r="E41" s="53" t="s">
        <v>1773</v>
      </c>
      <c r="F41" s="53" t="s">
        <v>1744</v>
      </c>
      <c r="G41" s="53" t="s">
        <v>1781</v>
      </c>
      <c r="H41" s="53" t="s">
        <v>493</v>
      </c>
      <c r="I41" s="53" t="s">
        <v>494</v>
      </c>
      <c r="J41" s="55">
        <v>-1.8974876000000001</v>
      </c>
    </row>
    <row r="42" spans="1:10" s="54" customFormat="1" ht="14" customHeight="1" x14ac:dyDescent="0.2">
      <c r="A42" s="53">
        <v>7</v>
      </c>
      <c r="B42" s="53" t="s">
        <v>1759</v>
      </c>
      <c r="C42" s="54" t="s">
        <v>1761</v>
      </c>
      <c r="D42" s="53" t="s">
        <v>1782</v>
      </c>
      <c r="E42" s="53"/>
      <c r="F42" s="53" t="s">
        <v>1744</v>
      </c>
      <c r="G42" s="53" t="s">
        <v>1772</v>
      </c>
      <c r="H42" s="53" t="s">
        <v>506</v>
      </c>
      <c r="I42" s="53" t="s">
        <v>507</v>
      </c>
      <c r="J42" s="55">
        <v>-1.9563408</v>
      </c>
    </row>
    <row r="43" spans="1:10" s="54" customFormat="1" ht="14" customHeight="1" x14ac:dyDescent="0.2">
      <c r="A43" s="53">
        <v>8</v>
      </c>
      <c r="B43" s="84" t="s">
        <v>1760</v>
      </c>
      <c r="C43" s="84" t="s">
        <v>1765</v>
      </c>
      <c r="D43" s="53" t="s">
        <v>38</v>
      </c>
      <c r="E43" s="53">
        <v>57</v>
      </c>
      <c r="F43" s="53" t="s">
        <v>1744</v>
      </c>
      <c r="G43" s="53" t="s">
        <v>1781</v>
      </c>
      <c r="H43" s="53" t="s">
        <v>36</v>
      </c>
      <c r="I43" s="53" t="s">
        <v>37</v>
      </c>
      <c r="J43" s="55">
        <v>-2.3375359000000002</v>
      </c>
    </row>
    <row r="44" spans="1:10" s="54" customFormat="1" ht="14" customHeight="1" x14ac:dyDescent="0.2">
      <c r="A44" s="53">
        <v>8</v>
      </c>
      <c r="B44" s="84"/>
      <c r="C44" s="84"/>
      <c r="D44" s="53" t="s">
        <v>1769</v>
      </c>
      <c r="E44" s="53"/>
      <c r="F44" s="53"/>
      <c r="G44" s="53"/>
      <c r="H44" s="53" t="s">
        <v>38</v>
      </c>
      <c r="I44" s="53" t="s">
        <v>39</v>
      </c>
      <c r="J44" s="55">
        <v>-1.9478989</v>
      </c>
    </row>
    <row r="45" spans="1:10" s="54" customFormat="1" ht="14" customHeight="1" x14ac:dyDescent="0.2">
      <c r="A45" s="53">
        <v>8</v>
      </c>
      <c r="B45" s="53" t="s">
        <v>1759</v>
      </c>
      <c r="C45" s="54" t="s">
        <v>1761</v>
      </c>
      <c r="D45" s="53" t="s">
        <v>1783</v>
      </c>
      <c r="E45" s="53" t="s">
        <v>1773</v>
      </c>
      <c r="F45" s="53" t="s">
        <v>1744</v>
      </c>
      <c r="G45" s="53" t="s">
        <v>1772</v>
      </c>
      <c r="H45" s="53" t="s">
        <v>48</v>
      </c>
      <c r="I45" s="53" t="s">
        <v>49</v>
      </c>
      <c r="J45" s="55">
        <v>-3.9328322</v>
      </c>
    </row>
    <row r="46" spans="1:10" s="54" customFormat="1" ht="14" customHeight="1" x14ac:dyDescent="0.2">
      <c r="A46" s="53">
        <v>8</v>
      </c>
      <c r="B46" s="84" t="s">
        <v>1760</v>
      </c>
      <c r="C46" s="85" t="s">
        <v>1765</v>
      </c>
      <c r="D46" s="53" t="s">
        <v>1769</v>
      </c>
      <c r="E46" s="53"/>
      <c r="F46" s="53" t="s">
        <v>1744</v>
      </c>
      <c r="G46" s="53"/>
      <c r="H46" s="53" t="s">
        <v>50</v>
      </c>
      <c r="I46" s="53" t="s">
        <v>51</v>
      </c>
      <c r="J46" s="55">
        <v>-4.1521834999999996</v>
      </c>
    </row>
    <row r="47" spans="1:10" s="54" customFormat="1" ht="14" customHeight="1" x14ac:dyDescent="0.2">
      <c r="A47" s="53">
        <v>8</v>
      </c>
      <c r="B47" s="84"/>
      <c r="C47" s="85"/>
      <c r="D47" s="53" t="s">
        <v>50</v>
      </c>
      <c r="E47" s="53" t="s">
        <v>1773</v>
      </c>
      <c r="F47" s="53" t="s">
        <v>1744</v>
      </c>
      <c r="G47" s="53" t="s">
        <v>1781</v>
      </c>
      <c r="H47" s="53" t="s">
        <v>52</v>
      </c>
      <c r="I47" s="53" t="s">
        <v>53</v>
      </c>
      <c r="J47" s="55">
        <v>-3.3079252000000001</v>
      </c>
    </row>
    <row r="48" spans="1:10" s="54" customFormat="1" ht="14" customHeight="1" x14ac:dyDescent="0.2">
      <c r="A48" s="53">
        <v>8</v>
      </c>
      <c r="B48" s="53" t="s">
        <v>1759</v>
      </c>
      <c r="C48" s="54" t="s">
        <v>1765</v>
      </c>
      <c r="D48" s="53" t="s">
        <v>1769</v>
      </c>
      <c r="E48" s="53"/>
      <c r="F48" s="53"/>
      <c r="G48" s="53"/>
      <c r="H48" s="53" t="s">
        <v>55</v>
      </c>
      <c r="I48" s="53" t="s">
        <v>56</v>
      </c>
      <c r="J48" s="55">
        <v>-4.4750642999999997</v>
      </c>
    </row>
    <row r="49" spans="1:11" s="54" customFormat="1" ht="14" customHeight="1" x14ac:dyDescent="0.2">
      <c r="A49" s="53">
        <v>8</v>
      </c>
      <c r="B49" s="84" t="s">
        <v>1760</v>
      </c>
      <c r="C49" s="85" t="s">
        <v>1765</v>
      </c>
      <c r="D49" s="53" t="s">
        <v>60</v>
      </c>
      <c r="E49" s="53" t="s">
        <v>1773</v>
      </c>
      <c r="F49" s="53" t="s">
        <v>1744</v>
      </c>
      <c r="G49" s="53" t="s">
        <v>1781</v>
      </c>
      <c r="H49" s="53" t="s">
        <v>57</v>
      </c>
      <c r="I49" s="53" t="s">
        <v>35</v>
      </c>
      <c r="J49" s="55">
        <v>-1.9604158</v>
      </c>
    </row>
    <row r="50" spans="1:11" s="54" customFormat="1" ht="14" customHeight="1" x14ac:dyDescent="0.2">
      <c r="A50" s="53">
        <v>8</v>
      </c>
      <c r="B50" s="84"/>
      <c r="C50" s="85"/>
      <c r="D50" s="53" t="s">
        <v>60</v>
      </c>
      <c r="E50" s="53" t="s">
        <v>1773</v>
      </c>
      <c r="F50" s="53" t="s">
        <v>1744</v>
      </c>
      <c r="G50" s="53" t="s">
        <v>1781</v>
      </c>
      <c r="H50" s="53" t="s">
        <v>58</v>
      </c>
      <c r="I50" s="53" t="s">
        <v>59</v>
      </c>
      <c r="J50" s="55">
        <v>-2.82545</v>
      </c>
    </row>
    <row r="51" spans="1:11" s="54" customFormat="1" ht="14" customHeight="1" x14ac:dyDescent="0.2">
      <c r="A51" s="53">
        <v>8</v>
      </c>
      <c r="B51" s="84"/>
      <c r="C51" s="85"/>
      <c r="D51" s="53" t="s">
        <v>1769</v>
      </c>
      <c r="E51" s="53"/>
      <c r="F51" s="53"/>
      <c r="G51" s="53"/>
      <c r="H51" s="53" t="s">
        <v>60</v>
      </c>
      <c r="I51" s="53" t="s">
        <v>61</v>
      </c>
      <c r="J51" s="55">
        <v>-1.9219580000000001</v>
      </c>
      <c r="K51" s="54" t="s">
        <v>1784</v>
      </c>
    </row>
    <row r="52" spans="1:11" s="54" customFormat="1" ht="14" customHeight="1" x14ac:dyDescent="0.2">
      <c r="A52" s="53" t="s">
        <v>1310</v>
      </c>
      <c r="B52" s="53" t="s">
        <v>1759</v>
      </c>
      <c r="C52" s="54" t="s">
        <v>1776</v>
      </c>
      <c r="D52" s="53"/>
      <c r="E52" s="53"/>
      <c r="F52" s="53"/>
      <c r="G52" s="53" t="s">
        <v>1777</v>
      </c>
      <c r="H52" s="53" t="s">
        <v>69</v>
      </c>
      <c r="I52" s="53" t="s">
        <v>70</v>
      </c>
      <c r="J52" s="55">
        <v>-1.8729382000000001</v>
      </c>
    </row>
    <row r="53" spans="1:11" s="54" customFormat="1" ht="14" customHeight="1" x14ac:dyDescent="0.2">
      <c r="A53" s="53" t="s">
        <v>1310</v>
      </c>
      <c r="B53" s="53" t="s">
        <v>1759</v>
      </c>
      <c r="C53" s="54" t="s">
        <v>1776</v>
      </c>
      <c r="D53" s="53"/>
      <c r="E53" s="53"/>
      <c r="F53" s="53"/>
      <c r="G53" s="53" t="s">
        <v>1777</v>
      </c>
      <c r="H53" s="53" t="s">
        <v>73</v>
      </c>
      <c r="I53" s="53" t="s">
        <v>74</v>
      </c>
      <c r="J53" s="55">
        <v>-1.7648964</v>
      </c>
    </row>
    <row r="54" spans="1:11" s="54" customFormat="1" ht="14" customHeight="1" x14ac:dyDescent="0.2">
      <c r="A54" s="53" t="s">
        <v>1310</v>
      </c>
      <c r="B54" s="53" t="s">
        <v>1759</v>
      </c>
      <c r="C54" s="54" t="s">
        <v>1761</v>
      </c>
      <c r="D54" s="53" t="s">
        <v>1785</v>
      </c>
      <c r="E54" s="53" t="s">
        <v>1773</v>
      </c>
      <c r="F54" s="53" t="s">
        <v>1744</v>
      </c>
      <c r="G54" s="53" t="s">
        <v>1772</v>
      </c>
      <c r="H54" s="53" t="s">
        <v>81</v>
      </c>
      <c r="I54" s="53" t="s">
        <v>82</v>
      </c>
      <c r="J54" s="55">
        <v>-2.2213793000000002</v>
      </c>
    </row>
    <row r="55" spans="1:11" s="54" customFormat="1" ht="14" customHeight="1" x14ac:dyDescent="0.2">
      <c r="A55" s="53" t="s">
        <v>1310</v>
      </c>
      <c r="B55" s="53" t="s">
        <v>1759</v>
      </c>
      <c r="C55" s="54" t="s">
        <v>1761</v>
      </c>
      <c r="D55" s="53" t="s">
        <v>1786</v>
      </c>
      <c r="E55" s="53" t="s">
        <v>1773</v>
      </c>
      <c r="F55" s="53" t="s">
        <v>1744</v>
      </c>
      <c r="G55" s="53" t="s">
        <v>1772</v>
      </c>
      <c r="H55" s="53" t="s">
        <v>87</v>
      </c>
      <c r="I55" s="53" t="s">
        <v>88</v>
      </c>
      <c r="J55" s="55">
        <v>-5.2118063000000001</v>
      </c>
    </row>
    <row r="56" spans="1:11" s="54" customFormat="1" ht="14" customHeight="1" x14ac:dyDescent="0.2">
      <c r="A56" s="53" t="s">
        <v>1310</v>
      </c>
      <c r="B56" s="53" t="s">
        <v>1759</v>
      </c>
      <c r="C56" s="54" t="s">
        <v>1765</v>
      </c>
      <c r="D56" s="53" t="s">
        <v>1769</v>
      </c>
      <c r="E56" s="53"/>
      <c r="F56" s="53"/>
      <c r="G56" s="53"/>
      <c r="H56" s="53" t="s">
        <v>91</v>
      </c>
      <c r="I56" s="53" t="s">
        <v>92</v>
      </c>
      <c r="J56" s="55">
        <v>-1.7229680999999999</v>
      </c>
    </row>
    <row r="57" spans="1:11" s="54" customFormat="1" ht="14" customHeight="1" x14ac:dyDescent="0.2">
      <c r="A57" s="53" t="s">
        <v>1310</v>
      </c>
      <c r="B57" s="84" t="s">
        <v>1760</v>
      </c>
      <c r="C57" s="85" t="s">
        <v>1776</v>
      </c>
      <c r="D57" s="53"/>
      <c r="E57" s="53"/>
      <c r="F57" s="53"/>
      <c r="G57" s="53" t="s">
        <v>1777</v>
      </c>
      <c r="H57" s="53" t="s">
        <v>100</v>
      </c>
      <c r="I57" s="53" t="s">
        <v>35</v>
      </c>
      <c r="J57" s="55">
        <v>-4.0639349999999999</v>
      </c>
    </row>
    <row r="58" spans="1:11" s="54" customFormat="1" ht="14" customHeight="1" x14ac:dyDescent="0.2">
      <c r="A58" s="53" t="s">
        <v>1310</v>
      </c>
      <c r="B58" s="84"/>
      <c r="C58" s="85"/>
      <c r="D58" s="53" t="s">
        <v>100</v>
      </c>
      <c r="E58" s="53" t="s">
        <v>1773</v>
      </c>
      <c r="F58" s="53" t="s">
        <v>1744</v>
      </c>
      <c r="G58" s="53" t="s">
        <v>1787</v>
      </c>
      <c r="H58" s="53" t="s">
        <v>101</v>
      </c>
      <c r="I58" s="53" t="s">
        <v>35</v>
      </c>
      <c r="J58" s="55">
        <v>-3.8251743</v>
      </c>
    </row>
    <row r="59" spans="1:11" s="54" customFormat="1" ht="14" customHeight="1" x14ac:dyDescent="0.2">
      <c r="A59" s="53" t="s">
        <v>1310</v>
      </c>
      <c r="B59" s="53" t="s">
        <v>1759</v>
      </c>
      <c r="C59" s="54" t="s">
        <v>1776</v>
      </c>
      <c r="D59" s="53"/>
      <c r="E59" s="53"/>
      <c r="F59" s="53"/>
      <c r="G59" s="53" t="s">
        <v>1777</v>
      </c>
      <c r="H59" s="53" t="s">
        <v>102</v>
      </c>
      <c r="I59" s="53" t="s">
        <v>103</v>
      </c>
      <c r="J59" s="55">
        <v>-1.6422471999999999</v>
      </c>
    </row>
    <row r="60" spans="1:11" s="54" customFormat="1" ht="14" customHeight="1" x14ac:dyDescent="0.2">
      <c r="A60" s="53">
        <v>11</v>
      </c>
      <c r="B60" s="53" t="s">
        <v>1759</v>
      </c>
      <c r="C60" s="54" t="s">
        <v>1765</v>
      </c>
      <c r="D60" s="53" t="s">
        <v>1769</v>
      </c>
      <c r="E60" s="53"/>
      <c r="F60" s="53"/>
      <c r="G60" s="53"/>
      <c r="H60" s="53" t="s">
        <v>370</v>
      </c>
      <c r="I60" s="53" t="s">
        <v>371</v>
      </c>
      <c r="J60" s="55">
        <v>-3.3925762000000002</v>
      </c>
    </row>
    <row r="61" spans="1:11" s="54" customFormat="1" ht="14" customHeight="1" x14ac:dyDescent="0.2">
      <c r="A61" s="53">
        <v>11</v>
      </c>
      <c r="B61" s="84" t="s">
        <v>1760</v>
      </c>
      <c r="C61" s="85" t="s">
        <v>1776</v>
      </c>
      <c r="D61" s="53" t="s">
        <v>1788</v>
      </c>
      <c r="E61" s="53" t="s">
        <v>1789</v>
      </c>
      <c r="F61" s="53" t="s">
        <v>1744</v>
      </c>
      <c r="G61" s="53" t="s">
        <v>1787</v>
      </c>
      <c r="H61" s="53" t="s">
        <v>390</v>
      </c>
      <c r="I61" s="53" t="s">
        <v>391</v>
      </c>
      <c r="J61" s="55">
        <v>-2.8872414000000002</v>
      </c>
    </row>
    <row r="62" spans="1:11" s="54" customFormat="1" ht="14" customHeight="1" x14ac:dyDescent="0.2">
      <c r="A62" s="53">
        <v>11</v>
      </c>
      <c r="B62" s="84"/>
      <c r="C62" s="85"/>
      <c r="D62" s="53" t="s">
        <v>394</v>
      </c>
      <c r="E62" s="53">
        <v>67</v>
      </c>
      <c r="F62" s="53"/>
      <c r="G62" s="53" t="s">
        <v>1787</v>
      </c>
      <c r="H62" s="53" t="s">
        <v>392</v>
      </c>
      <c r="I62" s="53" t="s">
        <v>393</v>
      </c>
      <c r="J62" s="55">
        <v>-2.8545094</v>
      </c>
    </row>
    <row r="63" spans="1:11" s="54" customFormat="1" ht="14" customHeight="1" x14ac:dyDescent="0.2">
      <c r="A63" s="53">
        <v>17</v>
      </c>
      <c r="B63" s="84" t="s">
        <v>1760</v>
      </c>
      <c r="C63" s="84">
        <v>200</v>
      </c>
      <c r="D63" s="53" t="s">
        <v>651</v>
      </c>
      <c r="E63" s="53" t="s">
        <v>1773</v>
      </c>
      <c r="F63" s="53" t="s">
        <v>1744</v>
      </c>
      <c r="G63" s="53" t="s">
        <v>1781</v>
      </c>
      <c r="H63" s="53" t="s">
        <v>649</v>
      </c>
      <c r="I63" s="53" t="s">
        <v>650</v>
      </c>
      <c r="J63" s="55">
        <v>-3.2193089000000001</v>
      </c>
    </row>
    <row r="64" spans="1:11" s="54" customFormat="1" ht="14" customHeight="1" x14ac:dyDescent="0.2">
      <c r="A64" s="53">
        <v>17</v>
      </c>
      <c r="B64" s="84"/>
      <c r="C64" s="84"/>
      <c r="D64" s="53"/>
      <c r="E64" s="53"/>
      <c r="F64" s="53"/>
      <c r="G64" s="53"/>
      <c r="H64" s="53" t="s">
        <v>651</v>
      </c>
      <c r="I64" s="53" t="s">
        <v>652</v>
      </c>
      <c r="J64" s="55">
        <v>-2.8087844999999998</v>
      </c>
    </row>
    <row r="65" spans="1:12" s="54" customFormat="1" ht="14" customHeight="1" x14ac:dyDescent="0.2">
      <c r="A65" s="53">
        <v>17</v>
      </c>
      <c r="B65" s="53" t="s">
        <v>1759</v>
      </c>
      <c r="C65" s="54" t="s">
        <v>1765</v>
      </c>
      <c r="D65" s="53" t="s">
        <v>1769</v>
      </c>
      <c r="E65" s="53"/>
      <c r="F65" s="53"/>
      <c r="G65" s="53"/>
      <c r="H65" s="53" t="s">
        <v>657</v>
      </c>
      <c r="I65" s="53" t="s">
        <v>393</v>
      </c>
      <c r="J65" s="55">
        <v>-2.1934414000000002</v>
      </c>
      <c r="K65" s="54" t="s">
        <v>1790</v>
      </c>
    </row>
    <row r="66" spans="1:12" s="54" customFormat="1" ht="14" customHeight="1" x14ac:dyDescent="0.2">
      <c r="A66" s="53">
        <v>17</v>
      </c>
      <c r="B66" s="53" t="s">
        <v>1759</v>
      </c>
      <c r="C66" s="54" t="s">
        <v>1765</v>
      </c>
      <c r="D66" s="53" t="s">
        <v>1769</v>
      </c>
      <c r="E66" s="53"/>
      <c r="F66" s="53"/>
      <c r="G66" s="53"/>
      <c r="H66" s="53" t="s">
        <v>680</v>
      </c>
      <c r="I66" s="53" t="s">
        <v>681</v>
      </c>
      <c r="J66" s="55">
        <v>-1.809412</v>
      </c>
    </row>
    <row r="67" spans="1:12" s="54" customFormat="1" ht="14" customHeight="1" x14ac:dyDescent="0.2">
      <c r="A67" s="53">
        <v>18</v>
      </c>
      <c r="B67" s="53" t="s">
        <v>1759</v>
      </c>
      <c r="C67" s="53">
        <v>200</v>
      </c>
      <c r="D67" s="53"/>
      <c r="E67" s="53"/>
      <c r="F67" s="53" t="s">
        <v>1744</v>
      </c>
      <c r="G67" s="53" t="s">
        <v>1781</v>
      </c>
      <c r="H67" s="53" t="s">
        <v>421</v>
      </c>
      <c r="I67" s="53" t="s">
        <v>422</v>
      </c>
      <c r="J67" s="55">
        <v>-2.7040172</v>
      </c>
      <c r="K67" s="54" t="s">
        <v>1784</v>
      </c>
      <c r="L67" s="54" t="s">
        <v>1791</v>
      </c>
    </row>
    <row r="68" spans="1:12" s="54" customFormat="1" ht="14" customHeight="1" x14ac:dyDescent="0.2">
      <c r="A68" s="53">
        <v>23</v>
      </c>
      <c r="B68" s="53" t="s">
        <v>1759</v>
      </c>
      <c r="C68" s="54" t="s">
        <v>1776</v>
      </c>
      <c r="D68" s="53" t="s">
        <v>1152</v>
      </c>
      <c r="E68" s="53"/>
      <c r="F68" s="53"/>
      <c r="G68" s="53" t="s">
        <v>1787</v>
      </c>
      <c r="H68" s="53" t="s">
        <v>1154</v>
      </c>
      <c r="I68" s="53" t="s">
        <v>1155</v>
      </c>
      <c r="J68" s="55">
        <v>-1.8068914</v>
      </c>
    </row>
    <row r="69" spans="1:12" s="54" customFormat="1" ht="14" customHeight="1" x14ac:dyDescent="0.2">
      <c r="A69" s="53">
        <v>23</v>
      </c>
      <c r="B69" s="53" t="s">
        <v>1759</v>
      </c>
      <c r="C69" s="54" t="s">
        <v>1765</v>
      </c>
      <c r="D69" s="53" t="s">
        <v>1440</v>
      </c>
      <c r="E69" s="53">
        <v>84</v>
      </c>
      <c r="F69" s="53"/>
      <c r="G69" s="53" t="s">
        <v>1772</v>
      </c>
      <c r="H69" s="53" t="s">
        <v>1182</v>
      </c>
      <c r="I69" s="53" t="s">
        <v>1183</v>
      </c>
      <c r="J69" s="55">
        <v>-1.8343811000000001</v>
      </c>
    </row>
    <row r="70" spans="1:12" s="54" customFormat="1" ht="14" customHeight="1" x14ac:dyDescent="0.2">
      <c r="A70" s="53">
        <v>24</v>
      </c>
      <c r="B70" s="53" t="s">
        <v>1759</v>
      </c>
      <c r="C70" s="54" t="s">
        <v>1765</v>
      </c>
      <c r="D70" s="53" t="s">
        <v>1769</v>
      </c>
      <c r="E70" s="53"/>
      <c r="F70" s="53"/>
      <c r="G70" s="53"/>
      <c r="H70" s="53" t="s">
        <v>460</v>
      </c>
      <c r="I70" s="53" t="s">
        <v>461</v>
      </c>
      <c r="J70" s="55">
        <v>-1.9113492999999999</v>
      </c>
    </row>
    <row r="71" spans="1:12" s="54" customFormat="1" ht="14" customHeight="1" x14ac:dyDescent="0.2">
      <c r="A71" s="53">
        <v>26</v>
      </c>
      <c r="B71" s="84" t="s">
        <v>1760</v>
      </c>
      <c r="C71" s="84">
        <v>200</v>
      </c>
      <c r="D71" s="53" t="s">
        <v>958</v>
      </c>
      <c r="E71" s="53"/>
      <c r="F71" s="53" t="s">
        <v>1744</v>
      </c>
      <c r="G71" s="53" t="s">
        <v>1781</v>
      </c>
      <c r="H71" s="53" t="s">
        <v>954</v>
      </c>
      <c r="I71" s="53" t="s">
        <v>955</v>
      </c>
      <c r="J71" s="55">
        <v>-3.9853190999999999</v>
      </c>
    </row>
    <row r="72" spans="1:12" s="54" customFormat="1" ht="14" customHeight="1" x14ac:dyDescent="0.2">
      <c r="A72" s="53">
        <v>26</v>
      </c>
      <c r="B72" s="84"/>
      <c r="C72" s="84"/>
      <c r="D72" s="53" t="s">
        <v>958</v>
      </c>
      <c r="E72" s="53"/>
      <c r="F72" s="53" t="s">
        <v>1744</v>
      </c>
      <c r="G72" s="53" t="s">
        <v>1781</v>
      </c>
      <c r="H72" s="53" t="s">
        <v>956</v>
      </c>
      <c r="I72" s="53" t="s">
        <v>957</v>
      </c>
      <c r="J72" s="55">
        <v>-4.9759244999999996</v>
      </c>
    </row>
    <row r="73" spans="1:12" s="54" customFormat="1" ht="14" customHeight="1" x14ac:dyDescent="0.2">
      <c r="A73" s="53">
        <v>26</v>
      </c>
      <c r="B73" s="84"/>
      <c r="C73" s="84"/>
      <c r="D73" s="53"/>
      <c r="E73" s="53"/>
      <c r="F73" s="53" t="s">
        <v>1744</v>
      </c>
      <c r="G73" s="53" t="s">
        <v>1781</v>
      </c>
      <c r="H73" s="53" t="s">
        <v>958</v>
      </c>
      <c r="I73" s="53" t="s">
        <v>959</v>
      </c>
      <c r="J73" s="55">
        <v>-5.3971140000000002</v>
      </c>
    </row>
    <row r="74" spans="1:12" s="54" customFormat="1" ht="14" customHeight="1" x14ac:dyDescent="0.2">
      <c r="A74" s="53">
        <v>26</v>
      </c>
      <c r="B74" s="84" t="s">
        <v>1760</v>
      </c>
      <c r="C74" s="85" t="s">
        <v>1765</v>
      </c>
      <c r="D74" s="53" t="s">
        <v>962</v>
      </c>
      <c r="E74" s="53"/>
      <c r="F74" s="53" t="s">
        <v>1744</v>
      </c>
      <c r="G74" s="53" t="s">
        <v>1781</v>
      </c>
      <c r="H74" s="53" t="s">
        <v>960</v>
      </c>
      <c r="I74" s="53" t="s">
        <v>961</v>
      </c>
      <c r="J74" s="55">
        <v>-2.1526879999999999</v>
      </c>
    </row>
    <row r="75" spans="1:12" s="54" customFormat="1" ht="14" customHeight="1" x14ac:dyDescent="0.2">
      <c r="A75" s="53">
        <v>26</v>
      </c>
      <c r="B75" s="84"/>
      <c r="C75" s="85"/>
      <c r="D75" s="53" t="s">
        <v>1769</v>
      </c>
      <c r="E75" s="53"/>
      <c r="F75" s="53"/>
      <c r="G75" s="53"/>
      <c r="H75" s="53" t="s">
        <v>962</v>
      </c>
      <c r="I75" s="53" t="s">
        <v>963</v>
      </c>
      <c r="J75" s="55">
        <v>-2.1753360000000002</v>
      </c>
    </row>
    <row r="76" spans="1:12" s="54" customFormat="1" ht="14" customHeight="1" x14ac:dyDescent="0.2">
      <c r="A76" s="53">
        <v>27</v>
      </c>
      <c r="B76" s="53" t="s">
        <v>1759</v>
      </c>
      <c r="C76" s="54" t="s">
        <v>1765</v>
      </c>
      <c r="D76" s="53" t="s">
        <v>1769</v>
      </c>
      <c r="E76" s="53"/>
      <c r="F76" s="53"/>
      <c r="G76" s="53"/>
      <c r="H76" s="53" t="s">
        <v>995</v>
      </c>
      <c r="I76" s="53" t="s">
        <v>996</v>
      </c>
      <c r="J76" s="55">
        <v>-1.5050049000000001</v>
      </c>
    </row>
    <row r="77" spans="1:12" s="54" customFormat="1" ht="14" customHeight="1" x14ac:dyDescent="0.2">
      <c r="A77" s="53">
        <v>28</v>
      </c>
      <c r="B77" s="53" t="s">
        <v>1759</v>
      </c>
      <c r="C77" s="54" t="s">
        <v>1776</v>
      </c>
      <c r="D77" s="53" t="s">
        <v>691</v>
      </c>
      <c r="E77" s="53" t="s">
        <v>1773</v>
      </c>
      <c r="F77" s="53"/>
      <c r="G77" s="53" t="s">
        <v>1787</v>
      </c>
      <c r="H77" s="53" t="s">
        <v>688</v>
      </c>
      <c r="I77" s="53" t="s">
        <v>689</v>
      </c>
      <c r="J77" s="55">
        <v>-1.6047134000000001</v>
      </c>
    </row>
    <row r="78" spans="1:12" s="54" customFormat="1" ht="14" customHeight="1" x14ac:dyDescent="0.2">
      <c r="A78" s="53" t="s">
        <v>1320</v>
      </c>
      <c r="B78" s="53" t="s">
        <v>1759</v>
      </c>
      <c r="C78" s="54" t="s">
        <v>1761</v>
      </c>
      <c r="D78" s="53" t="s">
        <v>1792</v>
      </c>
      <c r="E78" s="53">
        <v>96</v>
      </c>
      <c r="F78" s="53" t="s">
        <v>1744</v>
      </c>
      <c r="G78" s="53" t="s">
        <v>1772</v>
      </c>
      <c r="H78" s="53" t="s">
        <v>149</v>
      </c>
      <c r="I78" s="53" t="s">
        <v>150</v>
      </c>
      <c r="J78" s="55">
        <v>-2.5098677</v>
      </c>
    </row>
    <row r="79" spans="1:12" s="54" customFormat="1" ht="14" customHeight="1" x14ac:dyDescent="0.2">
      <c r="A79" s="53" t="s">
        <v>1320</v>
      </c>
      <c r="B79" s="53" t="s">
        <v>1759</v>
      </c>
      <c r="C79" s="54" t="s">
        <v>1761</v>
      </c>
      <c r="D79" s="53" t="s">
        <v>1793</v>
      </c>
      <c r="E79" s="53">
        <v>147</v>
      </c>
      <c r="F79" s="53"/>
      <c r="G79" s="53" t="s">
        <v>1772</v>
      </c>
      <c r="H79" s="53" t="s">
        <v>167</v>
      </c>
      <c r="I79" s="53" t="s">
        <v>35</v>
      </c>
      <c r="J79" s="55">
        <v>-1.6478229</v>
      </c>
    </row>
    <row r="80" spans="1:12" s="54" customFormat="1" ht="14" customHeight="1" x14ac:dyDescent="0.2">
      <c r="A80" s="53" t="s">
        <v>1320</v>
      </c>
      <c r="B80" s="53" t="s">
        <v>1759</v>
      </c>
      <c r="C80" s="54" t="s">
        <v>1765</v>
      </c>
      <c r="D80" s="53" t="s">
        <v>1769</v>
      </c>
      <c r="E80" s="53"/>
      <c r="F80" s="53"/>
      <c r="G80" s="53"/>
      <c r="H80" s="53" t="s">
        <v>168</v>
      </c>
      <c r="I80" s="53" t="s">
        <v>169</v>
      </c>
      <c r="J80" s="55">
        <v>-2.1205205999999999</v>
      </c>
    </row>
    <row r="81" spans="1:11" s="54" customFormat="1" ht="14" customHeight="1" x14ac:dyDescent="0.2">
      <c r="A81" s="53">
        <v>31</v>
      </c>
      <c r="B81" s="53" t="s">
        <v>1759</v>
      </c>
      <c r="C81" s="54" t="s">
        <v>1776</v>
      </c>
      <c r="D81" s="53" t="s">
        <v>1294</v>
      </c>
      <c r="E81" s="53" t="s">
        <v>1773</v>
      </c>
      <c r="F81" s="53"/>
      <c r="G81" s="53" t="s">
        <v>1787</v>
      </c>
      <c r="H81" s="53" t="s">
        <v>1295</v>
      </c>
      <c r="I81" s="53" t="s">
        <v>1296</v>
      </c>
      <c r="J81" s="55">
        <v>-2.8912190999999998</v>
      </c>
    </row>
    <row r="82" spans="1:11" s="54" customFormat="1" ht="14" customHeight="1" x14ac:dyDescent="0.2">
      <c r="A82" s="53">
        <v>31</v>
      </c>
      <c r="B82" s="84" t="s">
        <v>1760</v>
      </c>
      <c r="C82" s="85" t="s">
        <v>1776</v>
      </c>
      <c r="D82" s="53" t="s">
        <v>1794</v>
      </c>
      <c r="E82" s="53" t="s">
        <v>1773</v>
      </c>
      <c r="F82" s="53" t="s">
        <v>1744</v>
      </c>
      <c r="G82" s="53" t="s">
        <v>1787</v>
      </c>
      <c r="H82" s="53" t="s">
        <v>1306</v>
      </c>
      <c r="I82" s="53" t="s">
        <v>1307</v>
      </c>
      <c r="J82" s="55">
        <v>-2.903016</v>
      </c>
    </row>
    <row r="83" spans="1:11" s="54" customFormat="1" ht="14" customHeight="1" x14ac:dyDescent="0.2">
      <c r="A83" s="53">
        <v>31</v>
      </c>
      <c r="B83" s="84"/>
      <c r="C83" s="85"/>
      <c r="D83" s="53" t="s">
        <v>1794</v>
      </c>
      <c r="E83" s="53"/>
      <c r="F83" s="53" t="s">
        <v>1744</v>
      </c>
      <c r="G83" s="53" t="s">
        <v>1787</v>
      </c>
      <c r="H83" s="53" t="s">
        <v>1308</v>
      </c>
      <c r="I83" s="53" t="s">
        <v>1309</v>
      </c>
      <c r="J83" s="55">
        <v>-4.8993500000000001</v>
      </c>
    </row>
    <row r="84" spans="1:11" s="54" customFormat="1" ht="14" customHeight="1" x14ac:dyDescent="0.2">
      <c r="A84" s="53">
        <v>32</v>
      </c>
      <c r="B84" s="84" t="s">
        <v>1760</v>
      </c>
      <c r="C84" s="84" t="s">
        <v>1765</v>
      </c>
      <c r="D84" s="53" t="s">
        <v>737</v>
      </c>
      <c r="E84" s="53" t="s">
        <v>1773</v>
      </c>
      <c r="F84" s="53" t="s">
        <v>1744</v>
      </c>
      <c r="G84" s="53" t="s">
        <v>1781</v>
      </c>
      <c r="H84" s="53" t="s">
        <v>732</v>
      </c>
      <c r="I84" s="53" t="s">
        <v>733</v>
      </c>
      <c r="J84" s="55">
        <v>-3.2180127999999999</v>
      </c>
    </row>
    <row r="85" spans="1:11" s="54" customFormat="1" ht="14" customHeight="1" x14ac:dyDescent="0.2">
      <c r="A85" s="53">
        <v>32</v>
      </c>
      <c r="B85" s="84"/>
      <c r="C85" s="84"/>
      <c r="D85" s="53" t="s">
        <v>737</v>
      </c>
      <c r="E85" s="53">
        <v>98</v>
      </c>
      <c r="F85" s="53" t="s">
        <v>1744</v>
      </c>
      <c r="G85" s="53" t="s">
        <v>1781</v>
      </c>
      <c r="H85" s="53" t="s">
        <v>735</v>
      </c>
      <c r="I85" s="53" t="s">
        <v>736</v>
      </c>
      <c r="J85" s="55">
        <v>-3.8895884000000001</v>
      </c>
    </row>
    <row r="86" spans="1:11" s="54" customFormat="1" ht="14" customHeight="1" x14ac:dyDescent="0.2">
      <c r="A86" s="53">
        <v>33</v>
      </c>
      <c r="B86" s="53" t="s">
        <v>1759</v>
      </c>
      <c r="C86" s="54" t="s">
        <v>1765</v>
      </c>
      <c r="D86" s="53" t="s">
        <v>1769</v>
      </c>
      <c r="E86" s="53"/>
      <c r="F86" s="53"/>
      <c r="G86" s="53"/>
      <c r="H86" s="53" t="s">
        <v>203</v>
      </c>
      <c r="I86" s="53" t="s">
        <v>204</v>
      </c>
      <c r="J86" s="55">
        <v>-3.8498168000000001</v>
      </c>
    </row>
    <row r="87" spans="1:11" s="54" customFormat="1" ht="14" customHeight="1" x14ac:dyDescent="0.2">
      <c r="A87" s="53">
        <v>33</v>
      </c>
      <c r="B87" s="53" t="s">
        <v>1759</v>
      </c>
      <c r="C87" s="54" t="s">
        <v>1761</v>
      </c>
      <c r="D87" s="53" t="s">
        <v>1795</v>
      </c>
      <c r="E87" s="53" t="s">
        <v>1773</v>
      </c>
      <c r="F87" s="53" t="s">
        <v>1744</v>
      </c>
      <c r="G87" s="53" t="s">
        <v>1772</v>
      </c>
      <c r="H87" s="53" t="s">
        <v>226</v>
      </c>
      <c r="I87" s="53" t="s">
        <v>227</v>
      </c>
      <c r="J87" s="55">
        <v>-1.7951965000000001</v>
      </c>
    </row>
    <row r="88" spans="1:11" s="54" customFormat="1" ht="14" customHeight="1" x14ac:dyDescent="0.2">
      <c r="A88" s="53">
        <v>34</v>
      </c>
      <c r="B88" s="84" t="s">
        <v>1760</v>
      </c>
      <c r="C88" s="84" t="s">
        <v>1765</v>
      </c>
      <c r="D88" s="53" t="s">
        <v>255</v>
      </c>
      <c r="E88" s="53" t="s">
        <v>1773</v>
      </c>
      <c r="F88" s="53" t="s">
        <v>1744</v>
      </c>
      <c r="G88" s="53" t="s">
        <v>1781</v>
      </c>
      <c r="H88" s="53" t="s">
        <v>247</v>
      </c>
      <c r="I88" s="53" t="s">
        <v>248</v>
      </c>
      <c r="J88" s="55">
        <v>-2.1167639999999999</v>
      </c>
      <c r="K88" s="54" t="s">
        <v>1796</v>
      </c>
    </row>
    <row r="89" spans="1:11" s="54" customFormat="1" ht="14" customHeight="1" x14ac:dyDescent="0.2">
      <c r="A89" s="53">
        <v>34</v>
      </c>
      <c r="B89" s="84"/>
      <c r="C89" s="84"/>
      <c r="D89" s="53" t="s">
        <v>255</v>
      </c>
      <c r="E89" s="53" t="s">
        <v>1773</v>
      </c>
      <c r="F89" s="53" t="s">
        <v>1744</v>
      </c>
      <c r="G89" s="53" t="s">
        <v>1781</v>
      </c>
      <c r="H89" s="53" t="s">
        <v>249</v>
      </c>
      <c r="I89" s="53" t="s">
        <v>35</v>
      </c>
      <c r="J89" s="55">
        <v>-2.4235973</v>
      </c>
      <c r="K89" s="54" t="s">
        <v>1796</v>
      </c>
    </row>
    <row r="90" spans="1:11" s="54" customFormat="1" ht="14" customHeight="1" x14ac:dyDescent="0.2">
      <c r="A90" s="53">
        <v>34</v>
      </c>
      <c r="B90" s="84"/>
      <c r="C90" s="84"/>
      <c r="D90" s="53" t="s">
        <v>255</v>
      </c>
      <c r="E90" s="53" t="s">
        <v>1773</v>
      </c>
      <c r="F90" s="53" t="s">
        <v>1744</v>
      </c>
      <c r="G90" s="53" t="s">
        <v>1781</v>
      </c>
      <c r="H90" s="53" t="s">
        <v>250</v>
      </c>
      <c r="I90" s="53" t="s">
        <v>251</v>
      </c>
      <c r="J90" s="55">
        <v>-2.918069</v>
      </c>
      <c r="K90" s="54" t="s">
        <v>1796</v>
      </c>
    </row>
    <row r="91" spans="1:11" s="54" customFormat="1" ht="14" customHeight="1" x14ac:dyDescent="0.2">
      <c r="A91" s="53">
        <v>34</v>
      </c>
      <c r="B91" s="84"/>
      <c r="C91" s="84"/>
      <c r="D91" s="53" t="s">
        <v>255</v>
      </c>
      <c r="E91" s="53" t="s">
        <v>1773</v>
      </c>
      <c r="F91" s="53" t="s">
        <v>1744</v>
      </c>
      <c r="G91" s="53" t="s">
        <v>1781</v>
      </c>
      <c r="H91" s="53" t="s">
        <v>253</v>
      </c>
      <c r="I91" s="53" t="s">
        <v>254</v>
      </c>
      <c r="J91" s="55">
        <v>-2.777193</v>
      </c>
      <c r="K91" s="54" t="s">
        <v>1796</v>
      </c>
    </row>
    <row r="92" spans="1:11" s="54" customFormat="1" ht="14" customHeight="1" x14ac:dyDescent="0.2">
      <c r="A92" s="53">
        <v>35</v>
      </c>
      <c r="B92" s="84" t="s">
        <v>1760</v>
      </c>
      <c r="C92" s="85" t="s">
        <v>1776</v>
      </c>
      <c r="D92" s="53" t="s">
        <v>1797</v>
      </c>
      <c r="E92" s="53" t="s">
        <v>1773</v>
      </c>
      <c r="F92" s="53" t="s">
        <v>1744</v>
      </c>
      <c r="G92" s="53" t="s">
        <v>1781</v>
      </c>
      <c r="H92" s="53" t="s">
        <v>555</v>
      </c>
      <c r="I92" s="53" t="s">
        <v>272</v>
      </c>
      <c r="J92" s="55">
        <v>-2.6428223000000002</v>
      </c>
    </row>
    <row r="93" spans="1:11" s="54" customFormat="1" ht="14" customHeight="1" x14ac:dyDescent="0.2">
      <c r="A93" s="53">
        <v>35</v>
      </c>
      <c r="B93" s="84"/>
      <c r="C93" s="85"/>
      <c r="D93" s="53" t="s">
        <v>1797</v>
      </c>
      <c r="E93" s="53"/>
      <c r="F93" s="53"/>
      <c r="G93" s="53" t="s">
        <v>1787</v>
      </c>
      <c r="H93" s="53" t="s">
        <v>556</v>
      </c>
      <c r="I93" s="53" t="s">
        <v>274</v>
      </c>
      <c r="J93" s="55">
        <v>-1.5594988000000001</v>
      </c>
    </row>
    <row r="94" spans="1:11" s="54" customFormat="1" ht="14" customHeight="1" x14ac:dyDescent="0.2">
      <c r="A94" s="53">
        <v>35</v>
      </c>
      <c r="B94" s="53" t="s">
        <v>1759</v>
      </c>
      <c r="C94" s="54" t="s">
        <v>1776</v>
      </c>
      <c r="D94" s="53" t="s">
        <v>1798</v>
      </c>
      <c r="E94" s="53"/>
      <c r="F94" s="53"/>
      <c r="G94" s="53" t="s">
        <v>1787</v>
      </c>
      <c r="H94" s="53" t="s">
        <v>558</v>
      </c>
      <c r="I94" s="53" t="s">
        <v>278</v>
      </c>
      <c r="J94" s="55">
        <v>-1.6038437000000001</v>
      </c>
    </row>
    <row r="95" spans="1:11" s="54" customFormat="1" ht="14" customHeight="1" x14ac:dyDescent="0.2">
      <c r="A95" s="53">
        <v>35</v>
      </c>
      <c r="B95" s="84" t="s">
        <v>1760</v>
      </c>
      <c r="C95" s="85" t="s">
        <v>1776</v>
      </c>
      <c r="D95" s="53" t="s">
        <v>571</v>
      </c>
      <c r="E95" s="53" t="s">
        <v>1773</v>
      </c>
      <c r="F95" s="53" t="s">
        <v>1744</v>
      </c>
      <c r="G95" s="53" t="s">
        <v>1787</v>
      </c>
      <c r="H95" s="53" t="s">
        <v>567</v>
      </c>
      <c r="I95" s="53" t="s">
        <v>568</v>
      </c>
      <c r="J95" s="55">
        <v>-2.1152134</v>
      </c>
    </row>
    <row r="96" spans="1:11" s="54" customFormat="1" ht="14" customHeight="1" x14ac:dyDescent="0.2">
      <c r="A96" s="53">
        <v>35</v>
      </c>
      <c r="B96" s="84"/>
      <c r="C96" s="85"/>
      <c r="D96" s="53" t="s">
        <v>571</v>
      </c>
      <c r="E96" s="53" t="s">
        <v>1773</v>
      </c>
      <c r="F96" s="53" t="s">
        <v>1744</v>
      </c>
      <c r="G96" s="53" t="s">
        <v>1787</v>
      </c>
      <c r="H96" s="53" t="s">
        <v>569</v>
      </c>
      <c r="I96" s="53" t="s">
        <v>570</v>
      </c>
      <c r="J96" s="55">
        <v>-2.4698639999999998</v>
      </c>
    </row>
    <row r="97" spans="1:11" s="54" customFormat="1" ht="14" customHeight="1" x14ac:dyDescent="0.2">
      <c r="A97" s="53">
        <v>35</v>
      </c>
      <c r="B97" s="84"/>
      <c r="C97" s="85"/>
      <c r="D97" s="53"/>
      <c r="E97" s="53">
        <v>141</v>
      </c>
      <c r="F97" s="53"/>
      <c r="G97" s="53"/>
      <c r="H97" s="53" t="s">
        <v>571</v>
      </c>
      <c r="I97" s="53" t="s">
        <v>572</v>
      </c>
      <c r="J97" s="55">
        <v>-2.8381815000000001</v>
      </c>
    </row>
    <row r="98" spans="1:11" s="54" customFormat="1" ht="14" customHeight="1" x14ac:dyDescent="0.2">
      <c r="A98" s="53">
        <v>37</v>
      </c>
      <c r="B98" s="84" t="s">
        <v>1760</v>
      </c>
      <c r="C98" s="85" t="s">
        <v>1765</v>
      </c>
      <c r="D98" s="53" t="s">
        <v>794</v>
      </c>
      <c r="E98" s="53" t="s">
        <v>1773</v>
      </c>
      <c r="F98" s="53" t="s">
        <v>1744</v>
      </c>
      <c r="G98" s="53" t="s">
        <v>1781</v>
      </c>
      <c r="H98" s="53" t="s">
        <v>792</v>
      </c>
      <c r="I98" s="53" t="s">
        <v>793</v>
      </c>
      <c r="J98" s="55">
        <v>-3.2774887000000001</v>
      </c>
    </row>
    <row r="99" spans="1:11" s="54" customFormat="1" ht="14" customHeight="1" x14ac:dyDescent="0.2">
      <c r="A99" s="53">
        <v>37</v>
      </c>
      <c r="B99" s="84"/>
      <c r="C99" s="85"/>
      <c r="D99" s="53" t="s">
        <v>1769</v>
      </c>
      <c r="E99" s="53"/>
      <c r="F99" s="53"/>
      <c r="G99" s="53"/>
      <c r="H99" s="53" t="s">
        <v>794</v>
      </c>
      <c r="I99" s="53" t="s">
        <v>795</v>
      </c>
      <c r="J99" s="55">
        <v>-3.1225076</v>
      </c>
    </row>
    <row r="100" spans="1:11" s="54" customFormat="1" ht="14" customHeight="1" x14ac:dyDescent="0.2">
      <c r="A100" s="53">
        <v>37</v>
      </c>
      <c r="B100" s="84" t="s">
        <v>1760</v>
      </c>
      <c r="C100" s="85" t="s">
        <v>1776</v>
      </c>
      <c r="D100" s="53" t="s">
        <v>804</v>
      </c>
      <c r="E100" s="53" t="s">
        <v>1773</v>
      </c>
      <c r="F100" s="53" t="s">
        <v>1744</v>
      </c>
      <c r="G100" s="53" t="s">
        <v>1787</v>
      </c>
      <c r="H100" s="53" t="s">
        <v>800</v>
      </c>
      <c r="I100" s="53" t="s">
        <v>801</v>
      </c>
      <c r="J100" s="55">
        <v>-2.7639523000000001</v>
      </c>
      <c r="K100" s="54" t="s">
        <v>1799</v>
      </c>
    </row>
    <row r="101" spans="1:11" s="54" customFormat="1" ht="14" customHeight="1" x14ac:dyDescent="0.2">
      <c r="A101" s="53">
        <v>37</v>
      </c>
      <c r="B101" s="84"/>
      <c r="C101" s="85"/>
      <c r="D101" s="53" t="s">
        <v>804</v>
      </c>
      <c r="E101" s="53"/>
      <c r="F101" s="53"/>
      <c r="G101" s="53" t="s">
        <v>1787</v>
      </c>
      <c r="H101" s="53" t="s">
        <v>802</v>
      </c>
      <c r="I101" s="53" t="s">
        <v>803</v>
      </c>
      <c r="J101" s="55">
        <v>-2.8895797999999999</v>
      </c>
      <c r="K101" s="54" t="s">
        <v>1799</v>
      </c>
    </row>
    <row r="102" spans="1:11" s="54" customFormat="1" ht="14" customHeight="1" x14ac:dyDescent="0.2">
      <c r="A102" s="53">
        <v>37</v>
      </c>
      <c r="B102" s="53" t="s">
        <v>1759</v>
      </c>
      <c r="C102" s="54" t="s">
        <v>1765</v>
      </c>
      <c r="D102" s="53" t="s">
        <v>1769</v>
      </c>
      <c r="E102" s="53"/>
      <c r="F102" s="53"/>
      <c r="G102" s="53"/>
      <c r="H102" s="53" t="s">
        <v>809</v>
      </c>
      <c r="I102" s="53" t="s">
        <v>810</v>
      </c>
      <c r="J102" s="55">
        <v>-2.3945417</v>
      </c>
      <c r="K102" s="54" t="s">
        <v>1800</v>
      </c>
    </row>
    <row r="103" spans="1:11" s="54" customFormat="1" ht="14" customHeight="1" x14ac:dyDescent="0.2">
      <c r="A103" s="53">
        <v>28</v>
      </c>
      <c r="B103" s="53" t="s">
        <v>1759</v>
      </c>
      <c r="C103" s="54" t="s">
        <v>1776</v>
      </c>
      <c r="D103" s="53"/>
      <c r="E103" s="53"/>
      <c r="F103" s="53"/>
      <c r="G103" s="53" t="s">
        <v>1777</v>
      </c>
      <c r="H103" s="53" t="s">
        <v>691</v>
      </c>
      <c r="I103" s="53" t="s">
        <v>35</v>
      </c>
      <c r="J103" s="55">
        <v>-2.0938096000000002</v>
      </c>
    </row>
    <row r="104" spans="1:11" s="54" customFormat="1" ht="14" customHeight="1" x14ac:dyDescent="0.2">
      <c r="A104" s="53" t="s">
        <v>1310</v>
      </c>
      <c r="B104" s="53" t="s">
        <v>1759</v>
      </c>
      <c r="C104" s="54" t="s">
        <v>1776</v>
      </c>
      <c r="D104" s="53"/>
      <c r="E104" s="53"/>
      <c r="F104" s="53"/>
      <c r="G104" s="53" t="s">
        <v>1777</v>
      </c>
      <c r="H104" s="53" t="s">
        <v>78</v>
      </c>
      <c r="I104" s="53" t="s">
        <v>62</v>
      </c>
      <c r="J104" s="55">
        <v>-3.931613</v>
      </c>
    </row>
    <row r="105" spans="1:11" s="54" customFormat="1" ht="14" customHeight="1" x14ac:dyDescent="0.2">
      <c r="A105" s="53">
        <v>32</v>
      </c>
      <c r="B105" s="53" t="s">
        <v>1759</v>
      </c>
      <c r="C105" s="54" t="s">
        <v>1765</v>
      </c>
      <c r="D105" s="53" t="s">
        <v>1769</v>
      </c>
      <c r="E105" s="53"/>
      <c r="F105" s="53"/>
      <c r="G105" s="53"/>
      <c r="H105" s="53" t="s">
        <v>737</v>
      </c>
      <c r="I105" s="53" t="s">
        <v>738</v>
      </c>
      <c r="J105" s="55">
        <v>-3.7512832</v>
      </c>
    </row>
    <row r="106" spans="1:11" s="54" customFormat="1" ht="14" customHeight="1" x14ac:dyDescent="0.2">
      <c r="A106" s="53"/>
      <c r="B106" s="53"/>
      <c r="D106" s="53"/>
      <c r="E106" s="53"/>
      <c r="F106" s="53"/>
      <c r="G106" s="53"/>
      <c r="H106" s="53"/>
      <c r="I106" s="53"/>
      <c r="J106" s="55"/>
    </row>
    <row r="107" spans="1:11" s="54" customFormat="1" ht="14" customHeight="1" x14ac:dyDescent="0.2">
      <c r="A107" s="53"/>
      <c r="B107" s="53"/>
      <c r="D107" s="53"/>
      <c r="E107" s="53"/>
      <c r="F107" s="53"/>
      <c r="G107" s="53"/>
      <c r="H107" s="53"/>
      <c r="I107" s="53"/>
      <c r="J107" s="55"/>
    </row>
    <row r="108" spans="1:11" s="54" customFormat="1" ht="14" customHeight="1" x14ac:dyDescent="0.2">
      <c r="A108" s="53"/>
      <c r="B108" s="53"/>
      <c r="D108" s="53"/>
      <c r="E108" s="53"/>
      <c r="F108" s="53"/>
      <c r="G108" s="53"/>
      <c r="H108" s="53"/>
      <c r="I108" s="53"/>
      <c r="J108" s="55"/>
    </row>
  </sheetData>
  <mergeCells count="36">
    <mergeCell ref="B23:B24"/>
    <mergeCell ref="C23:C24"/>
    <mergeCell ref="B34:B38"/>
    <mergeCell ref="C34:C38"/>
    <mergeCell ref="B40:B41"/>
    <mergeCell ref="C40:C41"/>
    <mergeCell ref="B43:B44"/>
    <mergeCell ref="C43:C44"/>
    <mergeCell ref="B46:B47"/>
    <mergeCell ref="C46:C47"/>
    <mergeCell ref="B49:B51"/>
    <mergeCell ref="C49:C51"/>
    <mergeCell ref="B57:B58"/>
    <mergeCell ref="C57:C58"/>
    <mergeCell ref="B61:B62"/>
    <mergeCell ref="C61:C62"/>
    <mergeCell ref="B63:B64"/>
    <mergeCell ref="C63:C64"/>
    <mergeCell ref="B71:B73"/>
    <mergeCell ref="C71:C73"/>
    <mergeCell ref="B74:B75"/>
    <mergeCell ref="C74:C75"/>
    <mergeCell ref="B82:B83"/>
    <mergeCell ref="C82:C83"/>
    <mergeCell ref="B84:B85"/>
    <mergeCell ref="C84:C85"/>
    <mergeCell ref="B88:B91"/>
    <mergeCell ref="C88:C91"/>
    <mergeCell ref="B92:B93"/>
    <mergeCell ref="C92:C93"/>
    <mergeCell ref="B95:B97"/>
    <mergeCell ref="C95:C97"/>
    <mergeCell ref="B98:B99"/>
    <mergeCell ref="C98:C99"/>
    <mergeCell ref="B100:B101"/>
    <mergeCell ref="C100:C10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C2C6B-5ED8-824E-B253-8D536BA3B632}">
  <sheetPr>
    <pageSetUpPr fitToPage="1"/>
  </sheetPr>
  <dimension ref="A1:V59"/>
  <sheetViews>
    <sheetView workbookViewId="0">
      <selection activeCell="E59" sqref="E59"/>
    </sheetView>
  </sheetViews>
  <sheetFormatPr baseColWidth="10" defaultRowHeight="14" x14ac:dyDescent="0.2"/>
  <cols>
    <col min="1" max="1" width="20.83203125" style="8" customWidth="1"/>
    <col min="2" max="3" width="10.83203125" style="9"/>
    <col min="4" max="7" width="10.83203125" style="8"/>
    <col min="8" max="11" width="10.83203125" style="9"/>
    <col min="12" max="13" width="10.83203125" style="8"/>
    <col min="14" max="17" width="10.83203125" style="9"/>
    <col min="18" max="19" width="10.83203125" style="8"/>
    <col min="20" max="20" width="10.83203125" style="9"/>
    <col min="21" max="16384" width="10.83203125" style="8"/>
  </cols>
  <sheetData>
    <row r="1" spans="1:22" x14ac:dyDescent="0.2">
      <c r="A1" s="8" t="s">
        <v>1342</v>
      </c>
    </row>
    <row r="3" spans="1:22" x14ac:dyDescent="0.2">
      <c r="A3" s="8" t="s">
        <v>1343</v>
      </c>
    </row>
    <row r="6" spans="1:22" s="25" customFormat="1" ht="154" customHeight="1" x14ac:dyDescent="0.2">
      <c r="B6" s="26"/>
      <c r="C6" s="26"/>
      <c r="H6" s="26"/>
      <c r="I6" s="26"/>
      <c r="J6" s="26"/>
      <c r="K6" s="26"/>
      <c r="N6" s="26"/>
      <c r="O6" s="26"/>
      <c r="P6" s="26"/>
      <c r="Q6" s="87" t="s">
        <v>1425</v>
      </c>
      <c r="R6" s="87"/>
      <c r="S6" s="87"/>
      <c r="T6" s="87"/>
      <c r="U6" s="87"/>
    </row>
    <row r="7" spans="1:22" s="10" customFormat="1" ht="154" x14ac:dyDescent="0.2">
      <c r="B7" s="47" t="s">
        <v>12</v>
      </c>
      <c r="C7" s="47" t="s">
        <v>2</v>
      </c>
      <c r="D7" s="4" t="s">
        <v>3</v>
      </c>
      <c r="E7" s="4" t="s">
        <v>4</v>
      </c>
      <c r="F7" s="4" t="s">
        <v>7</v>
      </c>
      <c r="G7" s="4" t="s">
        <v>14</v>
      </c>
      <c r="H7" s="48" t="s">
        <v>9</v>
      </c>
      <c r="I7" s="48" t="s">
        <v>10</v>
      </c>
      <c r="J7" s="47" t="s">
        <v>284</v>
      </c>
      <c r="K7" s="47" t="s">
        <v>1335</v>
      </c>
      <c r="L7" s="10" t="s">
        <v>283</v>
      </c>
      <c r="M7" s="10" t="s">
        <v>282</v>
      </c>
      <c r="N7" s="11" t="s">
        <v>1344</v>
      </c>
      <c r="O7" s="10" t="s">
        <v>1345</v>
      </c>
      <c r="P7" s="47" t="s">
        <v>1346</v>
      </c>
      <c r="Q7" s="47" t="s">
        <v>1347</v>
      </c>
      <c r="R7" s="10" t="s">
        <v>1348</v>
      </c>
      <c r="S7" s="10" t="s">
        <v>1335</v>
      </c>
      <c r="T7" s="47" t="s">
        <v>1349</v>
      </c>
      <c r="U7" s="10" t="s">
        <v>3</v>
      </c>
      <c r="V7" s="10" t="s">
        <v>1350</v>
      </c>
    </row>
    <row r="8" spans="1:22" x14ac:dyDescent="0.2">
      <c r="A8" s="88" t="s">
        <v>1351</v>
      </c>
      <c r="B8" s="13">
        <v>24</v>
      </c>
      <c r="C8" s="9" t="s">
        <v>471</v>
      </c>
      <c r="D8" s="2" t="s">
        <v>472</v>
      </c>
      <c r="E8" s="2"/>
      <c r="F8" s="2">
        <v>1281</v>
      </c>
      <c r="G8" s="2">
        <v>0.6</v>
      </c>
      <c r="H8" s="13"/>
      <c r="I8" s="13"/>
      <c r="J8" s="9" t="s">
        <v>1338</v>
      </c>
      <c r="K8" s="9" t="s">
        <v>1337</v>
      </c>
      <c r="L8" s="12" t="s">
        <v>1352</v>
      </c>
      <c r="N8" s="9" t="s">
        <v>1353</v>
      </c>
      <c r="O8" s="13" t="s">
        <v>1339</v>
      </c>
      <c r="P8" s="9" t="s">
        <v>474</v>
      </c>
    </row>
    <row r="9" spans="1:22" x14ac:dyDescent="0.2">
      <c r="A9" s="88"/>
      <c r="B9" s="13" t="s">
        <v>1310</v>
      </c>
      <c r="C9" s="9" t="s">
        <v>134</v>
      </c>
      <c r="D9" s="2" t="s">
        <v>135</v>
      </c>
      <c r="E9" s="2" t="s">
        <v>1319</v>
      </c>
      <c r="F9" s="2">
        <v>426</v>
      </c>
      <c r="G9" s="2">
        <v>0.22</v>
      </c>
      <c r="H9" s="13" t="s">
        <v>25</v>
      </c>
      <c r="I9" s="13" t="s">
        <v>26</v>
      </c>
      <c r="J9" s="9" t="s">
        <v>1338</v>
      </c>
      <c r="K9" s="9" t="s">
        <v>1337</v>
      </c>
      <c r="L9" s="12" t="s">
        <v>1352</v>
      </c>
      <c r="N9" s="9" t="s">
        <v>1353</v>
      </c>
      <c r="O9" s="9" t="s">
        <v>1353</v>
      </c>
      <c r="P9" s="9" t="s">
        <v>1353</v>
      </c>
    </row>
    <row r="10" spans="1:22" x14ac:dyDescent="0.2">
      <c r="A10" s="88"/>
      <c r="B10" s="13">
        <v>18</v>
      </c>
      <c r="C10" s="9" t="s">
        <v>400</v>
      </c>
      <c r="D10" s="2" t="s">
        <v>401</v>
      </c>
      <c r="E10" s="2"/>
      <c r="F10" s="2">
        <v>1653</v>
      </c>
      <c r="G10" s="2">
        <v>0.57999999999999996</v>
      </c>
      <c r="H10" s="13" t="s">
        <v>25</v>
      </c>
      <c r="I10" s="13" t="s">
        <v>26</v>
      </c>
      <c r="J10" s="9" t="s">
        <v>1338</v>
      </c>
      <c r="K10" s="9" t="s">
        <v>1337</v>
      </c>
      <c r="L10" s="12" t="s">
        <v>1352</v>
      </c>
      <c r="N10" s="9" t="s">
        <v>1353</v>
      </c>
      <c r="O10" s="9" t="s">
        <v>1353</v>
      </c>
      <c r="P10" s="9" t="s">
        <v>1353</v>
      </c>
    </row>
    <row r="11" spans="1:22" x14ac:dyDescent="0.2">
      <c r="A11" s="88"/>
      <c r="B11" s="13">
        <v>4</v>
      </c>
      <c r="C11" s="9" t="s">
        <v>331</v>
      </c>
      <c r="D11" s="2" t="s">
        <v>332</v>
      </c>
      <c r="E11" s="2"/>
      <c r="F11" s="2">
        <v>1962</v>
      </c>
      <c r="G11" s="2">
        <v>0.56999999999999995</v>
      </c>
      <c r="H11" s="13"/>
      <c r="I11" s="13"/>
      <c r="J11" s="9" t="s">
        <v>1338</v>
      </c>
      <c r="K11" s="9" t="s">
        <v>1337</v>
      </c>
      <c r="L11" s="12" t="s">
        <v>1352</v>
      </c>
      <c r="N11" s="9" t="s">
        <v>1353</v>
      </c>
      <c r="O11" s="9" t="s">
        <v>1353</v>
      </c>
      <c r="P11" s="9" t="s">
        <v>1353</v>
      </c>
      <c r="V11" s="8" t="s">
        <v>1354</v>
      </c>
    </row>
    <row r="12" spans="1:22" x14ac:dyDescent="0.2">
      <c r="A12" s="88"/>
      <c r="B12" s="13">
        <v>36</v>
      </c>
      <c r="C12" s="9" t="s">
        <v>1186</v>
      </c>
      <c r="D12" s="2" t="s">
        <v>1187</v>
      </c>
      <c r="E12" s="2"/>
      <c r="F12" s="2">
        <v>924</v>
      </c>
      <c r="G12" s="2">
        <v>0.6</v>
      </c>
      <c r="H12" s="13" t="s">
        <v>25</v>
      </c>
      <c r="I12" s="13" t="s">
        <v>26</v>
      </c>
      <c r="J12" s="9" t="s">
        <v>1338</v>
      </c>
      <c r="K12" s="9" t="s">
        <v>1337</v>
      </c>
      <c r="L12" s="12" t="s">
        <v>1352</v>
      </c>
      <c r="N12" s="9" t="s">
        <v>1353</v>
      </c>
      <c r="P12" s="9" t="s">
        <v>1190</v>
      </c>
      <c r="V12" s="8" t="s">
        <v>1355</v>
      </c>
    </row>
    <row r="13" spans="1:22" s="14" customFormat="1" ht="16" customHeight="1" x14ac:dyDescent="0.2">
      <c r="A13" s="88" t="s">
        <v>1356</v>
      </c>
      <c r="B13" s="16" t="s">
        <v>1320</v>
      </c>
      <c r="C13" s="16" t="s">
        <v>195</v>
      </c>
      <c r="D13" s="14" t="s">
        <v>196</v>
      </c>
      <c r="E13" s="14" t="s">
        <v>1324</v>
      </c>
      <c r="F13" s="14">
        <v>252</v>
      </c>
      <c r="G13" s="14">
        <v>0.44</v>
      </c>
      <c r="H13" s="16" t="s">
        <v>54</v>
      </c>
      <c r="I13" s="16" t="s">
        <v>26</v>
      </c>
      <c r="J13" s="16" t="s">
        <v>1338</v>
      </c>
      <c r="K13" s="16" t="s">
        <v>1337</v>
      </c>
      <c r="L13" s="15" t="s">
        <v>1339</v>
      </c>
      <c r="N13" s="16" t="s">
        <v>1353</v>
      </c>
      <c r="O13" s="15" t="s">
        <v>1339</v>
      </c>
      <c r="P13" s="16" t="s">
        <v>197</v>
      </c>
      <c r="Q13" s="16"/>
      <c r="T13" s="16"/>
      <c r="V13" s="14" t="s">
        <v>1357</v>
      </c>
    </row>
    <row r="14" spans="1:22" x14ac:dyDescent="0.2">
      <c r="A14" s="88"/>
      <c r="B14" s="13">
        <v>4</v>
      </c>
      <c r="C14" s="9" t="s">
        <v>359</v>
      </c>
      <c r="D14" s="2" t="s">
        <v>360</v>
      </c>
      <c r="E14" s="2" t="s">
        <v>361</v>
      </c>
      <c r="F14" s="2">
        <v>1065</v>
      </c>
      <c r="G14" s="2">
        <v>0.57999999999999996</v>
      </c>
      <c r="H14" s="13" t="s">
        <v>25</v>
      </c>
      <c r="I14" s="13" t="s">
        <v>26</v>
      </c>
      <c r="J14" s="9" t="s">
        <v>1338</v>
      </c>
      <c r="K14" s="9" t="s">
        <v>1337</v>
      </c>
      <c r="L14" s="13" t="s">
        <v>1339</v>
      </c>
      <c r="N14" s="9" t="s">
        <v>1353</v>
      </c>
      <c r="O14" s="13" t="s">
        <v>1339</v>
      </c>
      <c r="P14" s="9" t="s">
        <v>362</v>
      </c>
      <c r="Q14" s="49"/>
      <c r="R14" s="17"/>
      <c r="S14" s="17"/>
      <c r="T14" s="49"/>
      <c r="U14" s="17"/>
    </row>
    <row r="15" spans="1:22" x14ac:dyDescent="0.2">
      <c r="A15" s="88"/>
      <c r="B15" s="13">
        <v>31</v>
      </c>
      <c r="C15" s="9" t="s">
        <v>1303</v>
      </c>
      <c r="D15" s="2" t="s">
        <v>133</v>
      </c>
      <c r="E15" s="2"/>
      <c r="F15" s="2">
        <v>1050</v>
      </c>
      <c r="G15" s="2">
        <v>0.88</v>
      </c>
      <c r="H15" s="13" t="s">
        <v>54</v>
      </c>
      <c r="I15" s="13" t="s">
        <v>26</v>
      </c>
      <c r="J15" s="9" t="s">
        <v>1338</v>
      </c>
      <c r="K15" s="9" t="s">
        <v>1337</v>
      </c>
      <c r="L15" s="13" t="s">
        <v>1339</v>
      </c>
      <c r="N15" s="9" t="s">
        <v>1353</v>
      </c>
      <c r="O15" s="13" t="s">
        <v>1339</v>
      </c>
      <c r="P15" s="9" t="s">
        <v>1304</v>
      </c>
      <c r="Q15" s="49"/>
      <c r="R15" s="17"/>
      <c r="S15" s="17"/>
      <c r="T15" s="49"/>
      <c r="U15" s="17"/>
      <c r="V15" s="8" t="s">
        <v>1358</v>
      </c>
    </row>
    <row r="16" spans="1:22" x14ac:dyDescent="0.2">
      <c r="A16" s="88"/>
      <c r="B16" s="13">
        <v>17</v>
      </c>
      <c r="C16" s="9" t="s">
        <v>682</v>
      </c>
      <c r="D16" s="2" t="s">
        <v>683</v>
      </c>
      <c r="E16" s="2"/>
      <c r="F16" s="2">
        <v>1170</v>
      </c>
      <c r="G16" s="2">
        <v>0.6</v>
      </c>
      <c r="H16" s="13" t="s">
        <v>25</v>
      </c>
      <c r="I16" s="13" t="s">
        <v>26</v>
      </c>
      <c r="J16" s="9" t="s">
        <v>1338</v>
      </c>
      <c r="K16" s="9" t="s">
        <v>1337</v>
      </c>
      <c r="L16" s="13" t="s">
        <v>1339</v>
      </c>
      <c r="N16" s="9" t="s">
        <v>1353</v>
      </c>
      <c r="O16" s="13" t="s">
        <v>1339</v>
      </c>
      <c r="P16" s="9" t="s">
        <v>680</v>
      </c>
    </row>
    <row r="17" spans="1:22" x14ac:dyDescent="0.2">
      <c r="A17" s="88"/>
      <c r="B17" s="13">
        <v>36</v>
      </c>
      <c r="C17" s="9" t="s">
        <v>1211</v>
      </c>
      <c r="D17" s="2" t="s">
        <v>1212</v>
      </c>
      <c r="E17" s="2"/>
      <c r="F17" s="2">
        <v>1161</v>
      </c>
      <c r="G17" s="2">
        <v>0.59</v>
      </c>
      <c r="H17" s="13" t="s">
        <v>25</v>
      </c>
      <c r="I17" s="13" t="s">
        <v>26</v>
      </c>
      <c r="J17" s="9" t="s">
        <v>1338</v>
      </c>
      <c r="K17" s="9" t="s">
        <v>1337</v>
      </c>
      <c r="L17" s="13" t="s">
        <v>1339</v>
      </c>
      <c r="N17" s="9" t="s">
        <v>1353</v>
      </c>
      <c r="O17" s="13" t="s">
        <v>1339</v>
      </c>
      <c r="P17" s="9" t="s">
        <v>1213</v>
      </c>
    </row>
    <row r="18" spans="1:22" x14ac:dyDescent="0.2">
      <c r="A18" s="88"/>
      <c r="B18" s="13">
        <v>2</v>
      </c>
      <c r="C18" s="9" t="s">
        <v>1053</v>
      </c>
      <c r="D18" s="2" t="s">
        <v>1054</v>
      </c>
      <c r="E18" s="2" t="s">
        <v>1055</v>
      </c>
      <c r="F18" s="2">
        <v>1659</v>
      </c>
      <c r="G18" s="2">
        <v>0.6</v>
      </c>
      <c r="H18" s="13" t="s">
        <v>25</v>
      </c>
      <c r="I18" s="13" t="s">
        <v>47</v>
      </c>
      <c r="J18" s="9" t="s">
        <v>1338</v>
      </c>
      <c r="K18" s="9" t="s">
        <v>1337</v>
      </c>
      <c r="L18" s="13" t="s">
        <v>1339</v>
      </c>
      <c r="N18" s="9" t="s">
        <v>1353</v>
      </c>
      <c r="O18" s="13" t="s">
        <v>1339</v>
      </c>
      <c r="P18" s="9" t="s">
        <v>1056</v>
      </c>
    </row>
    <row r="19" spans="1:22" x14ac:dyDescent="0.2">
      <c r="A19" s="88"/>
      <c r="B19" s="13">
        <v>31</v>
      </c>
      <c r="C19" s="9" t="s">
        <v>1298</v>
      </c>
      <c r="D19" s="2" t="s">
        <v>1299</v>
      </c>
      <c r="E19" s="2"/>
      <c r="F19" s="2">
        <v>309</v>
      </c>
      <c r="G19" s="2">
        <v>0.83</v>
      </c>
      <c r="H19" s="13"/>
      <c r="I19" s="13"/>
      <c r="J19" s="9" t="s">
        <v>1338</v>
      </c>
      <c r="K19" s="9" t="s">
        <v>1337</v>
      </c>
      <c r="L19" s="13" t="s">
        <v>1339</v>
      </c>
      <c r="N19" s="9" t="s">
        <v>1353</v>
      </c>
      <c r="O19" s="13" t="s">
        <v>1339</v>
      </c>
      <c r="P19" s="9" t="s">
        <v>1295</v>
      </c>
    </row>
    <row r="20" spans="1:22" ht="16" customHeight="1" x14ac:dyDescent="0.2">
      <c r="A20" s="88" t="s">
        <v>1359</v>
      </c>
      <c r="B20" s="13">
        <v>33</v>
      </c>
      <c r="C20" s="9" t="s">
        <v>232</v>
      </c>
      <c r="D20" s="2" t="s">
        <v>233</v>
      </c>
      <c r="E20" s="2"/>
      <c r="F20" s="2">
        <v>978</v>
      </c>
      <c r="G20" s="2">
        <v>0.65</v>
      </c>
      <c r="H20" s="13" t="s">
        <v>54</v>
      </c>
      <c r="I20" s="13" t="s">
        <v>26</v>
      </c>
      <c r="J20" s="9" t="s">
        <v>1338</v>
      </c>
      <c r="K20" s="9" t="s">
        <v>1337</v>
      </c>
      <c r="L20" s="13" t="s">
        <v>1339</v>
      </c>
      <c r="N20" s="9" t="s">
        <v>1353</v>
      </c>
      <c r="P20" s="9" t="s">
        <v>234</v>
      </c>
      <c r="V20" s="8" t="s">
        <v>1360</v>
      </c>
    </row>
    <row r="21" spans="1:22" s="18" customFormat="1" x14ac:dyDescent="0.2">
      <c r="A21" s="88"/>
      <c r="B21" s="20">
        <v>16</v>
      </c>
      <c r="C21" s="20" t="s">
        <v>1279</v>
      </c>
      <c r="D21" s="18" t="s">
        <v>1280</v>
      </c>
      <c r="F21" s="18">
        <v>1563</v>
      </c>
      <c r="G21" s="18">
        <v>0.56999999999999995</v>
      </c>
      <c r="H21" s="20" t="s">
        <v>25</v>
      </c>
      <c r="I21" s="20" t="s">
        <v>26</v>
      </c>
      <c r="J21" s="20" t="s">
        <v>1338</v>
      </c>
      <c r="K21" s="20" t="s">
        <v>1337</v>
      </c>
      <c r="L21" s="19" t="s">
        <v>1339</v>
      </c>
      <c r="N21" s="20" t="s">
        <v>1353</v>
      </c>
      <c r="O21" s="20"/>
      <c r="P21" s="20" t="s">
        <v>1277</v>
      </c>
      <c r="Q21" s="20" t="s">
        <v>1361</v>
      </c>
      <c r="S21" s="18">
        <v>1819091</v>
      </c>
      <c r="T21" s="20" t="s">
        <v>1362</v>
      </c>
      <c r="U21" s="18" t="s">
        <v>1363</v>
      </c>
      <c r="V21" s="18" t="s">
        <v>1364</v>
      </c>
    </row>
    <row r="22" spans="1:22" s="18" customFormat="1" x14ac:dyDescent="0.2">
      <c r="A22" s="88"/>
      <c r="B22" s="20">
        <v>15</v>
      </c>
      <c r="C22" s="20" t="s">
        <v>1133</v>
      </c>
      <c r="D22" s="18" t="s">
        <v>1134</v>
      </c>
      <c r="F22" s="18">
        <v>846</v>
      </c>
      <c r="G22" s="18">
        <v>0.54</v>
      </c>
      <c r="H22" s="20" t="s">
        <v>54</v>
      </c>
      <c r="I22" s="20" t="s">
        <v>26</v>
      </c>
      <c r="J22" s="20" t="s">
        <v>1338</v>
      </c>
      <c r="K22" s="20" t="s">
        <v>1337</v>
      </c>
      <c r="L22" s="19" t="s">
        <v>1339</v>
      </c>
      <c r="N22" s="20" t="s">
        <v>1353</v>
      </c>
      <c r="O22" s="20"/>
      <c r="P22" s="20" t="s">
        <v>1130</v>
      </c>
      <c r="Q22" s="20" t="s">
        <v>1365</v>
      </c>
      <c r="S22" s="18">
        <v>1749035</v>
      </c>
      <c r="T22" s="20" t="s">
        <v>1362</v>
      </c>
      <c r="U22" s="18" t="s">
        <v>35</v>
      </c>
      <c r="V22" s="18" t="s">
        <v>1366</v>
      </c>
    </row>
    <row r="23" spans="1:22" s="18" customFormat="1" x14ac:dyDescent="0.2">
      <c r="A23" s="88"/>
      <c r="B23" s="20">
        <v>4</v>
      </c>
      <c r="C23" s="20" t="s">
        <v>358</v>
      </c>
      <c r="D23" s="18" t="s">
        <v>35</v>
      </c>
      <c r="F23" s="18">
        <v>234</v>
      </c>
      <c r="G23" s="18">
        <v>0.5</v>
      </c>
      <c r="H23" s="20" t="s">
        <v>25</v>
      </c>
      <c r="I23" s="20" t="s">
        <v>26</v>
      </c>
      <c r="J23" s="20" t="s">
        <v>1338</v>
      </c>
      <c r="K23" s="20" t="s">
        <v>1337</v>
      </c>
      <c r="L23" s="19" t="s">
        <v>1339</v>
      </c>
      <c r="N23" s="20" t="s">
        <v>1353</v>
      </c>
      <c r="O23" s="20"/>
      <c r="P23" s="20" t="s">
        <v>359</v>
      </c>
      <c r="Q23" s="20" t="s">
        <v>1367</v>
      </c>
      <c r="R23" s="18">
        <v>330777</v>
      </c>
      <c r="T23" s="20" t="s">
        <v>1368</v>
      </c>
      <c r="U23" s="18" t="s">
        <v>1369</v>
      </c>
      <c r="V23" s="18" t="s">
        <v>1370</v>
      </c>
    </row>
    <row r="24" spans="1:22" s="18" customFormat="1" x14ac:dyDescent="0.2">
      <c r="A24" s="88"/>
      <c r="B24" s="20">
        <v>25</v>
      </c>
      <c r="C24" s="20" t="s">
        <v>541</v>
      </c>
      <c r="D24" s="18" t="s">
        <v>542</v>
      </c>
      <c r="F24" s="18">
        <v>516</v>
      </c>
      <c r="G24" s="18">
        <v>0.64</v>
      </c>
      <c r="H24" s="20" t="s">
        <v>25</v>
      </c>
      <c r="I24" s="20" t="s">
        <v>26</v>
      </c>
      <c r="J24" s="20" t="s">
        <v>1338</v>
      </c>
      <c r="K24" s="20" t="s">
        <v>1337</v>
      </c>
      <c r="L24" s="19" t="s">
        <v>1339</v>
      </c>
      <c r="N24" s="20" t="s">
        <v>1353</v>
      </c>
      <c r="O24" s="20"/>
      <c r="P24" s="20" t="s">
        <v>539</v>
      </c>
      <c r="Q24" s="20" t="s">
        <v>1371</v>
      </c>
      <c r="S24" s="18">
        <v>2357847</v>
      </c>
      <c r="T24" s="20" t="s">
        <v>1362</v>
      </c>
      <c r="U24" s="18" t="s">
        <v>1340</v>
      </c>
      <c r="V24" s="18" t="s">
        <v>1372</v>
      </c>
    </row>
    <row r="25" spans="1:22" x14ac:dyDescent="0.2">
      <c r="A25" s="88"/>
      <c r="B25" s="13">
        <v>15</v>
      </c>
      <c r="C25" s="9" t="s">
        <v>1102</v>
      </c>
      <c r="D25" s="2" t="s">
        <v>1103</v>
      </c>
      <c r="E25" s="2" t="s">
        <v>1104</v>
      </c>
      <c r="F25" s="2">
        <v>2352</v>
      </c>
      <c r="G25" s="2">
        <v>0.63</v>
      </c>
      <c r="H25" s="13" t="s">
        <v>25</v>
      </c>
      <c r="I25" s="13" t="s">
        <v>26</v>
      </c>
      <c r="J25" s="9" t="s">
        <v>1338</v>
      </c>
      <c r="K25" s="9" t="s">
        <v>1337</v>
      </c>
      <c r="L25" s="13" t="s">
        <v>1339</v>
      </c>
      <c r="N25" s="9" t="s">
        <v>1353</v>
      </c>
      <c r="P25" s="9" t="s">
        <v>1373</v>
      </c>
      <c r="V25" s="8" t="s">
        <v>1374</v>
      </c>
    </row>
    <row r="26" spans="1:22" x14ac:dyDescent="0.2">
      <c r="A26" s="88"/>
      <c r="B26" s="13">
        <v>25</v>
      </c>
      <c r="C26" s="9" t="s">
        <v>545</v>
      </c>
      <c r="D26" s="2" t="s">
        <v>546</v>
      </c>
      <c r="E26" s="2" t="s">
        <v>547</v>
      </c>
      <c r="F26" s="2">
        <v>708</v>
      </c>
      <c r="G26" s="2">
        <v>0.61</v>
      </c>
      <c r="H26" s="13" t="s">
        <v>54</v>
      </c>
      <c r="I26" s="13" t="s">
        <v>26</v>
      </c>
      <c r="J26" s="9" t="s">
        <v>1338</v>
      </c>
      <c r="K26" s="9" t="s">
        <v>1337</v>
      </c>
      <c r="L26" s="13" t="s">
        <v>1339</v>
      </c>
      <c r="N26" s="9" t="s">
        <v>1353</v>
      </c>
      <c r="P26" s="9" t="s">
        <v>1375</v>
      </c>
      <c r="Q26" s="49"/>
      <c r="R26" s="17"/>
      <c r="S26" s="17"/>
      <c r="T26" s="49"/>
      <c r="U26" s="17"/>
      <c r="V26" s="8" t="s">
        <v>1376</v>
      </c>
    </row>
    <row r="27" spans="1:22" s="14" customFormat="1" x14ac:dyDescent="0.2">
      <c r="A27" s="88"/>
      <c r="B27" s="16">
        <v>3</v>
      </c>
      <c r="C27" s="16" t="s">
        <v>863</v>
      </c>
      <c r="D27" s="14" t="s">
        <v>864</v>
      </c>
      <c r="E27" s="14" t="s">
        <v>865</v>
      </c>
      <c r="F27" s="14">
        <v>1545</v>
      </c>
      <c r="G27" s="14">
        <v>0.7</v>
      </c>
      <c r="H27" s="16" t="s">
        <v>54</v>
      </c>
      <c r="I27" s="16" t="s">
        <v>47</v>
      </c>
      <c r="J27" s="16" t="s">
        <v>1338</v>
      </c>
      <c r="K27" s="16" t="s">
        <v>1337</v>
      </c>
      <c r="L27" s="15" t="s">
        <v>1339</v>
      </c>
      <c r="N27" s="16" t="s">
        <v>1353</v>
      </c>
      <c r="O27" s="16"/>
      <c r="P27" s="16" t="s">
        <v>866</v>
      </c>
      <c r="Q27" s="16" t="s">
        <v>1377</v>
      </c>
      <c r="R27" s="14">
        <v>150993</v>
      </c>
      <c r="T27" s="16" t="s">
        <v>1368</v>
      </c>
      <c r="U27" s="14" t="s">
        <v>1378</v>
      </c>
      <c r="V27" s="14" t="s">
        <v>1379</v>
      </c>
    </row>
    <row r="28" spans="1:22" x14ac:dyDescent="0.2">
      <c r="A28" s="88"/>
      <c r="B28" s="13">
        <v>16</v>
      </c>
      <c r="C28" s="9" t="s">
        <v>1273</v>
      </c>
      <c r="D28" s="2" t="s">
        <v>1274</v>
      </c>
      <c r="E28" s="2"/>
      <c r="F28" s="2">
        <v>1107</v>
      </c>
      <c r="G28" s="2">
        <v>0.62</v>
      </c>
      <c r="H28" s="13" t="s">
        <v>54</v>
      </c>
      <c r="I28" s="13" t="s">
        <v>26</v>
      </c>
      <c r="J28" s="9" t="s">
        <v>1338</v>
      </c>
      <c r="K28" s="9" t="s">
        <v>1337</v>
      </c>
      <c r="L28" s="13" t="s">
        <v>1339</v>
      </c>
      <c r="N28" s="9" t="s">
        <v>1353</v>
      </c>
      <c r="P28" s="9" t="s">
        <v>1272</v>
      </c>
      <c r="Q28" s="9" t="s">
        <v>1340</v>
      </c>
      <c r="V28" s="8" t="s">
        <v>1380</v>
      </c>
    </row>
    <row r="29" spans="1:22" x14ac:dyDescent="0.2">
      <c r="A29" s="88"/>
      <c r="B29" s="13">
        <v>25</v>
      </c>
      <c r="C29" s="9" t="s">
        <v>553</v>
      </c>
      <c r="D29" s="2" t="s">
        <v>554</v>
      </c>
      <c r="E29" s="2"/>
      <c r="F29" s="2">
        <v>1026</v>
      </c>
      <c r="G29" s="2">
        <v>0.6</v>
      </c>
      <c r="H29" s="13" t="s">
        <v>25</v>
      </c>
      <c r="I29" s="13" t="s">
        <v>47</v>
      </c>
      <c r="J29" s="9" t="s">
        <v>1338</v>
      </c>
      <c r="K29" s="9" t="s">
        <v>1337</v>
      </c>
      <c r="L29" s="13" t="s">
        <v>1339</v>
      </c>
      <c r="N29" s="9" t="s">
        <v>1353</v>
      </c>
      <c r="P29" s="9" t="s">
        <v>929</v>
      </c>
      <c r="V29" s="8" t="s">
        <v>1381</v>
      </c>
    </row>
    <row r="30" spans="1:22" s="14" customFormat="1" x14ac:dyDescent="0.2">
      <c r="A30" s="88"/>
      <c r="B30" s="16">
        <v>37</v>
      </c>
      <c r="C30" s="16" t="s">
        <v>814</v>
      </c>
      <c r="D30" s="14" t="s">
        <v>815</v>
      </c>
      <c r="E30" s="14" t="s">
        <v>816</v>
      </c>
      <c r="F30" s="14">
        <v>942</v>
      </c>
      <c r="G30" s="14">
        <v>0.62</v>
      </c>
      <c r="H30" s="16" t="s">
        <v>25</v>
      </c>
      <c r="I30" s="16" t="s">
        <v>26</v>
      </c>
      <c r="J30" s="16" t="s">
        <v>1338</v>
      </c>
      <c r="K30" s="16" t="s">
        <v>1337</v>
      </c>
      <c r="L30" s="15" t="s">
        <v>1339</v>
      </c>
      <c r="N30" s="16" t="s">
        <v>1353</v>
      </c>
      <c r="O30" s="16"/>
      <c r="P30" s="16" t="s">
        <v>817</v>
      </c>
      <c r="Q30" s="16" t="s">
        <v>1382</v>
      </c>
      <c r="R30" s="14">
        <v>3960736</v>
      </c>
      <c r="T30" s="16" t="s">
        <v>1368</v>
      </c>
      <c r="U30" s="14" t="s">
        <v>1383</v>
      </c>
      <c r="V30" s="14" t="s">
        <v>1384</v>
      </c>
    </row>
    <row r="31" spans="1:22" s="18" customFormat="1" x14ac:dyDescent="0.2">
      <c r="A31" s="88"/>
      <c r="B31" s="20">
        <v>1</v>
      </c>
      <c r="C31" s="20" t="s">
        <v>844</v>
      </c>
      <c r="D31" s="18" t="s">
        <v>845</v>
      </c>
      <c r="F31" s="18">
        <v>450</v>
      </c>
      <c r="G31" s="18">
        <v>0.6</v>
      </c>
      <c r="H31" s="20" t="s">
        <v>54</v>
      </c>
      <c r="I31" s="20" t="s">
        <v>47</v>
      </c>
      <c r="J31" s="20" t="s">
        <v>1338</v>
      </c>
      <c r="K31" s="20" t="s">
        <v>1337</v>
      </c>
      <c r="L31" s="19" t="s">
        <v>1339</v>
      </c>
      <c r="N31" s="20" t="s">
        <v>1353</v>
      </c>
      <c r="O31" s="20"/>
      <c r="P31" s="20" t="s">
        <v>846</v>
      </c>
      <c r="Q31" s="20" t="s">
        <v>846</v>
      </c>
      <c r="R31" s="18">
        <v>42585</v>
      </c>
      <c r="T31" s="20" t="s">
        <v>1368</v>
      </c>
      <c r="U31" s="18" t="s">
        <v>847</v>
      </c>
      <c r="V31" s="18" t="s">
        <v>1385</v>
      </c>
    </row>
    <row r="32" spans="1:22" x14ac:dyDescent="0.2">
      <c r="A32" s="88"/>
      <c r="B32" s="13">
        <v>25</v>
      </c>
      <c r="C32" s="9" t="s">
        <v>543</v>
      </c>
      <c r="D32" s="2" t="s">
        <v>544</v>
      </c>
      <c r="E32" s="2"/>
      <c r="F32" s="2">
        <v>1356</v>
      </c>
      <c r="G32" s="2">
        <v>0.6</v>
      </c>
      <c r="H32" s="13" t="s">
        <v>54</v>
      </c>
      <c r="I32" s="13" t="s">
        <v>26</v>
      </c>
      <c r="J32" s="9" t="s">
        <v>1338</v>
      </c>
      <c r="K32" s="9" t="s">
        <v>1337</v>
      </c>
      <c r="L32" s="13" t="s">
        <v>1339</v>
      </c>
      <c r="N32" s="9" t="s">
        <v>1353</v>
      </c>
      <c r="P32" s="9" t="s">
        <v>541</v>
      </c>
      <c r="V32" s="8" t="s">
        <v>1386</v>
      </c>
    </row>
    <row r="33" spans="1:22" x14ac:dyDescent="0.2">
      <c r="A33" s="88"/>
      <c r="B33" s="13" t="s">
        <v>1310</v>
      </c>
      <c r="C33" s="9" t="s">
        <v>108</v>
      </c>
      <c r="D33" s="2" t="s">
        <v>109</v>
      </c>
      <c r="E33" s="2"/>
      <c r="F33" s="2">
        <v>669</v>
      </c>
      <c r="G33" s="2">
        <v>0.23</v>
      </c>
      <c r="H33" s="13" t="s">
        <v>25</v>
      </c>
      <c r="I33" s="13" t="s">
        <v>26</v>
      </c>
      <c r="J33" s="9" t="s">
        <v>1338</v>
      </c>
      <c r="K33" s="9" t="s">
        <v>1337</v>
      </c>
      <c r="L33" s="13" t="s">
        <v>1339</v>
      </c>
      <c r="N33" s="9" t="s">
        <v>1353</v>
      </c>
      <c r="P33" s="9" t="s">
        <v>106</v>
      </c>
      <c r="V33" s="8" t="s">
        <v>1387</v>
      </c>
    </row>
    <row r="34" spans="1:22" s="14" customFormat="1" x14ac:dyDescent="0.2">
      <c r="A34" s="88"/>
      <c r="B34" s="16">
        <v>17</v>
      </c>
      <c r="C34" s="16" t="s">
        <v>667</v>
      </c>
      <c r="D34" s="14" t="s">
        <v>35</v>
      </c>
      <c r="F34" s="14">
        <v>120</v>
      </c>
      <c r="G34" s="14">
        <v>0.56999999999999995</v>
      </c>
      <c r="H34" s="16"/>
      <c r="I34" s="16"/>
      <c r="J34" s="16" t="s">
        <v>1338</v>
      </c>
      <c r="K34" s="16" t="s">
        <v>1337</v>
      </c>
      <c r="L34" s="15" t="s">
        <v>1339</v>
      </c>
      <c r="N34" s="16" t="s">
        <v>1353</v>
      </c>
      <c r="O34" s="16"/>
      <c r="P34" s="16" t="s">
        <v>668</v>
      </c>
      <c r="Q34" s="16" t="s">
        <v>1388</v>
      </c>
      <c r="R34" s="14">
        <v>1883718</v>
      </c>
      <c r="T34" s="16" t="s">
        <v>1368</v>
      </c>
      <c r="U34" s="14" t="s">
        <v>1389</v>
      </c>
      <c r="V34" s="14" t="s">
        <v>1390</v>
      </c>
    </row>
    <row r="35" spans="1:22" x14ac:dyDescent="0.2">
      <c r="A35" s="88"/>
      <c r="B35" s="13">
        <v>2</v>
      </c>
      <c r="C35" s="9" t="s">
        <v>1041</v>
      </c>
      <c r="D35" s="2" t="s">
        <v>1042</v>
      </c>
      <c r="E35" s="2" t="s">
        <v>1043</v>
      </c>
      <c r="F35" s="2">
        <v>1563</v>
      </c>
      <c r="G35" s="2">
        <v>0.66</v>
      </c>
      <c r="H35" s="13" t="s">
        <v>25</v>
      </c>
      <c r="I35" s="13" t="s">
        <v>26</v>
      </c>
      <c r="J35" s="9" t="s">
        <v>1338</v>
      </c>
      <c r="K35" s="9" t="s">
        <v>1337</v>
      </c>
      <c r="L35" s="13" t="s">
        <v>1339</v>
      </c>
      <c r="N35" s="9" t="s">
        <v>1353</v>
      </c>
      <c r="P35" s="9" t="s">
        <v>1044</v>
      </c>
      <c r="V35" s="8" t="s">
        <v>1391</v>
      </c>
    </row>
    <row r="36" spans="1:22" s="18" customFormat="1" x14ac:dyDescent="0.2">
      <c r="A36" s="88"/>
      <c r="B36" s="20">
        <v>26</v>
      </c>
      <c r="C36" s="20" t="s">
        <v>936</v>
      </c>
      <c r="D36" s="18" t="s">
        <v>937</v>
      </c>
      <c r="F36" s="18">
        <v>945</v>
      </c>
      <c r="G36" s="18">
        <v>0.56000000000000005</v>
      </c>
      <c r="H36" s="20" t="s">
        <v>25</v>
      </c>
      <c r="I36" s="20" t="s">
        <v>26</v>
      </c>
      <c r="J36" s="20" t="s">
        <v>1338</v>
      </c>
      <c r="K36" s="20" t="s">
        <v>1337</v>
      </c>
      <c r="L36" s="19" t="s">
        <v>1339</v>
      </c>
      <c r="N36" s="20" t="s">
        <v>1353</v>
      </c>
      <c r="O36" s="20"/>
      <c r="P36" s="20" t="s">
        <v>938</v>
      </c>
      <c r="Q36" s="20" t="s">
        <v>1392</v>
      </c>
      <c r="R36" s="18">
        <v>2482784</v>
      </c>
      <c r="T36" s="20" t="s">
        <v>1368</v>
      </c>
      <c r="U36" s="18" t="s">
        <v>1393</v>
      </c>
      <c r="V36" s="18" t="s">
        <v>1394</v>
      </c>
    </row>
    <row r="37" spans="1:22" s="14" customFormat="1" x14ac:dyDescent="0.2">
      <c r="A37" s="88"/>
      <c r="B37" s="16">
        <v>15</v>
      </c>
      <c r="C37" s="16" t="s">
        <v>1137</v>
      </c>
      <c r="D37" s="14" t="s">
        <v>1138</v>
      </c>
      <c r="E37" s="14" t="s">
        <v>1139</v>
      </c>
      <c r="F37" s="14">
        <v>951</v>
      </c>
      <c r="G37" s="14">
        <v>0.56000000000000005</v>
      </c>
      <c r="H37" s="16" t="s">
        <v>25</v>
      </c>
      <c r="I37" s="16" t="s">
        <v>26</v>
      </c>
      <c r="J37" s="16" t="s">
        <v>1338</v>
      </c>
      <c r="K37" s="16" t="s">
        <v>1337</v>
      </c>
      <c r="L37" s="15" t="s">
        <v>1339</v>
      </c>
      <c r="N37" s="16" t="s">
        <v>1353</v>
      </c>
      <c r="O37" s="16"/>
      <c r="P37" s="16" t="s">
        <v>1135</v>
      </c>
      <c r="Q37" s="16" t="s">
        <v>1135</v>
      </c>
      <c r="S37" s="14">
        <v>1750721</v>
      </c>
      <c r="T37" s="16" t="s">
        <v>1362</v>
      </c>
      <c r="U37" s="14" t="s">
        <v>1136</v>
      </c>
      <c r="V37" s="14" t="s">
        <v>1395</v>
      </c>
    </row>
    <row r="38" spans="1:22" s="18" customFormat="1" x14ac:dyDescent="0.2">
      <c r="A38" s="88"/>
      <c r="B38" s="20">
        <v>18</v>
      </c>
      <c r="C38" s="20" t="s">
        <v>417</v>
      </c>
      <c r="D38" s="18" t="s">
        <v>418</v>
      </c>
      <c r="F38" s="18">
        <v>978</v>
      </c>
      <c r="G38" s="18">
        <v>0.6</v>
      </c>
      <c r="H38" s="20" t="s">
        <v>25</v>
      </c>
      <c r="I38" s="20" t="s">
        <v>26</v>
      </c>
      <c r="J38" s="20" t="s">
        <v>1338</v>
      </c>
      <c r="K38" s="20" t="s">
        <v>1337</v>
      </c>
      <c r="L38" s="19" t="s">
        <v>1339</v>
      </c>
      <c r="N38" s="20" t="s">
        <v>1353</v>
      </c>
      <c r="O38" s="20"/>
      <c r="P38" s="20" t="s">
        <v>415</v>
      </c>
      <c r="Q38" s="20" t="s">
        <v>1396</v>
      </c>
      <c r="S38" s="18">
        <v>1931668</v>
      </c>
      <c r="T38" s="20" t="s">
        <v>1362</v>
      </c>
      <c r="U38" s="18" t="s">
        <v>1397</v>
      </c>
      <c r="V38" s="18" t="s">
        <v>1398</v>
      </c>
    </row>
    <row r="39" spans="1:22" x14ac:dyDescent="0.2">
      <c r="A39" s="88"/>
      <c r="B39" s="13">
        <v>33</v>
      </c>
      <c r="C39" s="9" t="s">
        <v>207</v>
      </c>
      <c r="D39" s="2" t="s">
        <v>208</v>
      </c>
      <c r="E39" s="2"/>
      <c r="F39" s="2">
        <v>801</v>
      </c>
      <c r="G39" s="2">
        <v>0.61</v>
      </c>
      <c r="H39" s="13" t="s">
        <v>54</v>
      </c>
      <c r="I39" s="13" t="s">
        <v>26</v>
      </c>
      <c r="J39" s="9" t="s">
        <v>1338</v>
      </c>
      <c r="K39" s="9" t="s">
        <v>1337</v>
      </c>
      <c r="L39" s="13" t="s">
        <v>1339</v>
      </c>
      <c r="N39" s="9" t="s">
        <v>1353</v>
      </c>
      <c r="P39" s="9" t="s">
        <v>205</v>
      </c>
      <c r="V39" s="8" t="s">
        <v>1399</v>
      </c>
    </row>
    <row r="40" spans="1:22" x14ac:dyDescent="0.2">
      <c r="A40" s="86" t="s">
        <v>1400</v>
      </c>
      <c r="B40" s="13">
        <v>15</v>
      </c>
      <c r="C40" s="9" t="s">
        <v>1118</v>
      </c>
      <c r="D40" s="2" t="s">
        <v>35</v>
      </c>
      <c r="E40" s="2"/>
      <c r="F40" s="2">
        <v>516</v>
      </c>
      <c r="G40" s="2">
        <v>0.52</v>
      </c>
      <c r="H40" s="13" t="s">
        <v>25</v>
      </c>
      <c r="I40" s="13" t="s">
        <v>26</v>
      </c>
      <c r="J40" s="9" t="s">
        <v>1338</v>
      </c>
      <c r="K40" s="9" t="s">
        <v>1337</v>
      </c>
      <c r="M40" s="13" t="s">
        <v>1339</v>
      </c>
      <c r="N40" s="9" t="s">
        <v>1353</v>
      </c>
      <c r="P40" s="9" t="s">
        <v>1115</v>
      </c>
    </row>
    <row r="41" spans="1:22" x14ac:dyDescent="0.2">
      <c r="A41" s="86"/>
      <c r="B41" s="13">
        <v>32</v>
      </c>
      <c r="C41" s="9" t="s">
        <v>746</v>
      </c>
      <c r="D41" s="2" t="s">
        <v>747</v>
      </c>
      <c r="E41" s="2"/>
      <c r="F41" s="2">
        <v>2394</v>
      </c>
      <c r="G41" s="2">
        <v>0.61</v>
      </c>
      <c r="H41" s="13"/>
      <c r="I41" s="13"/>
      <c r="J41" s="9" t="s">
        <v>1338</v>
      </c>
      <c r="K41" s="9" t="s">
        <v>1337</v>
      </c>
      <c r="M41" s="13" t="s">
        <v>1339</v>
      </c>
      <c r="N41" s="9" t="s">
        <v>1353</v>
      </c>
      <c r="P41" s="9" t="s">
        <v>748</v>
      </c>
      <c r="V41" s="8" t="s">
        <v>1401</v>
      </c>
    </row>
    <row r="42" spans="1:22" x14ac:dyDescent="0.2">
      <c r="A42" s="86"/>
      <c r="B42" s="13">
        <v>1</v>
      </c>
      <c r="C42" s="9" t="s">
        <v>848</v>
      </c>
      <c r="D42" s="2" t="s">
        <v>33</v>
      </c>
      <c r="E42" s="2"/>
      <c r="F42" s="2">
        <v>198</v>
      </c>
      <c r="G42" s="2">
        <v>0.28999999999999998</v>
      </c>
      <c r="H42" s="13"/>
      <c r="I42" s="13"/>
      <c r="J42" s="9" t="s">
        <v>1338</v>
      </c>
      <c r="K42" s="9" t="s">
        <v>1337</v>
      </c>
      <c r="M42" s="13" t="s">
        <v>1339</v>
      </c>
      <c r="N42" s="9" t="s">
        <v>1353</v>
      </c>
      <c r="P42" s="9" t="s">
        <v>849</v>
      </c>
      <c r="V42" s="8" t="s">
        <v>1402</v>
      </c>
    </row>
    <row r="43" spans="1:22" x14ac:dyDescent="0.2">
      <c r="A43" s="86"/>
      <c r="B43" s="13">
        <v>1</v>
      </c>
      <c r="C43" s="9" t="s">
        <v>827</v>
      </c>
      <c r="D43" s="2" t="s">
        <v>828</v>
      </c>
      <c r="E43" s="2" t="s">
        <v>829</v>
      </c>
      <c r="F43" s="2">
        <v>714</v>
      </c>
      <c r="G43" s="2">
        <v>0.53</v>
      </c>
      <c r="H43" s="13" t="s">
        <v>25</v>
      </c>
      <c r="I43" s="13" t="s">
        <v>26</v>
      </c>
      <c r="J43" s="9" t="s">
        <v>1338</v>
      </c>
      <c r="K43" s="9" t="s">
        <v>1337</v>
      </c>
      <c r="M43" s="13" t="s">
        <v>1339</v>
      </c>
      <c r="N43" s="9" t="s">
        <v>1353</v>
      </c>
      <c r="P43" s="9" t="s">
        <v>825</v>
      </c>
    </row>
    <row r="44" spans="1:22" x14ac:dyDescent="0.2">
      <c r="A44" s="86"/>
      <c r="B44" s="13">
        <v>28</v>
      </c>
      <c r="C44" s="9" t="s">
        <v>715</v>
      </c>
      <c r="D44" s="2" t="s">
        <v>716</v>
      </c>
      <c r="E44" s="2"/>
      <c r="F44" s="2">
        <v>1113</v>
      </c>
      <c r="G44" s="2">
        <v>0.57999999999999996</v>
      </c>
      <c r="H44" s="13" t="s">
        <v>25</v>
      </c>
      <c r="I44" s="13" t="s">
        <v>26</v>
      </c>
      <c r="J44" s="9" t="s">
        <v>1338</v>
      </c>
      <c r="K44" s="9" t="s">
        <v>1337</v>
      </c>
      <c r="M44" s="13" t="s">
        <v>1339</v>
      </c>
      <c r="N44" s="9" t="s">
        <v>1353</v>
      </c>
      <c r="P44" s="9" t="s">
        <v>717</v>
      </c>
    </row>
    <row r="45" spans="1:22" x14ac:dyDescent="0.2">
      <c r="A45" s="86"/>
      <c r="B45" s="13">
        <v>31</v>
      </c>
      <c r="C45" s="9" t="s">
        <v>1302</v>
      </c>
      <c r="D45" s="2" t="s">
        <v>35</v>
      </c>
      <c r="E45" s="2"/>
      <c r="F45" s="2">
        <v>117</v>
      </c>
      <c r="G45" s="2">
        <v>0.49</v>
      </c>
      <c r="H45" s="13" t="s">
        <v>25</v>
      </c>
      <c r="I45" s="13" t="s">
        <v>26</v>
      </c>
      <c r="J45" s="9" t="s">
        <v>1338</v>
      </c>
      <c r="K45" s="9" t="s">
        <v>1337</v>
      </c>
      <c r="M45" s="13" t="s">
        <v>1339</v>
      </c>
      <c r="N45" s="9" t="s">
        <v>1353</v>
      </c>
      <c r="P45" s="9" t="s">
        <v>1403</v>
      </c>
      <c r="V45" s="8" t="s">
        <v>1404</v>
      </c>
    </row>
    <row r="46" spans="1:22" x14ac:dyDescent="0.2">
      <c r="B46" s="13">
        <v>16</v>
      </c>
      <c r="C46" s="9" t="s">
        <v>1284</v>
      </c>
      <c r="D46" s="2" t="s">
        <v>35</v>
      </c>
      <c r="E46" s="2"/>
      <c r="F46" s="2">
        <v>753</v>
      </c>
      <c r="G46" s="2">
        <v>0.56999999999999995</v>
      </c>
      <c r="H46" s="13" t="s">
        <v>25</v>
      </c>
      <c r="I46" s="13" t="s">
        <v>26</v>
      </c>
      <c r="J46" s="9" t="s">
        <v>1338</v>
      </c>
      <c r="K46" s="9" t="s">
        <v>1337</v>
      </c>
      <c r="O46" s="13" t="s">
        <v>1339</v>
      </c>
      <c r="P46" s="9" t="s">
        <v>1284</v>
      </c>
    </row>
    <row r="47" spans="1:22" x14ac:dyDescent="0.2">
      <c r="B47" s="13">
        <v>33</v>
      </c>
      <c r="C47" s="9" t="s">
        <v>219</v>
      </c>
      <c r="D47" s="2" t="s">
        <v>212</v>
      </c>
      <c r="E47" s="2" t="s">
        <v>1327</v>
      </c>
      <c r="F47" s="2">
        <v>270</v>
      </c>
      <c r="G47" s="2">
        <v>0.54</v>
      </c>
      <c r="H47" s="13" t="s">
        <v>54</v>
      </c>
      <c r="I47" s="13" t="s">
        <v>26</v>
      </c>
      <c r="J47" s="9" t="s">
        <v>1338</v>
      </c>
      <c r="K47" s="9" t="s">
        <v>1337</v>
      </c>
      <c r="P47" s="9" t="s">
        <v>220</v>
      </c>
      <c r="V47" s="8" t="s">
        <v>1405</v>
      </c>
    </row>
    <row r="48" spans="1:22" x14ac:dyDescent="0.2">
      <c r="A48" s="21"/>
      <c r="B48" s="13">
        <v>32</v>
      </c>
      <c r="C48" s="9" t="s">
        <v>742</v>
      </c>
      <c r="D48" s="2" t="s">
        <v>743</v>
      </c>
      <c r="E48" s="2"/>
      <c r="F48" s="2">
        <v>804</v>
      </c>
      <c r="G48" s="2">
        <v>0.63</v>
      </c>
      <c r="H48" s="13" t="s">
        <v>25</v>
      </c>
      <c r="I48" s="13" t="s">
        <v>26</v>
      </c>
      <c r="J48" s="9" t="s">
        <v>1338</v>
      </c>
      <c r="K48" s="9" t="s">
        <v>1337</v>
      </c>
      <c r="P48" s="9" t="s">
        <v>746</v>
      </c>
      <c r="V48" s="8" t="s">
        <v>1406</v>
      </c>
    </row>
    <row r="49" spans="1:22" x14ac:dyDescent="0.2">
      <c r="B49" s="13">
        <v>4</v>
      </c>
      <c r="C49" s="9" t="s">
        <v>353</v>
      </c>
      <c r="D49" s="2" t="s">
        <v>354</v>
      </c>
      <c r="E49" s="2"/>
      <c r="F49" s="2">
        <v>1824</v>
      </c>
      <c r="G49" s="2">
        <v>0.66</v>
      </c>
      <c r="H49" s="13"/>
      <c r="I49" s="13"/>
      <c r="J49" s="9" t="s">
        <v>1338</v>
      </c>
      <c r="K49" s="9" t="s">
        <v>1337</v>
      </c>
      <c r="L49" s="9" t="s">
        <v>1407</v>
      </c>
      <c r="P49" s="9" t="s">
        <v>359</v>
      </c>
      <c r="V49" s="8" t="s">
        <v>1408</v>
      </c>
    </row>
    <row r="50" spans="1:22" x14ac:dyDescent="0.2">
      <c r="B50" s="13">
        <v>26</v>
      </c>
      <c r="C50" s="9" t="s">
        <v>950</v>
      </c>
      <c r="D50" s="2" t="s">
        <v>951</v>
      </c>
      <c r="E50" s="2"/>
      <c r="F50" s="2">
        <v>1389</v>
      </c>
      <c r="G50" s="2">
        <v>0.63</v>
      </c>
      <c r="H50" s="13" t="s">
        <v>25</v>
      </c>
      <c r="I50" s="13" t="s">
        <v>26</v>
      </c>
      <c r="J50" s="9" t="s">
        <v>1338</v>
      </c>
      <c r="K50" s="9" t="s">
        <v>1337</v>
      </c>
      <c r="L50" s="9" t="s">
        <v>1407</v>
      </c>
      <c r="P50" s="9" t="s">
        <v>1035</v>
      </c>
      <c r="V50" s="8" t="s">
        <v>1409</v>
      </c>
    </row>
    <row r="51" spans="1:22" x14ac:dyDescent="0.2">
      <c r="A51" s="86" t="s">
        <v>1410</v>
      </c>
      <c r="B51" s="9">
        <v>2</v>
      </c>
      <c r="C51" s="9" t="s">
        <v>1047</v>
      </c>
      <c r="D51" s="8" t="s">
        <v>1048</v>
      </c>
      <c r="F51" s="8">
        <v>1104</v>
      </c>
      <c r="G51" s="8">
        <v>0.69</v>
      </c>
      <c r="H51" s="9" t="s">
        <v>54</v>
      </c>
      <c r="I51" s="9" t="s">
        <v>26</v>
      </c>
      <c r="J51" s="9" t="s">
        <v>1338</v>
      </c>
      <c r="K51" s="9" t="s">
        <v>1337</v>
      </c>
      <c r="P51" s="9" t="s">
        <v>1411</v>
      </c>
      <c r="V51" s="8" t="s">
        <v>1412</v>
      </c>
    </row>
    <row r="52" spans="1:22" x14ac:dyDescent="0.2">
      <c r="A52" s="86"/>
      <c r="B52" s="9">
        <v>15</v>
      </c>
      <c r="C52" s="9" t="s">
        <v>1110</v>
      </c>
      <c r="D52" s="8" t="s">
        <v>1111</v>
      </c>
      <c r="F52" s="8">
        <v>720</v>
      </c>
      <c r="G52" s="8">
        <v>0.56999999999999995</v>
      </c>
      <c r="H52" s="9" t="s">
        <v>25</v>
      </c>
      <c r="I52" s="9" t="s">
        <v>26</v>
      </c>
      <c r="J52" s="9" t="s">
        <v>1338</v>
      </c>
      <c r="K52" s="9" t="s">
        <v>1337</v>
      </c>
      <c r="P52" s="9" t="s">
        <v>1411</v>
      </c>
      <c r="V52" s="8" t="s">
        <v>1413</v>
      </c>
    </row>
    <row r="53" spans="1:22" x14ac:dyDescent="0.2">
      <c r="A53" s="86"/>
      <c r="B53" s="9">
        <v>33</v>
      </c>
      <c r="C53" s="9" t="s">
        <v>205</v>
      </c>
      <c r="D53" s="8" t="s">
        <v>206</v>
      </c>
      <c r="F53" s="8">
        <v>645</v>
      </c>
      <c r="G53" s="8">
        <v>0.57999999999999996</v>
      </c>
      <c r="H53" s="9" t="s">
        <v>54</v>
      </c>
      <c r="I53" s="9" t="s">
        <v>26</v>
      </c>
      <c r="J53" s="9" t="s">
        <v>1338</v>
      </c>
      <c r="K53" s="9" t="s">
        <v>1337</v>
      </c>
      <c r="P53" s="9" t="s">
        <v>1411</v>
      </c>
      <c r="V53" s="8" t="s">
        <v>1414</v>
      </c>
    </row>
    <row r="54" spans="1:22" x14ac:dyDescent="0.2">
      <c r="A54" s="86"/>
      <c r="B54" s="9">
        <v>34</v>
      </c>
      <c r="C54" s="9" t="s">
        <v>263</v>
      </c>
      <c r="D54" s="8" t="s">
        <v>264</v>
      </c>
      <c r="E54" s="8" t="s">
        <v>783</v>
      </c>
      <c r="F54" s="8">
        <v>678</v>
      </c>
      <c r="G54" s="8">
        <v>0.65</v>
      </c>
      <c r="H54" s="9" t="s">
        <v>54</v>
      </c>
      <c r="I54" s="9" t="s">
        <v>26</v>
      </c>
      <c r="J54" s="9" t="s">
        <v>1338</v>
      </c>
      <c r="K54" s="9" t="s">
        <v>1337</v>
      </c>
      <c r="P54" s="9" t="s">
        <v>1411</v>
      </c>
      <c r="V54" s="8" t="s">
        <v>1415</v>
      </c>
    </row>
    <row r="55" spans="1:22" x14ac:dyDescent="0.2">
      <c r="A55" s="86"/>
      <c r="B55" s="9">
        <v>18</v>
      </c>
      <c r="C55" s="9" t="s">
        <v>419</v>
      </c>
      <c r="D55" s="8" t="s">
        <v>420</v>
      </c>
      <c r="F55" s="8">
        <v>1149</v>
      </c>
      <c r="G55" s="8">
        <v>0.64</v>
      </c>
      <c r="H55" s="9" t="s">
        <v>54</v>
      </c>
      <c r="I55" s="9" t="s">
        <v>26</v>
      </c>
      <c r="J55" s="9" t="s">
        <v>1338</v>
      </c>
      <c r="K55" s="9" t="s">
        <v>1337</v>
      </c>
      <c r="P55" s="9" t="s">
        <v>1411</v>
      </c>
      <c r="V55" s="8" t="s">
        <v>1416</v>
      </c>
    </row>
    <row r="56" spans="1:22" x14ac:dyDescent="0.2">
      <c r="A56" s="86"/>
      <c r="B56" s="9" t="s">
        <v>1310</v>
      </c>
      <c r="C56" s="9" t="s">
        <v>120</v>
      </c>
      <c r="D56" s="8" t="s">
        <v>121</v>
      </c>
      <c r="F56" s="8">
        <v>2400</v>
      </c>
      <c r="G56" s="8">
        <v>0.28000000000000003</v>
      </c>
      <c r="H56" s="9" t="s">
        <v>25</v>
      </c>
      <c r="I56" s="9" t="s">
        <v>26</v>
      </c>
      <c r="J56" s="9" t="s">
        <v>1338</v>
      </c>
      <c r="K56" s="9" t="s">
        <v>1337</v>
      </c>
      <c r="P56" s="9" t="s">
        <v>1411</v>
      </c>
      <c r="V56" s="8" t="s">
        <v>1417</v>
      </c>
    </row>
    <row r="59" spans="1:22" s="22" customFormat="1" ht="135" x14ac:dyDescent="0.2">
      <c r="B59" s="23"/>
      <c r="C59" s="23"/>
      <c r="H59" s="23"/>
      <c r="I59" s="23"/>
      <c r="J59" s="23"/>
      <c r="K59" s="23"/>
      <c r="L59" s="22" t="s">
        <v>1418</v>
      </c>
      <c r="M59" s="22" t="s">
        <v>1419</v>
      </c>
      <c r="N59" s="22" t="s">
        <v>1420</v>
      </c>
      <c r="O59" s="22" t="s">
        <v>1421</v>
      </c>
      <c r="P59" s="22" t="s">
        <v>1422</v>
      </c>
      <c r="Q59" s="22" t="s">
        <v>1423</v>
      </c>
      <c r="T59" s="23"/>
    </row>
  </sheetData>
  <mergeCells count="6">
    <mergeCell ref="A51:A56"/>
    <mergeCell ref="Q6:U6"/>
    <mergeCell ref="A8:A12"/>
    <mergeCell ref="A13:A19"/>
    <mergeCell ref="A20:A39"/>
    <mergeCell ref="A40:A45"/>
  </mergeCells>
  <pageMargins left="0.25" right="0.25" top="0.75" bottom="0.75" header="0.3" footer="0.3"/>
  <pageSetup paperSize="9" scale="31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9204A-E0AA-1949-B849-FE6728078764}">
  <dimension ref="A1:H602"/>
  <sheetViews>
    <sheetView workbookViewId="0">
      <selection activeCell="E20" sqref="E20"/>
    </sheetView>
  </sheetViews>
  <sheetFormatPr baseColWidth="10" defaultRowHeight="14" x14ac:dyDescent="0.2"/>
  <cols>
    <col min="1" max="2" width="10.83203125" style="50"/>
    <col min="3" max="4" width="10.83203125" style="6"/>
    <col min="5" max="8" width="10.83203125" style="50"/>
    <col min="9" max="16384" width="10.83203125" style="6"/>
  </cols>
  <sheetData>
    <row r="1" spans="1:8" s="7" customFormat="1" ht="75" x14ac:dyDescent="0.2">
      <c r="A1" s="7" t="s">
        <v>12</v>
      </c>
      <c r="B1" s="7" t="s">
        <v>2</v>
      </c>
      <c r="C1" s="7" t="s">
        <v>3</v>
      </c>
      <c r="D1" s="7" t="s">
        <v>14</v>
      </c>
      <c r="E1" s="7" t="s">
        <v>9</v>
      </c>
      <c r="F1" s="7" t="s">
        <v>10</v>
      </c>
      <c r="G1" s="7" t="s">
        <v>287</v>
      </c>
      <c r="H1" s="7" t="s">
        <v>288</v>
      </c>
    </row>
    <row r="2" spans="1:8" x14ac:dyDescent="0.2">
      <c r="A2" s="13">
        <v>1</v>
      </c>
      <c r="B2" s="13" t="s">
        <v>823</v>
      </c>
      <c r="C2" s="2" t="s">
        <v>824</v>
      </c>
      <c r="D2" s="2">
        <v>0.68</v>
      </c>
      <c r="E2" s="13" t="s">
        <v>54</v>
      </c>
      <c r="F2" s="13" t="s">
        <v>26</v>
      </c>
      <c r="G2" s="13" t="s">
        <v>1331</v>
      </c>
      <c r="H2" s="13" t="s">
        <v>1331</v>
      </c>
    </row>
    <row r="3" spans="1:8" x14ac:dyDescent="0.2">
      <c r="A3" s="13">
        <v>1</v>
      </c>
      <c r="B3" s="13" t="s">
        <v>825</v>
      </c>
      <c r="C3" s="2" t="s">
        <v>826</v>
      </c>
      <c r="D3" s="2">
        <v>0.6</v>
      </c>
      <c r="E3" s="13" t="s">
        <v>25</v>
      </c>
      <c r="F3" s="13" t="s">
        <v>26</v>
      </c>
      <c r="G3" s="13" t="s">
        <v>1331</v>
      </c>
      <c r="H3" s="13" t="s">
        <v>1331</v>
      </c>
    </row>
    <row r="4" spans="1:8" x14ac:dyDescent="0.2">
      <c r="A4" s="13">
        <v>1</v>
      </c>
      <c r="B4" s="13" t="s">
        <v>827</v>
      </c>
      <c r="C4" s="2" t="s">
        <v>828</v>
      </c>
      <c r="D4" s="2">
        <v>0.53</v>
      </c>
      <c r="E4" s="13" t="s">
        <v>25</v>
      </c>
      <c r="F4" s="13" t="s">
        <v>26</v>
      </c>
      <c r="G4" s="13" t="s">
        <v>1332</v>
      </c>
      <c r="H4" s="13" t="s">
        <v>1333</v>
      </c>
    </row>
    <row r="5" spans="1:8" x14ac:dyDescent="0.2">
      <c r="A5" s="13">
        <v>1</v>
      </c>
      <c r="B5" s="13" t="s">
        <v>830</v>
      </c>
      <c r="C5" s="2" t="s">
        <v>831</v>
      </c>
      <c r="D5" s="2">
        <v>0.61</v>
      </c>
      <c r="E5" s="13" t="s">
        <v>25</v>
      </c>
      <c r="F5" s="13" t="s">
        <v>47</v>
      </c>
      <c r="G5" s="13" t="s">
        <v>1332</v>
      </c>
      <c r="H5" s="13" t="s">
        <v>1333</v>
      </c>
    </row>
    <row r="6" spans="1:8" x14ac:dyDescent="0.2">
      <c r="A6" s="13">
        <v>1</v>
      </c>
      <c r="B6" s="13" t="s">
        <v>832</v>
      </c>
      <c r="C6" s="2" t="s">
        <v>833</v>
      </c>
      <c r="D6" s="2">
        <v>0.63</v>
      </c>
      <c r="E6" s="13" t="s">
        <v>25</v>
      </c>
      <c r="F6" s="13" t="s">
        <v>26</v>
      </c>
      <c r="G6" s="13" t="s">
        <v>1331</v>
      </c>
      <c r="H6" s="13" t="s">
        <v>1331</v>
      </c>
    </row>
    <row r="7" spans="1:8" x14ac:dyDescent="0.2">
      <c r="A7" s="13">
        <v>1</v>
      </c>
      <c r="B7" s="13" t="s">
        <v>835</v>
      </c>
      <c r="C7" s="2" t="s">
        <v>836</v>
      </c>
      <c r="D7" s="2">
        <v>0.55000000000000004</v>
      </c>
      <c r="E7" s="13" t="s">
        <v>25</v>
      </c>
      <c r="F7" s="13" t="s">
        <v>26</v>
      </c>
      <c r="G7" s="13" t="s">
        <v>1331</v>
      </c>
      <c r="H7" s="13" t="s">
        <v>1331</v>
      </c>
    </row>
    <row r="8" spans="1:8" x14ac:dyDescent="0.2">
      <c r="A8" s="13">
        <v>1</v>
      </c>
      <c r="B8" s="13" t="s">
        <v>838</v>
      </c>
      <c r="C8" s="2" t="s">
        <v>839</v>
      </c>
      <c r="D8" s="2">
        <v>0.63</v>
      </c>
      <c r="E8" s="13" t="s">
        <v>54</v>
      </c>
      <c r="F8" s="13" t="s">
        <v>26</v>
      </c>
      <c r="G8" s="13" t="s">
        <v>1332</v>
      </c>
      <c r="H8" s="13" t="s">
        <v>1334</v>
      </c>
    </row>
    <row r="9" spans="1:8" x14ac:dyDescent="0.2">
      <c r="A9" s="13">
        <v>1</v>
      </c>
      <c r="B9" s="13" t="s">
        <v>840</v>
      </c>
      <c r="C9" s="2" t="s">
        <v>841</v>
      </c>
      <c r="D9" s="2">
        <v>0.59</v>
      </c>
      <c r="E9" s="13" t="s">
        <v>25</v>
      </c>
      <c r="F9" s="13" t="s">
        <v>26</v>
      </c>
      <c r="G9" s="13" t="s">
        <v>1332</v>
      </c>
      <c r="H9" s="13" t="s">
        <v>1334</v>
      </c>
    </row>
    <row r="10" spans="1:8" x14ac:dyDescent="0.2">
      <c r="A10" s="13">
        <v>1</v>
      </c>
      <c r="B10" s="13" t="s">
        <v>842</v>
      </c>
      <c r="C10" s="2" t="s">
        <v>843</v>
      </c>
      <c r="D10" s="2">
        <v>0.56000000000000005</v>
      </c>
      <c r="E10" s="13" t="s">
        <v>25</v>
      </c>
      <c r="F10" s="13" t="s">
        <v>47</v>
      </c>
      <c r="G10" s="13" t="s">
        <v>1331</v>
      </c>
      <c r="H10" s="13" t="s">
        <v>1331</v>
      </c>
    </row>
    <row r="11" spans="1:8" x14ac:dyDescent="0.2">
      <c r="A11" s="13">
        <v>1</v>
      </c>
      <c r="B11" s="13" t="s">
        <v>844</v>
      </c>
      <c r="C11" s="2" t="s">
        <v>845</v>
      </c>
      <c r="D11" s="2">
        <v>0.6</v>
      </c>
      <c r="E11" s="13" t="s">
        <v>54</v>
      </c>
      <c r="F11" s="13" t="s">
        <v>47</v>
      </c>
      <c r="G11" s="13" t="s">
        <v>1332</v>
      </c>
      <c r="H11" s="13" t="s">
        <v>1333</v>
      </c>
    </row>
    <row r="12" spans="1:8" x14ac:dyDescent="0.2">
      <c r="A12" s="13">
        <v>1</v>
      </c>
      <c r="B12" s="13" t="s">
        <v>846</v>
      </c>
      <c r="C12" s="2" t="s">
        <v>847</v>
      </c>
      <c r="D12" s="2">
        <v>0.66</v>
      </c>
      <c r="E12" s="13" t="s">
        <v>25</v>
      </c>
      <c r="F12" s="13" t="s">
        <v>26</v>
      </c>
      <c r="G12" s="13" t="s">
        <v>1332</v>
      </c>
      <c r="H12" s="13" t="s">
        <v>1334</v>
      </c>
    </row>
    <row r="13" spans="1:8" x14ac:dyDescent="0.2">
      <c r="A13" s="13">
        <v>1</v>
      </c>
      <c r="B13" s="13" t="s">
        <v>849</v>
      </c>
      <c r="C13" s="2" t="s">
        <v>850</v>
      </c>
      <c r="D13" s="2">
        <v>0.64</v>
      </c>
      <c r="E13" s="13" t="s">
        <v>25</v>
      </c>
      <c r="F13" s="13" t="s">
        <v>26</v>
      </c>
      <c r="G13" s="13" t="s">
        <v>1331</v>
      </c>
      <c r="H13" s="13" t="s">
        <v>1331</v>
      </c>
    </row>
    <row r="14" spans="1:8" x14ac:dyDescent="0.2">
      <c r="A14" s="13">
        <v>1</v>
      </c>
      <c r="B14" s="13" t="s">
        <v>851</v>
      </c>
      <c r="C14" s="2" t="s">
        <v>852</v>
      </c>
      <c r="D14" s="2">
        <v>0.57999999999999996</v>
      </c>
      <c r="E14" s="13" t="s">
        <v>25</v>
      </c>
      <c r="F14" s="13" t="s">
        <v>26</v>
      </c>
      <c r="G14" s="13" t="s">
        <v>1332</v>
      </c>
      <c r="H14" s="13" t="s">
        <v>1333</v>
      </c>
    </row>
    <row r="15" spans="1:8" x14ac:dyDescent="0.2">
      <c r="A15" s="13">
        <v>1</v>
      </c>
      <c r="B15" s="13" t="s">
        <v>854</v>
      </c>
      <c r="C15" s="2" t="s">
        <v>855</v>
      </c>
      <c r="D15" s="2">
        <v>0.52</v>
      </c>
      <c r="E15" s="13" t="s">
        <v>54</v>
      </c>
      <c r="F15" s="13" t="s">
        <v>26</v>
      </c>
      <c r="G15" s="13" t="s">
        <v>1331</v>
      </c>
      <c r="H15" s="13" t="s">
        <v>1331</v>
      </c>
    </row>
    <row r="16" spans="1:8" x14ac:dyDescent="0.2">
      <c r="A16" s="13">
        <v>1</v>
      </c>
      <c r="B16" s="13" t="s">
        <v>856</v>
      </c>
      <c r="C16" s="2" t="s">
        <v>857</v>
      </c>
      <c r="D16" s="2">
        <v>0.52</v>
      </c>
      <c r="E16" s="13" t="s">
        <v>25</v>
      </c>
      <c r="F16" s="13" t="s">
        <v>26</v>
      </c>
      <c r="G16" s="13" t="s">
        <v>1331</v>
      </c>
      <c r="H16" s="13" t="s">
        <v>1331</v>
      </c>
    </row>
    <row r="17" spans="1:8" x14ac:dyDescent="0.2">
      <c r="A17" s="13">
        <v>1</v>
      </c>
      <c r="B17" s="13" t="s">
        <v>858</v>
      </c>
      <c r="C17" s="2" t="s">
        <v>859</v>
      </c>
      <c r="D17" s="2">
        <v>0.56999999999999995</v>
      </c>
      <c r="E17" s="13" t="s">
        <v>25</v>
      </c>
      <c r="F17" s="13" t="s">
        <v>26</v>
      </c>
      <c r="G17" s="13" t="s">
        <v>1331</v>
      </c>
      <c r="H17" s="13" t="s">
        <v>1331</v>
      </c>
    </row>
    <row r="18" spans="1:8" x14ac:dyDescent="0.2">
      <c r="A18" s="13">
        <v>2</v>
      </c>
      <c r="B18" s="13" t="s">
        <v>1031</v>
      </c>
      <c r="C18" s="2" t="s">
        <v>1032</v>
      </c>
      <c r="D18" s="2">
        <v>0.56999999999999995</v>
      </c>
      <c r="E18" s="13" t="s">
        <v>54</v>
      </c>
      <c r="F18" s="13" t="s">
        <v>26</v>
      </c>
      <c r="G18" s="13" t="s">
        <v>1331</v>
      </c>
      <c r="H18" s="13" t="s">
        <v>1331</v>
      </c>
    </row>
    <row r="19" spans="1:8" x14ac:dyDescent="0.2">
      <c r="A19" s="13">
        <v>2</v>
      </c>
      <c r="B19" s="13" t="s">
        <v>1033</v>
      </c>
      <c r="C19" s="2" t="s">
        <v>1034</v>
      </c>
      <c r="D19" s="2">
        <v>0.55000000000000004</v>
      </c>
      <c r="E19" s="13" t="s">
        <v>54</v>
      </c>
      <c r="F19" s="13" t="s">
        <v>26</v>
      </c>
      <c r="G19" s="13" t="s">
        <v>1331</v>
      </c>
      <c r="H19" s="13" t="s">
        <v>1331</v>
      </c>
    </row>
    <row r="20" spans="1:8" x14ac:dyDescent="0.2">
      <c r="A20" s="13">
        <v>2</v>
      </c>
      <c r="B20" s="13" t="s">
        <v>1035</v>
      </c>
      <c r="C20" s="2" t="s">
        <v>1036</v>
      </c>
      <c r="D20" s="2">
        <v>0.73</v>
      </c>
      <c r="E20" s="13" t="s">
        <v>54</v>
      </c>
      <c r="F20" s="13" t="s">
        <v>26</v>
      </c>
      <c r="G20" s="13" t="s">
        <v>1331</v>
      </c>
      <c r="H20" s="13" t="s">
        <v>1331</v>
      </c>
    </row>
    <row r="21" spans="1:8" x14ac:dyDescent="0.2">
      <c r="A21" s="13">
        <v>2</v>
      </c>
      <c r="B21" s="13" t="s">
        <v>1037</v>
      </c>
      <c r="C21" s="2" t="s">
        <v>1038</v>
      </c>
      <c r="D21" s="2">
        <v>0.63</v>
      </c>
      <c r="E21" s="13" t="s">
        <v>54</v>
      </c>
      <c r="F21" s="13" t="s">
        <v>26</v>
      </c>
      <c r="G21" s="13" t="s">
        <v>1332</v>
      </c>
      <c r="H21" s="13" t="s">
        <v>1333</v>
      </c>
    </row>
    <row r="22" spans="1:8" x14ac:dyDescent="0.2">
      <c r="A22" s="13">
        <v>2</v>
      </c>
      <c r="B22" s="13" t="s">
        <v>1041</v>
      </c>
      <c r="C22" s="2" t="s">
        <v>1042</v>
      </c>
      <c r="D22" s="2">
        <v>0.66</v>
      </c>
      <c r="E22" s="13" t="s">
        <v>25</v>
      </c>
      <c r="F22" s="13" t="s">
        <v>26</v>
      </c>
      <c r="G22" s="13" t="s">
        <v>1332</v>
      </c>
      <c r="H22" s="13" t="s">
        <v>1333</v>
      </c>
    </row>
    <row r="23" spans="1:8" x14ac:dyDescent="0.2">
      <c r="A23" s="13">
        <v>2</v>
      </c>
      <c r="B23" s="13" t="s">
        <v>1044</v>
      </c>
      <c r="C23" s="2" t="s">
        <v>1045</v>
      </c>
      <c r="D23" s="2">
        <v>0.74</v>
      </c>
      <c r="E23" s="13" t="s">
        <v>25</v>
      </c>
      <c r="F23" s="13" t="s">
        <v>26</v>
      </c>
      <c r="G23" s="13" t="s">
        <v>1331</v>
      </c>
      <c r="H23" s="13" t="s">
        <v>1331</v>
      </c>
    </row>
    <row r="24" spans="1:8" x14ac:dyDescent="0.2">
      <c r="A24" s="13">
        <v>2</v>
      </c>
      <c r="B24" s="13" t="s">
        <v>1047</v>
      </c>
      <c r="C24" s="2" t="s">
        <v>1048</v>
      </c>
      <c r="D24" s="2">
        <v>0.69</v>
      </c>
      <c r="E24" s="13" t="s">
        <v>54</v>
      </c>
      <c r="F24" s="13" t="s">
        <v>26</v>
      </c>
      <c r="G24" s="13" t="s">
        <v>1332</v>
      </c>
      <c r="H24" s="13" t="s">
        <v>1333</v>
      </c>
    </row>
    <row r="25" spans="1:8" x14ac:dyDescent="0.2">
      <c r="A25" s="13">
        <v>2</v>
      </c>
      <c r="B25" s="13" t="s">
        <v>1049</v>
      </c>
      <c r="C25" s="2" t="s">
        <v>1050</v>
      </c>
      <c r="D25" s="2">
        <v>0.69</v>
      </c>
      <c r="E25" s="13" t="s">
        <v>25</v>
      </c>
      <c r="F25" s="13" t="s">
        <v>26</v>
      </c>
      <c r="G25" s="13" t="s">
        <v>1332</v>
      </c>
      <c r="H25" s="13" t="s">
        <v>1333</v>
      </c>
    </row>
    <row r="26" spans="1:8" x14ac:dyDescent="0.2">
      <c r="A26" s="13">
        <v>2</v>
      </c>
      <c r="B26" s="13" t="s">
        <v>1051</v>
      </c>
      <c r="C26" s="2" t="s">
        <v>1052</v>
      </c>
      <c r="D26" s="2">
        <v>0.7</v>
      </c>
      <c r="E26" s="13" t="s">
        <v>25</v>
      </c>
      <c r="F26" s="13" t="s">
        <v>26</v>
      </c>
      <c r="G26" s="13" t="s">
        <v>1331</v>
      </c>
      <c r="H26" s="13" t="s">
        <v>1331</v>
      </c>
    </row>
    <row r="27" spans="1:8" x14ac:dyDescent="0.2">
      <c r="A27" s="13">
        <v>2</v>
      </c>
      <c r="B27" s="13" t="s">
        <v>1053</v>
      </c>
      <c r="C27" s="2" t="s">
        <v>1054</v>
      </c>
      <c r="D27" s="2">
        <v>0.6</v>
      </c>
      <c r="E27" s="13" t="s">
        <v>25</v>
      </c>
      <c r="F27" s="13" t="s">
        <v>47</v>
      </c>
      <c r="G27" s="13" t="s">
        <v>1332</v>
      </c>
      <c r="H27" s="13" t="s">
        <v>1333</v>
      </c>
    </row>
    <row r="28" spans="1:8" x14ac:dyDescent="0.2">
      <c r="A28" s="13">
        <v>2</v>
      </c>
      <c r="B28" s="13" t="s">
        <v>1056</v>
      </c>
      <c r="C28" s="2" t="s">
        <v>1057</v>
      </c>
      <c r="D28" s="2">
        <v>0.64</v>
      </c>
      <c r="E28" s="13"/>
      <c r="F28" s="13"/>
      <c r="G28" s="13" t="s">
        <v>1331</v>
      </c>
      <c r="H28" s="13" t="s">
        <v>1331</v>
      </c>
    </row>
    <row r="29" spans="1:8" x14ac:dyDescent="0.2">
      <c r="A29" s="13">
        <v>2</v>
      </c>
      <c r="B29" s="13" t="s">
        <v>1058</v>
      </c>
      <c r="C29" s="2" t="s">
        <v>1059</v>
      </c>
      <c r="D29" s="2">
        <v>0.68</v>
      </c>
      <c r="E29" s="13" t="s">
        <v>25</v>
      </c>
      <c r="F29" s="13" t="s">
        <v>26</v>
      </c>
      <c r="G29" s="13" t="s">
        <v>1332</v>
      </c>
      <c r="H29" s="13" t="s">
        <v>1333</v>
      </c>
    </row>
    <row r="30" spans="1:8" x14ac:dyDescent="0.2">
      <c r="A30" s="13">
        <v>2</v>
      </c>
      <c r="B30" s="13" t="s">
        <v>1060</v>
      </c>
      <c r="C30" s="2" t="s">
        <v>1061</v>
      </c>
      <c r="D30" s="2">
        <v>0.62</v>
      </c>
      <c r="E30" s="13" t="s">
        <v>54</v>
      </c>
      <c r="F30" s="13" t="s">
        <v>26</v>
      </c>
      <c r="G30" s="13" t="s">
        <v>1331</v>
      </c>
      <c r="H30" s="13" t="s">
        <v>1331</v>
      </c>
    </row>
    <row r="31" spans="1:8" x14ac:dyDescent="0.2">
      <c r="A31" s="13">
        <v>2</v>
      </c>
      <c r="B31" s="13" t="s">
        <v>1062</v>
      </c>
      <c r="C31" s="2" t="s">
        <v>1063</v>
      </c>
      <c r="D31" s="2">
        <v>0.63</v>
      </c>
      <c r="E31" s="13" t="s">
        <v>25</v>
      </c>
      <c r="F31" s="13" t="s">
        <v>26</v>
      </c>
      <c r="G31" s="13" t="s">
        <v>1332</v>
      </c>
      <c r="H31" s="13" t="s">
        <v>1334</v>
      </c>
    </row>
    <row r="32" spans="1:8" x14ac:dyDescent="0.2">
      <c r="A32" s="13">
        <v>3</v>
      </c>
      <c r="B32" s="13" t="s">
        <v>861</v>
      </c>
      <c r="C32" s="2" t="s">
        <v>862</v>
      </c>
      <c r="D32" s="2">
        <v>0.6</v>
      </c>
      <c r="E32" s="13" t="s">
        <v>54</v>
      </c>
      <c r="F32" s="13" t="s">
        <v>26</v>
      </c>
      <c r="G32" s="13" t="s">
        <v>1331</v>
      </c>
      <c r="H32" s="13" t="s">
        <v>1331</v>
      </c>
    </row>
    <row r="33" spans="1:8" x14ac:dyDescent="0.2">
      <c r="A33" s="13">
        <v>3</v>
      </c>
      <c r="B33" s="13" t="s">
        <v>863</v>
      </c>
      <c r="C33" s="2" t="s">
        <v>864</v>
      </c>
      <c r="D33" s="2">
        <v>0.7</v>
      </c>
      <c r="E33" s="13" t="s">
        <v>54</v>
      </c>
      <c r="F33" s="13" t="s">
        <v>47</v>
      </c>
      <c r="G33" s="13" t="s">
        <v>1332</v>
      </c>
      <c r="H33" s="13" t="s">
        <v>1333</v>
      </c>
    </row>
    <row r="34" spans="1:8" x14ac:dyDescent="0.2">
      <c r="A34" s="13">
        <v>3</v>
      </c>
      <c r="B34" s="13" t="s">
        <v>866</v>
      </c>
      <c r="C34" s="2" t="s">
        <v>867</v>
      </c>
      <c r="D34" s="2">
        <v>0.55000000000000004</v>
      </c>
      <c r="E34" s="13" t="s">
        <v>54</v>
      </c>
      <c r="F34" s="13" t="s">
        <v>26</v>
      </c>
      <c r="G34" s="13" t="s">
        <v>1331</v>
      </c>
      <c r="H34" s="13" t="s">
        <v>1331</v>
      </c>
    </row>
    <row r="35" spans="1:8" x14ac:dyDescent="0.2">
      <c r="A35" s="13">
        <v>3</v>
      </c>
      <c r="B35" s="13" t="s">
        <v>868</v>
      </c>
      <c r="C35" s="2" t="s">
        <v>869</v>
      </c>
      <c r="D35" s="2">
        <v>0.54</v>
      </c>
      <c r="E35" s="13" t="s">
        <v>54</v>
      </c>
      <c r="F35" s="13" t="s">
        <v>26</v>
      </c>
      <c r="G35" s="13" t="s">
        <v>1332</v>
      </c>
      <c r="H35" s="13" t="s">
        <v>1333</v>
      </c>
    </row>
    <row r="36" spans="1:8" x14ac:dyDescent="0.2">
      <c r="A36" s="13">
        <v>3</v>
      </c>
      <c r="B36" s="13" t="s">
        <v>871</v>
      </c>
      <c r="C36" s="2" t="s">
        <v>872</v>
      </c>
      <c r="D36" s="2">
        <v>0.62</v>
      </c>
      <c r="E36" s="13" t="s">
        <v>25</v>
      </c>
      <c r="F36" s="13" t="s">
        <v>26</v>
      </c>
      <c r="G36" s="13" t="s">
        <v>1332</v>
      </c>
      <c r="H36" s="13" t="s">
        <v>1333</v>
      </c>
    </row>
    <row r="37" spans="1:8" x14ac:dyDescent="0.2">
      <c r="A37" s="13">
        <v>3</v>
      </c>
      <c r="B37" s="13" t="s">
        <v>873</v>
      </c>
      <c r="C37" s="2" t="s">
        <v>874</v>
      </c>
      <c r="D37" s="2">
        <v>0.59</v>
      </c>
      <c r="E37" s="13" t="s">
        <v>25</v>
      </c>
      <c r="F37" s="13" t="s">
        <v>26</v>
      </c>
      <c r="G37" s="13" t="s">
        <v>1332</v>
      </c>
      <c r="H37" s="13" t="s">
        <v>1334</v>
      </c>
    </row>
    <row r="38" spans="1:8" x14ac:dyDescent="0.2">
      <c r="A38" s="13">
        <v>3</v>
      </c>
      <c r="B38" s="13" t="s">
        <v>876</v>
      </c>
      <c r="C38" s="2" t="s">
        <v>35</v>
      </c>
      <c r="D38" s="2">
        <v>0.71</v>
      </c>
      <c r="E38" s="13"/>
      <c r="F38" s="13"/>
      <c r="G38" s="13" t="s">
        <v>1331</v>
      </c>
      <c r="H38" s="13" t="s">
        <v>1331</v>
      </c>
    </row>
    <row r="39" spans="1:8" x14ac:dyDescent="0.2">
      <c r="A39" s="13">
        <v>3</v>
      </c>
      <c r="B39" s="13" t="s">
        <v>877</v>
      </c>
      <c r="C39" s="2" t="s">
        <v>878</v>
      </c>
      <c r="D39" s="2">
        <v>0.57999999999999996</v>
      </c>
      <c r="E39" s="13" t="s">
        <v>25</v>
      </c>
      <c r="F39" s="13" t="s">
        <v>47</v>
      </c>
      <c r="G39" s="13" t="s">
        <v>1331</v>
      </c>
      <c r="H39" s="13" t="s">
        <v>1331</v>
      </c>
    </row>
    <row r="40" spans="1:8" x14ac:dyDescent="0.2">
      <c r="A40" s="13">
        <v>3</v>
      </c>
      <c r="B40" s="13" t="s">
        <v>880</v>
      </c>
      <c r="C40" s="2" t="s">
        <v>881</v>
      </c>
      <c r="D40" s="2">
        <v>0.52</v>
      </c>
      <c r="E40" s="13" t="s">
        <v>54</v>
      </c>
      <c r="F40" s="13" t="s">
        <v>26</v>
      </c>
      <c r="G40" s="13" t="s">
        <v>1332</v>
      </c>
      <c r="H40" s="13" t="s">
        <v>1333</v>
      </c>
    </row>
    <row r="41" spans="1:8" x14ac:dyDescent="0.2">
      <c r="A41" s="13">
        <v>3</v>
      </c>
      <c r="B41" s="13" t="s">
        <v>883</v>
      </c>
      <c r="C41" s="2" t="s">
        <v>884</v>
      </c>
      <c r="D41" s="2">
        <v>0.64</v>
      </c>
      <c r="E41" s="13" t="s">
        <v>25</v>
      </c>
      <c r="F41" s="13" t="s">
        <v>26</v>
      </c>
      <c r="G41" s="13" t="s">
        <v>1332</v>
      </c>
      <c r="H41" s="13" t="s">
        <v>1333</v>
      </c>
    </row>
    <row r="42" spans="1:8" x14ac:dyDescent="0.2">
      <c r="A42" s="13">
        <v>3</v>
      </c>
      <c r="B42" s="13" t="s">
        <v>885</v>
      </c>
      <c r="C42" s="2" t="s">
        <v>886</v>
      </c>
      <c r="D42" s="2">
        <v>0.57999999999999996</v>
      </c>
      <c r="E42" s="13" t="s">
        <v>25</v>
      </c>
      <c r="F42" s="13" t="s">
        <v>26</v>
      </c>
      <c r="G42" s="13" t="s">
        <v>1332</v>
      </c>
      <c r="H42" s="13" t="s">
        <v>1334</v>
      </c>
    </row>
    <row r="43" spans="1:8" x14ac:dyDescent="0.2">
      <c r="A43" s="13">
        <v>3</v>
      </c>
      <c r="B43" s="13" t="s">
        <v>887</v>
      </c>
      <c r="C43" s="2" t="s">
        <v>888</v>
      </c>
      <c r="D43" s="2">
        <v>0.67</v>
      </c>
      <c r="E43" s="13" t="s">
        <v>54</v>
      </c>
      <c r="F43" s="13" t="s">
        <v>26</v>
      </c>
      <c r="G43" s="13" t="s">
        <v>1332</v>
      </c>
      <c r="H43" s="13" t="s">
        <v>1333</v>
      </c>
    </row>
    <row r="44" spans="1:8" x14ac:dyDescent="0.2">
      <c r="A44" s="13">
        <v>3</v>
      </c>
      <c r="B44" s="13" t="s">
        <v>889</v>
      </c>
      <c r="C44" s="2" t="s">
        <v>890</v>
      </c>
      <c r="D44" s="2">
        <v>0.66</v>
      </c>
      <c r="E44" s="13" t="s">
        <v>25</v>
      </c>
      <c r="F44" s="13" t="s">
        <v>26</v>
      </c>
      <c r="G44" s="13" t="s">
        <v>1331</v>
      </c>
      <c r="H44" s="13" t="s">
        <v>1331</v>
      </c>
    </row>
    <row r="45" spans="1:8" x14ac:dyDescent="0.2">
      <c r="A45" s="13">
        <v>4</v>
      </c>
      <c r="B45" s="13" t="s">
        <v>331</v>
      </c>
      <c r="C45" s="2" t="s">
        <v>332</v>
      </c>
      <c r="D45" s="2">
        <v>0.56999999999999995</v>
      </c>
      <c r="E45" s="13"/>
      <c r="F45" s="13"/>
      <c r="G45" s="13" t="s">
        <v>1332</v>
      </c>
      <c r="H45" s="13" t="s">
        <v>1333</v>
      </c>
    </row>
    <row r="46" spans="1:8" x14ac:dyDescent="0.2">
      <c r="A46" s="13">
        <v>4</v>
      </c>
      <c r="B46" s="13" t="s">
        <v>333</v>
      </c>
      <c r="C46" s="2" t="s">
        <v>334</v>
      </c>
      <c r="D46" s="2">
        <v>0.51</v>
      </c>
      <c r="E46" s="13"/>
      <c r="F46" s="13"/>
      <c r="G46" s="13" t="s">
        <v>1332</v>
      </c>
      <c r="H46" s="13" t="s">
        <v>1333</v>
      </c>
    </row>
    <row r="47" spans="1:8" x14ac:dyDescent="0.2">
      <c r="A47" s="13">
        <v>4</v>
      </c>
      <c r="B47" s="13" t="s">
        <v>335</v>
      </c>
      <c r="C47" s="2" t="s">
        <v>336</v>
      </c>
      <c r="D47" s="2">
        <v>0.61</v>
      </c>
      <c r="E47" s="13"/>
      <c r="F47" s="13"/>
      <c r="G47" s="13" t="s">
        <v>1332</v>
      </c>
      <c r="H47" s="13" t="s">
        <v>1334</v>
      </c>
    </row>
    <row r="48" spans="1:8" x14ac:dyDescent="0.2">
      <c r="A48" s="13">
        <v>4</v>
      </c>
      <c r="B48" s="13" t="s">
        <v>337</v>
      </c>
      <c r="C48" s="2" t="s">
        <v>338</v>
      </c>
      <c r="D48" s="2">
        <v>0.64</v>
      </c>
      <c r="E48" s="13"/>
      <c r="F48" s="13"/>
      <c r="G48" s="13" t="s">
        <v>1331</v>
      </c>
      <c r="H48" s="13" t="s">
        <v>1331</v>
      </c>
    </row>
    <row r="49" spans="1:8" x14ac:dyDescent="0.2">
      <c r="A49" s="13">
        <v>4</v>
      </c>
      <c r="B49" s="13" t="s">
        <v>339</v>
      </c>
      <c r="C49" s="2" t="s">
        <v>340</v>
      </c>
      <c r="D49" s="2">
        <v>0.53</v>
      </c>
      <c r="E49" s="13"/>
      <c r="F49" s="13"/>
      <c r="G49" s="13" t="s">
        <v>1332</v>
      </c>
      <c r="H49" s="13" t="s">
        <v>1333</v>
      </c>
    </row>
    <row r="50" spans="1:8" x14ac:dyDescent="0.2">
      <c r="A50" s="13">
        <v>4</v>
      </c>
      <c r="B50" s="13" t="s">
        <v>341</v>
      </c>
      <c r="C50" s="2" t="s">
        <v>342</v>
      </c>
      <c r="D50" s="2">
        <v>0.63</v>
      </c>
      <c r="E50" s="13"/>
      <c r="F50" s="13"/>
      <c r="G50" s="13" t="s">
        <v>1332</v>
      </c>
      <c r="H50" s="13" t="s">
        <v>1334</v>
      </c>
    </row>
    <row r="51" spans="1:8" x14ac:dyDescent="0.2">
      <c r="A51" s="13">
        <v>4</v>
      </c>
      <c r="B51" s="13" t="s">
        <v>343</v>
      </c>
      <c r="C51" s="2" t="s">
        <v>344</v>
      </c>
      <c r="D51" s="2">
        <v>0.57999999999999996</v>
      </c>
      <c r="E51" s="13"/>
      <c r="F51" s="13"/>
      <c r="G51" s="13" t="s">
        <v>1332</v>
      </c>
      <c r="H51" s="13" t="s">
        <v>1333</v>
      </c>
    </row>
    <row r="52" spans="1:8" x14ac:dyDescent="0.2">
      <c r="A52" s="13">
        <v>4</v>
      </c>
      <c r="B52" s="13" t="s">
        <v>345</v>
      </c>
      <c r="C52" s="2" t="s">
        <v>346</v>
      </c>
      <c r="D52" s="2">
        <v>0.6</v>
      </c>
      <c r="E52" s="13"/>
      <c r="F52" s="13"/>
      <c r="G52" s="13" t="s">
        <v>1332</v>
      </c>
      <c r="H52" s="13" t="s">
        <v>1334</v>
      </c>
    </row>
    <row r="53" spans="1:8" x14ac:dyDescent="0.2">
      <c r="A53" s="13">
        <v>4</v>
      </c>
      <c r="B53" s="13" t="s">
        <v>347</v>
      </c>
      <c r="C53" s="2" t="s">
        <v>348</v>
      </c>
      <c r="D53" s="2">
        <v>0.67</v>
      </c>
      <c r="E53" s="13"/>
      <c r="F53" s="13"/>
      <c r="G53" s="13" t="s">
        <v>1332</v>
      </c>
      <c r="H53" s="13" t="s">
        <v>1334</v>
      </c>
    </row>
    <row r="54" spans="1:8" x14ac:dyDescent="0.2">
      <c r="A54" s="13">
        <v>4</v>
      </c>
      <c r="B54" s="13" t="s">
        <v>349</v>
      </c>
      <c r="C54" s="2" t="s">
        <v>350</v>
      </c>
      <c r="D54" s="2">
        <v>0.67</v>
      </c>
      <c r="E54" s="13"/>
      <c r="F54" s="13"/>
      <c r="G54" s="13" t="s">
        <v>1331</v>
      </c>
      <c r="H54" s="13" t="s">
        <v>1331</v>
      </c>
    </row>
    <row r="55" spans="1:8" x14ac:dyDescent="0.2">
      <c r="A55" s="13">
        <v>4</v>
      </c>
      <c r="B55" s="13" t="s">
        <v>351</v>
      </c>
      <c r="C55" s="2" t="s">
        <v>352</v>
      </c>
      <c r="D55" s="2">
        <v>0.63</v>
      </c>
      <c r="E55" s="13"/>
      <c r="F55" s="13"/>
      <c r="G55" s="13" t="s">
        <v>1331</v>
      </c>
      <c r="H55" s="13" t="s">
        <v>1331</v>
      </c>
    </row>
    <row r="56" spans="1:8" x14ac:dyDescent="0.2">
      <c r="A56" s="13">
        <v>4</v>
      </c>
      <c r="B56" s="13" t="s">
        <v>353</v>
      </c>
      <c r="C56" s="2" t="s">
        <v>354</v>
      </c>
      <c r="D56" s="2">
        <v>0.66</v>
      </c>
      <c r="E56" s="13"/>
      <c r="F56" s="13"/>
      <c r="G56" s="13" t="s">
        <v>1332</v>
      </c>
      <c r="H56" s="13" t="s">
        <v>1333</v>
      </c>
    </row>
    <row r="57" spans="1:8" x14ac:dyDescent="0.2">
      <c r="A57" s="13">
        <v>4</v>
      </c>
      <c r="B57" s="13" t="s">
        <v>355</v>
      </c>
      <c r="C57" s="2" t="s">
        <v>356</v>
      </c>
      <c r="D57" s="2">
        <v>0.5</v>
      </c>
      <c r="E57" s="13" t="s">
        <v>25</v>
      </c>
      <c r="F57" s="13" t="s">
        <v>26</v>
      </c>
      <c r="G57" s="13" t="s">
        <v>1332</v>
      </c>
      <c r="H57" s="13" t="s">
        <v>1333</v>
      </c>
    </row>
    <row r="58" spans="1:8" x14ac:dyDescent="0.2">
      <c r="A58" s="13">
        <v>4</v>
      </c>
      <c r="B58" s="13" t="s">
        <v>358</v>
      </c>
      <c r="C58" s="2" t="s">
        <v>35</v>
      </c>
      <c r="D58" s="2">
        <v>0.5</v>
      </c>
      <c r="E58" s="13" t="s">
        <v>25</v>
      </c>
      <c r="F58" s="13" t="s">
        <v>26</v>
      </c>
      <c r="G58" s="13" t="s">
        <v>1332</v>
      </c>
      <c r="H58" s="13" t="s">
        <v>1333</v>
      </c>
    </row>
    <row r="59" spans="1:8" x14ac:dyDescent="0.2">
      <c r="A59" s="13">
        <v>4</v>
      </c>
      <c r="B59" s="13" t="s">
        <v>359</v>
      </c>
      <c r="C59" s="2" t="s">
        <v>360</v>
      </c>
      <c r="D59" s="2">
        <v>0.57999999999999996</v>
      </c>
      <c r="E59" s="13" t="s">
        <v>25</v>
      </c>
      <c r="F59" s="13" t="s">
        <v>26</v>
      </c>
      <c r="G59" s="13" t="s">
        <v>1332</v>
      </c>
      <c r="H59" s="13" t="s">
        <v>1333</v>
      </c>
    </row>
    <row r="60" spans="1:8" x14ac:dyDescent="0.2">
      <c r="A60" s="13">
        <v>4</v>
      </c>
      <c r="B60" s="13" t="s">
        <v>362</v>
      </c>
      <c r="C60" s="2" t="s">
        <v>363</v>
      </c>
      <c r="D60" s="2">
        <v>0.6</v>
      </c>
      <c r="E60" s="13" t="s">
        <v>25</v>
      </c>
      <c r="F60" s="13" t="s">
        <v>47</v>
      </c>
      <c r="G60" s="13" t="s">
        <v>1332</v>
      </c>
      <c r="H60" s="13" t="s">
        <v>1333</v>
      </c>
    </row>
    <row r="61" spans="1:8" x14ac:dyDescent="0.2">
      <c r="A61" s="13">
        <v>4</v>
      </c>
      <c r="B61" s="13" t="s">
        <v>364</v>
      </c>
      <c r="C61" s="2" t="s">
        <v>365</v>
      </c>
      <c r="D61" s="2">
        <v>0.59</v>
      </c>
      <c r="E61" s="13" t="s">
        <v>25</v>
      </c>
      <c r="F61" s="13" t="s">
        <v>26</v>
      </c>
      <c r="G61" s="13" t="s">
        <v>1331</v>
      </c>
      <c r="H61" s="13" t="s">
        <v>1331</v>
      </c>
    </row>
    <row r="62" spans="1:8" x14ac:dyDescent="0.2">
      <c r="A62" s="13">
        <v>5</v>
      </c>
      <c r="B62" s="13" t="s">
        <v>891</v>
      </c>
      <c r="C62" s="2" t="s">
        <v>892</v>
      </c>
      <c r="D62" s="2">
        <v>0.56999999999999995</v>
      </c>
      <c r="E62" s="13" t="s">
        <v>54</v>
      </c>
      <c r="F62" s="13" t="s">
        <v>47</v>
      </c>
      <c r="G62" s="13" t="s">
        <v>1332</v>
      </c>
      <c r="H62" s="13" t="s">
        <v>1333</v>
      </c>
    </row>
    <row r="63" spans="1:8" x14ac:dyDescent="0.2">
      <c r="A63" s="13">
        <v>5</v>
      </c>
      <c r="B63" s="13" t="s">
        <v>893</v>
      </c>
      <c r="C63" s="2" t="s">
        <v>894</v>
      </c>
      <c r="D63" s="2">
        <v>0.54</v>
      </c>
      <c r="E63" s="13" t="s">
        <v>25</v>
      </c>
      <c r="F63" s="13" t="s">
        <v>26</v>
      </c>
      <c r="G63" s="13" t="s">
        <v>1332</v>
      </c>
      <c r="H63" s="13" t="s">
        <v>1333</v>
      </c>
    </row>
    <row r="64" spans="1:8" x14ac:dyDescent="0.2">
      <c r="A64" s="13">
        <v>5</v>
      </c>
      <c r="B64" s="13" t="s">
        <v>895</v>
      </c>
      <c r="C64" s="2" t="s">
        <v>896</v>
      </c>
      <c r="D64" s="2">
        <v>0.54</v>
      </c>
      <c r="E64" s="13" t="s">
        <v>25</v>
      </c>
      <c r="F64" s="13" t="s">
        <v>26</v>
      </c>
      <c r="G64" s="13" t="s">
        <v>1331</v>
      </c>
      <c r="H64" s="13" t="s">
        <v>1331</v>
      </c>
    </row>
    <row r="65" spans="1:8" x14ac:dyDescent="0.2">
      <c r="A65" s="13">
        <v>5</v>
      </c>
      <c r="B65" s="13" t="s">
        <v>898</v>
      </c>
      <c r="C65" s="2" t="s">
        <v>899</v>
      </c>
      <c r="D65" s="2">
        <v>0.59</v>
      </c>
      <c r="E65" s="13" t="s">
        <v>25</v>
      </c>
      <c r="F65" s="13" t="s">
        <v>47</v>
      </c>
      <c r="G65" s="13" t="s">
        <v>1331</v>
      </c>
      <c r="H65" s="13" t="s">
        <v>1331</v>
      </c>
    </row>
    <row r="66" spans="1:8" x14ac:dyDescent="0.2">
      <c r="A66" s="13">
        <v>5</v>
      </c>
      <c r="B66" s="13" t="s">
        <v>901</v>
      </c>
      <c r="C66" s="2" t="s">
        <v>902</v>
      </c>
      <c r="D66" s="2">
        <v>0.63</v>
      </c>
      <c r="E66" s="13" t="s">
        <v>25</v>
      </c>
      <c r="F66" s="13" t="s">
        <v>26</v>
      </c>
      <c r="G66" s="13" t="s">
        <v>1332</v>
      </c>
      <c r="H66" s="13" t="s">
        <v>1334</v>
      </c>
    </row>
    <row r="67" spans="1:8" x14ac:dyDescent="0.2">
      <c r="A67" s="13">
        <v>5</v>
      </c>
      <c r="B67" s="13" t="s">
        <v>904</v>
      </c>
      <c r="C67" s="2" t="s">
        <v>905</v>
      </c>
      <c r="D67" s="2">
        <v>0.56999999999999995</v>
      </c>
      <c r="E67" s="13" t="s">
        <v>25</v>
      </c>
      <c r="F67" s="13" t="s">
        <v>26</v>
      </c>
      <c r="G67" s="13" t="s">
        <v>1332</v>
      </c>
      <c r="H67" s="13" t="s">
        <v>1334</v>
      </c>
    </row>
    <row r="68" spans="1:8" x14ac:dyDescent="0.2">
      <c r="A68" s="13">
        <v>5</v>
      </c>
      <c r="B68" s="13" t="s">
        <v>906</v>
      </c>
      <c r="C68" s="2" t="s">
        <v>35</v>
      </c>
      <c r="D68" s="2">
        <v>0.72</v>
      </c>
      <c r="E68" s="13"/>
      <c r="F68" s="13"/>
      <c r="G68" s="13" t="s">
        <v>1331</v>
      </c>
      <c r="H68" s="13" t="s">
        <v>1331</v>
      </c>
    </row>
    <row r="69" spans="1:8" x14ac:dyDescent="0.2">
      <c r="A69" s="13">
        <v>5</v>
      </c>
      <c r="B69" s="13" t="s">
        <v>907</v>
      </c>
      <c r="C69" s="2" t="s">
        <v>35</v>
      </c>
      <c r="D69" s="2">
        <v>0.62</v>
      </c>
      <c r="E69" s="13" t="s">
        <v>54</v>
      </c>
      <c r="F69" s="13" t="s">
        <v>26</v>
      </c>
      <c r="G69" s="13" t="s">
        <v>1331</v>
      </c>
      <c r="H69" s="13" t="s">
        <v>1331</v>
      </c>
    </row>
    <row r="70" spans="1:8" x14ac:dyDescent="0.2">
      <c r="A70" s="13">
        <v>5</v>
      </c>
      <c r="B70" s="13" t="s">
        <v>908</v>
      </c>
      <c r="C70" s="2" t="s">
        <v>909</v>
      </c>
      <c r="D70" s="2">
        <v>0.65</v>
      </c>
      <c r="E70" s="13" t="s">
        <v>54</v>
      </c>
      <c r="F70" s="13" t="s">
        <v>26</v>
      </c>
      <c r="G70" s="13" t="s">
        <v>1332</v>
      </c>
      <c r="H70" s="13" t="s">
        <v>1334</v>
      </c>
    </row>
    <row r="71" spans="1:8" x14ac:dyDescent="0.2">
      <c r="A71" s="13">
        <v>5</v>
      </c>
      <c r="B71" s="13" t="s">
        <v>910</v>
      </c>
      <c r="C71" s="2" t="s">
        <v>911</v>
      </c>
      <c r="D71" s="2">
        <v>0.61</v>
      </c>
      <c r="E71" s="13" t="s">
        <v>25</v>
      </c>
      <c r="F71" s="13" t="s">
        <v>47</v>
      </c>
      <c r="G71" s="13" t="s">
        <v>1331</v>
      </c>
      <c r="H71" s="13" t="s">
        <v>1331</v>
      </c>
    </row>
    <row r="72" spans="1:8" x14ac:dyDescent="0.2">
      <c r="A72" s="13">
        <v>5</v>
      </c>
      <c r="B72" s="13" t="s">
        <v>912</v>
      </c>
      <c r="C72" s="2" t="s">
        <v>913</v>
      </c>
      <c r="D72" s="2">
        <v>0.56999999999999995</v>
      </c>
      <c r="E72" s="13" t="s">
        <v>25</v>
      </c>
      <c r="F72" s="13" t="s">
        <v>47</v>
      </c>
      <c r="G72" s="13" t="s">
        <v>1331</v>
      </c>
      <c r="H72" s="13" t="s">
        <v>1331</v>
      </c>
    </row>
    <row r="73" spans="1:8" x14ac:dyDescent="0.2">
      <c r="A73" s="13">
        <v>5</v>
      </c>
      <c r="B73" s="13" t="s">
        <v>914</v>
      </c>
      <c r="C73" s="2" t="s">
        <v>915</v>
      </c>
      <c r="D73" s="2">
        <v>0.6</v>
      </c>
      <c r="E73" s="13" t="s">
        <v>25</v>
      </c>
      <c r="F73" s="13" t="s">
        <v>26</v>
      </c>
      <c r="G73" s="13" t="s">
        <v>1331</v>
      </c>
      <c r="H73" s="13" t="s">
        <v>1331</v>
      </c>
    </row>
    <row r="74" spans="1:8" x14ac:dyDescent="0.2">
      <c r="A74" s="13">
        <v>5</v>
      </c>
      <c r="B74" s="13" t="s">
        <v>916</v>
      </c>
      <c r="C74" s="2" t="s">
        <v>917</v>
      </c>
      <c r="D74" s="2">
        <v>0.62</v>
      </c>
      <c r="E74" s="13" t="s">
        <v>25</v>
      </c>
      <c r="F74" s="13" t="s">
        <v>26</v>
      </c>
      <c r="G74" s="13" t="s">
        <v>1332</v>
      </c>
      <c r="H74" s="13" t="s">
        <v>1334</v>
      </c>
    </row>
    <row r="75" spans="1:8" x14ac:dyDescent="0.2">
      <c r="A75" s="13">
        <v>5</v>
      </c>
      <c r="B75" s="13" t="s">
        <v>918</v>
      </c>
      <c r="C75" s="2" t="s">
        <v>919</v>
      </c>
      <c r="D75" s="2">
        <v>0.61</v>
      </c>
      <c r="E75" s="13" t="s">
        <v>25</v>
      </c>
      <c r="F75" s="13" t="s">
        <v>26</v>
      </c>
      <c r="G75" s="13" t="s">
        <v>1331</v>
      </c>
      <c r="H75" s="13" t="s">
        <v>1331</v>
      </c>
    </row>
    <row r="76" spans="1:8" x14ac:dyDescent="0.2">
      <c r="A76" s="13">
        <v>5</v>
      </c>
      <c r="B76" s="13" t="s">
        <v>920</v>
      </c>
      <c r="C76" s="2" t="s">
        <v>921</v>
      </c>
      <c r="D76" s="2">
        <v>0.52</v>
      </c>
      <c r="E76" s="13" t="s">
        <v>25</v>
      </c>
      <c r="F76" s="13" t="s">
        <v>47</v>
      </c>
      <c r="G76" s="13" t="s">
        <v>1332</v>
      </c>
      <c r="H76" s="13" t="s">
        <v>1333</v>
      </c>
    </row>
    <row r="77" spans="1:8" x14ac:dyDescent="0.2">
      <c r="A77" s="13">
        <v>5</v>
      </c>
      <c r="B77" s="13" t="s">
        <v>922</v>
      </c>
      <c r="C77" s="2" t="s">
        <v>923</v>
      </c>
      <c r="D77" s="2">
        <v>0.61</v>
      </c>
      <c r="E77" s="13" t="s">
        <v>25</v>
      </c>
      <c r="F77" s="13" t="s">
        <v>26</v>
      </c>
      <c r="G77" s="13" t="s">
        <v>1331</v>
      </c>
      <c r="H77" s="13" t="s">
        <v>1331</v>
      </c>
    </row>
    <row r="78" spans="1:8" x14ac:dyDescent="0.2">
      <c r="A78" s="13">
        <v>5</v>
      </c>
      <c r="B78" s="13" t="s">
        <v>924</v>
      </c>
      <c r="C78" s="2" t="s">
        <v>925</v>
      </c>
      <c r="D78" s="2">
        <v>0.6</v>
      </c>
      <c r="E78" s="13"/>
      <c r="F78" s="13"/>
      <c r="G78" s="13" t="s">
        <v>1331</v>
      </c>
      <c r="H78" s="13" t="s">
        <v>1331</v>
      </c>
    </row>
    <row r="79" spans="1:8" x14ac:dyDescent="0.2">
      <c r="A79" s="13">
        <v>5</v>
      </c>
      <c r="B79" s="13" t="s">
        <v>926</v>
      </c>
      <c r="C79" s="2" t="s">
        <v>927</v>
      </c>
      <c r="D79" s="2">
        <v>0.61</v>
      </c>
      <c r="E79" s="13"/>
      <c r="F79" s="13"/>
      <c r="G79" s="13" t="s">
        <v>1331</v>
      </c>
      <c r="H79" s="13" t="s">
        <v>1331</v>
      </c>
    </row>
    <row r="80" spans="1:8" x14ac:dyDescent="0.2">
      <c r="A80" s="13">
        <v>5</v>
      </c>
      <c r="B80" s="13" t="s">
        <v>928</v>
      </c>
      <c r="C80" s="2" t="s">
        <v>927</v>
      </c>
      <c r="D80" s="2">
        <v>0.61</v>
      </c>
      <c r="E80" s="13" t="s">
        <v>25</v>
      </c>
      <c r="F80" s="13" t="s">
        <v>26</v>
      </c>
      <c r="G80" s="13" t="s">
        <v>1331</v>
      </c>
      <c r="H80" s="13" t="s">
        <v>1331</v>
      </c>
    </row>
    <row r="81" spans="1:8" x14ac:dyDescent="0.2">
      <c r="A81" s="13">
        <v>6</v>
      </c>
      <c r="B81" s="13" t="s">
        <v>292</v>
      </c>
      <c r="C81" s="2" t="s">
        <v>212</v>
      </c>
      <c r="D81" s="2">
        <v>0.64</v>
      </c>
      <c r="E81" s="13" t="s">
        <v>25</v>
      </c>
      <c r="F81" s="13" t="s">
        <v>26</v>
      </c>
      <c r="G81" s="13" t="s">
        <v>1331</v>
      </c>
      <c r="H81" s="13" t="s">
        <v>1331</v>
      </c>
    </row>
    <row r="82" spans="1:8" x14ac:dyDescent="0.2">
      <c r="A82" s="13">
        <v>6</v>
      </c>
      <c r="B82" s="13" t="s">
        <v>293</v>
      </c>
      <c r="C82" s="2" t="s">
        <v>294</v>
      </c>
      <c r="D82" s="2">
        <v>0.54</v>
      </c>
      <c r="E82" s="13" t="s">
        <v>25</v>
      </c>
      <c r="F82" s="13" t="s">
        <v>26</v>
      </c>
      <c r="G82" s="13" t="s">
        <v>1332</v>
      </c>
      <c r="H82" s="13" t="s">
        <v>1333</v>
      </c>
    </row>
    <row r="83" spans="1:8" x14ac:dyDescent="0.2">
      <c r="A83" s="13">
        <v>6</v>
      </c>
      <c r="B83" s="13" t="s">
        <v>296</v>
      </c>
      <c r="C83" s="2" t="s">
        <v>131</v>
      </c>
      <c r="D83" s="2">
        <v>0.61</v>
      </c>
      <c r="E83" s="13" t="s">
        <v>54</v>
      </c>
      <c r="F83" s="13" t="s">
        <v>26</v>
      </c>
      <c r="G83" s="13" t="s">
        <v>1331</v>
      </c>
      <c r="H83" s="13" t="s">
        <v>1331</v>
      </c>
    </row>
    <row r="84" spans="1:8" x14ac:dyDescent="0.2">
      <c r="A84" s="13">
        <v>6</v>
      </c>
      <c r="B84" s="13" t="s">
        <v>297</v>
      </c>
      <c r="C84" s="2" t="s">
        <v>298</v>
      </c>
      <c r="D84" s="2">
        <v>0.61</v>
      </c>
      <c r="E84" s="13" t="s">
        <v>25</v>
      </c>
      <c r="F84" s="13" t="s">
        <v>26</v>
      </c>
      <c r="G84" s="13" t="s">
        <v>1332</v>
      </c>
      <c r="H84" s="13" t="s">
        <v>1334</v>
      </c>
    </row>
    <row r="85" spans="1:8" x14ac:dyDescent="0.2">
      <c r="A85" s="13">
        <v>6</v>
      </c>
      <c r="B85" s="13" t="s">
        <v>299</v>
      </c>
      <c r="C85" s="2" t="s">
        <v>300</v>
      </c>
      <c r="D85" s="2">
        <v>0.65</v>
      </c>
      <c r="E85" s="13" t="s">
        <v>25</v>
      </c>
      <c r="F85" s="13" t="s">
        <v>26</v>
      </c>
      <c r="G85" s="13" t="s">
        <v>1331</v>
      </c>
      <c r="H85" s="13" t="s">
        <v>1331</v>
      </c>
    </row>
    <row r="86" spans="1:8" x14ac:dyDescent="0.2">
      <c r="A86" s="13">
        <v>6</v>
      </c>
      <c r="B86" s="13" t="s">
        <v>301</v>
      </c>
      <c r="C86" s="2" t="s">
        <v>302</v>
      </c>
      <c r="D86" s="2">
        <v>0.63</v>
      </c>
      <c r="E86" s="13" t="s">
        <v>25</v>
      </c>
      <c r="F86" s="13" t="s">
        <v>26</v>
      </c>
      <c r="G86" s="13" t="s">
        <v>1332</v>
      </c>
      <c r="H86" s="13" t="s">
        <v>1333</v>
      </c>
    </row>
    <row r="87" spans="1:8" x14ac:dyDescent="0.2">
      <c r="A87" s="13">
        <v>6</v>
      </c>
      <c r="B87" s="13" t="s">
        <v>303</v>
      </c>
      <c r="C87" s="2" t="s">
        <v>304</v>
      </c>
      <c r="D87" s="2">
        <v>0.62</v>
      </c>
      <c r="E87" s="13" t="s">
        <v>25</v>
      </c>
      <c r="F87" s="13" t="s">
        <v>26</v>
      </c>
      <c r="G87" s="13" t="s">
        <v>1332</v>
      </c>
      <c r="H87" s="13" t="s">
        <v>1333</v>
      </c>
    </row>
    <row r="88" spans="1:8" x14ac:dyDescent="0.2">
      <c r="A88" s="13">
        <v>7</v>
      </c>
      <c r="B88" s="13" t="s">
        <v>482</v>
      </c>
      <c r="C88" s="2" t="s">
        <v>483</v>
      </c>
      <c r="D88" s="2">
        <v>0.21</v>
      </c>
      <c r="E88" s="13" t="s">
        <v>25</v>
      </c>
      <c r="F88" s="13" t="s">
        <v>26</v>
      </c>
      <c r="G88" s="13" t="s">
        <v>1331</v>
      </c>
      <c r="H88" s="13" t="s">
        <v>1331</v>
      </c>
    </row>
    <row r="89" spans="1:8" x14ac:dyDescent="0.2">
      <c r="A89" s="13">
        <v>7</v>
      </c>
      <c r="B89" s="13" t="s">
        <v>484</v>
      </c>
      <c r="C89" s="2" t="s">
        <v>485</v>
      </c>
      <c r="D89" s="2">
        <v>0.16</v>
      </c>
      <c r="E89" s="13" t="s">
        <v>54</v>
      </c>
      <c r="F89" s="13" t="s">
        <v>26</v>
      </c>
      <c r="G89" s="13" t="s">
        <v>1331</v>
      </c>
      <c r="H89" s="13" t="s">
        <v>1331</v>
      </c>
    </row>
    <row r="90" spans="1:8" x14ac:dyDescent="0.2">
      <c r="A90" s="13">
        <v>7</v>
      </c>
      <c r="B90" s="13" t="s">
        <v>486</v>
      </c>
      <c r="C90" s="2" t="s">
        <v>487</v>
      </c>
      <c r="D90" s="2">
        <v>0.17</v>
      </c>
      <c r="E90" s="13" t="s">
        <v>54</v>
      </c>
      <c r="F90" s="13" t="s">
        <v>26</v>
      </c>
      <c r="G90" s="13" t="s">
        <v>1331</v>
      </c>
      <c r="H90" s="13" t="s">
        <v>1331</v>
      </c>
    </row>
    <row r="91" spans="1:8" x14ac:dyDescent="0.2">
      <c r="A91" s="13">
        <v>7</v>
      </c>
      <c r="B91" s="13" t="s">
        <v>488</v>
      </c>
      <c r="C91" s="2" t="s">
        <v>212</v>
      </c>
      <c r="D91" s="2">
        <v>0.23</v>
      </c>
      <c r="E91" s="13" t="s">
        <v>54</v>
      </c>
      <c r="F91" s="13" t="s">
        <v>26</v>
      </c>
      <c r="G91" s="13" t="s">
        <v>1331</v>
      </c>
      <c r="H91" s="13" t="s">
        <v>1331</v>
      </c>
    </row>
    <row r="92" spans="1:8" x14ac:dyDescent="0.2">
      <c r="A92" s="13">
        <v>7</v>
      </c>
      <c r="B92" s="13" t="s">
        <v>489</v>
      </c>
      <c r="C92" s="2" t="s">
        <v>490</v>
      </c>
      <c r="D92" s="2">
        <v>0.17</v>
      </c>
      <c r="E92" s="13" t="s">
        <v>25</v>
      </c>
      <c r="F92" s="13" t="s">
        <v>26</v>
      </c>
      <c r="G92" s="13" t="s">
        <v>1332</v>
      </c>
      <c r="H92" s="13" t="s">
        <v>1334</v>
      </c>
    </row>
    <row r="93" spans="1:8" x14ac:dyDescent="0.2">
      <c r="A93" s="13">
        <v>7</v>
      </c>
      <c r="B93" s="13" t="s">
        <v>491</v>
      </c>
      <c r="C93" s="2" t="s">
        <v>492</v>
      </c>
      <c r="D93" s="2">
        <v>0.11</v>
      </c>
      <c r="E93" s="13" t="s">
        <v>25</v>
      </c>
      <c r="F93" s="13" t="s">
        <v>26</v>
      </c>
      <c r="G93" s="13" t="s">
        <v>1331</v>
      </c>
      <c r="H93" s="13" t="s">
        <v>1331</v>
      </c>
    </row>
    <row r="94" spans="1:8" x14ac:dyDescent="0.2">
      <c r="A94" s="13">
        <v>7</v>
      </c>
      <c r="B94" s="13" t="s">
        <v>493</v>
      </c>
      <c r="C94" s="2" t="s">
        <v>494</v>
      </c>
      <c r="D94" s="2">
        <v>0.16</v>
      </c>
      <c r="E94" s="13" t="s">
        <v>25</v>
      </c>
      <c r="F94" s="13" t="s">
        <v>26</v>
      </c>
      <c r="G94" s="13" t="s">
        <v>1331</v>
      </c>
      <c r="H94" s="13" t="s">
        <v>1331</v>
      </c>
    </row>
    <row r="95" spans="1:8" x14ac:dyDescent="0.2">
      <c r="A95" s="13">
        <v>7</v>
      </c>
      <c r="B95" s="13" t="s">
        <v>495</v>
      </c>
      <c r="C95" s="2" t="s">
        <v>496</v>
      </c>
      <c r="D95" s="2">
        <v>0.14000000000000001</v>
      </c>
      <c r="E95" s="13" t="s">
        <v>25</v>
      </c>
      <c r="F95" s="13" t="s">
        <v>26</v>
      </c>
      <c r="G95" s="13" t="s">
        <v>1331</v>
      </c>
      <c r="H95" s="13" t="s">
        <v>1331</v>
      </c>
    </row>
    <row r="96" spans="1:8" x14ac:dyDescent="0.2">
      <c r="A96" s="13">
        <v>7</v>
      </c>
      <c r="B96" s="13" t="s">
        <v>497</v>
      </c>
      <c r="C96" s="2" t="s">
        <v>498</v>
      </c>
      <c r="D96" s="2">
        <v>0.15</v>
      </c>
      <c r="E96" s="13" t="s">
        <v>25</v>
      </c>
      <c r="F96" s="13" t="s">
        <v>26</v>
      </c>
      <c r="G96" s="13" t="s">
        <v>1331</v>
      </c>
      <c r="H96" s="13" t="s">
        <v>1331</v>
      </c>
    </row>
    <row r="97" spans="1:8" x14ac:dyDescent="0.2">
      <c r="A97" s="13">
        <v>7</v>
      </c>
      <c r="B97" s="13" t="s">
        <v>500</v>
      </c>
      <c r="C97" s="2" t="s">
        <v>35</v>
      </c>
      <c r="D97" s="2">
        <v>0.21</v>
      </c>
      <c r="E97" s="13" t="s">
        <v>25</v>
      </c>
      <c r="F97" s="13" t="s">
        <v>26</v>
      </c>
      <c r="G97" s="13" t="s">
        <v>1331</v>
      </c>
      <c r="H97" s="13" t="s">
        <v>1331</v>
      </c>
    </row>
    <row r="98" spans="1:8" x14ac:dyDescent="0.2">
      <c r="A98" s="13">
        <v>7</v>
      </c>
      <c r="B98" s="13" t="s">
        <v>501</v>
      </c>
      <c r="C98" s="2" t="s">
        <v>502</v>
      </c>
      <c r="D98" s="2">
        <v>0.22</v>
      </c>
      <c r="E98" s="13" t="s">
        <v>25</v>
      </c>
      <c r="F98" s="13" t="s">
        <v>26</v>
      </c>
      <c r="G98" s="13" t="s">
        <v>1332</v>
      </c>
      <c r="H98" s="13" t="s">
        <v>1333</v>
      </c>
    </row>
    <row r="99" spans="1:8" x14ac:dyDescent="0.2">
      <c r="A99" s="13">
        <v>7</v>
      </c>
      <c r="B99" s="13" t="s">
        <v>504</v>
      </c>
      <c r="C99" s="2" t="s">
        <v>505</v>
      </c>
      <c r="D99" s="2">
        <v>0.11</v>
      </c>
      <c r="E99" s="13" t="s">
        <v>25</v>
      </c>
      <c r="F99" s="13" t="s">
        <v>26</v>
      </c>
      <c r="G99" s="13" t="s">
        <v>1331</v>
      </c>
      <c r="H99" s="13" t="s">
        <v>1331</v>
      </c>
    </row>
    <row r="100" spans="1:8" x14ac:dyDescent="0.2">
      <c r="A100" s="13">
        <v>7</v>
      </c>
      <c r="B100" s="13" t="s">
        <v>506</v>
      </c>
      <c r="C100" s="2" t="s">
        <v>507</v>
      </c>
      <c r="D100" s="2">
        <v>0.22</v>
      </c>
      <c r="E100" s="13" t="s">
        <v>25</v>
      </c>
      <c r="F100" s="13" t="s">
        <v>26</v>
      </c>
      <c r="G100" s="13" t="s">
        <v>1331</v>
      </c>
      <c r="H100" s="13" t="s">
        <v>1331</v>
      </c>
    </row>
    <row r="101" spans="1:8" x14ac:dyDescent="0.2">
      <c r="A101" s="13">
        <v>8</v>
      </c>
      <c r="B101" s="13" t="s">
        <v>23</v>
      </c>
      <c r="C101" s="2" t="s">
        <v>24</v>
      </c>
      <c r="D101" s="2">
        <v>0.14000000000000001</v>
      </c>
      <c r="E101" s="13" t="s">
        <v>25</v>
      </c>
      <c r="F101" s="13" t="s">
        <v>26</v>
      </c>
      <c r="G101" s="13" t="s">
        <v>1331</v>
      </c>
      <c r="H101" s="13" t="s">
        <v>1331</v>
      </c>
    </row>
    <row r="102" spans="1:8" x14ac:dyDescent="0.2">
      <c r="A102" s="13">
        <v>8</v>
      </c>
      <c r="B102" s="13" t="s">
        <v>27</v>
      </c>
      <c r="C102" s="2" t="s">
        <v>28</v>
      </c>
      <c r="D102" s="2">
        <v>0.16</v>
      </c>
      <c r="E102" s="13" t="s">
        <v>25</v>
      </c>
      <c r="F102" s="13" t="s">
        <v>26</v>
      </c>
      <c r="G102" s="13" t="s">
        <v>1331</v>
      </c>
      <c r="H102" s="13" t="s">
        <v>1331</v>
      </c>
    </row>
    <row r="103" spans="1:8" x14ac:dyDescent="0.2">
      <c r="A103" s="13">
        <v>8</v>
      </c>
      <c r="B103" s="13" t="s">
        <v>29</v>
      </c>
      <c r="C103" s="2" t="s">
        <v>30</v>
      </c>
      <c r="D103" s="2">
        <v>0.2</v>
      </c>
      <c r="E103" s="13" t="s">
        <v>25</v>
      </c>
      <c r="F103" s="13" t="s">
        <v>26</v>
      </c>
      <c r="G103" s="13" t="s">
        <v>1331</v>
      </c>
      <c r="H103" s="13" t="s">
        <v>1331</v>
      </c>
    </row>
    <row r="104" spans="1:8" x14ac:dyDescent="0.2">
      <c r="A104" s="13">
        <v>8</v>
      </c>
      <c r="B104" s="13" t="s">
        <v>31</v>
      </c>
      <c r="C104" s="2" t="s">
        <v>32</v>
      </c>
      <c r="D104" s="2">
        <v>0.22</v>
      </c>
      <c r="E104" s="13" t="s">
        <v>25</v>
      </c>
      <c r="F104" s="13" t="s">
        <v>26</v>
      </c>
      <c r="G104" s="13" t="s">
        <v>1332</v>
      </c>
      <c r="H104" s="13" t="s">
        <v>1333</v>
      </c>
    </row>
    <row r="105" spans="1:8" x14ac:dyDescent="0.2">
      <c r="A105" s="13">
        <v>8</v>
      </c>
      <c r="B105" s="13" t="s">
        <v>36</v>
      </c>
      <c r="C105" s="2" t="s">
        <v>37</v>
      </c>
      <c r="D105" s="2">
        <v>0.18</v>
      </c>
      <c r="E105" s="13" t="s">
        <v>25</v>
      </c>
      <c r="F105" s="13" t="s">
        <v>26</v>
      </c>
      <c r="G105" s="13" t="s">
        <v>1331</v>
      </c>
      <c r="H105" s="13" t="s">
        <v>1331</v>
      </c>
    </row>
    <row r="106" spans="1:8" x14ac:dyDescent="0.2">
      <c r="A106" s="13">
        <v>8</v>
      </c>
      <c r="B106" s="13" t="s">
        <v>38</v>
      </c>
      <c r="C106" s="2" t="s">
        <v>39</v>
      </c>
      <c r="D106" s="2">
        <v>0.16</v>
      </c>
      <c r="E106" s="13" t="s">
        <v>25</v>
      </c>
      <c r="F106" s="13" t="s">
        <v>26</v>
      </c>
      <c r="G106" s="13" t="s">
        <v>1331</v>
      </c>
      <c r="H106" s="13" t="s">
        <v>1331</v>
      </c>
    </row>
    <row r="107" spans="1:8" x14ac:dyDescent="0.2">
      <c r="A107" s="13">
        <v>8</v>
      </c>
      <c r="B107" s="13" t="s">
        <v>40</v>
      </c>
      <c r="C107" s="2" t="s">
        <v>41</v>
      </c>
      <c r="D107" s="2">
        <v>0.25</v>
      </c>
      <c r="E107" s="13" t="s">
        <v>25</v>
      </c>
      <c r="F107" s="13" t="s">
        <v>26</v>
      </c>
      <c r="G107" s="13" t="s">
        <v>1331</v>
      </c>
      <c r="H107" s="13" t="s">
        <v>1331</v>
      </c>
    </row>
    <row r="108" spans="1:8" x14ac:dyDescent="0.2">
      <c r="A108" s="13">
        <v>8</v>
      </c>
      <c r="B108" s="13" t="s">
        <v>42</v>
      </c>
      <c r="C108" s="2" t="s">
        <v>43</v>
      </c>
      <c r="D108" s="2">
        <v>0.18</v>
      </c>
      <c r="E108" s="13" t="s">
        <v>25</v>
      </c>
      <c r="F108" s="13" t="s">
        <v>26</v>
      </c>
      <c r="G108" s="13" t="s">
        <v>1331</v>
      </c>
      <c r="H108" s="13" t="s">
        <v>1331</v>
      </c>
    </row>
    <row r="109" spans="1:8" x14ac:dyDescent="0.2">
      <c r="A109" s="13">
        <v>8</v>
      </c>
      <c r="B109" s="13" t="s">
        <v>44</v>
      </c>
      <c r="C109" s="2" t="s">
        <v>45</v>
      </c>
      <c r="D109" s="2">
        <v>0.2</v>
      </c>
      <c r="E109" s="13" t="s">
        <v>25</v>
      </c>
      <c r="F109" s="13" t="s">
        <v>26</v>
      </c>
      <c r="G109" s="13" t="s">
        <v>1331</v>
      </c>
      <c r="H109" s="13" t="s">
        <v>1331</v>
      </c>
    </row>
    <row r="110" spans="1:8" x14ac:dyDescent="0.2">
      <c r="A110" s="13">
        <v>8</v>
      </c>
      <c r="B110" s="13" t="s">
        <v>48</v>
      </c>
      <c r="C110" s="2" t="s">
        <v>49</v>
      </c>
      <c r="D110" s="2">
        <v>0.25</v>
      </c>
      <c r="E110" s="13" t="s">
        <v>25</v>
      </c>
      <c r="F110" s="13" t="s">
        <v>26</v>
      </c>
      <c r="G110" s="13" t="s">
        <v>1332</v>
      </c>
      <c r="H110" s="13" t="s">
        <v>1333</v>
      </c>
    </row>
    <row r="111" spans="1:8" x14ac:dyDescent="0.2">
      <c r="A111" s="13">
        <v>8</v>
      </c>
      <c r="B111" s="13" t="s">
        <v>50</v>
      </c>
      <c r="C111" s="2" t="s">
        <v>51</v>
      </c>
      <c r="D111" s="2">
        <v>0.25</v>
      </c>
      <c r="E111" s="13" t="s">
        <v>25</v>
      </c>
      <c r="F111" s="13" t="s">
        <v>47</v>
      </c>
      <c r="G111" s="13" t="s">
        <v>1332</v>
      </c>
      <c r="H111" s="13" t="s">
        <v>1334</v>
      </c>
    </row>
    <row r="112" spans="1:8" x14ac:dyDescent="0.2">
      <c r="A112" s="13">
        <v>8</v>
      </c>
      <c r="B112" s="13" t="s">
        <v>52</v>
      </c>
      <c r="C112" s="2" t="s">
        <v>53</v>
      </c>
      <c r="D112" s="2">
        <v>0.21</v>
      </c>
      <c r="E112" s="13" t="s">
        <v>54</v>
      </c>
      <c r="F112" s="13" t="s">
        <v>47</v>
      </c>
      <c r="G112" s="13" t="s">
        <v>1332</v>
      </c>
      <c r="H112" s="13" t="s">
        <v>1334</v>
      </c>
    </row>
    <row r="113" spans="1:8" x14ac:dyDescent="0.2">
      <c r="A113" s="13">
        <v>8</v>
      </c>
      <c r="B113" s="13" t="s">
        <v>55</v>
      </c>
      <c r="C113" s="2" t="s">
        <v>56</v>
      </c>
      <c r="D113" s="2">
        <v>0.13</v>
      </c>
      <c r="E113" s="13" t="s">
        <v>25</v>
      </c>
      <c r="F113" s="13" t="s">
        <v>26</v>
      </c>
      <c r="G113" s="13" t="s">
        <v>1332</v>
      </c>
      <c r="H113" s="13" t="s">
        <v>1334</v>
      </c>
    </row>
    <row r="114" spans="1:8" x14ac:dyDescent="0.2">
      <c r="A114" s="13">
        <v>8</v>
      </c>
      <c r="B114" s="13" t="s">
        <v>57</v>
      </c>
      <c r="C114" s="2" t="s">
        <v>35</v>
      </c>
      <c r="D114" s="2">
        <v>0.17</v>
      </c>
      <c r="E114" s="13" t="s">
        <v>25</v>
      </c>
      <c r="F114" s="13" t="s">
        <v>26</v>
      </c>
      <c r="G114" s="13" t="s">
        <v>1331</v>
      </c>
      <c r="H114" s="13" t="s">
        <v>1331</v>
      </c>
    </row>
    <row r="115" spans="1:8" x14ac:dyDescent="0.2">
      <c r="A115" s="13">
        <v>8</v>
      </c>
      <c r="B115" s="13" t="s">
        <v>58</v>
      </c>
      <c r="C115" s="2" t="s">
        <v>59</v>
      </c>
      <c r="D115" s="2">
        <v>0.23</v>
      </c>
      <c r="E115" s="13" t="s">
        <v>25</v>
      </c>
      <c r="F115" s="13" t="s">
        <v>47</v>
      </c>
      <c r="G115" s="13" t="s">
        <v>1331</v>
      </c>
      <c r="H115" s="13" t="s">
        <v>1331</v>
      </c>
    </row>
    <row r="116" spans="1:8" x14ac:dyDescent="0.2">
      <c r="A116" s="13">
        <v>8</v>
      </c>
      <c r="B116" s="13" t="s">
        <v>60</v>
      </c>
      <c r="C116" s="2" t="s">
        <v>61</v>
      </c>
      <c r="D116" s="2">
        <v>0.18</v>
      </c>
      <c r="E116" s="13" t="s">
        <v>25</v>
      </c>
      <c r="F116" s="13" t="s">
        <v>47</v>
      </c>
      <c r="G116" s="13" t="s">
        <v>1331</v>
      </c>
      <c r="H116" s="13" t="s">
        <v>1331</v>
      </c>
    </row>
    <row r="117" spans="1:8" x14ac:dyDescent="0.2">
      <c r="A117" s="13">
        <v>8</v>
      </c>
      <c r="B117" s="13" t="s">
        <v>63</v>
      </c>
      <c r="C117" s="2" t="s">
        <v>64</v>
      </c>
      <c r="D117" s="2">
        <v>0.3</v>
      </c>
      <c r="E117" s="13"/>
      <c r="F117" s="13"/>
      <c r="G117" s="13" t="s">
        <v>1331</v>
      </c>
      <c r="H117" s="13" t="s">
        <v>1331</v>
      </c>
    </row>
    <row r="118" spans="1:8" x14ac:dyDescent="0.2">
      <c r="A118" s="13" t="s">
        <v>1310</v>
      </c>
      <c r="B118" s="13" t="s">
        <v>65</v>
      </c>
      <c r="C118" s="2" t="s">
        <v>66</v>
      </c>
      <c r="D118" s="2">
        <v>0.23</v>
      </c>
      <c r="E118" s="13" t="s">
        <v>25</v>
      </c>
      <c r="F118" s="13" t="s">
        <v>26</v>
      </c>
      <c r="G118" s="13" t="s">
        <v>1331</v>
      </c>
      <c r="H118" s="13" t="s">
        <v>1331</v>
      </c>
    </row>
    <row r="119" spans="1:8" x14ac:dyDescent="0.2">
      <c r="A119" s="13" t="s">
        <v>1310</v>
      </c>
      <c r="B119" s="13" t="s">
        <v>67</v>
      </c>
      <c r="C119" s="2" t="s">
        <v>68</v>
      </c>
      <c r="D119" s="2">
        <v>0.22</v>
      </c>
      <c r="E119" s="13" t="s">
        <v>25</v>
      </c>
      <c r="F119" s="13" t="s">
        <v>26</v>
      </c>
      <c r="G119" s="13" t="s">
        <v>1331</v>
      </c>
      <c r="H119" s="13" t="s">
        <v>1331</v>
      </c>
    </row>
    <row r="120" spans="1:8" x14ac:dyDescent="0.2">
      <c r="A120" s="13" t="s">
        <v>1310</v>
      </c>
      <c r="B120" s="13" t="s">
        <v>69</v>
      </c>
      <c r="C120" s="2" t="s">
        <v>70</v>
      </c>
      <c r="D120" s="2">
        <v>0.19</v>
      </c>
      <c r="E120" s="13" t="s">
        <v>25</v>
      </c>
      <c r="F120" s="13" t="s">
        <v>26</v>
      </c>
      <c r="G120" s="13" t="s">
        <v>1331</v>
      </c>
      <c r="H120" s="13" t="s">
        <v>1331</v>
      </c>
    </row>
    <row r="121" spans="1:8" x14ac:dyDescent="0.2">
      <c r="A121" s="13" t="s">
        <v>1310</v>
      </c>
      <c r="B121" s="13" t="s">
        <v>71</v>
      </c>
      <c r="C121" s="2" t="s">
        <v>72</v>
      </c>
      <c r="D121" s="2">
        <v>0.27</v>
      </c>
      <c r="E121" s="13" t="s">
        <v>25</v>
      </c>
      <c r="F121" s="13" t="s">
        <v>47</v>
      </c>
      <c r="G121" s="13" t="s">
        <v>1331</v>
      </c>
      <c r="H121" s="13" t="s">
        <v>1331</v>
      </c>
    </row>
    <row r="122" spans="1:8" x14ac:dyDescent="0.2">
      <c r="A122" s="13" t="s">
        <v>1310</v>
      </c>
      <c r="B122" s="13" t="s">
        <v>73</v>
      </c>
      <c r="C122" s="2" t="s">
        <v>74</v>
      </c>
      <c r="D122" s="2">
        <v>0.19</v>
      </c>
      <c r="E122" s="13" t="s">
        <v>54</v>
      </c>
      <c r="F122" s="13" t="s">
        <v>26</v>
      </c>
      <c r="G122" s="13" t="s">
        <v>1331</v>
      </c>
      <c r="H122" s="13" t="s">
        <v>1331</v>
      </c>
    </row>
    <row r="123" spans="1:8" x14ac:dyDescent="0.2">
      <c r="A123" s="13" t="s">
        <v>1310</v>
      </c>
      <c r="B123" s="13" t="s">
        <v>79</v>
      </c>
      <c r="C123" s="2" t="s">
        <v>80</v>
      </c>
      <c r="D123" s="2">
        <v>0.32</v>
      </c>
      <c r="E123" s="13"/>
      <c r="F123" s="13"/>
      <c r="G123" s="13" t="s">
        <v>1331</v>
      </c>
      <c r="H123" s="13" t="s">
        <v>1331</v>
      </c>
    </row>
    <row r="124" spans="1:8" x14ac:dyDescent="0.2">
      <c r="A124" s="13" t="s">
        <v>1310</v>
      </c>
      <c r="B124" s="13" t="s">
        <v>81</v>
      </c>
      <c r="C124" s="2" t="s">
        <v>82</v>
      </c>
      <c r="D124" s="2">
        <v>0.25</v>
      </c>
      <c r="E124" s="13" t="s">
        <v>25</v>
      </c>
      <c r="F124" s="13" t="s">
        <v>47</v>
      </c>
      <c r="G124" s="13" t="s">
        <v>1332</v>
      </c>
      <c r="H124" s="13" t="s">
        <v>1333</v>
      </c>
    </row>
    <row r="125" spans="1:8" x14ac:dyDescent="0.2">
      <c r="A125" s="13" t="s">
        <v>1310</v>
      </c>
      <c r="B125" s="13" t="s">
        <v>83</v>
      </c>
      <c r="C125" s="2" t="s">
        <v>84</v>
      </c>
      <c r="D125" s="2">
        <v>0.24</v>
      </c>
      <c r="E125" s="13" t="s">
        <v>54</v>
      </c>
      <c r="F125" s="13" t="s">
        <v>26</v>
      </c>
      <c r="G125" s="13" t="s">
        <v>1332</v>
      </c>
      <c r="H125" s="13" t="s">
        <v>1333</v>
      </c>
    </row>
    <row r="126" spans="1:8" x14ac:dyDescent="0.2">
      <c r="A126" s="13" t="s">
        <v>1310</v>
      </c>
      <c r="B126" s="13" t="s">
        <v>85</v>
      </c>
      <c r="C126" s="2" t="s">
        <v>86</v>
      </c>
      <c r="D126" s="2">
        <v>0.27</v>
      </c>
      <c r="E126" s="13" t="s">
        <v>25</v>
      </c>
      <c r="F126" s="13" t="s">
        <v>26</v>
      </c>
      <c r="G126" s="13" t="s">
        <v>1331</v>
      </c>
      <c r="H126" s="13" t="s">
        <v>1331</v>
      </c>
    </row>
    <row r="127" spans="1:8" x14ac:dyDescent="0.2">
      <c r="A127" s="13" t="s">
        <v>1310</v>
      </c>
      <c r="B127" s="13" t="s">
        <v>87</v>
      </c>
      <c r="C127" s="2" t="s">
        <v>88</v>
      </c>
      <c r="D127" s="2">
        <v>0.28000000000000003</v>
      </c>
      <c r="E127" s="13" t="s">
        <v>54</v>
      </c>
      <c r="F127" s="13" t="s">
        <v>26</v>
      </c>
      <c r="G127" s="13" t="s">
        <v>1332</v>
      </c>
      <c r="H127" s="13" t="s">
        <v>1333</v>
      </c>
    </row>
    <row r="128" spans="1:8" x14ac:dyDescent="0.2">
      <c r="A128" s="13" t="s">
        <v>1310</v>
      </c>
      <c r="B128" s="13" t="s">
        <v>89</v>
      </c>
      <c r="C128" s="2" t="s">
        <v>90</v>
      </c>
      <c r="D128" s="2">
        <v>0.22</v>
      </c>
      <c r="E128" s="13" t="s">
        <v>25</v>
      </c>
      <c r="F128" s="13" t="s">
        <v>26</v>
      </c>
      <c r="G128" s="13" t="s">
        <v>1332</v>
      </c>
      <c r="H128" s="13" t="s">
        <v>1334</v>
      </c>
    </row>
    <row r="129" spans="1:8" x14ac:dyDescent="0.2">
      <c r="A129" s="13" t="s">
        <v>1310</v>
      </c>
      <c r="B129" s="13" t="s">
        <v>91</v>
      </c>
      <c r="C129" s="2" t="s">
        <v>92</v>
      </c>
      <c r="D129" s="2">
        <v>0.27</v>
      </c>
      <c r="E129" s="13"/>
      <c r="F129" s="13"/>
      <c r="G129" s="13" t="s">
        <v>1331</v>
      </c>
      <c r="H129" s="13" t="s">
        <v>1331</v>
      </c>
    </row>
    <row r="130" spans="1:8" x14ac:dyDescent="0.2">
      <c r="A130" s="13" t="s">
        <v>1310</v>
      </c>
      <c r="B130" s="13" t="s">
        <v>93</v>
      </c>
      <c r="C130" s="2" t="s">
        <v>94</v>
      </c>
      <c r="D130" s="2">
        <v>0.32</v>
      </c>
      <c r="E130" s="13" t="s">
        <v>25</v>
      </c>
      <c r="F130" s="13" t="s">
        <v>26</v>
      </c>
      <c r="G130" s="13" t="s">
        <v>1331</v>
      </c>
      <c r="H130" s="13" t="s">
        <v>1331</v>
      </c>
    </row>
    <row r="131" spans="1:8" x14ac:dyDescent="0.2">
      <c r="A131" s="13" t="s">
        <v>1310</v>
      </c>
      <c r="B131" s="13" t="s">
        <v>95</v>
      </c>
      <c r="C131" s="2" t="s">
        <v>96</v>
      </c>
      <c r="D131" s="2">
        <v>0.24</v>
      </c>
      <c r="E131" s="13" t="s">
        <v>25</v>
      </c>
      <c r="F131" s="13" t="s">
        <v>26</v>
      </c>
      <c r="G131" s="13" t="s">
        <v>1331</v>
      </c>
      <c r="H131" s="13" t="s">
        <v>1331</v>
      </c>
    </row>
    <row r="132" spans="1:8" x14ac:dyDescent="0.2">
      <c r="A132" s="13" t="s">
        <v>1310</v>
      </c>
      <c r="B132" s="13" t="s">
        <v>97</v>
      </c>
      <c r="C132" s="2" t="s">
        <v>35</v>
      </c>
      <c r="D132" s="2">
        <v>0.19</v>
      </c>
      <c r="E132" s="13" t="s">
        <v>54</v>
      </c>
      <c r="F132" s="13" t="s">
        <v>47</v>
      </c>
      <c r="G132" s="13" t="s">
        <v>1332</v>
      </c>
      <c r="H132" s="13" t="s">
        <v>1334</v>
      </c>
    </row>
    <row r="133" spans="1:8" x14ac:dyDescent="0.2">
      <c r="A133" s="13" t="s">
        <v>1310</v>
      </c>
      <c r="B133" s="13" t="s">
        <v>98</v>
      </c>
      <c r="C133" s="2" t="s">
        <v>99</v>
      </c>
      <c r="D133" s="2">
        <v>0.26</v>
      </c>
      <c r="E133" s="13" t="s">
        <v>25</v>
      </c>
      <c r="F133" s="13" t="s">
        <v>26</v>
      </c>
      <c r="G133" s="13" t="s">
        <v>1332</v>
      </c>
      <c r="H133" s="13" t="s">
        <v>1334</v>
      </c>
    </row>
    <row r="134" spans="1:8" x14ac:dyDescent="0.2">
      <c r="A134" s="13" t="s">
        <v>1310</v>
      </c>
      <c r="B134" s="13" t="s">
        <v>100</v>
      </c>
      <c r="C134" s="2" t="s">
        <v>35</v>
      </c>
      <c r="D134" s="2">
        <v>0.21</v>
      </c>
      <c r="E134" s="13"/>
      <c r="F134" s="13"/>
      <c r="G134" s="13" t="s">
        <v>1332</v>
      </c>
      <c r="H134" s="13" t="s">
        <v>1333</v>
      </c>
    </row>
    <row r="135" spans="1:8" x14ac:dyDescent="0.2">
      <c r="A135" s="13" t="s">
        <v>1310</v>
      </c>
      <c r="B135" s="13" t="s">
        <v>101</v>
      </c>
      <c r="C135" s="2" t="s">
        <v>35</v>
      </c>
      <c r="D135" s="2">
        <v>0.27</v>
      </c>
      <c r="E135" s="13" t="s">
        <v>54</v>
      </c>
      <c r="F135" s="13" t="s">
        <v>47</v>
      </c>
      <c r="G135" s="13" t="s">
        <v>1332</v>
      </c>
      <c r="H135" s="13" t="s">
        <v>1334</v>
      </c>
    </row>
    <row r="136" spans="1:8" x14ac:dyDescent="0.2">
      <c r="A136" s="13" t="s">
        <v>1310</v>
      </c>
      <c r="B136" s="13" t="s">
        <v>102</v>
      </c>
      <c r="C136" s="2" t="s">
        <v>103</v>
      </c>
      <c r="D136" s="2">
        <v>0.33</v>
      </c>
      <c r="E136" s="13" t="s">
        <v>25</v>
      </c>
      <c r="F136" s="13" t="s">
        <v>26</v>
      </c>
      <c r="G136" s="13" t="s">
        <v>1331</v>
      </c>
      <c r="H136" s="13" t="s">
        <v>1331</v>
      </c>
    </row>
    <row r="137" spans="1:8" x14ac:dyDescent="0.2">
      <c r="A137" s="13" t="s">
        <v>1310</v>
      </c>
      <c r="B137" s="13" t="s">
        <v>104</v>
      </c>
      <c r="C137" s="2" t="s">
        <v>105</v>
      </c>
      <c r="D137" s="2">
        <v>0.41</v>
      </c>
      <c r="E137" s="13" t="s">
        <v>54</v>
      </c>
      <c r="F137" s="13" t="s">
        <v>47</v>
      </c>
      <c r="G137" s="13" t="s">
        <v>1331</v>
      </c>
      <c r="H137" s="13" t="s">
        <v>1331</v>
      </c>
    </row>
    <row r="138" spans="1:8" x14ac:dyDescent="0.2">
      <c r="A138" s="13" t="s">
        <v>1310</v>
      </c>
      <c r="B138" s="13" t="s">
        <v>106</v>
      </c>
      <c r="C138" s="2" t="s">
        <v>107</v>
      </c>
      <c r="D138" s="2">
        <v>0.32</v>
      </c>
      <c r="E138" s="13" t="s">
        <v>25</v>
      </c>
      <c r="F138" s="13" t="s">
        <v>26</v>
      </c>
      <c r="G138" s="13" t="s">
        <v>1331</v>
      </c>
      <c r="H138" s="13" t="s">
        <v>1331</v>
      </c>
    </row>
    <row r="139" spans="1:8" x14ac:dyDescent="0.2">
      <c r="A139" s="13" t="s">
        <v>1310</v>
      </c>
      <c r="B139" s="13" t="s">
        <v>108</v>
      </c>
      <c r="C139" s="2" t="s">
        <v>109</v>
      </c>
      <c r="D139" s="2">
        <v>0.23</v>
      </c>
      <c r="E139" s="13" t="s">
        <v>25</v>
      </c>
      <c r="F139" s="13" t="s">
        <v>26</v>
      </c>
      <c r="G139" s="13" t="s">
        <v>1332</v>
      </c>
      <c r="H139" s="13" t="s">
        <v>1333</v>
      </c>
    </row>
    <row r="140" spans="1:8" x14ac:dyDescent="0.2">
      <c r="A140" s="13" t="s">
        <v>1310</v>
      </c>
      <c r="B140" s="13" t="s">
        <v>110</v>
      </c>
      <c r="C140" s="2" t="s">
        <v>111</v>
      </c>
      <c r="D140" s="2">
        <v>0.25</v>
      </c>
      <c r="E140" s="13" t="s">
        <v>25</v>
      </c>
      <c r="F140" s="13" t="s">
        <v>26</v>
      </c>
      <c r="G140" s="13" t="s">
        <v>1331</v>
      </c>
      <c r="H140" s="13" t="s">
        <v>1331</v>
      </c>
    </row>
    <row r="141" spans="1:8" x14ac:dyDescent="0.2">
      <c r="A141" s="13" t="s">
        <v>1310</v>
      </c>
      <c r="B141" s="13" t="s">
        <v>112</v>
      </c>
      <c r="C141" s="2" t="s">
        <v>113</v>
      </c>
      <c r="D141" s="2">
        <v>0.31</v>
      </c>
      <c r="E141" s="13"/>
      <c r="F141" s="13"/>
      <c r="G141" s="13" t="s">
        <v>1331</v>
      </c>
      <c r="H141" s="13" t="s">
        <v>1331</v>
      </c>
    </row>
    <row r="142" spans="1:8" x14ac:dyDescent="0.2">
      <c r="A142" s="13" t="s">
        <v>1310</v>
      </c>
      <c r="B142" s="13" t="s">
        <v>114</v>
      </c>
      <c r="C142" s="2" t="s">
        <v>115</v>
      </c>
      <c r="D142" s="2">
        <v>0.32</v>
      </c>
      <c r="E142" s="13"/>
      <c r="F142" s="13"/>
      <c r="G142" s="13" t="s">
        <v>1331</v>
      </c>
      <c r="H142" s="13" t="s">
        <v>1331</v>
      </c>
    </row>
    <row r="143" spans="1:8" x14ac:dyDescent="0.2">
      <c r="A143" s="13" t="s">
        <v>1310</v>
      </c>
      <c r="B143" s="13" t="s">
        <v>116</v>
      </c>
      <c r="C143" s="2" t="s">
        <v>117</v>
      </c>
      <c r="D143" s="2">
        <v>0.3</v>
      </c>
      <c r="E143" s="13" t="s">
        <v>54</v>
      </c>
      <c r="F143" s="13" t="s">
        <v>26</v>
      </c>
      <c r="G143" s="13" t="s">
        <v>1331</v>
      </c>
      <c r="H143" s="13" t="s">
        <v>1331</v>
      </c>
    </row>
    <row r="144" spans="1:8" x14ac:dyDescent="0.2">
      <c r="A144" s="13" t="s">
        <v>1310</v>
      </c>
      <c r="B144" s="13" t="s">
        <v>120</v>
      </c>
      <c r="C144" s="2" t="s">
        <v>121</v>
      </c>
      <c r="D144" s="2">
        <v>0.28000000000000003</v>
      </c>
      <c r="E144" s="13" t="s">
        <v>25</v>
      </c>
      <c r="F144" s="13" t="s">
        <v>26</v>
      </c>
      <c r="G144" s="13" t="s">
        <v>1332</v>
      </c>
      <c r="H144" s="13" t="s">
        <v>1333</v>
      </c>
    </row>
    <row r="145" spans="1:8" x14ac:dyDescent="0.2">
      <c r="A145" s="13" t="s">
        <v>1310</v>
      </c>
      <c r="B145" s="13" t="s">
        <v>122</v>
      </c>
      <c r="C145" s="2" t="s">
        <v>123</v>
      </c>
      <c r="D145" s="2">
        <v>0.23</v>
      </c>
      <c r="E145" s="13" t="s">
        <v>25</v>
      </c>
      <c r="F145" s="13" t="s">
        <v>26</v>
      </c>
      <c r="G145" s="13" t="s">
        <v>1332</v>
      </c>
      <c r="H145" s="13" t="s">
        <v>1333</v>
      </c>
    </row>
    <row r="146" spans="1:8" x14ac:dyDescent="0.2">
      <c r="A146" s="13" t="s">
        <v>1310</v>
      </c>
      <c r="B146" s="13" t="s">
        <v>124</v>
      </c>
      <c r="C146" s="2" t="s">
        <v>125</v>
      </c>
      <c r="D146" s="2">
        <v>0.21</v>
      </c>
      <c r="E146" s="13" t="s">
        <v>25</v>
      </c>
      <c r="F146" s="13" t="s">
        <v>26</v>
      </c>
      <c r="G146" s="13" t="s">
        <v>1331</v>
      </c>
      <c r="H146" s="13" t="s">
        <v>1331</v>
      </c>
    </row>
    <row r="147" spans="1:8" x14ac:dyDescent="0.2">
      <c r="A147" s="13" t="s">
        <v>1310</v>
      </c>
      <c r="B147" s="13" t="s">
        <v>126</v>
      </c>
      <c r="C147" s="2" t="s">
        <v>127</v>
      </c>
      <c r="D147" s="2">
        <v>0.27</v>
      </c>
      <c r="E147" s="13" t="s">
        <v>25</v>
      </c>
      <c r="F147" s="13" t="s">
        <v>26</v>
      </c>
      <c r="G147" s="13" t="s">
        <v>1331</v>
      </c>
      <c r="H147" s="13" t="s">
        <v>1331</v>
      </c>
    </row>
    <row r="148" spans="1:8" x14ac:dyDescent="0.2">
      <c r="A148" s="13" t="s">
        <v>1310</v>
      </c>
      <c r="B148" s="13" t="s">
        <v>128</v>
      </c>
      <c r="C148" s="2" t="s">
        <v>129</v>
      </c>
      <c r="D148" s="2">
        <v>0.28000000000000003</v>
      </c>
      <c r="E148" s="13" t="s">
        <v>25</v>
      </c>
      <c r="F148" s="13" t="s">
        <v>26</v>
      </c>
      <c r="G148" s="13" t="s">
        <v>1331</v>
      </c>
      <c r="H148" s="13" t="s">
        <v>1331</v>
      </c>
    </row>
    <row r="149" spans="1:8" x14ac:dyDescent="0.2">
      <c r="A149" s="13" t="s">
        <v>1310</v>
      </c>
      <c r="B149" s="13" t="s">
        <v>130</v>
      </c>
      <c r="C149" s="2" t="s">
        <v>131</v>
      </c>
      <c r="D149" s="2">
        <v>0.33</v>
      </c>
      <c r="E149" s="13" t="s">
        <v>25</v>
      </c>
      <c r="F149" s="13" t="s">
        <v>26</v>
      </c>
      <c r="G149" s="13" t="s">
        <v>1331</v>
      </c>
      <c r="H149" s="13" t="s">
        <v>1331</v>
      </c>
    </row>
    <row r="150" spans="1:8" x14ac:dyDescent="0.2">
      <c r="A150" s="13" t="s">
        <v>1310</v>
      </c>
      <c r="B150" s="13" t="s">
        <v>132</v>
      </c>
      <c r="C150" s="2" t="s">
        <v>133</v>
      </c>
      <c r="D150" s="2">
        <v>0.27</v>
      </c>
      <c r="E150" s="13" t="s">
        <v>25</v>
      </c>
      <c r="F150" s="13" t="s">
        <v>26</v>
      </c>
      <c r="G150" s="13" t="s">
        <v>1331</v>
      </c>
      <c r="H150" s="13" t="s">
        <v>1331</v>
      </c>
    </row>
    <row r="151" spans="1:8" x14ac:dyDescent="0.2">
      <c r="A151" s="13" t="s">
        <v>1310</v>
      </c>
      <c r="B151" s="13" t="s">
        <v>134</v>
      </c>
      <c r="C151" s="2" t="s">
        <v>135</v>
      </c>
      <c r="D151" s="2">
        <v>0.22</v>
      </c>
      <c r="E151" s="13" t="s">
        <v>25</v>
      </c>
      <c r="F151" s="13" t="s">
        <v>26</v>
      </c>
      <c r="G151" s="13" t="s">
        <v>1332</v>
      </c>
      <c r="H151" s="13" t="s">
        <v>1333</v>
      </c>
    </row>
    <row r="152" spans="1:8" x14ac:dyDescent="0.2">
      <c r="A152" s="13">
        <v>11</v>
      </c>
      <c r="B152" s="13" t="s">
        <v>366</v>
      </c>
      <c r="C152" s="2" t="s">
        <v>367</v>
      </c>
      <c r="D152" s="2">
        <v>0.39</v>
      </c>
      <c r="E152" s="13" t="s">
        <v>25</v>
      </c>
      <c r="F152" s="13" t="s">
        <v>47</v>
      </c>
      <c r="G152" s="13" t="s">
        <v>1332</v>
      </c>
      <c r="H152" s="13" t="s">
        <v>1334</v>
      </c>
    </row>
    <row r="153" spans="1:8" x14ac:dyDescent="0.2">
      <c r="A153" s="13">
        <v>11</v>
      </c>
      <c r="B153" s="13" t="s">
        <v>369</v>
      </c>
      <c r="C153" s="2" t="s">
        <v>35</v>
      </c>
      <c r="D153" s="2">
        <v>0.35</v>
      </c>
      <c r="E153" s="13" t="s">
        <v>25</v>
      </c>
      <c r="F153" s="13" t="s">
        <v>26</v>
      </c>
      <c r="G153" s="13" t="s">
        <v>1331</v>
      </c>
      <c r="H153" s="13" t="s">
        <v>1331</v>
      </c>
    </row>
    <row r="154" spans="1:8" x14ac:dyDescent="0.2">
      <c r="A154" s="13">
        <v>11</v>
      </c>
      <c r="B154" s="13" t="s">
        <v>370</v>
      </c>
      <c r="C154" s="2" t="s">
        <v>371</v>
      </c>
      <c r="D154" s="2">
        <v>0.38</v>
      </c>
      <c r="E154" s="13" t="s">
        <v>25</v>
      </c>
      <c r="F154" s="13" t="s">
        <v>26</v>
      </c>
      <c r="G154" s="13" t="s">
        <v>1332</v>
      </c>
      <c r="H154" s="13" t="s">
        <v>1333</v>
      </c>
    </row>
    <row r="155" spans="1:8" x14ac:dyDescent="0.2">
      <c r="A155" s="13">
        <v>11</v>
      </c>
      <c r="B155" s="13" t="s">
        <v>373</v>
      </c>
      <c r="C155" s="2" t="s">
        <v>374</v>
      </c>
      <c r="D155" s="2">
        <v>0.32</v>
      </c>
      <c r="E155" s="13" t="s">
        <v>25</v>
      </c>
      <c r="F155" s="13" t="s">
        <v>47</v>
      </c>
      <c r="G155" s="13" t="s">
        <v>1331</v>
      </c>
      <c r="H155" s="13" t="s">
        <v>1331</v>
      </c>
    </row>
    <row r="156" spans="1:8" x14ac:dyDescent="0.2">
      <c r="A156" s="13">
        <v>11</v>
      </c>
      <c r="B156" s="13" t="s">
        <v>375</v>
      </c>
      <c r="C156" s="2" t="s">
        <v>376</v>
      </c>
      <c r="D156" s="2">
        <v>0.32</v>
      </c>
      <c r="E156" s="13" t="s">
        <v>25</v>
      </c>
      <c r="F156" s="13" t="s">
        <v>26</v>
      </c>
      <c r="G156" s="13" t="s">
        <v>1331</v>
      </c>
      <c r="H156" s="13" t="s">
        <v>1331</v>
      </c>
    </row>
    <row r="157" spans="1:8" x14ac:dyDescent="0.2">
      <c r="A157" s="13">
        <v>11</v>
      </c>
      <c r="B157" s="13" t="s">
        <v>377</v>
      </c>
      <c r="C157" s="2" t="s">
        <v>378</v>
      </c>
      <c r="D157" s="2">
        <v>0.3</v>
      </c>
      <c r="E157" s="13"/>
      <c r="F157" s="13"/>
      <c r="G157" s="13" t="s">
        <v>1331</v>
      </c>
      <c r="H157" s="13" t="s">
        <v>1331</v>
      </c>
    </row>
    <row r="158" spans="1:8" x14ac:dyDescent="0.2">
      <c r="A158" s="13">
        <v>11</v>
      </c>
      <c r="B158" s="13" t="s">
        <v>379</v>
      </c>
      <c r="C158" s="2" t="s">
        <v>380</v>
      </c>
      <c r="D158" s="2">
        <v>0.38</v>
      </c>
      <c r="E158" s="13" t="s">
        <v>25</v>
      </c>
      <c r="F158" s="13" t="s">
        <v>26</v>
      </c>
      <c r="G158" s="13" t="s">
        <v>1331</v>
      </c>
      <c r="H158" s="13" t="s">
        <v>1331</v>
      </c>
    </row>
    <row r="159" spans="1:8" x14ac:dyDescent="0.2">
      <c r="A159" s="13">
        <v>11</v>
      </c>
      <c r="B159" s="13" t="s">
        <v>381</v>
      </c>
      <c r="C159" s="2" t="s">
        <v>380</v>
      </c>
      <c r="D159" s="2">
        <v>0.35</v>
      </c>
      <c r="E159" s="13" t="s">
        <v>25</v>
      </c>
      <c r="F159" s="13" t="s">
        <v>26</v>
      </c>
      <c r="G159" s="13" t="s">
        <v>1332</v>
      </c>
      <c r="H159" s="13" t="s">
        <v>1334</v>
      </c>
    </row>
    <row r="160" spans="1:8" x14ac:dyDescent="0.2">
      <c r="A160" s="13">
        <v>11</v>
      </c>
      <c r="B160" s="13" t="s">
        <v>382</v>
      </c>
      <c r="C160" s="2" t="s">
        <v>383</v>
      </c>
      <c r="D160" s="2">
        <v>0.38</v>
      </c>
      <c r="E160" s="13"/>
      <c r="F160" s="13"/>
      <c r="G160" s="13" t="s">
        <v>1331</v>
      </c>
      <c r="H160" s="13" t="s">
        <v>1331</v>
      </c>
    </row>
    <row r="161" spans="1:8" x14ac:dyDescent="0.2">
      <c r="A161" s="13">
        <v>11</v>
      </c>
      <c r="B161" s="13" t="s">
        <v>384</v>
      </c>
      <c r="C161" s="2" t="s">
        <v>385</v>
      </c>
      <c r="D161" s="2">
        <v>0.32</v>
      </c>
      <c r="E161" s="13"/>
      <c r="F161" s="13"/>
      <c r="G161" s="13" t="s">
        <v>1332</v>
      </c>
      <c r="H161" s="13" t="s">
        <v>1334</v>
      </c>
    </row>
    <row r="162" spans="1:8" x14ac:dyDescent="0.2">
      <c r="A162" s="13">
        <v>11</v>
      </c>
      <c r="B162" s="13" t="s">
        <v>386</v>
      </c>
      <c r="C162" s="2" t="s">
        <v>387</v>
      </c>
      <c r="D162" s="2">
        <v>0.34</v>
      </c>
      <c r="E162" s="13" t="s">
        <v>54</v>
      </c>
      <c r="F162" s="13" t="s">
        <v>26</v>
      </c>
      <c r="G162" s="13" t="s">
        <v>1331</v>
      </c>
      <c r="H162" s="13" t="s">
        <v>1331</v>
      </c>
    </row>
    <row r="163" spans="1:8" x14ac:dyDescent="0.2">
      <c r="A163" s="13">
        <v>11</v>
      </c>
      <c r="B163" s="13" t="s">
        <v>388</v>
      </c>
      <c r="C163" s="2" t="s">
        <v>389</v>
      </c>
      <c r="D163" s="2">
        <v>0.33</v>
      </c>
      <c r="E163" s="13" t="s">
        <v>25</v>
      </c>
      <c r="F163" s="13" t="s">
        <v>26</v>
      </c>
      <c r="G163" s="13" t="s">
        <v>1331</v>
      </c>
      <c r="H163" s="13" t="s">
        <v>1331</v>
      </c>
    </row>
    <row r="164" spans="1:8" x14ac:dyDescent="0.2">
      <c r="A164" s="13">
        <v>11</v>
      </c>
      <c r="B164" s="13" t="s">
        <v>390</v>
      </c>
      <c r="C164" s="2" t="s">
        <v>391</v>
      </c>
      <c r="D164" s="2">
        <v>0.3</v>
      </c>
      <c r="E164" s="13"/>
      <c r="F164" s="13"/>
      <c r="G164" s="13" t="s">
        <v>1331</v>
      </c>
      <c r="H164" s="13" t="s">
        <v>1331</v>
      </c>
    </row>
    <row r="165" spans="1:8" x14ac:dyDescent="0.2">
      <c r="A165" s="13">
        <v>11</v>
      </c>
      <c r="B165" s="13" t="s">
        <v>392</v>
      </c>
      <c r="C165" s="2" t="s">
        <v>393</v>
      </c>
      <c r="D165" s="2">
        <v>0.3</v>
      </c>
      <c r="E165" s="13"/>
      <c r="F165" s="13"/>
      <c r="G165" s="13" t="s">
        <v>1331</v>
      </c>
      <c r="H165" s="13" t="s">
        <v>1331</v>
      </c>
    </row>
    <row r="166" spans="1:8" x14ac:dyDescent="0.2">
      <c r="A166" s="13">
        <v>11</v>
      </c>
      <c r="B166" s="13" t="s">
        <v>394</v>
      </c>
      <c r="C166" s="2" t="s">
        <v>395</v>
      </c>
      <c r="D166" s="2">
        <v>0.34</v>
      </c>
      <c r="E166" s="13" t="s">
        <v>54</v>
      </c>
      <c r="F166" s="13" t="s">
        <v>47</v>
      </c>
      <c r="G166" s="13" t="s">
        <v>1331</v>
      </c>
      <c r="H166" s="13" t="s">
        <v>1331</v>
      </c>
    </row>
    <row r="167" spans="1:8" x14ac:dyDescent="0.2">
      <c r="A167" s="13">
        <v>11</v>
      </c>
      <c r="B167" s="13" t="s">
        <v>396</v>
      </c>
      <c r="C167" s="2" t="s">
        <v>397</v>
      </c>
      <c r="D167" s="2">
        <v>0.36</v>
      </c>
      <c r="E167" s="13"/>
      <c r="F167" s="13"/>
      <c r="G167" s="13" t="s">
        <v>1332</v>
      </c>
      <c r="H167" s="13" t="s">
        <v>1333</v>
      </c>
    </row>
    <row r="168" spans="1:8" x14ac:dyDescent="0.2">
      <c r="A168" s="13">
        <v>11</v>
      </c>
      <c r="B168" s="13" t="s">
        <v>398</v>
      </c>
      <c r="C168" s="2" t="s">
        <v>399</v>
      </c>
      <c r="D168" s="2">
        <v>0.34</v>
      </c>
      <c r="E168" s="13" t="s">
        <v>25</v>
      </c>
      <c r="F168" s="13" t="s">
        <v>26</v>
      </c>
      <c r="G168" s="13" t="s">
        <v>1331</v>
      </c>
      <c r="H168" s="13" t="s">
        <v>1331</v>
      </c>
    </row>
    <row r="169" spans="1:8" x14ac:dyDescent="0.2">
      <c r="A169" s="13">
        <v>12</v>
      </c>
      <c r="B169" s="13" t="s">
        <v>580</v>
      </c>
      <c r="C169" s="2" t="s">
        <v>581</v>
      </c>
      <c r="D169" s="2">
        <v>0.61</v>
      </c>
      <c r="E169" s="13" t="s">
        <v>54</v>
      </c>
      <c r="F169" s="13" t="s">
        <v>26</v>
      </c>
      <c r="G169" s="13" t="s">
        <v>1331</v>
      </c>
      <c r="H169" s="13" t="s">
        <v>1331</v>
      </c>
    </row>
    <row r="170" spans="1:8" x14ac:dyDescent="0.2">
      <c r="A170" s="13">
        <v>12</v>
      </c>
      <c r="B170" s="13" t="s">
        <v>582</v>
      </c>
      <c r="C170" s="2" t="s">
        <v>583</v>
      </c>
      <c r="D170" s="2">
        <v>0.56999999999999995</v>
      </c>
      <c r="E170" s="13" t="s">
        <v>25</v>
      </c>
      <c r="F170" s="13" t="s">
        <v>26</v>
      </c>
      <c r="G170" s="13" t="s">
        <v>1331</v>
      </c>
      <c r="H170" s="13" t="s">
        <v>1331</v>
      </c>
    </row>
    <row r="171" spans="1:8" x14ac:dyDescent="0.2">
      <c r="A171" s="13">
        <v>12</v>
      </c>
      <c r="B171" s="13" t="s">
        <v>585</v>
      </c>
      <c r="C171" s="2" t="s">
        <v>586</v>
      </c>
      <c r="D171" s="2">
        <v>0.57999999999999996</v>
      </c>
      <c r="E171" s="13" t="s">
        <v>54</v>
      </c>
      <c r="F171" s="13" t="s">
        <v>26</v>
      </c>
      <c r="G171" s="13" t="s">
        <v>1331</v>
      </c>
      <c r="H171" s="13" t="s">
        <v>1331</v>
      </c>
    </row>
    <row r="172" spans="1:8" x14ac:dyDescent="0.2">
      <c r="A172" s="13">
        <v>12</v>
      </c>
      <c r="B172" s="13" t="s">
        <v>588</v>
      </c>
      <c r="C172" s="2" t="s">
        <v>589</v>
      </c>
      <c r="D172" s="2">
        <v>0.59</v>
      </c>
      <c r="E172" s="13" t="s">
        <v>25</v>
      </c>
      <c r="F172" s="13" t="s">
        <v>26</v>
      </c>
      <c r="G172" s="13" t="s">
        <v>1332</v>
      </c>
      <c r="H172" s="13" t="s">
        <v>1333</v>
      </c>
    </row>
    <row r="173" spans="1:8" x14ac:dyDescent="0.2">
      <c r="A173" s="13">
        <v>12</v>
      </c>
      <c r="B173" s="13" t="s">
        <v>590</v>
      </c>
      <c r="C173" s="2" t="s">
        <v>591</v>
      </c>
      <c r="D173" s="2">
        <v>0.61</v>
      </c>
      <c r="E173" s="13" t="s">
        <v>25</v>
      </c>
      <c r="F173" s="13" t="s">
        <v>47</v>
      </c>
      <c r="G173" s="13" t="s">
        <v>1332</v>
      </c>
      <c r="H173" s="13" t="s">
        <v>1333</v>
      </c>
    </row>
    <row r="174" spans="1:8" x14ac:dyDescent="0.2">
      <c r="A174" s="13">
        <v>12</v>
      </c>
      <c r="B174" s="13" t="s">
        <v>594</v>
      </c>
      <c r="C174" s="2" t="s">
        <v>35</v>
      </c>
      <c r="D174" s="2">
        <v>0.67</v>
      </c>
      <c r="E174" s="13"/>
      <c r="F174" s="13"/>
      <c r="G174" s="13" t="s">
        <v>1331</v>
      </c>
      <c r="H174" s="13" t="s">
        <v>1331</v>
      </c>
    </row>
    <row r="175" spans="1:8" x14ac:dyDescent="0.2">
      <c r="A175" s="13">
        <v>12</v>
      </c>
      <c r="B175" s="13" t="s">
        <v>595</v>
      </c>
      <c r="C175" s="2" t="s">
        <v>596</v>
      </c>
      <c r="D175" s="2">
        <v>0.56000000000000005</v>
      </c>
      <c r="E175" s="13"/>
      <c r="F175" s="13"/>
      <c r="G175" s="13" t="s">
        <v>1331</v>
      </c>
      <c r="H175" s="13" t="s">
        <v>1331</v>
      </c>
    </row>
    <row r="176" spans="1:8" x14ac:dyDescent="0.2">
      <c r="A176" s="13">
        <v>12</v>
      </c>
      <c r="B176" s="13" t="s">
        <v>597</v>
      </c>
      <c r="C176" s="2" t="s">
        <v>598</v>
      </c>
      <c r="D176" s="2">
        <v>0.61</v>
      </c>
      <c r="E176" s="13"/>
      <c r="F176" s="13"/>
      <c r="G176" s="13" t="s">
        <v>1332</v>
      </c>
      <c r="H176" s="13" t="s">
        <v>1334</v>
      </c>
    </row>
    <row r="177" spans="1:8" x14ac:dyDescent="0.2">
      <c r="A177" s="13">
        <v>12</v>
      </c>
      <c r="B177" s="13" t="s">
        <v>599</v>
      </c>
      <c r="C177" s="2" t="s">
        <v>600</v>
      </c>
      <c r="D177" s="2">
        <v>0.62</v>
      </c>
      <c r="E177" s="13"/>
      <c r="F177" s="13"/>
      <c r="G177" s="13" t="s">
        <v>1331</v>
      </c>
      <c r="H177" s="13" t="s">
        <v>1331</v>
      </c>
    </row>
    <row r="178" spans="1:8" x14ac:dyDescent="0.2">
      <c r="A178" s="13">
        <v>12</v>
      </c>
      <c r="B178" s="13" t="s">
        <v>601</v>
      </c>
      <c r="C178" s="2" t="s">
        <v>602</v>
      </c>
      <c r="D178" s="2">
        <v>0.61</v>
      </c>
      <c r="E178" s="13"/>
      <c r="F178" s="13"/>
      <c r="G178" s="13" t="s">
        <v>1331</v>
      </c>
      <c r="H178" s="13" t="s">
        <v>1331</v>
      </c>
    </row>
    <row r="179" spans="1:8" x14ac:dyDescent="0.2">
      <c r="A179" s="13">
        <v>12</v>
      </c>
      <c r="B179" s="13" t="s">
        <v>603</v>
      </c>
      <c r="C179" s="2" t="s">
        <v>604</v>
      </c>
      <c r="D179" s="2">
        <v>0.61</v>
      </c>
      <c r="E179" s="13"/>
      <c r="F179" s="13"/>
      <c r="G179" s="13" t="s">
        <v>1332</v>
      </c>
      <c r="H179" s="13" t="s">
        <v>1334</v>
      </c>
    </row>
    <row r="180" spans="1:8" x14ac:dyDescent="0.2">
      <c r="A180" s="13">
        <v>12</v>
      </c>
      <c r="B180" s="13" t="s">
        <v>605</v>
      </c>
      <c r="C180" s="2" t="s">
        <v>606</v>
      </c>
      <c r="D180" s="2">
        <v>0.56999999999999995</v>
      </c>
      <c r="E180" s="13"/>
      <c r="F180" s="13"/>
      <c r="G180" s="13" t="s">
        <v>1331</v>
      </c>
      <c r="H180" s="13" t="s">
        <v>1331</v>
      </c>
    </row>
    <row r="181" spans="1:8" x14ac:dyDescent="0.2">
      <c r="A181" s="13">
        <v>12</v>
      </c>
      <c r="B181" s="13" t="s">
        <v>607</v>
      </c>
      <c r="C181" s="2" t="s">
        <v>608</v>
      </c>
      <c r="D181" s="2">
        <v>0.59</v>
      </c>
      <c r="E181" s="13"/>
      <c r="F181" s="13"/>
      <c r="G181" s="13" t="s">
        <v>1331</v>
      </c>
      <c r="H181" s="13" t="s">
        <v>1331</v>
      </c>
    </row>
    <row r="182" spans="1:8" x14ac:dyDescent="0.2">
      <c r="A182" s="13">
        <v>12</v>
      </c>
      <c r="B182" s="13" t="s">
        <v>609</v>
      </c>
      <c r="C182" s="2" t="s">
        <v>610</v>
      </c>
      <c r="D182" s="2">
        <v>0.61</v>
      </c>
      <c r="E182" s="13"/>
      <c r="F182" s="13"/>
      <c r="G182" s="13" t="s">
        <v>1332</v>
      </c>
      <c r="H182" s="13" t="s">
        <v>1334</v>
      </c>
    </row>
    <row r="183" spans="1:8" x14ac:dyDescent="0.2">
      <c r="A183" s="13">
        <v>12</v>
      </c>
      <c r="B183" s="13" t="s">
        <v>611</v>
      </c>
      <c r="C183" s="2" t="s">
        <v>612</v>
      </c>
      <c r="D183" s="2">
        <v>0.6</v>
      </c>
      <c r="E183" s="13"/>
      <c r="F183" s="13"/>
      <c r="G183" s="13" t="s">
        <v>1331</v>
      </c>
      <c r="H183" s="13" t="s">
        <v>1331</v>
      </c>
    </row>
    <row r="184" spans="1:8" x14ac:dyDescent="0.2">
      <c r="A184" s="13">
        <v>12</v>
      </c>
      <c r="B184" s="13" t="s">
        <v>613</v>
      </c>
      <c r="C184" s="2" t="s">
        <v>614</v>
      </c>
      <c r="D184" s="2">
        <v>0.66</v>
      </c>
      <c r="E184" s="13"/>
      <c r="F184" s="13"/>
      <c r="G184" s="13" t="s">
        <v>1331</v>
      </c>
      <c r="H184" s="13" t="s">
        <v>1331</v>
      </c>
    </row>
    <row r="185" spans="1:8" x14ac:dyDescent="0.2">
      <c r="A185" s="13">
        <v>12</v>
      </c>
      <c r="B185" s="13" t="s">
        <v>615</v>
      </c>
      <c r="C185" s="2" t="s">
        <v>616</v>
      </c>
      <c r="D185" s="2">
        <v>0.49</v>
      </c>
      <c r="E185" s="13"/>
      <c r="F185" s="13"/>
      <c r="G185" s="13" t="s">
        <v>1332</v>
      </c>
      <c r="H185" s="13" t="s">
        <v>1334</v>
      </c>
    </row>
    <row r="186" spans="1:8" x14ac:dyDescent="0.2">
      <c r="A186" s="13">
        <v>12</v>
      </c>
      <c r="B186" s="13" t="s">
        <v>617</v>
      </c>
      <c r="C186" s="2" t="s">
        <v>618</v>
      </c>
      <c r="D186" s="2">
        <v>0.62</v>
      </c>
      <c r="E186" s="13"/>
      <c r="F186" s="13"/>
      <c r="G186" s="13" t="s">
        <v>1332</v>
      </c>
      <c r="H186" s="13" t="s">
        <v>1334</v>
      </c>
    </row>
    <row r="187" spans="1:8" x14ac:dyDescent="0.2">
      <c r="A187" s="13">
        <v>12</v>
      </c>
      <c r="B187" s="13" t="s">
        <v>619</v>
      </c>
      <c r="C187" s="2" t="s">
        <v>620</v>
      </c>
      <c r="D187" s="2">
        <v>0.53</v>
      </c>
      <c r="E187" s="13"/>
      <c r="F187" s="13"/>
      <c r="G187" s="13" t="s">
        <v>1332</v>
      </c>
      <c r="H187" s="13" t="s">
        <v>1333</v>
      </c>
    </row>
    <row r="188" spans="1:8" x14ac:dyDescent="0.2">
      <c r="A188" s="13">
        <v>12</v>
      </c>
      <c r="B188" s="13" t="s">
        <v>621</v>
      </c>
      <c r="C188" s="2" t="s">
        <v>622</v>
      </c>
      <c r="D188" s="2">
        <v>0.71</v>
      </c>
      <c r="E188" s="13"/>
      <c r="F188" s="13"/>
      <c r="G188" s="13" t="s">
        <v>1331</v>
      </c>
      <c r="H188" s="13" t="s">
        <v>1331</v>
      </c>
    </row>
    <row r="189" spans="1:8" x14ac:dyDescent="0.2">
      <c r="A189" s="13">
        <v>12</v>
      </c>
      <c r="B189" s="13" t="s">
        <v>623</v>
      </c>
      <c r="C189" s="2" t="s">
        <v>624</v>
      </c>
      <c r="D189" s="2">
        <v>0.6</v>
      </c>
      <c r="E189" s="13"/>
      <c r="F189" s="13"/>
      <c r="G189" s="13" t="s">
        <v>1332</v>
      </c>
      <c r="H189" s="13" t="s">
        <v>1334</v>
      </c>
    </row>
    <row r="190" spans="1:8" x14ac:dyDescent="0.2">
      <c r="A190" s="13">
        <v>12</v>
      </c>
      <c r="B190" s="13" t="s">
        <v>625</v>
      </c>
      <c r="C190" s="2" t="s">
        <v>626</v>
      </c>
      <c r="D190" s="2">
        <v>0.65</v>
      </c>
      <c r="E190" s="13" t="s">
        <v>25</v>
      </c>
      <c r="F190" s="13" t="s">
        <v>26</v>
      </c>
      <c r="G190" s="13" t="s">
        <v>1331</v>
      </c>
      <c r="H190" s="13" t="s">
        <v>1331</v>
      </c>
    </row>
    <row r="191" spans="1:8" x14ac:dyDescent="0.2">
      <c r="A191" s="13">
        <v>12</v>
      </c>
      <c r="B191" s="13" t="s">
        <v>628</v>
      </c>
      <c r="C191" s="2" t="s">
        <v>629</v>
      </c>
      <c r="D191" s="2">
        <v>0.62</v>
      </c>
      <c r="E191" s="13" t="s">
        <v>25</v>
      </c>
      <c r="F191" s="13" t="s">
        <v>26</v>
      </c>
      <c r="G191" s="13" t="s">
        <v>1331</v>
      </c>
      <c r="H191" s="13" t="s">
        <v>1331</v>
      </c>
    </row>
    <row r="192" spans="1:8" x14ac:dyDescent="0.2">
      <c r="A192" s="13">
        <v>12</v>
      </c>
      <c r="B192" s="13" t="s">
        <v>631</v>
      </c>
      <c r="C192" s="2" t="s">
        <v>632</v>
      </c>
      <c r="D192" s="2">
        <v>0.55000000000000004</v>
      </c>
      <c r="E192" s="13" t="s">
        <v>25</v>
      </c>
      <c r="F192" s="13" t="s">
        <v>26</v>
      </c>
      <c r="G192" s="13" t="s">
        <v>1331</v>
      </c>
      <c r="H192" s="13" t="s">
        <v>1331</v>
      </c>
    </row>
    <row r="193" spans="1:8" x14ac:dyDescent="0.2">
      <c r="A193" s="13">
        <v>12</v>
      </c>
      <c r="B193" s="13" t="s">
        <v>634</v>
      </c>
      <c r="C193" s="2" t="s">
        <v>635</v>
      </c>
      <c r="D193" s="2">
        <v>0.65</v>
      </c>
      <c r="E193" s="13" t="s">
        <v>25</v>
      </c>
      <c r="F193" s="13" t="s">
        <v>26</v>
      </c>
      <c r="G193" s="13" t="s">
        <v>1332</v>
      </c>
      <c r="H193" s="13" t="s">
        <v>1334</v>
      </c>
    </row>
    <row r="194" spans="1:8" x14ac:dyDescent="0.2">
      <c r="A194" s="13">
        <v>12</v>
      </c>
      <c r="B194" s="13" t="s">
        <v>637</v>
      </c>
      <c r="C194" s="2" t="s">
        <v>638</v>
      </c>
      <c r="D194" s="2">
        <v>0.53</v>
      </c>
      <c r="E194" s="13" t="s">
        <v>25</v>
      </c>
      <c r="F194" s="13" t="s">
        <v>47</v>
      </c>
      <c r="G194" s="13" t="s">
        <v>1331</v>
      </c>
      <c r="H194" s="13" t="s">
        <v>1331</v>
      </c>
    </row>
    <row r="195" spans="1:8" x14ac:dyDescent="0.2">
      <c r="A195" s="13">
        <v>12</v>
      </c>
      <c r="B195" s="13" t="s">
        <v>640</v>
      </c>
      <c r="C195" s="2" t="s">
        <v>641</v>
      </c>
      <c r="D195" s="2">
        <v>0.55000000000000004</v>
      </c>
      <c r="E195" s="13" t="s">
        <v>25</v>
      </c>
      <c r="F195" s="13" t="s">
        <v>47</v>
      </c>
      <c r="G195" s="13" t="s">
        <v>1331</v>
      </c>
      <c r="H195" s="13" t="s">
        <v>1331</v>
      </c>
    </row>
    <row r="196" spans="1:8" x14ac:dyDescent="0.2">
      <c r="A196" s="13">
        <v>12</v>
      </c>
      <c r="B196" s="13" t="s">
        <v>643</v>
      </c>
      <c r="C196" s="2" t="s">
        <v>644</v>
      </c>
      <c r="D196" s="2">
        <v>0.59</v>
      </c>
      <c r="E196" s="13" t="s">
        <v>25</v>
      </c>
      <c r="F196" s="13" t="s">
        <v>26</v>
      </c>
      <c r="G196" s="13" t="s">
        <v>1331</v>
      </c>
      <c r="H196" s="13" t="s">
        <v>1331</v>
      </c>
    </row>
    <row r="197" spans="1:8" x14ac:dyDescent="0.2">
      <c r="A197" s="13">
        <v>12</v>
      </c>
      <c r="B197" s="13" t="s">
        <v>646</v>
      </c>
      <c r="C197" s="2" t="s">
        <v>647</v>
      </c>
      <c r="D197" s="2">
        <v>0.63</v>
      </c>
      <c r="E197" s="13" t="s">
        <v>25</v>
      </c>
      <c r="F197" s="13" t="s">
        <v>26</v>
      </c>
      <c r="G197" s="13" t="s">
        <v>1332</v>
      </c>
      <c r="H197" s="13" t="s">
        <v>1333</v>
      </c>
    </row>
    <row r="198" spans="1:8" x14ac:dyDescent="0.2">
      <c r="A198" s="13">
        <v>13</v>
      </c>
      <c r="B198" s="13" t="s">
        <v>1064</v>
      </c>
      <c r="C198" s="2" t="s">
        <v>1065</v>
      </c>
      <c r="D198" s="2">
        <v>0.61</v>
      </c>
      <c r="E198" s="13" t="s">
        <v>54</v>
      </c>
      <c r="F198" s="13" t="s">
        <v>47</v>
      </c>
      <c r="G198" s="13" t="s">
        <v>1331</v>
      </c>
      <c r="H198" s="13" t="s">
        <v>1331</v>
      </c>
    </row>
    <row r="199" spans="1:8" x14ac:dyDescent="0.2">
      <c r="A199" s="13">
        <v>13</v>
      </c>
      <c r="B199" s="13" t="s">
        <v>1066</v>
      </c>
      <c r="C199" s="2" t="s">
        <v>1067</v>
      </c>
      <c r="D199" s="2">
        <v>0.63</v>
      </c>
      <c r="E199" s="13" t="s">
        <v>25</v>
      </c>
      <c r="F199" s="13" t="s">
        <v>26</v>
      </c>
      <c r="G199" s="13" t="s">
        <v>1332</v>
      </c>
      <c r="H199" s="13" t="s">
        <v>1333</v>
      </c>
    </row>
    <row r="200" spans="1:8" x14ac:dyDescent="0.2">
      <c r="A200" s="13">
        <v>13</v>
      </c>
      <c r="B200" s="13" t="s">
        <v>1069</v>
      </c>
      <c r="C200" s="2" t="s">
        <v>1070</v>
      </c>
      <c r="D200" s="2">
        <v>0.57999999999999996</v>
      </c>
      <c r="E200" s="13" t="s">
        <v>25</v>
      </c>
      <c r="F200" s="13" t="s">
        <v>26</v>
      </c>
      <c r="G200" s="13" t="s">
        <v>1331</v>
      </c>
      <c r="H200" s="13" t="s">
        <v>1331</v>
      </c>
    </row>
    <row r="201" spans="1:8" x14ac:dyDescent="0.2">
      <c r="A201" s="13">
        <v>13</v>
      </c>
      <c r="B201" s="13" t="s">
        <v>1071</v>
      </c>
      <c r="C201" s="2" t="s">
        <v>1072</v>
      </c>
      <c r="D201" s="2">
        <v>0.54</v>
      </c>
      <c r="E201" s="13" t="s">
        <v>25</v>
      </c>
      <c r="F201" s="13" t="s">
        <v>47</v>
      </c>
      <c r="G201" s="13" t="s">
        <v>1332</v>
      </c>
      <c r="H201" s="13" t="s">
        <v>1334</v>
      </c>
    </row>
    <row r="202" spans="1:8" x14ac:dyDescent="0.2">
      <c r="A202" s="13">
        <v>13</v>
      </c>
      <c r="B202" s="13" t="s">
        <v>1073</v>
      </c>
      <c r="C202" s="2" t="s">
        <v>1074</v>
      </c>
      <c r="D202" s="2">
        <v>0.56000000000000005</v>
      </c>
      <c r="E202" s="13" t="s">
        <v>25</v>
      </c>
      <c r="F202" s="13" t="s">
        <v>26</v>
      </c>
      <c r="G202" s="13" t="s">
        <v>1332</v>
      </c>
      <c r="H202" s="13" t="s">
        <v>1334</v>
      </c>
    </row>
    <row r="203" spans="1:8" x14ac:dyDescent="0.2">
      <c r="A203" s="13">
        <v>13</v>
      </c>
      <c r="B203" s="13" t="s">
        <v>1076</v>
      </c>
      <c r="C203" s="2" t="s">
        <v>1077</v>
      </c>
      <c r="D203" s="2">
        <v>0.67</v>
      </c>
      <c r="E203" s="13" t="s">
        <v>25</v>
      </c>
      <c r="F203" s="13" t="s">
        <v>26</v>
      </c>
      <c r="G203" s="13" t="s">
        <v>1331</v>
      </c>
      <c r="H203" s="13" t="s">
        <v>1331</v>
      </c>
    </row>
    <row r="204" spans="1:8" x14ac:dyDescent="0.2">
      <c r="A204" s="13">
        <v>13</v>
      </c>
      <c r="B204" s="13" t="s">
        <v>1078</v>
      </c>
      <c r="C204" s="2" t="s">
        <v>1079</v>
      </c>
      <c r="D204" s="2">
        <v>0.56000000000000005</v>
      </c>
      <c r="E204" s="13" t="s">
        <v>25</v>
      </c>
      <c r="F204" s="13" t="s">
        <v>26</v>
      </c>
      <c r="G204" s="13" t="s">
        <v>1332</v>
      </c>
      <c r="H204" s="13" t="s">
        <v>1334</v>
      </c>
    </row>
    <row r="205" spans="1:8" x14ac:dyDescent="0.2">
      <c r="A205" s="13">
        <v>13</v>
      </c>
      <c r="B205" s="13" t="s">
        <v>1081</v>
      </c>
      <c r="C205" s="2" t="s">
        <v>1082</v>
      </c>
      <c r="D205" s="2">
        <v>0.56999999999999995</v>
      </c>
      <c r="E205" s="13" t="s">
        <v>25</v>
      </c>
      <c r="F205" s="13" t="s">
        <v>26</v>
      </c>
      <c r="G205" s="13" t="s">
        <v>1331</v>
      </c>
      <c r="H205" s="13" t="s">
        <v>1331</v>
      </c>
    </row>
    <row r="206" spans="1:8" x14ac:dyDescent="0.2">
      <c r="A206" s="13">
        <v>13</v>
      </c>
      <c r="B206" s="13" t="s">
        <v>1084</v>
      </c>
      <c r="C206" s="2" t="s">
        <v>1085</v>
      </c>
      <c r="D206" s="2">
        <v>0.55000000000000004</v>
      </c>
      <c r="E206" s="13" t="s">
        <v>25</v>
      </c>
      <c r="F206" s="13" t="s">
        <v>26</v>
      </c>
      <c r="G206" s="13" t="s">
        <v>1331</v>
      </c>
      <c r="H206" s="13" t="s">
        <v>1331</v>
      </c>
    </row>
    <row r="207" spans="1:8" x14ac:dyDescent="0.2">
      <c r="A207" s="13">
        <v>13</v>
      </c>
      <c r="B207" s="13" t="s">
        <v>1086</v>
      </c>
      <c r="C207" s="2" t="s">
        <v>1087</v>
      </c>
      <c r="D207" s="2">
        <v>0.54</v>
      </c>
      <c r="E207" s="13"/>
      <c r="F207" s="13"/>
      <c r="G207" s="13" t="s">
        <v>1331</v>
      </c>
      <c r="H207" s="13" t="s">
        <v>1331</v>
      </c>
    </row>
    <row r="208" spans="1:8" x14ac:dyDescent="0.2">
      <c r="A208" s="13">
        <v>13</v>
      </c>
      <c r="B208" s="13" t="s">
        <v>1088</v>
      </c>
      <c r="C208" s="2" t="s">
        <v>1089</v>
      </c>
      <c r="D208" s="2">
        <v>0.59</v>
      </c>
      <c r="E208" s="13"/>
      <c r="F208" s="13"/>
      <c r="G208" s="13" t="s">
        <v>1332</v>
      </c>
      <c r="H208" s="13" t="s">
        <v>1334</v>
      </c>
    </row>
    <row r="209" spans="1:8" x14ac:dyDescent="0.2">
      <c r="A209" s="13">
        <v>13</v>
      </c>
      <c r="B209" s="13" t="s">
        <v>1090</v>
      </c>
      <c r="C209" s="2" t="s">
        <v>1091</v>
      </c>
      <c r="D209" s="2">
        <v>0.57999999999999996</v>
      </c>
      <c r="E209" s="13" t="s">
        <v>25</v>
      </c>
      <c r="F209" s="13" t="s">
        <v>47</v>
      </c>
      <c r="G209" s="13" t="s">
        <v>1331</v>
      </c>
      <c r="H209" s="13" t="s">
        <v>1331</v>
      </c>
    </row>
    <row r="210" spans="1:8" x14ac:dyDescent="0.2">
      <c r="A210" s="13">
        <v>13</v>
      </c>
      <c r="B210" s="13" t="s">
        <v>1093</v>
      </c>
      <c r="C210" s="2" t="s">
        <v>1094</v>
      </c>
      <c r="D210" s="2">
        <v>0.62</v>
      </c>
      <c r="E210" s="13" t="s">
        <v>54</v>
      </c>
      <c r="F210" s="13" t="s">
        <v>26</v>
      </c>
      <c r="G210" s="13" t="s">
        <v>1331</v>
      </c>
      <c r="H210" s="13" t="s">
        <v>1331</v>
      </c>
    </row>
    <row r="211" spans="1:8" x14ac:dyDescent="0.2">
      <c r="A211" s="13">
        <v>13</v>
      </c>
      <c r="B211" s="13" t="s">
        <v>1095</v>
      </c>
      <c r="C211" s="2" t="s">
        <v>1096</v>
      </c>
      <c r="D211" s="2">
        <v>0.61</v>
      </c>
      <c r="E211" s="13" t="s">
        <v>25</v>
      </c>
      <c r="F211" s="13" t="s">
        <v>26</v>
      </c>
      <c r="G211" s="13" t="s">
        <v>1331</v>
      </c>
      <c r="H211" s="13" t="s">
        <v>1331</v>
      </c>
    </row>
    <row r="212" spans="1:8" x14ac:dyDescent="0.2">
      <c r="A212" s="13">
        <v>13</v>
      </c>
      <c r="B212" s="13" t="s">
        <v>1098</v>
      </c>
      <c r="C212" s="2" t="s">
        <v>1099</v>
      </c>
      <c r="D212" s="2">
        <v>0.62</v>
      </c>
      <c r="E212" s="13" t="s">
        <v>25</v>
      </c>
      <c r="F212" s="13" t="s">
        <v>26</v>
      </c>
      <c r="G212" s="13" t="s">
        <v>1331</v>
      </c>
      <c r="H212" s="13" t="s">
        <v>1331</v>
      </c>
    </row>
    <row r="213" spans="1:8" x14ac:dyDescent="0.2">
      <c r="A213" s="13">
        <v>13</v>
      </c>
      <c r="B213" s="13" t="s">
        <v>1100</v>
      </c>
      <c r="C213" s="2" t="s">
        <v>1101</v>
      </c>
      <c r="D213" s="2">
        <v>0.6</v>
      </c>
      <c r="E213" s="13" t="s">
        <v>25</v>
      </c>
      <c r="F213" s="13" t="s">
        <v>26</v>
      </c>
      <c r="G213" s="13" t="s">
        <v>1331</v>
      </c>
      <c r="H213" s="13" t="s">
        <v>1331</v>
      </c>
    </row>
    <row r="214" spans="1:8" x14ac:dyDescent="0.2">
      <c r="A214" s="13">
        <v>14</v>
      </c>
      <c r="B214" s="13" t="s">
        <v>305</v>
      </c>
      <c r="C214" s="2" t="s">
        <v>306</v>
      </c>
      <c r="D214" s="2">
        <v>0.6</v>
      </c>
      <c r="E214" s="13"/>
      <c r="F214" s="13"/>
      <c r="G214" s="13" t="s">
        <v>1331</v>
      </c>
      <c r="H214" s="13" t="s">
        <v>1331</v>
      </c>
    </row>
    <row r="215" spans="1:8" x14ac:dyDescent="0.2">
      <c r="A215" s="13">
        <v>14</v>
      </c>
      <c r="B215" s="13" t="s">
        <v>307</v>
      </c>
      <c r="C215" s="2" t="s">
        <v>308</v>
      </c>
      <c r="D215" s="2">
        <v>0.61</v>
      </c>
      <c r="E215" s="13" t="s">
        <v>25</v>
      </c>
      <c r="F215" s="13" t="s">
        <v>26</v>
      </c>
      <c r="G215" s="13" t="s">
        <v>1331</v>
      </c>
      <c r="H215" s="13" t="s">
        <v>1331</v>
      </c>
    </row>
    <row r="216" spans="1:8" x14ac:dyDescent="0.2">
      <c r="A216" s="13">
        <v>14</v>
      </c>
      <c r="B216" s="13" t="s">
        <v>309</v>
      </c>
      <c r="C216" s="2" t="s">
        <v>310</v>
      </c>
      <c r="D216" s="2">
        <v>0.55000000000000004</v>
      </c>
      <c r="E216" s="13" t="s">
        <v>25</v>
      </c>
      <c r="F216" s="13" t="s">
        <v>26</v>
      </c>
      <c r="G216" s="13" t="s">
        <v>1331</v>
      </c>
      <c r="H216" s="13" t="s">
        <v>1331</v>
      </c>
    </row>
    <row r="217" spans="1:8" x14ac:dyDescent="0.2">
      <c r="A217" s="13">
        <v>14</v>
      </c>
      <c r="B217" s="13" t="s">
        <v>311</v>
      </c>
      <c r="C217" s="2" t="s">
        <v>312</v>
      </c>
      <c r="D217" s="2">
        <v>0.57999999999999996</v>
      </c>
      <c r="E217" s="13"/>
      <c r="F217" s="13"/>
      <c r="G217" s="13" t="s">
        <v>1331</v>
      </c>
      <c r="H217" s="13" t="s">
        <v>1331</v>
      </c>
    </row>
    <row r="218" spans="1:8" x14ac:dyDescent="0.2">
      <c r="A218" s="13">
        <v>14</v>
      </c>
      <c r="B218" s="13" t="s">
        <v>313</v>
      </c>
      <c r="C218" s="2" t="s">
        <v>314</v>
      </c>
      <c r="D218" s="2">
        <v>0.61</v>
      </c>
      <c r="E218" s="13" t="s">
        <v>25</v>
      </c>
      <c r="F218" s="13" t="s">
        <v>26</v>
      </c>
      <c r="G218" s="13" t="s">
        <v>1332</v>
      </c>
      <c r="H218" s="13" t="s">
        <v>1333</v>
      </c>
    </row>
    <row r="219" spans="1:8" x14ac:dyDescent="0.2">
      <c r="A219" s="13">
        <v>14</v>
      </c>
      <c r="B219" s="13" t="s">
        <v>316</v>
      </c>
      <c r="C219" s="2" t="s">
        <v>317</v>
      </c>
      <c r="D219" s="2">
        <v>0.54</v>
      </c>
      <c r="E219" s="13"/>
      <c r="F219" s="13"/>
      <c r="G219" s="13" t="s">
        <v>1331</v>
      </c>
      <c r="H219" s="13" t="s">
        <v>1331</v>
      </c>
    </row>
    <row r="220" spans="1:8" x14ac:dyDescent="0.2">
      <c r="A220" s="13">
        <v>14</v>
      </c>
      <c r="B220" s="13" t="s">
        <v>318</v>
      </c>
      <c r="C220" s="2" t="s">
        <v>319</v>
      </c>
      <c r="D220" s="2">
        <v>0.64</v>
      </c>
      <c r="E220" s="13" t="s">
        <v>25</v>
      </c>
      <c r="F220" s="13" t="s">
        <v>26</v>
      </c>
      <c r="G220" s="13" t="s">
        <v>1331</v>
      </c>
      <c r="H220" s="13" t="s">
        <v>1331</v>
      </c>
    </row>
    <row r="221" spans="1:8" x14ac:dyDescent="0.2">
      <c r="A221" s="13">
        <v>14</v>
      </c>
      <c r="B221" s="13" t="s">
        <v>320</v>
      </c>
      <c r="C221" s="2" t="s">
        <v>321</v>
      </c>
      <c r="D221" s="2">
        <v>0.59</v>
      </c>
      <c r="E221" s="13"/>
      <c r="F221" s="13"/>
      <c r="G221" s="13" t="s">
        <v>1331</v>
      </c>
      <c r="H221" s="13" t="s">
        <v>1331</v>
      </c>
    </row>
    <row r="222" spans="1:8" x14ac:dyDescent="0.2">
      <c r="A222" s="13">
        <v>14</v>
      </c>
      <c r="B222" s="13" t="s">
        <v>322</v>
      </c>
      <c r="C222" s="2" t="s">
        <v>323</v>
      </c>
      <c r="D222" s="2">
        <v>0.59</v>
      </c>
      <c r="E222" s="13"/>
      <c r="F222" s="13"/>
      <c r="G222" s="13" t="s">
        <v>1331</v>
      </c>
      <c r="H222" s="13" t="s">
        <v>1331</v>
      </c>
    </row>
    <row r="223" spans="1:8" x14ac:dyDescent="0.2">
      <c r="A223" s="13">
        <v>14</v>
      </c>
      <c r="B223" s="13" t="s">
        <v>324</v>
      </c>
      <c r="C223" s="2" t="s">
        <v>325</v>
      </c>
      <c r="D223" s="2">
        <v>0.66</v>
      </c>
      <c r="E223" s="13" t="s">
        <v>25</v>
      </c>
      <c r="F223" s="13" t="s">
        <v>26</v>
      </c>
      <c r="G223" s="13" t="s">
        <v>1332</v>
      </c>
      <c r="H223" s="13" t="s">
        <v>1333</v>
      </c>
    </row>
    <row r="224" spans="1:8" x14ac:dyDescent="0.2">
      <c r="A224" s="13">
        <v>14</v>
      </c>
      <c r="B224" s="13" t="s">
        <v>327</v>
      </c>
      <c r="C224" s="2" t="s">
        <v>328</v>
      </c>
      <c r="D224" s="2">
        <v>0.65</v>
      </c>
      <c r="E224" s="13"/>
      <c r="F224" s="13"/>
      <c r="G224" s="13" t="s">
        <v>1332</v>
      </c>
      <c r="H224" s="13" t="s">
        <v>1334</v>
      </c>
    </row>
    <row r="225" spans="1:8" x14ac:dyDescent="0.2">
      <c r="A225" s="13">
        <v>15</v>
      </c>
      <c r="B225" s="13" t="s">
        <v>1102</v>
      </c>
      <c r="C225" s="2" t="s">
        <v>1103</v>
      </c>
      <c r="D225" s="2">
        <v>0.63</v>
      </c>
      <c r="E225" s="13" t="s">
        <v>25</v>
      </c>
      <c r="F225" s="13" t="s">
        <v>26</v>
      </c>
      <c r="G225" s="13" t="s">
        <v>1332</v>
      </c>
      <c r="H225" s="13" t="s">
        <v>1333</v>
      </c>
    </row>
    <row r="226" spans="1:8" x14ac:dyDescent="0.2">
      <c r="A226" s="13">
        <v>15</v>
      </c>
      <c r="B226" s="13" t="s">
        <v>1105</v>
      </c>
      <c r="C226" s="2" t="s">
        <v>1106</v>
      </c>
      <c r="D226" s="2">
        <v>0.54</v>
      </c>
      <c r="E226" s="13"/>
      <c r="F226" s="13"/>
      <c r="G226" s="13" t="s">
        <v>1331</v>
      </c>
      <c r="H226" s="13" t="s">
        <v>1331</v>
      </c>
    </row>
    <row r="227" spans="1:8" x14ac:dyDescent="0.2">
      <c r="A227" s="13">
        <v>15</v>
      </c>
      <c r="B227" s="13" t="s">
        <v>1107</v>
      </c>
      <c r="C227" s="2" t="s">
        <v>1108</v>
      </c>
      <c r="D227" s="2">
        <v>0.61</v>
      </c>
      <c r="E227" s="13" t="s">
        <v>54</v>
      </c>
      <c r="F227" s="13" t="s">
        <v>26</v>
      </c>
      <c r="G227" s="13" t="s">
        <v>1332</v>
      </c>
      <c r="H227" s="13" t="s">
        <v>1334</v>
      </c>
    </row>
    <row r="228" spans="1:8" x14ac:dyDescent="0.2">
      <c r="A228" s="13">
        <v>15</v>
      </c>
      <c r="B228" s="13" t="s">
        <v>1110</v>
      </c>
      <c r="C228" s="2" t="s">
        <v>1111</v>
      </c>
      <c r="D228" s="2">
        <v>0.56999999999999995</v>
      </c>
      <c r="E228" s="13" t="s">
        <v>25</v>
      </c>
      <c r="F228" s="13" t="s">
        <v>26</v>
      </c>
      <c r="G228" s="13" t="s">
        <v>1332</v>
      </c>
      <c r="H228" s="13" t="s">
        <v>1333</v>
      </c>
    </row>
    <row r="229" spans="1:8" x14ac:dyDescent="0.2">
      <c r="A229" s="13">
        <v>15</v>
      </c>
      <c r="B229" s="13" t="s">
        <v>1112</v>
      </c>
      <c r="C229" s="2" t="s">
        <v>1113</v>
      </c>
      <c r="D229" s="2">
        <v>0.59</v>
      </c>
      <c r="E229" s="13" t="s">
        <v>25</v>
      </c>
      <c r="F229" s="13" t="s">
        <v>26</v>
      </c>
      <c r="G229" s="13" t="s">
        <v>1331</v>
      </c>
      <c r="H229" s="13" t="s">
        <v>1331</v>
      </c>
    </row>
    <row r="230" spans="1:8" x14ac:dyDescent="0.2">
      <c r="A230" s="13">
        <v>15</v>
      </c>
      <c r="B230" s="13" t="s">
        <v>1115</v>
      </c>
      <c r="C230" s="2" t="s">
        <v>1116</v>
      </c>
      <c r="D230" s="2">
        <v>0.65</v>
      </c>
      <c r="E230" s="13" t="s">
        <v>25</v>
      </c>
      <c r="F230" s="13" t="s">
        <v>26</v>
      </c>
      <c r="G230" s="13" t="s">
        <v>1332</v>
      </c>
      <c r="H230" s="13" t="s">
        <v>1334</v>
      </c>
    </row>
    <row r="231" spans="1:8" x14ac:dyDescent="0.2">
      <c r="A231" s="13">
        <v>15</v>
      </c>
      <c r="B231" s="13" t="s">
        <v>1118</v>
      </c>
      <c r="C231" s="2" t="s">
        <v>35</v>
      </c>
      <c r="D231" s="2">
        <v>0.52</v>
      </c>
      <c r="E231" s="13" t="s">
        <v>25</v>
      </c>
      <c r="F231" s="13" t="s">
        <v>26</v>
      </c>
      <c r="G231" s="13" t="s">
        <v>1332</v>
      </c>
      <c r="H231" s="13" t="s">
        <v>1333</v>
      </c>
    </row>
    <row r="232" spans="1:8" x14ac:dyDescent="0.2">
      <c r="A232" s="13">
        <v>15</v>
      </c>
      <c r="B232" s="13" t="s">
        <v>1119</v>
      </c>
      <c r="C232" s="2" t="s">
        <v>1120</v>
      </c>
      <c r="D232" s="2">
        <v>0.64</v>
      </c>
      <c r="E232" s="13" t="s">
        <v>25</v>
      </c>
      <c r="F232" s="13" t="s">
        <v>26</v>
      </c>
      <c r="G232" s="13" t="s">
        <v>1331</v>
      </c>
      <c r="H232" s="13" t="s">
        <v>1331</v>
      </c>
    </row>
    <row r="233" spans="1:8" x14ac:dyDescent="0.2">
      <c r="A233" s="13">
        <v>15</v>
      </c>
      <c r="B233" s="13" t="s">
        <v>1121</v>
      </c>
      <c r="C233" s="2" t="s">
        <v>1122</v>
      </c>
      <c r="D233" s="2">
        <v>0.53</v>
      </c>
      <c r="E233" s="13" t="s">
        <v>25</v>
      </c>
      <c r="F233" s="13" t="s">
        <v>26</v>
      </c>
      <c r="G233" s="13" t="s">
        <v>1331</v>
      </c>
      <c r="H233" s="13" t="s">
        <v>1331</v>
      </c>
    </row>
    <row r="234" spans="1:8" x14ac:dyDescent="0.2">
      <c r="A234" s="13">
        <v>15</v>
      </c>
      <c r="B234" s="13" t="s">
        <v>1124</v>
      </c>
      <c r="C234" s="2" t="s">
        <v>1125</v>
      </c>
      <c r="D234" s="2">
        <v>0.65</v>
      </c>
      <c r="E234" s="13" t="s">
        <v>54</v>
      </c>
      <c r="F234" s="13" t="s">
        <v>26</v>
      </c>
      <c r="G234" s="13" t="s">
        <v>1331</v>
      </c>
      <c r="H234" s="13" t="s">
        <v>1331</v>
      </c>
    </row>
    <row r="235" spans="1:8" x14ac:dyDescent="0.2">
      <c r="A235" s="13">
        <v>15</v>
      </c>
      <c r="B235" s="13" t="s">
        <v>1126</v>
      </c>
      <c r="C235" s="2" t="s">
        <v>1127</v>
      </c>
      <c r="D235" s="2">
        <v>0.65</v>
      </c>
      <c r="E235" s="13" t="s">
        <v>25</v>
      </c>
      <c r="F235" s="13" t="s">
        <v>26</v>
      </c>
      <c r="G235" s="13" t="s">
        <v>1331</v>
      </c>
      <c r="H235" s="13" t="s">
        <v>1331</v>
      </c>
    </row>
    <row r="236" spans="1:8" x14ac:dyDescent="0.2">
      <c r="A236" s="13">
        <v>15</v>
      </c>
      <c r="B236" s="13" t="s">
        <v>1128</v>
      </c>
      <c r="C236" s="2" t="s">
        <v>1129</v>
      </c>
      <c r="D236" s="2">
        <v>0.62</v>
      </c>
      <c r="E236" s="13" t="s">
        <v>25</v>
      </c>
      <c r="F236" s="13" t="s">
        <v>26</v>
      </c>
      <c r="G236" s="13" t="s">
        <v>1331</v>
      </c>
      <c r="H236" s="13" t="s">
        <v>1331</v>
      </c>
    </row>
    <row r="237" spans="1:8" x14ac:dyDescent="0.2">
      <c r="A237" s="13">
        <v>15</v>
      </c>
      <c r="B237" s="13" t="s">
        <v>1130</v>
      </c>
      <c r="C237" s="2" t="s">
        <v>1131</v>
      </c>
      <c r="D237" s="2">
        <v>0.6</v>
      </c>
      <c r="E237" s="13" t="s">
        <v>25</v>
      </c>
      <c r="F237" s="13" t="s">
        <v>26</v>
      </c>
      <c r="G237" s="13" t="s">
        <v>1331</v>
      </c>
      <c r="H237" s="13" t="s">
        <v>1331</v>
      </c>
    </row>
    <row r="238" spans="1:8" x14ac:dyDescent="0.2">
      <c r="A238" s="13">
        <v>15</v>
      </c>
      <c r="B238" s="13" t="s">
        <v>1133</v>
      </c>
      <c r="C238" s="2" t="s">
        <v>1134</v>
      </c>
      <c r="D238" s="2">
        <v>0.54</v>
      </c>
      <c r="E238" s="13" t="s">
        <v>54</v>
      </c>
      <c r="F238" s="13" t="s">
        <v>26</v>
      </c>
      <c r="G238" s="13" t="s">
        <v>1332</v>
      </c>
      <c r="H238" s="13" t="s">
        <v>1333</v>
      </c>
    </row>
    <row r="239" spans="1:8" x14ac:dyDescent="0.2">
      <c r="A239" s="13">
        <v>15</v>
      </c>
      <c r="B239" s="13" t="s">
        <v>1135</v>
      </c>
      <c r="C239" s="2" t="s">
        <v>1136</v>
      </c>
      <c r="D239" s="2">
        <v>0.68</v>
      </c>
      <c r="E239" s="13" t="s">
        <v>25</v>
      </c>
      <c r="F239" s="13" t="s">
        <v>26</v>
      </c>
      <c r="G239" s="13" t="s">
        <v>1331</v>
      </c>
      <c r="H239" s="13" t="s">
        <v>1331</v>
      </c>
    </row>
    <row r="240" spans="1:8" x14ac:dyDescent="0.2">
      <c r="A240" s="13">
        <v>15</v>
      </c>
      <c r="B240" s="13" t="s">
        <v>1137</v>
      </c>
      <c r="C240" s="2" t="s">
        <v>1138</v>
      </c>
      <c r="D240" s="2">
        <v>0.56000000000000005</v>
      </c>
      <c r="E240" s="13" t="s">
        <v>25</v>
      </c>
      <c r="F240" s="13" t="s">
        <v>26</v>
      </c>
      <c r="G240" s="13" t="s">
        <v>1332</v>
      </c>
      <c r="H240" s="13" t="s">
        <v>1333</v>
      </c>
    </row>
    <row r="241" spans="1:8" x14ac:dyDescent="0.2">
      <c r="A241" s="13">
        <v>15</v>
      </c>
      <c r="B241" s="13" t="s">
        <v>1140</v>
      </c>
      <c r="C241" s="2" t="s">
        <v>1141</v>
      </c>
      <c r="D241" s="2">
        <v>0.57999999999999996</v>
      </c>
      <c r="E241" s="13" t="s">
        <v>25</v>
      </c>
      <c r="F241" s="13" t="s">
        <v>47</v>
      </c>
      <c r="G241" s="13" t="s">
        <v>1331</v>
      </c>
      <c r="H241" s="13" t="s">
        <v>1331</v>
      </c>
    </row>
    <row r="242" spans="1:8" x14ac:dyDescent="0.2">
      <c r="A242" s="13">
        <v>16</v>
      </c>
      <c r="B242" s="13" t="s">
        <v>1266</v>
      </c>
      <c r="C242" s="2" t="s">
        <v>1267</v>
      </c>
      <c r="D242" s="2">
        <v>0.6</v>
      </c>
      <c r="E242" s="13" t="s">
        <v>25</v>
      </c>
      <c r="F242" s="13" t="s">
        <v>26</v>
      </c>
      <c r="G242" s="13" t="s">
        <v>1332</v>
      </c>
      <c r="H242" s="13" t="s">
        <v>1334</v>
      </c>
    </row>
    <row r="243" spans="1:8" x14ac:dyDescent="0.2">
      <c r="A243" s="13">
        <v>16</v>
      </c>
      <c r="B243" s="13" t="s">
        <v>1268</v>
      </c>
      <c r="C243" s="2" t="s">
        <v>1269</v>
      </c>
      <c r="D243" s="2">
        <v>0.55000000000000004</v>
      </c>
      <c r="E243" s="13" t="s">
        <v>25</v>
      </c>
      <c r="F243" s="13" t="s">
        <v>26</v>
      </c>
      <c r="G243" s="13" t="s">
        <v>1331</v>
      </c>
      <c r="H243" s="13" t="s">
        <v>1331</v>
      </c>
    </row>
    <row r="244" spans="1:8" x14ac:dyDescent="0.2">
      <c r="A244" s="13">
        <v>16</v>
      </c>
      <c r="B244" s="13" t="s">
        <v>1270</v>
      </c>
      <c r="C244" s="2" t="s">
        <v>1271</v>
      </c>
      <c r="D244" s="2">
        <v>0.63</v>
      </c>
      <c r="E244" s="13" t="s">
        <v>25</v>
      </c>
      <c r="F244" s="13" t="s">
        <v>26</v>
      </c>
      <c r="G244" s="13" t="s">
        <v>1332</v>
      </c>
      <c r="H244" s="13" t="s">
        <v>1334</v>
      </c>
    </row>
    <row r="245" spans="1:8" x14ac:dyDescent="0.2">
      <c r="A245" s="13">
        <v>16</v>
      </c>
      <c r="B245" s="13" t="s">
        <v>1272</v>
      </c>
      <c r="C245" s="2" t="s">
        <v>35</v>
      </c>
      <c r="D245" s="2">
        <v>0.64</v>
      </c>
      <c r="E245" s="13" t="s">
        <v>25</v>
      </c>
      <c r="F245" s="13" t="s">
        <v>26</v>
      </c>
      <c r="G245" s="13" t="s">
        <v>1331</v>
      </c>
      <c r="H245" s="13" t="s">
        <v>1331</v>
      </c>
    </row>
    <row r="246" spans="1:8" x14ac:dyDescent="0.2">
      <c r="A246" s="13">
        <v>16</v>
      </c>
      <c r="B246" s="13" t="s">
        <v>1273</v>
      </c>
      <c r="C246" s="2" t="s">
        <v>1274</v>
      </c>
      <c r="D246" s="2">
        <v>0.62</v>
      </c>
      <c r="E246" s="13" t="s">
        <v>54</v>
      </c>
      <c r="F246" s="13" t="s">
        <v>26</v>
      </c>
      <c r="G246" s="13" t="s">
        <v>1332</v>
      </c>
      <c r="H246" s="13" t="s">
        <v>1333</v>
      </c>
    </row>
    <row r="247" spans="1:8" x14ac:dyDescent="0.2">
      <c r="A247" s="13">
        <v>16</v>
      </c>
      <c r="B247" s="13" t="s">
        <v>1275</v>
      </c>
      <c r="C247" s="2" t="s">
        <v>1276</v>
      </c>
      <c r="D247" s="2">
        <v>0.63</v>
      </c>
      <c r="E247" s="13" t="s">
        <v>25</v>
      </c>
      <c r="F247" s="13" t="s">
        <v>26</v>
      </c>
      <c r="G247" s="13" t="s">
        <v>1331</v>
      </c>
      <c r="H247" s="13" t="s">
        <v>1331</v>
      </c>
    </row>
    <row r="248" spans="1:8" x14ac:dyDescent="0.2">
      <c r="A248" s="13">
        <v>16</v>
      </c>
      <c r="B248" s="13" t="s">
        <v>1277</v>
      </c>
      <c r="C248" s="2" t="s">
        <v>1278</v>
      </c>
      <c r="D248" s="2">
        <v>0.57999999999999996</v>
      </c>
      <c r="E248" s="13" t="s">
        <v>54</v>
      </c>
      <c r="F248" s="13" t="s">
        <v>26</v>
      </c>
      <c r="G248" s="13" t="s">
        <v>1332</v>
      </c>
      <c r="H248" s="13" t="s">
        <v>1333</v>
      </c>
    </row>
    <row r="249" spans="1:8" x14ac:dyDescent="0.2">
      <c r="A249" s="13">
        <v>16</v>
      </c>
      <c r="B249" s="13" t="s">
        <v>1279</v>
      </c>
      <c r="C249" s="2" t="s">
        <v>1280</v>
      </c>
      <c r="D249" s="2">
        <v>0.56999999999999995</v>
      </c>
      <c r="E249" s="13" t="s">
        <v>25</v>
      </c>
      <c r="F249" s="13" t="s">
        <v>26</v>
      </c>
      <c r="G249" s="13" t="s">
        <v>1332</v>
      </c>
      <c r="H249" s="13" t="s">
        <v>1333</v>
      </c>
    </row>
    <row r="250" spans="1:8" x14ac:dyDescent="0.2">
      <c r="A250" s="13">
        <v>16</v>
      </c>
      <c r="B250" s="13" t="s">
        <v>1281</v>
      </c>
      <c r="C250" s="2" t="s">
        <v>35</v>
      </c>
      <c r="D250" s="2">
        <v>0.56000000000000005</v>
      </c>
      <c r="E250" s="13"/>
      <c r="F250" s="13"/>
      <c r="G250" s="13" t="s">
        <v>1331</v>
      </c>
      <c r="H250" s="13" t="s">
        <v>1331</v>
      </c>
    </row>
    <row r="251" spans="1:8" x14ac:dyDescent="0.2">
      <c r="A251" s="13">
        <v>16</v>
      </c>
      <c r="B251" s="13" t="s">
        <v>1282</v>
      </c>
      <c r="C251" s="2" t="s">
        <v>1283</v>
      </c>
      <c r="D251" s="2">
        <v>0.61</v>
      </c>
      <c r="E251" s="13" t="s">
        <v>25</v>
      </c>
      <c r="F251" s="13" t="s">
        <v>26</v>
      </c>
      <c r="G251" s="13" t="s">
        <v>1332</v>
      </c>
      <c r="H251" s="13" t="s">
        <v>1333</v>
      </c>
    </row>
    <row r="252" spans="1:8" x14ac:dyDescent="0.2">
      <c r="A252" s="13">
        <v>16</v>
      </c>
      <c r="B252" s="13" t="s">
        <v>1284</v>
      </c>
      <c r="C252" s="2" t="s">
        <v>35</v>
      </c>
      <c r="D252" s="2">
        <v>0.56999999999999995</v>
      </c>
      <c r="E252" s="13" t="s">
        <v>25</v>
      </c>
      <c r="F252" s="13" t="s">
        <v>26</v>
      </c>
      <c r="G252" s="13" t="s">
        <v>1332</v>
      </c>
      <c r="H252" s="13" t="s">
        <v>1333</v>
      </c>
    </row>
    <row r="253" spans="1:8" x14ac:dyDescent="0.2">
      <c r="A253" s="13">
        <v>16</v>
      </c>
      <c r="B253" s="13" t="s">
        <v>1285</v>
      </c>
      <c r="C253" s="2" t="s">
        <v>1286</v>
      </c>
      <c r="D253" s="2">
        <v>0.57999999999999996</v>
      </c>
      <c r="E253" s="13" t="s">
        <v>25</v>
      </c>
      <c r="F253" s="13" t="s">
        <v>26</v>
      </c>
      <c r="G253" s="13" t="s">
        <v>1331</v>
      </c>
      <c r="H253" s="13" t="s">
        <v>1331</v>
      </c>
    </row>
    <row r="254" spans="1:8" x14ac:dyDescent="0.2">
      <c r="A254" s="13">
        <v>16</v>
      </c>
      <c r="B254" s="13" t="s">
        <v>1288</v>
      </c>
      <c r="C254" s="2" t="s">
        <v>1289</v>
      </c>
      <c r="D254" s="2">
        <v>0.64</v>
      </c>
      <c r="E254" s="13" t="s">
        <v>25</v>
      </c>
      <c r="F254" s="13" t="s">
        <v>26</v>
      </c>
      <c r="G254" s="13" t="s">
        <v>1332</v>
      </c>
      <c r="H254" s="13" t="s">
        <v>1334</v>
      </c>
    </row>
    <row r="255" spans="1:8" x14ac:dyDescent="0.2">
      <c r="A255" s="13">
        <v>16</v>
      </c>
      <c r="B255" s="13" t="s">
        <v>1290</v>
      </c>
      <c r="C255" s="2" t="s">
        <v>1291</v>
      </c>
      <c r="D255" s="2">
        <v>0.56999999999999995</v>
      </c>
      <c r="E255" s="13" t="s">
        <v>25</v>
      </c>
      <c r="F255" s="13" t="s">
        <v>26</v>
      </c>
      <c r="G255" s="13" t="s">
        <v>1331</v>
      </c>
      <c r="H255" s="13" t="s">
        <v>1331</v>
      </c>
    </row>
    <row r="256" spans="1:8" x14ac:dyDescent="0.2">
      <c r="A256" s="13">
        <v>17</v>
      </c>
      <c r="B256" s="13" t="s">
        <v>649</v>
      </c>
      <c r="C256" s="2" t="s">
        <v>650</v>
      </c>
      <c r="D256" s="2">
        <v>0.65</v>
      </c>
      <c r="E256" s="13" t="s">
        <v>25</v>
      </c>
      <c r="F256" s="13" t="s">
        <v>26</v>
      </c>
      <c r="G256" s="13" t="s">
        <v>1331</v>
      </c>
      <c r="H256" s="13" t="s">
        <v>1331</v>
      </c>
    </row>
    <row r="257" spans="1:8" x14ac:dyDescent="0.2">
      <c r="A257" s="13">
        <v>17</v>
      </c>
      <c r="B257" s="13" t="s">
        <v>651</v>
      </c>
      <c r="C257" s="2" t="s">
        <v>652</v>
      </c>
      <c r="D257" s="2">
        <v>0.56999999999999995</v>
      </c>
      <c r="E257" s="13" t="s">
        <v>25</v>
      </c>
      <c r="F257" s="13" t="s">
        <v>26</v>
      </c>
      <c r="G257" s="13" t="s">
        <v>1331</v>
      </c>
      <c r="H257" s="13" t="s">
        <v>1331</v>
      </c>
    </row>
    <row r="258" spans="1:8" x14ac:dyDescent="0.2">
      <c r="A258" s="13">
        <v>17</v>
      </c>
      <c r="B258" s="13" t="s">
        <v>653</v>
      </c>
      <c r="C258" s="2" t="s">
        <v>654</v>
      </c>
      <c r="D258" s="2">
        <v>0.67</v>
      </c>
      <c r="E258" s="13" t="s">
        <v>25</v>
      </c>
      <c r="F258" s="13" t="s">
        <v>26</v>
      </c>
      <c r="G258" s="13" t="s">
        <v>1331</v>
      </c>
      <c r="H258" s="13" t="s">
        <v>1331</v>
      </c>
    </row>
    <row r="259" spans="1:8" x14ac:dyDescent="0.2">
      <c r="A259" s="13">
        <v>17</v>
      </c>
      <c r="B259" s="13" t="s">
        <v>655</v>
      </c>
      <c r="C259" s="2" t="s">
        <v>656</v>
      </c>
      <c r="D259" s="2">
        <v>0.63</v>
      </c>
      <c r="E259" s="13" t="s">
        <v>25</v>
      </c>
      <c r="F259" s="13" t="s">
        <v>26</v>
      </c>
      <c r="G259" s="13" t="s">
        <v>1331</v>
      </c>
      <c r="H259" s="13" t="s">
        <v>1331</v>
      </c>
    </row>
    <row r="260" spans="1:8" x14ac:dyDescent="0.2">
      <c r="A260" s="13">
        <v>17</v>
      </c>
      <c r="B260" s="13" t="s">
        <v>657</v>
      </c>
      <c r="C260" s="2" t="s">
        <v>393</v>
      </c>
      <c r="D260" s="2">
        <v>0.44</v>
      </c>
      <c r="E260" s="13" t="s">
        <v>25</v>
      </c>
      <c r="F260" s="13" t="s">
        <v>26</v>
      </c>
      <c r="G260" s="13" t="s">
        <v>1331</v>
      </c>
      <c r="H260" s="13" t="s">
        <v>1331</v>
      </c>
    </row>
    <row r="261" spans="1:8" x14ac:dyDescent="0.2">
      <c r="A261" s="13">
        <v>17</v>
      </c>
      <c r="B261" s="13" t="s">
        <v>658</v>
      </c>
      <c r="C261" s="2" t="s">
        <v>659</v>
      </c>
      <c r="D261" s="2">
        <v>0.6</v>
      </c>
      <c r="E261" s="13" t="s">
        <v>25</v>
      </c>
      <c r="F261" s="13" t="s">
        <v>26</v>
      </c>
      <c r="G261" s="13" t="s">
        <v>1332</v>
      </c>
      <c r="H261" s="13" t="s">
        <v>1334</v>
      </c>
    </row>
    <row r="262" spans="1:8" x14ac:dyDescent="0.2">
      <c r="A262" s="13">
        <v>17</v>
      </c>
      <c r="B262" s="13" t="s">
        <v>660</v>
      </c>
      <c r="C262" s="2" t="s">
        <v>661</v>
      </c>
      <c r="D262" s="2">
        <v>0.65</v>
      </c>
      <c r="E262" s="13"/>
      <c r="F262" s="13"/>
      <c r="G262" s="13" t="s">
        <v>1332</v>
      </c>
      <c r="H262" s="13" t="s">
        <v>1334</v>
      </c>
    </row>
    <row r="263" spans="1:8" x14ac:dyDescent="0.2">
      <c r="A263" s="13">
        <v>17</v>
      </c>
      <c r="B263" s="13" t="s">
        <v>662</v>
      </c>
      <c r="C263" s="2" t="s">
        <v>663</v>
      </c>
      <c r="D263" s="2">
        <v>0.63</v>
      </c>
      <c r="E263" s="13"/>
      <c r="F263" s="13"/>
      <c r="G263" s="13" t="s">
        <v>1331</v>
      </c>
      <c r="H263" s="13" t="s">
        <v>1331</v>
      </c>
    </row>
    <row r="264" spans="1:8" x14ac:dyDescent="0.2">
      <c r="A264" s="13">
        <v>17</v>
      </c>
      <c r="B264" s="13" t="s">
        <v>664</v>
      </c>
      <c r="C264" s="2" t="s">
        <v>665</v>
      </c>
      <c r="D264" s="2">
        <v>0.49</v>
      </c>
      <c r="E264" s="13" t="s">
        <v>25</v>
      </c>
      <c r="F264" s="13" t="s">
        <v>26</v>
      </c>
      <c r="G264" s="13" t="s">
        <v>1331</v>
      </c>
      <c r="H264" s="13" t="s">
        <v>1331</v>
      </c>
    </row>
    <row r="265" spans="1:8" x14ac:dyDescent="0.2">
      <c r="A265" s="13">
        <v>17</v>
      </c>
      <c r="B265" s="13" t="s">
        <v>667</v>
      </c>
      <c r="C265" s="2" t="s">
        <v>35</v>
      </c>
      <c r="D265" s="2">
        <v>0.56999999999999995</v>
      </c>
      <c r="E265" s="13"/>
      <c r="F265" s="13"/>
      <c r="G265" s="13" t="s">
        <v>1332</v>
      </c>
      <c r="H265" s="13" t="s">
        <v>1333</v>
      </c>
    </row>
    <row r="266" spans="1:8" x14ac:dyDescent="0.2">
      <c r="A266" s="13">
        <v>17</v>
      </c>
      <c r="B266" s="13" t="s">
        <v>668</v>
      </c>
      <c r="C266" s="2" t="s">
        <v>669</v>
      </c>
      <c r="D266" s="2">
        <v>0.69</v>
      </c>
      <c r="E266" s="13" t="s">
        <v>25</v>
      </c>
      <c r="F266" s="13" t="s">
        <v>26</v>
      </c>
      <c r="G266" s="13" t="s">
        <v>1331</v>
      </c>
      <c r="H266" s="13" t="s">
        <v>1331</v>
      </c>
    </row>
    <row r="267" spans="1:8" x14ac:dyDescent="0.2">
      <c r="A267" s="13">
        <v>17</v>
      </c>
      <c r="B267" s="13" t="s">
        <v>671</v>
      </c>
      <c r="C267" s="2" t="s">
        <v>536</v>
      </c>
      <c r="D267" s="2">
        <v>0.56999999999999995</v>
      </c>
      <c r="E267" s="13" t="s">
        <v>25</v>
      </c>
      <c r="F267" s="13" t="s">
        <v>26</v>
      </c>
      <c r="G267" s="13" t="s">
        <v>1331</v>
      </c>
      <c r="H267" s="13" t="s">
        <v>1331</v>
      </c>
    </row>
    <row r="268" spans="1:8" x14ac:dyDescent="0.2">
      <c r="A268" s="13">
        <v>17</v>
      </c>
      <c r="B268" s="13" t="s">
        <v>672</v>
      </c>
      <c r="C268" s="2" t="s">
        <v>673</v>
      </c>
      <c r="D268" s="2">
        <v>0.59</v>
      </c>
      <c r="E268" s="13" t="s">
        <v>25</v>
      </c>
      <c r="F268" s="13" t="s">
        <v>47</v>
      </c>
      <c r="G268" s="13" t="s">
        <v>1331</v>
      </c>
      <c r="H268" s="13" t="s">
        <v>1331</v>
      </c>
    </row>
    <row r="269" spans="1:8" x14ac:dyDescent="0.2">
      <c r="A269" s="13">
        <v>17</v>
      </c>
      <c r="B269" s="13" t="s">
        <v>674</v>
      </c>
      <c r="C269" s="2" t="s">
        <v>380</v>
      </c>
      <c r="D269" s="2">
        <v>0.6</v>
      </c>
      <c r="E269" s="13" t="s">
        <v>25</v>
      </c>
      <c r="F269" s="13" t="s">
        <v>26</v>
      </c>
      <c r="G269" s="13" t="s">
        <v>1331</v>
      </c>
      <c r="H269" s="13" t="s">
        <v>1331</v>
      </c>
    </row>
    <row r="270" spans="1:8" x14ac:dyDescent="0.2">
      <c r="A270" s="13">
        <v>17</v>
      </c>
      <c r="B270" s="13" t="s">
        <v>675</v>
      </c>
      <c r="C270" s="2" t="s">
        <v>380</v>
      </c>
      <c r="D270" s="2">
        <v>0.59</v>
      </c>
      <c r="E270" s="13" t="s">
        <v>25</v>
      </c>
      <c r="F270" s="13" t="s">
        <v>26</v>
      </c>
      <c r="G270" s="13" t="s">
        <v>1332</v>
      </c>
      <c r="H270" s="13" t="s">
        <v>1333</v>
      </c>
    </row>
    <row r="271" spans="1:8" x14ac:dyDescent="0.2">
      <c r="A271" s="13">
        <v>17</v>
      </c>
      <c r="B271" s="13" t="s">
        <v>676</v>
      </c>
      <c r="C271" s="2" t="s">
        <v>677</v>
      </c>
      <c r="D271" s="2">
        <v>0.59</v>
      </c>
      <c r="E271" s="13" t="s">
        <v>25</v>
      </c>
      <c r="F271" s="13" t="s">
        <v>26</v>
      </c>
      <c r="G271" s="13" t="s">
        <v>1331</v>
      </c>
      <c r="H271" s="13" t="s">
        <v>1331</v>
      </c>
    </row>
    <row r="272" spans="1:8" x14ac:dyDescent="0.2">
      <c r="A272" s="13">
        <v>17</v>
      </c>
      <c r="B272" s="13" t="s">
        <v>678</v>
      </c>
      <c r="C272" s="2" t="s">
        <v>679</v>
      </c>
      <c r="D272" s="2">
        <v>0.66</v>
      </c>
      <c r="E272" s="13"/>
      <c r="F272" s="13"/>
      <c r="G272" s="13" t="s">
        <v>1331</v>
      </c>
      <c r="H272" s="13" t="s">
        <v>1331</v>
      </c>
    </row>
    <row r="273" spans="1:8" x14ac:dyDescent="0.2">
      <c r="A273" s="13">
        <v>17</v>
      </c>
      <c r="B273" s="13" t="s">
        <v>680</v>
      </c>
      <c r="C273" s="2" t="s">
        <v>681</v>
      </c>
      <c r="D273" s="2">
        <v>0.56999999999999995</v>
      </c>
      <c r="E273" s="13" t="s">
        <v>54</v>
      </c>
      <c r="F273" s="13" t="s">
        <v>47</v>
      </c>
      <c r="G273" s="13" t="s">
        <v>1331</v>
      </c>
      <c r="H273" s="13" t="s">
        <v>1331</v>
      </c>
    </row>
    <row r="274" spans="1:8" x14ac:dyDescent="0.2">
      <c r="A274" s="13">
        <v>17</v>
      </c>
      <c r="B274" s="13" t="s">
        <v>682</v>
      </c>
      <c r="C274" s="2" t="s">
        <v>683</v>
      </c>
      <c r="D274" s="2">
        <v>0.6</v>
      </c>
      <c r="E274" s="13" t="s">
        <v>25</v>
      </c>
      <c r="F274" s="13" t="s">
        <v>26</v>
      </c>
      <c r="G274" s="13" t="s">
        <v>1332</v>
      </c>
      <c r="H274" s="13" t="s">
        <v>1333</v>
      </c>
    </row>
    <row r="275" spans="1:8" x14ac:dyDescent="0.2">
      <c r="A275" s="13">
        <v>17</v>
      </c>
      <c r="B275" s="13" t="s">
        <v>684</v>
      </c>
      <c r="C275" s="2" t="s">
        <v>685</v>
      </c>
      <c r="D275" s="2">
        <v>0.74</v>
      </c>
      <c r="E275" s="13" t="s">
        <v>25</v>
      </c>
      <c r="F275" s="13" t="s">
        <v>26</v>
      </c>
      <c r="G275" s="13" t="s">
        <v>1331</v>
      </c>
      <c r="H275" s="13" t="s">
        <v>1331</v>
      </c>
    </row>
    <row r="276" spans="1:8" x14ac:dyDescent="0.2">
      <c r="A276" s="13">
        <v>17</v>
      </c>
      <c r="B276" s="13" t="s">
        <v>687</v>
      </c>
      <c r="C276" s="2" t="s">
        <v>35</v>
      </c>
      <c r="D276" s="2">
        <v>0.37</v>
      </c>
      <c r="E276" s="13"/>
      <c r="F276" s="13"/>
      <c r="G276" s="13" t="s">
        <v>1332</v>
      </c>
      <c r="H276" s="13" t="s">
        <v>1333</v>
      </c>
    </row>
    <row r="277" spans="1:8" x14ac:dyDescent="0.2">
      <c r="A277" s="13">
        <v>18</v>
      </c>
      <c r="B277" s="13" t="s">
        <v>400</v>
      </c>
      <c r="C277" s="2" t="s">
        <v>401</v>
      </c>
      <c r="D277" s="2">
        <v>0.57999999999999996</v>
      </c>
      <c r="E277" s="13" t="s">
        <v>25</v>
      </c>
      <c r="F277" s="13" t="s">
        <v>26</v>
      </c>
      <c r="G277" s="13" t="s">
        <v>1332</v>
      </c>
      <c r="H277" s="13" t="s">
        <v>1333</v>
      </c>
    </row>
    <row r="278" spans="1:8" x14ac:dyDescent="0.2">
      <c r="A278" s="13">
        <v>18</v>
      </c>
      <c r="B278" s="13" t="s">
        <v>402</v>
      </c>
      <c r="C278" s="2" t="s">
        <v>403</v>
      </c>
      <c r="D278" s="2">
        <v>0.48</v>
      </c>
      <c r="E278" s="13" t="s">
        <v>25</v>
      </c>
      <c r="F278" s="13" t="s">
        <v>47</v>
      </c>
      <c r="G278" s="13" t="s">
        <v>1331</v>
      </c>
      <c r="H278" s="13" t="s">
        <v>1331</v>
      </c>
    </row>
    <row r="279" spans="1:8" x14ac:dyDescent="0.2">
      <c r="A279" s="13">
        <v>18</v>
      </c>
      <c r="B279" s="13" t="s">
        <v>404</v>
      </c>
      <c r="C279" s="2" t="s">
        <v>405</v>
      </c>
      <c r="D279" s="2">
        <v>0.62</v>
      </c>
      <c r="E279" s="13"/>
      <c r="F279" s="13"/>
      <c r="G279" s="13" t="s">
        <v>1332</v>
      </c>
      <c r="H279" s="13" t="s">
        <v>1334</v>
      </c>
    </row>
    <row r="280" spans="1:8" x14ac:dyDescent="0.2">
      <c r="A280" s="13">
        <v>18</v>
      </c>
      <c r="B280" s="13" t="s">
        <v>406</v>
      </c>
      <c r="C280" s="2" t="s">
        <v>407</v>
      </c>
      <c r="D280" s="2">
        <v>0.55000000000000004</v>
      </c>
      <c r="E280" s="13" t="s">
        <v>25</v>
      </c>
      <c r="F280" s="13" t="s">
        <v>26</v>
      </c>
      <c r="G280" s="13" t="s">
        <v>1331</v>
      </c>
      <c r="H280" s="13" t="s">
        <v>1331</v>
      </c>
    </row>
    <row r="281" spans="1:8" x14ac:dyDescent="0.2">
      <c r="A281" s="13">
        <v>18</v>
      </c>
      <c r="B281" s="13" t="s">
        <v>408</v>
      </c>
      <c r="C281" s="2" t="s">
        <v>409</v>
      </c>
      <c r="D281" s="2">
        <v>0.54</v>
      </c>
      <c r="E281" s="13" t="s">
        <v>25</v>
      </c>
      <c r="F281" s="13" t="s">
        <v>26</v>
      </c>
      <c r="G281" s="13" t="s">
        <v>1331</v>
      </c>
      <c r="H281" s="13" t="s">
        <v>1331</v>
      </c>
    </row>
    <row r="282" spans="1:8" x14ac:dyDescent="0.2">
      <c r="A282" s="13">
        <v>18</v>
      </c>
      <c r="B282" s="13" t="s">
        <v>411</v>
      </c>
      <c r="C282" s="2" t="s">
        <v>412</v>
      </c>
      <c r="D282" s="2">
        <v>0.56000000000000005</v>
      </c>
      <c r="E282" s="13" t="s">
        <v>25</v>
      </c>
      <c r="F282" s="13" t="s">
        <v>47</v>
      </c>
      <c r="G282" s="13" t="s">
        <v>1331</v>
      </c>
      <c r="H282" s="13" t="s">
        <v>1331</v>
      </c>
    </row>
    <row r="283" spans="1:8" x14ac:dyDescent="0.2">
      <c r="A283" s="13">
        <v>18</v>
      </c>
      <c r="B283" s="13" t="s">
        <v>413</v>
      </c>
      <c r="C283" s="2" t="s">
        <v>414</v>
      </c>
      <c r="D283" s="2">
        <v>0.59</v>
      </c>
      <c r="E283" s="13" t="s">
        <v>25</v>
      </c>
      <c r="F283" s="13" t="s">
        <v>47</v>
      </c>
      <c r="G283" s="13" t="s">
        <v>1331</v>
      </c>
      <c r="H283" s="13" t="s">
        <v>1331</v>
      </c>
    </row>
    <row r="284" spans="1:8" x14ac:dyDescent="0.2">
      <c r="A284" s="13">
        <v>18</v>
      </c>
      <c r="B284" s="13" t="s">
        <v>415</v>
      </c>
      <c r="C284" s="2" t="s">
        <v>416</v>
      </c>
      <c r="D284" s="2">
        <v>0.64</v>
      </c>
      <c r="E284" s="13" t="s">
        <v>25</v>
      </c>
      <c r="F284" s="13" t="s">
        <v>47</v>
      </c>
      <c r="G284" s="13" t="s">
        <v>1331</v>
      </c>
      <c r="H284" s="13" t="s">
        <v>1331</v>
      </c>
    </row>
    <row r="285" spans="1:8" x14ac:dyDescent="0.2">
      <c r="A285" s="13">
        <v>18</v>
      </c>
      <c r="B285" s="13" t="s">
        <v>417</v>
      </c>
      <c r="C285" s="2" t="s">
        <v>418</v>
      </c>
      <c r="D285" s="2">
        <v>0.6</v>
      </c>
      <c r="E285" s="13" t="s">
        <v>25</v>
      </c>
      <c r="F285" s="13" t="s">
        <v>26</v>
      </c>
      <c r="G285" s="13" t="s">
        <v>1332</v>
      </c>
      <c r="H285" s="13" t="s">
        <v>1333</v>
      </c>
    </row>
    <row r="286" spans="1:8" x14ac:dyDescent="0.2">
      <c r="A286" s="13">
        <v>18</v>
      </c>
      <c r="B286" s="13" t="s">
        <v>419</v>
      </c>
      <c r="C286" s="2" t="s">
        <v>420</v>
      </c>
      <c r="D286" s="2">
        <v>0.64</v>
      </c>
      <c r="E286" s="13" t="s">
        <v>54</v>
      </c>
      <c r="F286" s="13" t="s">
        <v>26</v>
      </c>
      <c r="G286" s="13" t="s">
        <v>1332</v>
      </c>
      <c r="H286" s="13" t="s">
        <v>1333</v>
      </c>
    </row>
    <row r="287" spans="1:8" x14ac:dyDescent="0.2">
      <c r="A287" s="13">
        <v>18</v>
      </c>
      <c r="B287" s="13" t="s">
        <v>421</v>
      </c>
      <c r="C287" s="2" t="s">
        <v>422</v>
      </c>
      <c r="D287" s="2">
        <v>0.45</v>
      </c>
      <c r="E287" s="13"/>
      <c r="F287" s="13"/>
      <c r="G287" s="13" t="s">
        <v>1331</v>
      </c>
      <c r="H287" s="13" t="s">
        <v>1331</v>
      </c>
    </row>
    <row r="288" spans="1:8" x14ac:dyDescent="0.2">
      <c r="A288" s="13">
        <v>18</v>
      </c>
      <c r="B288" s="13" t="s">
        <v>423</v>
      </c>
      <c r="C288" s="2" t="s">
        <v>424</v>
      </c>
      <c r="D288" s="2">
        <v>0.5</v>
      </c>
      <c r="E288" s="13" t="s">
        <v>25</v>
      </c>
      <c r="F288" s="13" t="s">
        <v>26</v>
      </c>
      <c r="G288" s="13" t="s">
        <v>1332</v>
      </c>
      <c r="H288" s="13" t="s">
        <v>1333</v>
      </c>
    </row>
    <row r="289" spans="1:8" x14ac:dyDescent="0.2">
      <c r="A289" s="13">
        <v>18</v>
      </c>
      <c r="B289" s="13" t="s">
        <v>425</v>
      </c>
      <c r="C289" s="2" t="s">
        <v>426</v>
      </c>
      <c r="D289" s="2">
        <v>0.64</v>
      </c>
      <c r="E289" s="13" t="s">
        <v>25</v>
      </c>
      <c r="F289" s="13" t="s">
        <v>26</v>
      </c>
      <c r="G289" s="13" t="s">
        <v>1331</v>
      </c>
      <c r="H289" s="13" t="s">
        <v>1331</v>
      </c>
    </row>
    <row r="290" spans="1:8" x14ac:dyDescent="0.2">
      <c r="A290" s="13">
        <v>18</v>
      </c>
      <c r="B290" s="13" t="s">
        <v>427</v>
      </c>
      <c r="C290" s="2" t="s">
        <v>428</v>
      </c>
      <c r="D290" s="2">
        <v>0.64</v>
      </c>
      <c r="E290" s="13" t="s">
        <v>25</v>
      </c>
      <c r="F290" s="13" t="s">
        <v>26</v>
      </c>
      <c r="G290" s="13" t="s">
        <v>1331</v>
      </c>
      <c r="H290" s="13" t="s">
        <v>1331</v>
      </c>
    </row>
    <row r="291" spans="1:8" x14ac:dyDescent="0.2">
      <c r="A291" s="13">
        <v>18</v>
      </c>
      <c r="B291" s="13" t="s">
        <v>429</v>
      </c>
      <c r="C291" s="2" t="s">
        <v>430</v>
      </c>
      <c r="D291" s="2">
        <v>0.49</v>
      </c>
      <c r="E291" s="13" t="s">
        <v>25</v>
      </c>
      <c r="F291" s="13" t="s">
        <v>26</v>
      </c>
      <c r="G291" s="13" t="s">
        <v>1332</v>
      </c>
      <c r="H291" s="13" t="s">
        <v>1333</v>
      </c>
    </row>
    <row r="292" spans="1:8" x14ac:dyDescent="0.2">
      <c r="A292" s="13">
        <v>18</v>
      </c>
      <c r="B292" s="13" t="s">
        <v>431</v>
      </c>
      <c r="C292" s="2" t="s">
        <v>432</v>
      </c>
      <c r="D292" s="2">
        <v>0.62</v>
      </c>
      <c r="E292" s="13"/>
      <c r="F292" s="13"/>
      <c r="G292" s="13" t="s">
        <v>1331</v>
      </c>
      <c r="H292" s="13" t="s">
        <v>1331</v>
      </c>
    </row>
    <row r="293" spans="1:8" x14ac:dyDescent="0.2">
      <c r="A293" s="13">
        <v>18</v>
      </c>
      <c r="B293" s="13" t="s">
        <v>433</v>
      </c>
      <c r="C293" s="2" t="s">
        <v>434</v>
      </c>
      <c r="D293" s="2">
        <v>0.57999999999999996</v>
      </c>
      <c r="E293" s="13" t="s">
        <v>25</v>
      </c>
      <c r="F293" s="13" t="s">
        <v>26</v>
      </c>
      <c r="G293" s="13" t="s">
        <v>1331</v>
      </c>
      <c r="H293" s="13" t="s">
        <v>1331</v>
      </c>
    </row>
    <row r="294" spans="1:8" x14ac:dyDescent="0.2">
      <c r="A294" s="13">
        <v>18</v>
      </c>
      <c r="B294" s="13" t="s">
        <v>435</v>
      </c>
      <c r="C294" s="2" t="s">
        <v>436</v>
      </c>
      <c r="D294" s="2">
        <v>0.65</v>
      </c>
      <c r="E294" s="13" t="s">
        <v>54</v>
      </c>
      <c r="F294" s="13" t="s">
        <v>47</v>
      </c>
      <c r="G294" s="13" t="s">
        <v>1331</v>
      </c>
      <c r="H294" s="13" t="s">
        <v>1331</v>
      </c>
    </row>
    <row r="295" spans="1:8" x14ac:dyDescent="0.2">
      <c r="A295" s="13">
        <v>18</v>
      </c>
      <c r="B295" s="13" t="s">
        <v>438</v>
      </c>
      <c r="C295" s="2" t="s">
        <v>439</v>
      </c>
      <c r="D295" s="2">
        <v>0.6</v>
      </c>
      <c r="E295" s="13" t="s">
        <v>25</v>
      </c>
      <c r="F295" s="13" t="s">
        <v>26</v>
      </c>
      <c r="G295" s="13" t="s">
        <v>1331</v>
      </c>
      <c r="H295" s="13" t="s">
        <v>1331</v>
      </c>
    </row>
    <row r="296" spans="1:8" x14ac:dyDescent="0.2">
      <c r="A296" s="13">
        <v>18</v>
      </c>
      <c r="B296" s="13" t="s">
        <v>441</v>
      </c>
      <c r="C296" s="2" t="s">
        <v>442</v>
      </c>
      <c r="D296" s="2">
        <v>0.44</v>
      </c>
      <c r="E296" s="13"/>
      <c r="F296" s="13"/>
      <c r="G296" s="13" t="s">
        <v>1331</v>
      </c>
      <c r="H296" s="13" t="s">
        <v>1331</v>
      </c>
    </row>
    <row r="297" spans="1:8" x14ac:dyDescent="0.2">
      <c r="A297" s="13">
        <v>18</v>
      </c>
      <c r="B297" s="13" t="s">
        <v>443</v>
      </c>
      <c r="C297" s="2" t="s">
        <v>444</v>
      </c>
      <c r="D297" s="2">
        <v>0.54</v>
      </c>
      <c r="E297" s="13" t="s">
        <v>25</v>
      </c>
      <c r="F297" s="13" t="s">
        <v>26</v>
      </c>
      <c r="G297" s="13" t="s">
        <v>1331</v>
      </c>
      <c r="H297" s="13" t="s">
        <v>1331</v>
      </c>
    </row>
    <row r="298" spans="1:8" x14ac:dyDescent="0.2">
      <c r="A298" s="13">
        <v>18</v>
      </c>
      <c r="B298" s="13" t="s">
        <v>447</v>
      </c>
      <c r="C298" s="2" t="s">
        <v>448</v>
      </c>
      <c r="D298" s="2">
        <v>0.66</v>
      </c>
      <c r="E298" s="13" t="s">
        <v>25</v>
      </c>
      <c r="F298" s="13" t="s">
        <v>26</v>
      </c>
      <c r="G298" s="13" t="s">
        <v>1331</v>
      </c>
      <c r="H298" s="13" t="s">
        <v>1331</v>
      </c>
    </row>
    <row r="299" spans="1:8" x14ac:dyDescent="0.2">
      <c r="A299" s="13">
        <v>18</v>
      </c>
      <c r="B299" s="13" t="s">
        <v>449</v>
      </c>
      <c r="C299" s="2" t="s">
        <v>450</v>
      </c>
      <c r="D299" s="2">
        <v>0.53</v>
      </c>
      <c r="E299" s="13"/>
      <c r="F299" s="13"/>
      <c r="G299" s="13" t="s">
        <v>1331</v>
      </c>
      <c r="H299" s="13" t="s">
        <v>1331</v>
      </c>
    </row>
    <row r="300" spans="1:8" x14ac:dyDescent="0.2">
      <c r="A300" s="13">
        <v>19</v>
      </c>
      <c r="B300" s="13" t="s">
        <v>509</v>
      </c>
      <c r="C300" s="2" t="s">
        <v>510</v>
      </c>
      <c r="D300" s="2">
        <v>0.56999999999999995</v>
      </c>
      <c r="E300" s="13" t="s">
        <v>25</v>
      </c>
      <c r="F300" s="13" t="s">
        <v>26</v>
      </c>
      <c r="G300" s="13" t="s">
        <v>1332</v>
      </c>
      <c r="H300" s="13" t="s">
        <v>1334</v>
      </c>
    </row>
    <row r="301" spans="1:8" x14ac:dyDescent="0.2">
      <c r="A301" s="13">
        <v>19</v>
      </c>
      <c r="B301" s="13" t="s">
        <v>511</v>
      </c>
      <c r="C301" s="2" t="s">
        <v>512</v>
      </c>
      <c r="D301" s="2">
        <v>0.57999999999999996</v>
      </c>
      <c r="E301" s="13" t="s">
        <v>25</v>
      </c>
      <c r="F301" s="13" t="s">
        <v>26</v>
      </c>
      <c r="G301" s="13" t="s">
        <v>1332</v>
      </c>
      <c r="H301" s="13" t="s">
        <v>1333</v>
      </c>
    </row>
    <row r="302" spans="1:8" x14ac:dyDescent="0.2">
      <c r="A302" s="13">
        <v>19</v>
      </c>
      <c r="B302" s="13" t="s">
        <v>513</v>
      </c>
      <c r="C302" s="2" t="s">
        <v>514</v>
      </c>
      <c r="D302" s="2">
        <v>0.61</v>
      </c>
      <c r="E302" s="13" t="s">
        <v>25</v>
      </c>
      <c r="F302" s="13" t="s">
        <v>26</v>
      </c>
      <c r="G302" s="13" t="s">
        <v>1331</v>
      </c>
      <c r="H302" s="13" t="s">
        <v>1331</v>
      </c>
    </row>
    <row r="303" spans="1:8" x14ac:dyDescent="0.2">
      <c r="A303" s="13">
        <v>19</v>
      </c>
      <c r="B303" s="13" t="s">
        <v>515</v>
      </c>
      <c r="C303" s="2" t="s">
        <v>516</v>
      </c>
      <c r="D303" s="2">
        <v>0.59</v>
      </c>
      <c r="E303" s="13"/>
      <c r="F303" s="13"/>
      <c r="G303" s="13" t="s">
        <v>1331</v>
      </c>
      <c r="H303" s="13" t="s">
        <v>1331</v>
      </c>
    </row>
    <row r="304" spans="1:8" x14ac:dyDescent="0.2">
      <c r="A304" s="13">
        <v>19</v>
      </c>
      <c r="B304" s="13" t="s">
        <v>517</v>
      </c>
      <c r="C304" s="2" t="s">
        <v>518</v>
      </c>
      <c r="D304" s="2">
        <v>0.65</v>
      </c>
      <c r="E304" s="13" t="s">
        <v>25</v>
      </c>
      <c r="F304" s="13" t="s">
        <v>26</v>
      </c>
      <c r="G304" s="13" t="s">
        <v>1332</v>
      </c>
      <c r="H304" s="13" t="s">
        <v>1334</v>
      </c>
    </row>
    <row r="305" spans="1:8" x14ac:dyDescent="0.2">
      <c r="A305" s="13">
        <v>19</v>
      </c>
      <c r="B305" s="13" t="s">
        <v>520</v>
      </c>
      <c r="C305" s="2" t="s">
        <v>521</v>
      </c>
      <c r="D305" s="2">
        <v>0.52</v>
      </c>
      <c r="E305" s="13" t="s">
        <v>25</v>
      </c>
      <c r="F305" s="13" t="s">
        <v>47</v>
      </c>
      <c r="G305" s="13" t="s">
        <v>1331</v>
      </c>
      <c r="H305" s="13" t="s">
        <v>1331</v>
      </c>
    </row>
    <row r="306" spans="1:8" x14ac:dyDescent="0.2">
      <c r="A306" s="13">
        <v>19</v>
      </c>
      <c r="B306" s="13" t="s">
        <v>523</v>
      </c>
      <c r="C306" s="2" t="s">
        <v>524</v>
      </c>
      <c r="D306" s="2">
        <v>0.62</v>
      </c>
      <c r="E306" s="13" t="s">
        <v>25</v>
      </c>
      <c r="F306" s="13" t="s">
        <v>26</v>
      </c>
      <c r="G306" s="13" t="s">
        <v>1332</v>
      </c>
      <c r="H306" s="13" t="s">
        <v>1333</v>
      </c>
    </row>
    <row r="307" spans="1:8" x14ac:dyDescent="0.2">
      <c r="A307" s="13">
        <v>19</v>
      </c>
      <c r="B307" s="13" t="s">
        <v>525</v>
      </c>
      <c r="C307" s="2" t="s">
        <v>526</v>
      </c>
      <c r="D307" s="2">
        <v>0.65</v>
      </c>
      <c r="E307" s="13" t="s">
        <v>25</v>
      </c>
      <c r="F307" s="13" t="s">
        <v>26</v>
      </c>
      <c r="G307" s="13" t="s">
        <v>1331</v>
      </c>
      <c r="H307" s="13" t="s">
        <v>1331</v>
      </c>
    </row>
    <row r="308" spans="1:8" x14ac:dyDescent="0.2">
      <c r="A308" s="13">
        <v>19</v>
      </c>
      <c r="B308" s="13" t="s">
        <v>527</v>
      </c>
      <c r="C308" s="2" t="s">
        <v>528</v>
      </c>
      <c r="D308" s="2">
        <v>0.59</v>
      </c>
      <c r="E308" s="13" t="s">
        <v>25</v>
      </c>
      <c r="F308" s="13" t="s">
        <v>26</v>
      </c>
      <c r="G308" s="13" t="s">
        <v>1332</v>
      </c>
      <c r="H308" s="13" t="s">
        <v>1334</v>
      </c>
    </row>
    <row r="309" spans="1:8" x14ac:dyDescent="0.2">
      <c r="A309" s="13">
        <v>19</v>
      </c>
      <c r="B309" s="13" t="s">
        <v>529</v>
      </c>
      <c r="C309" s="2" t="s">
        <v>530</v>
      </c>
      <c r="D309" s="2">
        <v>0.63</v>
      </c>
      <c r="E309" s="13" t="s">
        <v>25</v>
      </c>
      <c r="F309" s="13" t="s">
        <v>47</v>
      </c>
      <c r="G309" s="13" t="s">
        <v>1332</v>
      </c>
      <c r="H309" s="13" t="s">
        <v>1333</v>
      </c>
    </row>
    <row r="310" spans="1:8" x14ac:dyDescent="0.2">
      <c r="A310" s="13">
        <v>19</v>
      </c>
      <c r="B310" s="13" t="s">
        <v>531</v>
      </c>
      <c r="C310" s="2" t="s">
        <v>532</v>
      </c>
      <c r="D310" s="2">
        <v>0.55000000000000004</v>
      </c>
      <c r="E310" s="13" t="s">
        <v>25</v>
      </c>
      <c r="F310" s="13" t="s">
        <v>47</v>
      </c>
      <c r="G310" s="13" t="s">
        <v>1332</v>
      </c>
      <c r="H310" s="13" t="s">
        <v>1333</v>
      </c>
    </row>
    <row r="311" spans="1:8" x14ac:dyDescent="0.2">
      <c r="A311" s="13">
        <v>19</v>
      </c>
      <c r="B311" s="13" t="s">
        <v>533</v>
      </c>
      <c r="C311" s="2" t="s">
        <v>534</v>
      </c>
      <c r="D311" s="2">
        <v>0.61</v>
      </c>
      <c r="E311" s="13" t="s">
        <v>25</v>
      </c>
      <c r="F311" s="13" t="s">
        <v>26</v>
      </c>
      <c r="G311" s="13" t="s">
        <v>1331</v>
      </c>
      <c r="H311" s="13" t="s">
        <v>1331</v>
      </c>
    </row>
    <row r="312" spans="1:8" x14ac:dyDescent="0.2">
      <c r="A312" s="13">
        <v>19</v>
      </c>
      <c r="B312" s="13" t="s">
        <v>535</v>
      </c>
      <c r="C312" s="2" t="s">
        <v>536</v>
      </c>
      <c r="D312" s="2">
        <v>0.63</v>
      </c>
      <c r="E312" s="13" t="s">
        <v>25</v>
      </c>
      <c r="F312" s="13" t="s">
        <v>26</v>
      </c>
      <c r="G312" s="13" t="s">
        <v>1332</v>
      </c>
      <c r="H312" s="13" t="s">
        <v>1333</v>
      </c>
    </row>
    <row r="313" spans="1:8" x14ac:dyDescent="0.2">
      <c r="A313" s="13">
        <v>21</v>
      </c>
      <c r="B313" s="13" t="s">
        <v>329</v>
      </c>
      <c r="C313" s="2" t="s">
        <v>330</v>
      </c>
      <c r="D313" s="2">
        <v>0.57999999999999996</v>
      </c>
      <c r="E313" s="13" t="s">
        <v>25</v>
      </c>
      <c r="F313" s="13" t="s">
        <v>47</v>
      </c>
      <c r="G313" s="13" t="s">
        <v>1332</v>
      </c>
      <c r="H313" s="13" t="s">
        <v>1333</v>
      </c>
    </row>
    <row r="314" spans="1:8" x14ac:dyDescent="0.2">
      <c r="A314" s="13">
        <v>22</v>
      </c>
      <c r="B314" s="13" t="s">
        <v>1217</v>
      </c>
      <c r="C314" s="2" t="s">
        <v>1218</v>
      </c>
      <c r="D314" s="2">
        <v>0.64</v>
      </c>
      <c r="E314" s="13" t="s">
        <v>25</v>
      </c>
      <c r="F314" s="13" t="s">
        <v>26</v>
      </c>
      <c r="G314" s="13" t="s">
        <v>1331</v>
      </c>
      <c r="H314" s="13" t="s">
        <v>1331</v>
      </c>
    </row>
    <row r="315" spans="1:8" x14ac:dyDescent="0.2">
      <c r="A315" s="13">
        <v>22</v>
      </c>
      <c r="B315" s="13" t="s">
        <v>1219</v>
      </c>
      <c r="C315" s="2" t="s">
        <v>1220</v>
      </c>
      <c r="D315" s="2">
        <v>0.55000000000000004</v>
      </c>
      <c r="E315" s="13" t="s">
        <v>25</v>
      </c>
      <c r="F315" s="13" t="s">
        <v>26</v>
      </c>
      <c r="G315" s="13" t="s">
        <v>1331</v>
      </c>
      <c r="H315" s="13" t="s">
        <v>1331</v>
      </c>
    </row>
    <row r="316" spans="1:8" x14ac:dyDescent="0.2">
      <c r="A316" s="13">
        <v>22</v>
      </c>
      <c r="B316" s="13" t="s">
        <v>1221</v>
      </c>
      <c r="C316" s="2" t="s">
        <v>1222</v>
      </c>
      <c r="D316" s="2">
        <v>0.53</v>
      </c>
      <c r="E316" s="13" t="s">
        <v>25</v>
      </c>
      <c r="F316" s="13" t="s">
        <v>26</v>
      </c>
      <c r="G316" s="13" t="s">
        <v>1332</v>
      </c>
      <c r="H316" s="13" t="s">
        <v>1333</v>
      </c>
    </row>
    <row r="317" spans="1:8" x14ac:dyDescent="0.2">
      <c r="A317" s="13">
        <v>22</v>
      </c>
      <c r="B317" s="13" t="s">
        <v>1223</v>
      </c>
      <c r="C317" s="2" t="s">
        <v>1224</v>
      </c>
      <c r="D317" s="2">
        <v>0.64</v>
      </c>
      <c r="E317" s="13" t="s">
        <v>25</v>
      </c>
      <c r="F317" s="13" t="s">
        <v>26</v>
      </c>
      <c r="G317" s="13" t="s">
        <v>1332</v>
      </c>
      <c r="H317" s="13" t="s">
        <v>1333</v>
      </c>
    </row>
    <row r="318" spans="1:8" x14ac:dyDescent="0.2">
      <c r="A318" s="13">
        <v>22</v>
      </c>
      <c r="B318" s="13" t="s">
        <v>1227</v>
      </c>
      <c r="C318" s="2" t="s">
        <v>1228</v>
      </c>
      <c r="D318" s="2">
        <v>0.55000000000000004</v>
      </c>
      <c r="E318" s="13" t="s">
        <v>54</v>
      </c>
      <c r="F318" s="13" t="s">
        <v>47</v>
      </c>
      <c r="G318" s="13" t="s">
        <v>1332</v>
      </c>
      <c r="H318" s="13" t="s">
        <v>1333</v>
      </c>
    </row>
    <row r="319" spans="1:8" x14ac:dyDescent="0.2">
      <c r="A319" s="13">
        <v>22</v>
      </c>
      <c r="B319" s="13" t="s">
        <v>1230</v>
      </c>
      <c r="C319" s="2" t="s">
        <v>1231</v>
      </c>
      <c r="D319" s="2">
        <v>0.56999999999999995</v>
      </c>
      <c r="E319" s="13" t="s">
        <v>25</v>
      </c>
      <c r="F319" s="13" t="s">
        <v>26</v>
      </c>
      <c r="G319" s="13" t="s">
        <v>1331</v>
      </c>
      <c r="H319" s="13" t="s">
        <v>1331</v>
      </c>
    </row>
    <row r="320" spans="1:8" x14ac:dyDescent="0.2">
      <c r="A320" s="13">
        <v>22</v>
      </c>
      <c r="B320" s="13" t="s">
        <v>1233</v>
      </c>
      <c r="C320" s="2" t="s">
        <v>1234</v>
      </c>
      <c r="D320" s="2">
        <v>0.65</v>
      </c>
      <c r="E320" s="13"/>
      <c r="F320" s="13"/>
      <c r="G320" s="13" t="s">
        <v>1331</v>
      </c>
      <c r="H320" s="13" t="s">
        <v>1331</v>
      </c>
    </row>
    <row r="321" spans="1:8" x14ac:dyDescent="0.2">
      <c r="A321" s="13">
        <v>22</v>
      </c>
      <c r="B321" s="13" t="s">
        <v>1235</v>
      </c>
      <c r="C321" s="2" t="s">
        <v>1236</v>
      </c>
      <c r="D321" s="2">
        <v>0.6</v>
      </c>
      <c r="E321" s="13" t="s">
        <v>25</v>
      </c>
      <c r="F321" s="13" t="s">
        <v>26</v>
      </c>
      <c r="G321" s="13" t="s">
        <v>1331</v>
      </c>
      <c r="H321" s="13" t="s">
        <v>1331</v>
      </c>
    </row>
    <row r="322" spans="1:8" x14ac:dyDescent="0.2">
      <c r="A322" s="13">
        <v>22</v>
      </c>
      <c r="B322" s="13" t="s">
        <v>1239</v>
      </c>
      <c r="C322" s="2" t="s">
        <v>35</v>
      </c>
      <c r="D322" s="2">
        <v>0.6</v>
      </c>
      <c r="E322" s="13"/>
      <c r="F322" s="13"/>
      <c r="G322" s="13" t="s">
        <v>1331</v>
      </c>
      <c r="H322" s="13" t="s">
        <v>1331</v>
      </c>
    </row>
    <row r="323" spans="1:8" x14ac:dyDescent="0.2">
      <c r="A323" s="13">
        <v>22</v>
      </c>
      <c r="B323" s="13" t="s">
        <v>1240</v>
      </c>
      <c r="C323" s="2" t="s">
        <v>1241</v>
      </c>
      <c r="D323" s="2">
        <v>0.52</v>
      </c>
      <c r="E323" s="13" t="s">
        <v>25</v>
      </c>
      <c r="F323" s="13" t="s">
        <v>26</v>
      </c>
      <c r="G323" s="13" t="s">
        <v>1332</v>
      </c>
      <c r="H323" s="13" t="s">
        <v>1333</v>
      </c>
    </row>
    <row r="324" spans="1:8" x14ac:dyDescent="0.2">
      <c r="A324" s="13">
        <v>22</v>
      </c>
      <c r="B324" s="13" t="s">
        <v>1243</v>
      </c>
      <c r="C324" s="2" t="s">
        <v>1244</v>
      </c>
      <c r="D324" s="2">
        <v>0.61</v>
      </c>
      <c r="E324" s="13" t="s">
        <v>25</v>
      </c>
      <c r="F324" s="13" t="s">
        <v>26</v>
      </c>
      <c r="G324" s="13" t="s">
        <v>1331</v>
      </c>
      <c r="H324" s="13" t="s">
        <v>1331</v>
      </c>
    </row>
    <row r="325" spans="1:8" x14ac:dyDescent="0.2">
      <c r="A325" s="13">
        <v>22</v>
      </c>
      <c r="B325" s="13" t="s">
        <v>1246</v>
      </c>
      <c r="C325" s="2" t="s">
        <v>1247</v>
      </c>
      <c r="D325" s="2">
        <v>0.56999999999999995</v>
      </c>
      <c r="E325" s="13" t="s">
        <v>25</v>
      </c>
      <c r="F325" s="13" t="s">
        <v>26</v>
      </c>
      <c r="G325" s="13" t="s">
        <v>1331</v>
      </c>
      <c r="H325" s="13" t="s">
        <v>1331</v>
      </c>
    </row>
    <row r="326" spans="1:8" x14ac:dyDescent="0.2">
      <c r="A326" s="13">
        <v>22</v>
      </c>
      <c r="B326" s="13" t="s">
        <v>1249</v>
      </c>
      <c r="C326" s="2" t="s">
        <v>1250</v>
      </c>
      <c r="D326" s="2">
        <v>0.59</v>
      </c>
      <c r="E326" s="13"/>
      <c r="F326" s="13"/>
      <c r="G326" s="13" t="s">
        <v>1332</v>
      </c>
      <c r="H326" s="13" t="s">
        <v>1334</v>
      </c>
    </row>
    <row r="327" spans="1:8" x14ac:dyDescent="0.2">
      <c r="A327" s="13">
        <v>22</v>
      </c>
      <c r="B327" s="13" t="s">
        <v>1251</v>
      </c>
      <c r="C327" s="2" t="s">
        <v>1252</v>
      </c>
      <c r="D327" s="2">
        <v>0.59</v>
      </c>
      <c r="E327" s="13"/>
      <c r="F327" s="13"/>
      <c r="G327" s="13" t="s">
        <v>1331</v>
      </c>
      <c r="H327" s="13" t="s">
        <v>1331</v>
      </c>
    </row>
    <row r="328" spans="1:8" x14ac:dyDescent="0.2">
      <c r="A328" s="13">
        <v>22</v>
      </c>
      <c r="B328" s="13" t="s">
        <v>1253</v>
      </c>
      <c r="C328" s="2" t="s">
        <v>1254</v>
      </c>
      <c r="D328" s="2">
        <v>0.53</v>
      </c>
      <c r="E328" s="13" t="s">
        <v>25</v>
      </c>
      <c r="F328" s="13" t="s">
        <v>26</v>
      </c>
      <c r="G328" s="13" t="s">
        <v>1331</v>
      </c>
      <c r="H328" s="13" t="s">
        <v>1331</v>
      </c>
    </row>
    <row r="329" spans="1:8" x14ac:dyDescent="0.2">
      <c r="A329" s="13">
        <v>22</v>
      </c>
      <c r="B329" s="13" t="s">
        <v>1256</v>
      </c>
      <c r="C329" s="2" t="s">
        <v>35</v>
      </c>
      <c r="D329" s="2">
        <v>0.57999999999999996</v>
      </c>
      <c r="E329" s="13"/>
      <c r="F329" s="13"/>
      <c r="G329" s="13" t="s">
        <v>1331</v>
      </c>
      <c r="H329" s="13" t="s">
        <v>1331</v>
      </c>
    </row>
    <row r="330" spans="1:8" x14ac:dyDescent="0.2">
      <c r="A330" s="13">
        <v>22</v>
      </c>
      <c r="B330" s="13" t="s">
        <v>1257</v>
      </c>
      <c r="C330" s="2" t="s">
        <v>1258</v>
      </c>
      <c r="D330" s="2">
        <v>0.52</v>
      </c>
      <c r="E330" s="13" t="s">
        <v>25</v>
      </c>
      <c r="F330" s="13" t="s">
        <v>26</v>
      </c>
      <c r="G330" s="13" t="s">
        <v>1331</v>
      </c>
      <c r="H330" s="13" t="s">
        <v>1331</v>
      </c>
    </row>
    <row r="331" spans="1:8" x14ac:dyDescent="0.2">
      <c r="A331" s="13">
        <v>22</v>
      </c>
      <c r="B331" s="13" t="s">
        <v>1260</v>
      </c>
      <c r="C331" s="2" t="s">
        <v>1261</v>
      </c>
      <c r="D331" s="2">
        <v>0.47</v>
      </c>
      <c r="E331" s="13" t="s">
        <v>25</v>
      </c>
      <c r="F331" s="13" t="s">
        <v>26</v>
      </c>
      <c r="G331" s="13" t="s">
        <v>1331</v>
      </c>
      <c r="H331" s="13" t="s">
        <v>1331</v>
      </c>
    </row>
    <row r="332" spans="1:8" x14ac:dyDescent="0.2">
      <c r="A332" s="13">
        <v>22</v>
      </c>
      <c r="B332" s="13" t="s">
        <v>1263</v>
      </c>
      <c r="C332" s="2" t="s">
        <v>1264</v>
      </c>
      <c r="D332" s="2">
        <v>0.48</v>
      </c>
      <c r="E332" s="13" t="s">
        <v>25</v>
      </c>
      <c r="F332" s="13" t="s">
        <v>26</v>
      </c>
      <c r="G332" s="13" t="s">
        <v>1331</v>
      </c>
      <c r="H332" s="13" t="s">
        <v>1331</v>
      </c>
    </row>
    <row r="333" spans="1:8" x14ac:dyDescent="0.2">
      <c r="A333" s="13">
        <v>23</v>
      </c>
      <c r="B333" s="13" t="s">
        <v>1142</v>
      </c>
      <c r="C333" s="2" t="s">
        <v>1143</v>
      </c>
      <c r="D333" s="2">
        <v>0.56999999999999995</v>
      </c>
      <c r="E333" s="13" t="s">
        <v>25</v>
      </c>
      <c r="F333" s="13" t="s">
        <v>26</v>
      </c>
      <c r="G333" s="13" t="s">
        <v>1331</v>
      </c>
      <c r="H333" s="13" t="s">
        <v>1331</v>
      </c>
    </row>
    <row r="334" spans="1:8" x14ac:dyDescent="0.2">
      <c r="A334" s="13">
        <v>23</v>
      </c>
      <c r="B334" s="13" t="s">
        <v>1145</v>
      </c>
      <c r="C334" s="2" t="s">
        <v>1146</v>
      </c>
      <c r="D334" s="2">
        <v>0.59</v>
      </c>
      <c r="E334" s="13" t="s">
        <v>25</v>
      </c>
      <c r="F334" s="13" t="s">
        <v>26</v>
      </c>
      <c r="G334" s="13" t="s">
        <v>1331</v>
      </c>
      <c r="H334" s="13" t="s">
        <v>1331</v>
      </c>
    </row>
    <row r="335" spans="1:8" x14ac:dyDescent="0.2">
      <c r="A335" s="13">
        <v>23</v>
      </c>
      <c r="B335" s="13" t="s">
        <v>1147</v>
      </c>
      <c r="C335" s="2" t="s">
        <v>1148</v>
      </c>
      <c r="D335" s="2">
        <v>0.54</v>
      </c>
      <c r="E335" s="13" t="s">
        <v>25</v>
      </c>
      <c r="F335" s="13" t="s">
        <v>26</v>
      </c>
      <c r="G335" s="13" t="s">
        <v>1332</v>
      </c>
      <c r="H335" s="13" t="s">
        <v>1333</v>
      </c>
    </row>
    <row r="336" spans="1:8" x14ac:dyDescent="0.2">
      <c r="A336" s="13">
        <v>23</v>
      </c>
      <c r="B336" s="13" t="s">
        <v>1150</v>
      </c>
      <c r="C336" s="2" t="s">
        <v>1151</v>
      </c>
      <c r="D336" s="2">
        <v>0.59</v>
      </c>
      <c r="E336" s="13" t="s">
        <v>54</v>
      </c>
      <c r="F336" s="13" t="s">
        <v>26</v>
      </c>
      <c r="G336" s="13" t="s">
        <v>1332</v>
      </c>
      <c r="H336" s="13" t="s">
        <v>1333</v>
      </c>
    </row>
    <row r="337" spans="1:8" x14ac:dyDescent="0.2">
      <c r="A337" s="13">
        <v>23</v>
      </c>
      <c r="B337" s="13" t="s">
        <v>1152</v>
      </c>
      <c r="C337" s="2" t="s">
        <v>1153</v>
      </c>
      <c r="D337" s="2">
        <v>0.53</v>
      </c>
      <c r="E337" s="13"/>
      <c r="F337" s="13"/>
      <c r="G337" s="13" t="s">
        <v>1332</v>
      </c>
      <c r="H337" s="13" t="s">
        <v>1333</v>
      </c>
    </row>
    <row r="338" spans="1:8" x14ac:dyDescent="0.2">
      <c r="A338" s="13">
        <v>23</v>
      </c>
      <c r="B338" s="13" t="s">
        <v>1154</v>
      </c>
      <c r="C338" s="2" t="s">
        <v>1155</v>
      </c>
      <c r="D338" s="2">
        <v>0.55000000000000004</v>
      </c>
      <c r="E338" s="13" t="s">
        <v>54</v>
      </c>
      <c r="F338" s="13" t="s">
        <v>26</v>
      </c>
      <c r="G338" s="13" t="s">
        <v>1332</v>
      </c>
      <c r="H338" s="13" t="s">
        <v>1333</v>
      </c>
    </row>
    <row r="339" spans="1:8" x14ac:dyDescent="0.2">
      <c r="A339" s="13">
        <v>23</v>
      </c>
      <c r="B339" s="13" t="s">
        <v>1156</v>
      </c>
      <c r="C339" s="2" t="s">
        <v>1157</v>
      </c>
      <c r="D339" s="2">
        <v>0.61</v>
      </c>
      <c r="E339" s="13" t="s">
        <v>25</v>
      </c>
      <c r="F339" s="13" t="s">
        <v>26</v>
      </c>
      <c r="G339" s="13" t="s">
        <v>1332</v>
      </c>
      <c r="H339" s="13" t="s">
        <v>1333</v>
      </c>
    </row>
    <row r="340" spans="1:8" x14ac:dyDescent="0.2">
      <c r="A340" s="13">
        <v>23</v>
      </c>
      <c r="B340" s="13" t="s">
        <v>1158</v>
      </c>
      <c r="C340" s="2" t="s">
        <v>1159</v>
      </c>
      <c r="D340" s="2">
        <v>0.65</v>
      </c>
      <c r="E340" s="13" t="s">
        <v>25</v>
      </c>
      <c r="F340" s="13" t="s">
        <v>26</v>
      </c>
      <c r="G340" s="13" t="s">
        <v>1332</v>
      </c>
      <c r="H340" s="13" t="s">
        <v>1334</v>
      </c>
    </row>
    <row r="341" spans="1:8" x14ac:dyDescent="0.2">
      <c r="A341" s="13">
        <v>23</v>
      </c>
      <c r="B341" s="13" t="s">
        <v>1160</v>
      </c>
      <c r="C341" s="2" t="s">
        <v>1161</v>
      </c>
      <c r="D341" s="2">
        <v>0.56999999999999995</v>
      </c>
      <c r="E341" s="13" t="s">
        <v>25</v>
      </c>
      <c r="F341" s="13" t="s">
        <v>26</v>
      </c>
      <c r="G341" s="13" t="s">
        <v>1331</v>
      </c>
      <c r="H341" s="13" t="s">
        <v>1331</v>
      </c>
    </row>
    <row r="342" spans="1:8" x14ac:dyDescent="0.2">
      <c r="A342" s="13">
        <v>23</v>
      </c>
      <c r="B342" s="13" t="s">
        <v>1163</v>
      </c>
      <c r="C342" s="2" t="s">
        <v>1164</v>
      </c>
      <c r="D342" s="2">
        <v>0.57999999999999996</v>
      </c>
      <c r="E342" s="13" t="s">
        <v>25</v>
      </c>
      <c r="F342" s="13" t="s">
        <v>26</v>
      </c>
      <c r="G342" s="13" t="s">
        <v>1331</v>
      </c>
      <c r="H342" s="13" t="s">
        <v>1331</v>
      </c>
    </row>
    <row r="343" spans="1:8" x14ac:dyDescent="0.2">
      <c r="A343" s="13">
        <v>23</v>
      </c>
      <c r="B343" s="13" t="s">
        <v>1166</v>
      </c>
      <c r="C343" s="2" t="s">
        <v>1167</v>
      </c>
      <c r="D343" s="2">
        <v>0.6</v>
      </c>
      <c r="E343" s="13" t="s">
        <v>25</v>
      </c>
      <c r="F343" s="13" t="s">
        <v>26</v>
      </c>
      <c r="G343" s="13" t="s">
        <v>1332</v>
      </c>
      <c r="H343" s="13" t="s">
        <v>1334</v>
      </c>
    </row>
    <row r="344" spans="1:8" x14ac:dyDescent="0.2">
      <c r="A344" s="13">
        <v>23</v>
      </c>
      <c r="B344" s="13" t="s">
        <v>1168</v>
      </c>
      <c r="C344" s="2" t="s">
        <v>1169</v>
      </c>
      <c r="D344" s="2">
        <v>0.47</v>
      </c>
      <c r="E344" s="13" t="s">
        <v>25</v>
      </c>
      <c r="F344" s="13" t="s">
        <v>26</v>
      </c>
      <c r="G344" s="13" t="s">
        <v>1331</v>
      </c>
      <c r="H344" s="13" t="s">
        <v>1331</v>
      </c>
    </row>
    <row r="345" spans="1:8" x14ac:dyDescent="0.2">
      <c r="A345" s="13">
        <v>23</v>
      </c>
      <c r="B345" s="13" t="s">
        <v>1170</v>
      </c>
      <c r="C345" s="2" t="s">
        <v>1171</v>
      </c>
      <c r="D345" s="2">
        <v>0.66</v>
      </c>
      <c r="E345" s="13" t="s">
        <v>25</v>
      </c>
      <c r="F345" s="13" t="s">
        <v>26</v>
      </c>
      <c r="G345" s="13" t="s">
        <v>1332</v>
      </c>
      <c r="H345" s="13" t="s">
        <v>1333</v>
      </c>
    </row>
    <row r="346" spans="1:8" x14ac:dyDescent="0.2">
      <c r="A346" s="13">
        <v>23</v>
      </c>
      <c r="B346" s="13" t="s">
        <v>1173</v>
      </c>
      <c r="C346" s="2" t="s">
        <v>1174</v>
      </c>
      <c r="D346" s="2">
        <v>0.56000000000000005</v>
      </c>
      <c r="E346" s="13" t="s">
        <v>25</v>
      </c>
      <c r="F346" s="13" t="s">
        <v>26</v>
      </c>
      <c r="G346" s="13" t="s">
        <v>1331</v>
      </c>
      <c r="H346" s="13" t="s">
        <v>1331</v>
      </c>
    </row>
    <row r="347" spans="1:8" x14ac:dyDescent="0.2">
      <c r="A347" s="13">
        <v>23</v>
      </c>
      <c r="B347" s="13" t="s">
        <v>1175</v>
      </c>
      <c r="C347" s="2" t="s">
        <v>1176</v>
      </c>
      <c r="D347" s="2">
        <v>0.61</v>
      </c>
      <c r="E347" s="13" t="s">
        <v>54</v>
      </c>
      <c r="F347" s="13" t="s">
        <v>26</v>
      </c>
      <c r="G347" s="13" t="s">
        <v>1332</v>
      </c>
      <c r="H347" s="13" t="s">
        <v>1334</v>
      </c>
    </row>
    <row r="348" spans="1:8" x14ac:dyDescent="0.2">
      <c r="A348" s="13">
        <v>23</v>
      </c>
      <c r="B348" s="13" t="s">
        <v>1177</v>
      </c>
      <c r="C348" s="2" t="s">
        <v>1178</v>
      </c>
      <c r="D348" s="2">
        <v>0.56999999999999995</v>
      </c>
      <c r="E348" s="13" t="s">
        <v>25</v>
      </c>
      <c r="F348" s="13" t="s">
        <v>26</v>
      </c>
      <c r="G348" s="13" t="s">
        <v>1331</v>
      </c>
      <c r="H348" s="13" t="s">
        <v>1331</v>
      </c>
    </row>
    <row r="349" spans="1:8" x14ac:dyDescent="0.2">
      <c r="A349" s="13">
        <v>23</v>
      </c>
      <c r="B349" s="13" t="s">
        <v>1180</v>
      </c>
      <c r="C349" s="2" t="s">
        <v>1181</v>
      </c>
      <c r="D349" s="2">
        <v>0.55000000000000004</v>
      </c>
      <c r="E349" s="13" t="s">
        <v>54</v>
      </c>
      <c r="F349" s="13" t="s">
        <v>26</v>
      </c>
      <c r="G349" s="13" t="s">
        <v>1332</v>
      </c>
      <c r="H349" s="13" t="s">
        <v>1334</v>
      </c>
    </row>
    <row r="350" spans="1:8" x14ac:dyDescent="0.2">
      <c r="A350" s="13">
        <v>23</v>
      </c>
      <c r="B350" s="13" t="s">
        <v>1182</v>
      </c>
      <c r="C350" s="2" t="s">
        <v>1183</v>
      </c>
      <c r="D350" s="2">
        <v>0.59</v>
      </c>
      <c r="E350" s="13"/>
      <c r="F350" s="13"/>
      <c r="G350" s="13" t="s">
        <v>1331</v>
      </c>
      <c r="H350" s="13" t="s">
        <v>1331</v>
      </c>
    </row>
    <row r="351" spans="1:8" x14ac:dyDescent="0.2">
      <c r="A351" s="13">
        <v>24</v>
      </c>
      <c r="B351" s="13" t="s">
        <v>451</v>
      </c>
      <c r="C351" s="2" t="s">
        <v>452</v>
      </c>
      <c r="D351" s="2">
        <v>0.6</v>
      </c>
      <c r="E351" s="13"/>
      <c r="F351" s="13"/>
      <c r="G351" s="13" t="s">
        <v>1332</v>
      </c>
      <c r="H351" s="13" t="s">
        <v>1334</v>
      </c>
    </row>
    <row r="352" spans="1:8" x14ac:dyDescent="0.2">
      <c r="A352" s="13">
        <v>24</v>
      </c>
      <c r="B352" s="13" t="s">
        <v>453</v>
      </c>
      <c r="C352" s="2" t="s">
        <v>454</v>
      </c>
      <c r="D352" s="2">
        <v>0.72</v>
      </c>
      <c r="E352" s="13" t="s">
        <v>25</v>
      </c>
      <c r="F352" s="13" t="s">
        <v>26</v>
      </c>
      <c r="G352" s="13" t="s">
        <v>1332</v>
      </c>
      <c r="H352" s="13" t="s">
        <v>1333</v>
      </c>
    </row>
    <row r="353" spans="1:8" x14ac:dyDescent="0.2">
      <c r="A353" s="13">
        <v>24</v>
      </c>
      <c r="B353" s="13" t="s">
        <v>456</v>
      </c>
      <c r="C353" s="2" t="s">
        <v>457</v>
      </c>
      <c r="D353" s="2">
        <v>0.63</v>
      </c>
      <c r="E353" s="13" t="s">
        <v>54</v>
      </c>
      <c r="F353" s="13" t="s">
        <v>26</v>
      </c>
      <c r="G353" s="13" t="s">
        <v>1331</v>
      </c>
      <c r="H353" s="13" t="s">
        <v>1331</v>
      </c>
    </row>
    <row r="354" spans="1:8" x14ac:dyDescent="0.2">
      <c r="A354" s="13">
        <v>24</v>
      </c>
      <c r="B354" s="13" t="s">
        <v>458</v>
      </c>
      <c r="C354" s="2" t="s">
        <v>459</v>
      </c>
      <c r="D354" s="2">
        <v>0.57999999999999996</v>
      </c>
      <c r="E354" s="13" t="s">
        <v>25</v>
      </c>
      <c r="F354" s="13" t="s">
        <v>26</v>
      </c>
      <c r="G354" s="13" t="s">
        <v>1332</v>
      </c>
      <c r="H354" s="13" t="s">
        <v>1334</v>
      </c>
    </row>
    <row r="355" spans="1:8" x14ac:dyDescent="0.2">
      <c r="A355" s="13">
        <v>24</v>
      </c>
      <c r="B355" s="13" t="s">
        <v>460</v>
      </c>
      <c r="C355" s="2" t="s">
        <v>461</v>
      </c>
      <c r="D355" s="2">
        <v>0.59</v>
      </c>
      <c r="E355" s="13" t="s">
        <v>54</v>
      </c>
      <c r="F355" s="13" t="s">
        <v>26</v>
      </c>
      <c r="G355" s="13" t="s">
        <v>1332</v>
      </c>
      <c r="H355" s="13" t="s">
        <v>1333</v>
      </c>
    </row>
    <row r="356" spans="1:8" x14ac:dyDescent="0.2">
      <c r="A356" s="13">
        <v>24</v>
      </c>
      <c r="B356" s="13" t="s">
        <v>462</v>
      </c>
      <c r="C356" s="2" t="s">
        <v>463</v>
      </c>
      <c r="D356" s="2">
        <v>0.67</v>
      </c>
      <c r="E356" s="13"/>
      <c r="F356" s="13"/>
      <c r="G356" s="13" t="s">
        <v>1332</v>
      </c>
      <c r="H356" s="13" t="s">
        <v>1334</v>
      </c>
    </row>
    <row r="357" spans="1:8" x14ac:dyDescent="0.2">
      <c r="A357" s="13">
        <v>24</v>
      </c>
      <c r="B357" s="13" t="s">
        <v>464</v>
      </c>
      <c r="C357" s="2" t="s">
        <v>465</v>
      </c>
      <c r="D357" s="2">
        <v>0.61</v>
      </c>
      <c r="E357" s="13" t="s">
        <v>25</v>
      </c>
      <c r="F357" s="13" t="s">
        <v>26</v>
      </c>
      <c r="G357" s="13" t="s">
        <v>1332</v>
      </c>
      <c r="H357" s="13" t="s">
        <v>1333</v>
      </c>
    </row>
    <row r="358" spans="1:8" x14ac:dyDescent="0.2">
      <c r="A358" s="13">
        <v>24</v>
      </c>
      <c r="B358" s="13" t="s">
        <v>467</v>
      </c>
      <c r="C358" s="2" t="s">
        <v>468</v>
      </c>
      <c r="D358" s="2">
        <v>0.62</v>
      </c>
      <c r="E358" s="13" t="s">
        <v>54</v>
      </c>
      <c r="F358" s="13" t="s">
        <v>26</v>
      </c>
      <c r="G358" s="13" t="s">
        <v>1331</v>
      </c>
      <c r="H358" s="13" t="s">
        <v>1331</v>
      </c>
    </row>
    <row r="359" spans="1:8" x14ac:dyDescent="0.2">
      <c r="A359" s="13">
        <v>24</v>
      </c>
      <c r="B359" s="13" t="s">
        <v>469</v>
      </c>
      <c r="C359" s="2" t="s">
        <v>470</v>
      </c>
      <c r="D359" s="2">
        <v>0.6</v>
      </c>
      <c r="E359" s="13" t="s">
        <v>54</v>
      </c>
      <c r="F359" s="13" t="s">
        <v>26</v>
      </c>
      <c r="G359" s="13" t="s">
        <v>1332</v>
      </c>
      <c r="H359" s="13" t="s">
        <v>1334</v>
      </c>
    </row>
    <row r="360" spans="1:8" x14ac:dyDescent="0.2">
      <c r="A360" s="13">
        <v>24</v>
      </c>
      <c r="B360" s="13" t="s">
        <v>471</v>
      </c>
      <c r="C360" s="2" t="s">
        <v>472</v>
      </c>
      <c r="D360" s="2">
        <v>0.6</v>
      </c>
      <c r="E360" s="13"/>
      <c r="F360" s="13"/>
      <c r="G360" s="13" t="s">
        <v>1332</v>
      </c>
      <c r="H360" s="13" t="s">
        <v>1333</v>
      </c>
    </row>
    <row r="361" spans="1:8" x14ac:dyDescent="0.2">
      <c r="A361" s="13">
        <v>24</v>
      </c>
      <c r="B361" s="13" t="s">
        <v>474</v>
      </c>
      <c r="C361" s="2" t="s">
        <v>475</v>
      </c>
      <c r="D361" s="2">
        <v>0.65</v>
      </c>
      <c r="E361" s="13"/>
      <c r="F361" s="13"/>
      <c r="G361" s="13" t="s">
        <v>1331</v>
      </c>
      <c r="H361" s="13" t="s">
        <v>1331</v>
      </c>
    </row>
    <row r="362" spans="1:8" x14ac:dyDescent="0.2">
      <c r="A362" s="13">
        <v>24</v>
      </c>
      <c r="B362" s="13" t="s">
        <v>476</v>
      </c>
      <c r="C362" s="2" t="s">
        <v>477</v>
      </c>
      <c r="D362" s="2">
        <v>0.66</v>
      </c>
      <c r="E362" s="13" t="s">
        <v>54</v>
      </c>
      <c r="F362" s="13" t="s">
        <v>26</v>
      </c>
      <c r="G362" s="13" t="s">
        <v>1332</v>
      </c>
      <c r="H362" s="13" t="s">
        <v>1334</v>
      </c>
    </row>
    <row r="363" spans="1:8" x14ac:dyDescent="0.2">
      <c r="A363" s="13">
        <v>24</v>
      </c>
      <c r="B363" s="13" t="s">
        <v>479</v>
      </c>
      <c r="C363" s="2" t="s">
        <v>480</v>
      </c>
      <c r="D363" s="2">
        <v>0.59</v>
      </c>
      <c r="E363" s="13" t="s">
        <v>25</v>
      </c>
      <c r="F363" s="13" t="s">
        <v>26</v>
      </c>
      <c r="G363" s="13" t="s">
        <v>1332</v>
      </c>
      <c r="H363" s="13" t="s">
        <v>1333</v>
      </c>
    </row>
    <row r="364" spans="1:8" x14ac:dyDescent="0.2">
      <c r="A364" s="13">
        <v>24</v>
      </c>
      <c r="B364" s="13" t="s">
        <v>481</v>
      </c>
      <c r="C364" s="2" t="s">
        <v>35</v>
      </c>
      <c r="D364" s="2">
        <v>0.62</v>
      </c>
      <c r="E364" s="13"/>
      <c r="F364" s="13"/>
      <c r="G364" s="13" t="s">
        <v>1331</v>
      </c>
      <c r="H364" s="13" t="s">
        <v>1331</v>
      </c>
    </row>
    <row r="365" spans="1:8" x14ac:dyDescent="0.2">
      <c r="A365" s="13">
        <v>25</v>
      </c>
      <c r="B365" s="13" t="s">
        <v>537</v>
      </c>
      <c r="C365" s="2" t="s">
        <v>538</v>
      </c>
      <c r="D365" s="2">
        <v>0.56000000000000005</v>
      </c>
      <c r="E365" s="13" t="s">
        <v>25</v>
      </c>
      <c r="F365" s="13" t="s">
        <v>26</v>
      </c>
      <c r="G365" s="13" t="s">
        <v>1331</v>
      </c>
      <c r="H365" s="13" t="s">
        <v>1331</v>
      </c>
    </row>
    <row r="366" spans="1:8" x14ac:dyDescent="0.2">
      <c r="A366" s="13">
        <v>25</v>
      </c>
      <c r="B366" s="13" t="s">
        <v>539</v>
      </c>
      <c r="C366" s="2" t="s">
        <v>540</v>
      </c>
      <c r="D366" s="2">
        <v>0.56999999999999995</v>
      </c>
      <c r="E366" s="13" t="s">
        <v>25</v>
      </c>
      <c r="F366" s="13" t="s">
        <v>26</v>
      </c>
      <c r="G366" s="13" t="s">
        <v>1332</v>
      </c>
      <c r="H366" s="13" t="s">
        <v>1334</v>
      </c>
    </row>
    <row r="367" spans="1:8" x14ac:dyDescent="0.2">
      <c r="A367" s="13">
        <v>25</v>
      </c>
      <c r="B367" s="13" t="s">
        <v>541</v>
      </c>
      <c r="C367" s="2" t="s">
        <v>542</v>
      </c>
      <c r="D367" s="2">
        <v>0.64</v>
      </c>
      <c r="E367" s="13" t="s">
        <v>25</v>
      </c>
      <c r="F367" s="13" t="s">
        <v>26</v>
      </c>
      <c r="G367" s="13" t="s">
        <v>1332</v>
      </c>
      <c r="H367" s="13" t="s">
        <v>1333</v>
      </c>
    </row>
    <row r="368" spans="1:8" x14ac:dyDescent="0.2">
      <c r="A368" s="13">
        <v>25</v>
      </c>
      <c r="B368" s="13" t="s">
        <v>543</v>
      </c>
      <c r="C368" s="2" t="s">
        <v>544</v>
      </c>
      <c r="D368" s="2">
        <v>0.6</v>
      </c>
      <c r="E368" s="13" t="s">
        <v>54</v>
      </c>
      <c r="F368" s="13" t="s">
        <v>26</v>
      </c>
      <c r="G368" s="13" t="s">
        <v>1332</v>
      </c>
      <c r="H368" s="13" t="s">
        <v>1333</v>
      </c>
    </row>
    <row r="369" spans="1:8" x14ac:dyDescent="0.2">
      <c r="A369" s="13">
        <v>25</v>
      </c>
      <c r="B369" s="13" t="s">
        <v>545</v>
      </c>
      <c r="C369" s="2" t="s">
        <v>546</v>
      </c>
      <c r="D369" s="2">
        <v>0.61</v>
      </c>
      <c r="E369" s="13" t="s">
        <v>54</v>
      </c>
      <c r="F369" s="13" t="s">
        <v>26</v>
      </c>
      <c r="G369" s="13" t="s">
        <v>1332</v>
      </c>
      <c r="H369" s="13" t="s">
        <v>1333</v>
      </c>
    </row>
    <row r="370" spans="1:8" x14ac:dyDescent="0.2">
      <c r="A370" s="13">
        <v>25</v>
      </c>
      <c r="B370" s="13" t="s">
        <v>548</v>
      </c>
      <c r="C370" s="2" t="s">
        <v>549</v>
      </c>
      <c r="D370" s="2">
        <v>0.71</v>
      </c>
      <c r="E370" s="13" t="s">
        <v>54</v>
      </c>
      <c r="F370" s="13" t="s">
        <v>26</v>
      </c>
      <c r="G370" s="13" t="s">
        <v>1331</v>
      </c>
      <c r="H370" s="13" t="s">
        <v>1331</v>
      </c>
    </row>
    <row r="371" spans="1:8" x14ac:dyDescent="0.2">
      <c r="A371" s="13">
        <v>25</v>
      </c>
      <c r="B371" s="13" t="s">
        <v>551</v>
      </c>
      <c r="C371" s="2" t="s">
        <v>552</v>
      </c>
      <c r="D371" s="2">
        <v>0.53</v>
      </c>
      <c r="E371" s="13" t="s">
        <v>25</v>
      </c>
      <c r="F371" s="13" t="s">
        <v>26</v>
      </c>
      <c r="G371" s="13" t="s">
        <v>1331</v>
      </c>
      <c r="H371" s="13" t="s">
        <v>1331</v>
      </c>
    </row>
    <row r="372" spans="1:8" x14ac:dyDescent="0.2">
      <c r="A372" s="13">
        <v>25</v>
      </c>
      <c r="B372" s="13" t="s">
        <v>553</v>
      </c>
      <c r="C372" s="2" t="s">
        <v>554</v>
      </c>
      <c r="D372" s="2">
        <v>0.6</v>
      </c>
      <c r="E372" s="13" t="s">
        <v>25</v>
      </c>
      <c r="F372" s="13" t="s">
        <v>47</v>
      </c>
      <c r="G372" s="13" t="s">
        <v>1332</v>
      </c>
      <c r="H372" s="13" t="s">
        <v>1333</v>
      </c>
    </row>
    <row r="373" spans="1:8" x14ac:dyDescent="0.2">
      <c r="A373" s="13">
        <v>26</v>
      </c>
      <c r="B373" s="13" t="s">
        <v>929</v>
      </c>
      <c r="C373" s="2" t="s">
        <v>930</v>
      </c>
      <c r="D373" s="2">
        <v>0.61</v>
      </c>
      <c r="E373" s="13" t="s">
        <v>25</v>
      </c>
      <c r="F373" s="13" t="s">
        <v>26</v>
      </c>
      <c r="G373" s="13" t="s">
        <v>1332</v>
      </c>
      <c r="H373" s="13" t="s">
        <v>1334</v>
      </c>
    </row>
    <row r="374" spans="1:8" x14ac:dyDescent="0.2">
      <c r="A374" s="13">
        <v>26</v>
      </c>
      <c r="B374" s="13" t="s">
        <v>931</v>
      </c>
      <c r="C374" s="2" t="s">
        <v>932</v>
      </c>
      <c r="D374" s="2">
        <v>0.59</v>
      </c>
      <c r="E374" s="13" t="s">
        <v>25</v>
      </c>
      <c r="F374" s="13" t="s">
        <v>26</v>
      </c>
      <c r="G374" s="13" t="s">
        <v>1331</v>
      </c>
      <c r="H374" s="13" t="s">
        <v>1331</v>
      </c>
    </row>
    <row r="375" spans="1:8" x14ac:dyDescent="0.2">
      <c r="A375" s="13">
        <v>26</v>
      </c>
      <c r="B375" s="13" t="s">
        <v>934</v>
      </c>
      <c r="C375" s="2" t="s">
        <v>935</v>
      </c>
      <c r="D375" s="2">
        <v>0.64</v>
      </c>
      <c r="E375" s="13" t="s">
        <v>54</v>
      </c>
      <c r="F375" s="13" t="s">
        <v>26</v>
      </c>
      <c r="G375" s="13" t="s">
        <v>1331</v>
      </c>
      <c r="H375" s="13" t="s">
        <v>1331</v>
      </c>
    </row>
    <row r="376" spans="1:8" x14ac:dyDescent="0.2">
      <c r="A376" s="13">
        <v>26</v>
      </c>
      <c r="B376" s="13" t="s">
        <v>936</v>
      </c>
      <c r="C376" s="2" t="s">
        <v>937</v>
      </c>
      <c r="D376" s="2">
        <v>0.56000000000000005</v>
      </c>
      <c r="E376" s="13" t="s">
        <v>25</v>
      </c>
      <c r="F376" s="13" t="s">
        <v>26</v>
      </c>
      <c r="G376" s="13" t="s">
        <v>1332</v>
      </c>
      <c r="H376" s="13" t="s">
        <v>1333</v>
      </c>
    </row>
    <row r="377" spans="1:8" x14ac:dyDescent="0.2">
      <c r="A377" s="13">
        <v>26</v>
      </c>
      <c r="B377" s="13" t="s">
        <v>938</v>
      </c>
      <c r="C377" s="2" t="s">
        <v>939</v>
      </c>
      <c r="D377" s="2">
        <v>0.57999999999999996</v>
      </c>
      <c r="E377" s="13" t="s">
        <v>25</v>
      </c>
      <c r="F377" s="13" t="s">
        <v>26</v>
      </c>
      <c r="G377" s="13" t="s">
        <v>1332</v>
      </c>
      <c r="H377" s="13" t="s">
        <v>1334</v>
      </c>
    </row>
    <row r="378" spans="1:8" x14ac:dyDescent="0.2">
      <c r="A378" s="13">
        <v>26</v>
      </c>
      <c r="B378" s="13" t="s">
        <v>940</v>
      </c>
      <c r="C378" s="2" t="s">
        <v>35</v>
      </c>
      <c r="D378" s="2">
        <v>0.51</v>
      </c>
      <c r="E378" s="13" t="s">
        <v>54</v>
      </c>
      <c r="F378" s="13" t="s">
        <v>47</v>
      </c>
      <c r="G378" s="13" t="s">
        <v>1331</v>
      </c>
      <c r="H378" s="13" t="s">
        <v>1331</v>
      </c>
    </row>
    <row r="379" spans="1:8" x14ac:dyDescent="0.2">
      <c r="A379" s="13">
        <v>26</v>
      </c>
      <c r="B379" s="13" t="s">
        <v>941</v>
      </c>
      <c r="C379" s="2" t="s">
        <v>942</v>
      </c>
      <c r="D379" s="2">
        <v>0.63</v>
      </c>
      <c r="E379" s="13" t="s">
        <v>25</v>
      </c>
      <c r="F379" s="13" t="s">
        <v>26</v>
      </c>
      <c r="G379" s="13" t="s">
        <v>1332</v>
      </c>
      <c r="H379" s="13" t="s">
        <v>1334</v>
      </c>
    </row>
    <row r="380" spans="1:8" x14ac:dyDescent="0.2">
      <c r="A380" s="13">
        <v>26</v>
      </c>
      <c r="B380" s="13" t="s">
        <v>943</v>
      </c>
      <c r="C380" s="2" t="s">
        <v>944</v>
      </c>
      <c r="D380" s="2">
        <v>0.52</v>
      </c>
      <c r="E380" s="13"/>
      <c r="F380" s="13"/>
      <c r="G380" s="13" t="s">
        <v>1331</v>
      </c>
      <c r="H380" s="13" t="s">
        <v>1331</v>
      </c>
    </row>
    <row r="381" spans="1:8" x14ac:dyDescent="0.2">
      <c r="A381" s="13">
        <v>26</v>
      </c>
      <c r="B381" s="13" t="s">
        <v>945</v>
      </c>
      <c r="C381" s="2" t="s">
        <v>35</v>
      </c>
      <c r="D381" s="2">
        <v>0.65</v>
      </c>
      <c r="E381" s="13" t="s">
        <v>54</v>
      </c>
      <c r="F381" s="13" t="s">
        <v>47</v>
      </c>
      <c r="G381" s="13" t="s">
        <v>1332</v>
      </c>
      <c r="H381" s="13" t="s">
        <v>1334</v>
      </c>
    </row>
    <row r="382" spans="1:8" x14ac:dyDescent="0.2">
      <c r="A382" s="13">
        <v>26</v>
      </c>
      <c r="B382" s="13" t="s">
        <v>946</v>
      </c>
      <c r="C382" s="2" t="s">
        <v>947</v>
      </c>
      <c r="D382" s="2">
        <v>0.61</v>
      </c>
      <c r="E382" s="13" t="s">
        <v>54</v>
      </c>
      <c r="F382" s="13" t="s">
        <v>26</v>
      </c>
      <c r="G382" s="13" t="s">
        <v>1331</v>
      </c>
      <c r="H382" s="13" t="s">
        <v>1331</v>
      </c>
    </row>
    <row r="383" spans="1:8" x14ac:dyDescent="0.2">
      <c r="A383" s="13">
        <v>26</v>
      </c>
      <c r="B383" s="13" t="s">
        <v>948</v>
      </c>
      <c r="C383" s="2" t="s">
        <v>949</v>
      </c>
      <c r="D383" s="2">
        <v>0.6</v>
      </c>
      <c r="E383" s="13"/>
      <c r="F383" s="13"/>
      <c r="G383" s="13" t="s">
        <v>1331</v>
      </c>
      <c r="H383" s="13" t="s">
        <v>1331</v>
      </c>
    </row>
    <row r="384" spans="1:8" x14ac:dyDescent="0.2">
      <c r="A384" s="13">
        <v>26</v>
      </c>
      <c r="B384" s="13" t="s">
        <v>950</v>
      </c>
      <c r="C384" s="2" t="s">
        <v>951</v>
      </c>
      <c r="D384" s="2">
        <v>0.63</v>
      </c>
      <c r="E384" s="13" t="s">
        <v>25</v>
      </c>
      <c r="F384" s="13" t="s">
        <v>26</v>
      </c>
      <c r="G384" s="13" t="s">
        <v>1332</v>
      </c>
      <c r="H384" s="13" t="s">
        <v>1333</v>
      </c>
    </row>
    <row r="385" spans="1:8" x14ac:dyDescent="0.2">
      <c r="A385" s="13">
        <v>26</v>
      </c>
      <c r="B385" s="13" t="s">
        <v>952</v>
      </c>
      <c r="C385" s="2" t="s">
        <v>953</v>
      </c>
      <c r="D385" s="2">
        <v>0.64</v>
      </c>
      <c r="E385" s="13" t="s">
        <v>25</v>
      </c>
      <c r="F385" s="13" t="s">
        <v>47</v>
      </c>
      <c r="G385" s="13" t="s">
        <v>1332</v>
      </c>
      <c r="H385" s="13" t="s">
        <v>1334</v>
      </c>
    </row>
    <row r="386" spans="1:8" x14ac:dyDescent="0.2">
      <c r="A386" s="13">
        <v>26</v>
      </c>
      <c r="B386" s="13" t="s">
        <v>954</v>
      </c>
      <c r="C386" s="2" t="s">
        <v>955</v>
      </c>
      <c r="D386" s="2">
        <v>0.62</v>
      </c>
      <c r="E386" s="13"/>
      <c r="F386" s="13"/>
      <c r="G386" s="13" t="s">
        <v>1331</v>
      </c>
      <c r="H386" s="13" t="s">
        <v>1331</v>
      </c>
    </row>
    <row r="387" spans="1:8" x14ac:dyDescent="0.2">
      <c r="A387" s="13">
        <v>26</v>
      </c>
      <c r="B387" s="13" t="s">
        <v>956</v>
      </c>
      <c r="C387" s="2" t="s">
        <v>957</v>
      </c>
      <c r="D387" s="2">
        <v>0.61</v>
      </c>
      <c r="E387" s="13"/>
      <c r="F387" s="13"/>
      <c r="G387" s="13" t="s">
        <v>1331</v>
      </c>
      <c r="H387" s="13" t="s">
        <v>1331</v>
      </c>
    </row>
    <row r="388" spans="1:8" x14ac:dyDescent="0.2">
      <c r="A388" s="13">
        <v>26</v>
      </c>
      <c r="B388" s="13" t="s">
        <v>958</v>
      </c>
      <c r="C388" s="2" t="s">
        <v>959</v>
      </c>
      <c r="D388" s="2">
        <v>0.62</v>
      </c>
      <c r="E388" s="13"/>
      <c r="F388" s="13"/>
      <c r="G388" s="13" t="s">
        <v>1332</v>
      </c>
      <c r="H388" s="13" t="s">
        <v>1334</v>
      </c>
    </row>
    <row r="389" spans="1:8" x14ac:dyDescent="0.2">
      <c r="A389" s="13">
        <v>26</v>
      </c>
      <c r="B389" s="13" t="s">
        <v>960</v>
      </c>
      <c r="C389" s="2" t="s">
        <v>961</v>
      </c>
      <c r="D389" s="2">
        <v>0.65</v>
      </c>
      <c r="E389" s="13" t="s">
        <v>54</v>
      </c>
      <c r="F389" s="13" t="s">
        <v>26</v>
      </c>
      <c r="G389" s="13" t="s">
        <v>1331</v>
      </c>
      <c r="H389" s="13" t="s">
        <v>1331</v>
      </c>
    </row>
    <row r="390" spans="1:8" x14ac:dyDescent="0.2">
      <c r="A390" s="13">
        <v>26</v>
      </c>
      <c r="B390" s="13" t="s">
        <v>962</v>
      </c>
      <c r="C390" s="2" t="s">
        <v>963</v>
      </c>
      <c r="D390" s="2">
        <v>0.51</v>
      </c>
      <c r="E390" s="13" t="s">
        <v>25</v>
      </c>
      <c r="F390" s="13" t="s">
        <v>47</v>
      </c>
      <c r="G390" s="13" t="s">
        <v>1331</v>
      </c>
      <c r="H390" s="13" t="s">
        <v>1331</v>
      </c>
    </row>
    <row r="391" spans="1:8" x14ac:dyDescent="0.2">
      <c r="A391" s="13">
        <v>26</v>
      </c>
      <c r="B391" s="13" t="s">
        <v>964</v>
      </c>
      <c r="C391" s="2" t="s">
        <v>35</v>
      </c>
      <c r="D391" s="2">
        <v>0.62</v>
      </c>
      <c r="E391" s="13"/>
      <c r="F391" s="13"/>
      <c r="G391" s="13" t="s">
        <v>1331</v>
      </c>
      <c r="H391" s="13" t="s">
        <v>1331</v>
      </c>
    </row>
    <row r="392" spans="1:8" x14ac:dyDescent="0.2">
      <c r="A392" s="13">
        <v>26</v>
      </c>
      <c r="B392" s="13" t="s">
        <v>965</v>
      </c>
      <c r="C392" s="2" t="s">
        <v>966</v>
      </c>
      <c r="D392" s="2">
        <v>0.62</v>
      </c>
      <c r="E392" s="13" t="s">
        <v>25</v>
      </c>
      <c r="F392" s="13" t="s">
        <v>26</v>
      </c>
      <c r="G392" s="13" t="s">
        <v>1331</v>
      </c>
      <c r="H392" s="13" t="s">
        <v>1331</v>
      </c>
    </row>
    <row r="393" spans="1:8" x14ac:dyDescent="0.2">
      <c r="A393" s="13">
        <v>26</v>
      </c>
      <c r="B393" s="13" t="s">
        <v>967</v>
      </c>
      <c r="C393" s="2" t="s">
        <v>35</v>
      </c>
      <c r="D393" s="2">
        <v>0.6</v>
      </c>
      <c r="E393" s="13"/>
      <c r="F393" s="13"/>
      <c r="G393" s="13" t="s">
        <v>1331</v>
      </c>
      <c r="H393" s="13" t="s">
        <v>1331</v>
      </c>
    </row>
    <row r="394" spans="1:8" x14ac:dyDescent="0.2">
      <c r="A394" s="13">
        <v>27</v>
      </c>
      <c r="B394" s="13" t="s">
        <v>968</v>
      </c>
      <c r="C394" s="2" t="s">
        <v>969</v>
      </c>
      <c r="D394" s="2">
        <v>0.57999999999999996</v>
      </c>
      <c r="E394" s="13" t="s">
        <v>25</v>
      </c>
      <c r="F394" s="13" t="s">
        <v>26</v>
      </c>
      <c r="G394" s="13" t="s">
        <v>1331</v>
      </c>
      <c r="H394" s="13" t="s">
        <v>1331</v>
      </c>
    </row>
    <row r="395" spans="1:8" x14ac:dyDescent="0.2">
      <c r="A395" s="13">
        <v>27</v>
      </c>
      <c r="B395" s="13" t="s">
        <v>970</v>
      </c>
      <c r="C395" s="2" t="s">
        <v>971</v>
      </c>
      <c r="D395" s="2">
        <v>0.55000000000000004</v>
      </c>
      <c r="E395" s="13" t="s">
        <v>25</v>
      </c>
      <c r="F395" s="13" t="s">
        <v>26</v>
      </c>
      <c r="G395" s="13" t="s">
        <v>1331</v>
      </c>
      <c r="H395" s="13" t="s">
        <v>1331</v>
      </c>
    </row>
    <row r="396" spans="1:8" x14ac:dyDescent="0.2">
      <c r="A396" s="13">
        <v>27</v>
      </c>
      <c r="B396" s="13" t="s">
        <v>972</v>
      </c>
      <c r="C396" s="2" t="s">
        <v>973</v>
      </c>
      <c r="D396" s="2">
        <v>0.6</v>
      </c>
      <c r="E396" s="13" t="s">
        <v>25</v>
      </c>
      <c r="F396" s="13" t="s">
        <v>26</v>
      </c>
      <c r="G396" s="13" t="s">
        <v>1332</v>
      </c>
      <c r="H396" s="13" t="s">
        <v>1334</v>
      </c>
    </row>
    <row r="397" spans="1:8" x14ac:dyDescent="0.2">
      <c r="A397" s="13">
        <v>27</v>
      </c>
      <c r="B397" s="13" t="s">
        <v>974</v>
      </c>
      <c r="C397" s="2" t="s">
        <v>975</v>
      </c>
      <c r="D397" s="2">
        <v>0.6</v>
      </c>
      <c r="E397" s="13" t="s">
        <v>25</v>
      </c>
      <c r="F397" s="13" t="s">
        <v>26</v>
      </c>
      <c r="G397" s="13" t="s">
        <v>1331</v>
      </c>
      <c r="H397" s="13" t="s">
        <v>1331</v>
      </c>
    </row>
    <row r="398" spans="1:8" x14ac:dyDescent="0.2">
      <c r="A398" s="13">
        <v>27</v>
      </c>
      <c r="B398" s="13" t="s">
        <v>976</v>
      </c>
      <c r="C398" s="2" t="s">
        <v>977</v>
      </c>
      <c r="D398" s="2">
        <v>0.57999999999999996</v>
      </c>
      <c r="E398" s="13" t="s">
        <v>25</v>
      </c>
      <c r="F398" s="13" t="s">
        <v>26</v>
      </c>
      <c r="G398" s="13" t="s">
        <v>1331</v>
      </c>
      <c r="H398" s="13" t="s">
        <v>1331</v>
      </c>
    </row>
    <row r="399" spans="1:8" x14ac:dyDescent="0.2">
      <c r="A399" s="13">
        <v>27</v>
      </c>
      <c r="B399" s="13" t="s">
        <v>978</v>
      </c>
      <c r="C399" s="2" t="s">
        <v>979</v>
      </c>
      <c r="D399" s="2">
        <v>0.59</v>
      </c>
      <c r="E399" s="13" t="s">
        <v>25</v>
      </c>
      <c r="F399" s="13" t="s">
        <v>26</v>
      </c>
      <c r="G399" s="13" t="s">
        <v>1332</v>
      </c>
      <c r="H399" s="13" t="s">
        <v>1334</v>
      </c>
    </row>
    <row r="400" spans="1:8" x14ac:dyDescent="0.2">
      <c r="A400" s="13">
        <v>27</v>
      </c>
      <c r="B400" s="13" t="s">
        <v>980</v>
      </c>
      <c r="C400" s="2" t="s">
        <v>981</v>
      </c>
      <c r="D400" s="2">
        <v>0.7</v>
      </c>
      <c r="E400" s="13"/>
      <c r="F400" s="13"/>
      <c r="G400" s="13" t="s">
        <v>1331</v>
      </c>
      <c r="H400" s="13" t="s">
        <v>1331</v>
      </c>
    </row>
    <row r="401" spans="1:8" x14ac:dyDescent="0.2">
      <c r="A401" s="13">
        <v>27</v>
      </c>
      <c r="B401" s="13" t="s">
        <v>982</v>
      </c>
      <c r="C401" s="2" t="s">
        <v>983</v>
      </c>
      <c r="D401" s="2">
        <v>0.72</v>
      </c>
      <c r="E401" s="13"/>
      <c r="F401" s="13"/>
      <c r="G401" s="13" t="s">
        <v>1331</v>
      </c>
      <c r="H401" s="13" t="s">
        <v>1331</v>
      </c>
    </row>
    <row r="402" spans="1:8" x14ac:dyDescent="0.2">
      <c r="A402" s="13">
        <v>27</v>
      </c>
      <c r="B402" s="13" t="s">
        <v>984</v>
      </c>
      <c r="C402" s="2" t="s">
        <v>985</v>
      </c>
      <c r="D402" s="2">
        <v>0.59</v>
      </c>
      <c r="E402" s="13" t="s">
        <v>25</v>
      </c>
      <c r="F402" s="13" t="s">
        <v>26</v>
      </c>
      <c r="G402" s="13" t="s">
        <v>1331</v>
      </c>
      <c r="H402" s="13" t="s">
        <v>1331</v>
      </c>
    </row>
    <row r="403" spans="1:8" x14ac:dyDescent="0.2">
      <c r="A403" s="13">
        <v>27</v>
      </c>
      <c r="B403" s="13" t="s">
        <v>986</v>
      </c>
      <c r="C403" s="2" t="s">
        <v>987</v>
      </c>
      <c r="D403" s="2">
        <v>0.41</v>
      </c>
      <c r="E403" s="13" t="s">
        <v>54</v>
      </c>
      <c r="F403" s="13" t="s">
        <v>47</v>
      </c>
      <c r="G403" s="13" t="s">
        <v>1332</v>
      </c>
      <c r="H403" s="13" t="s">
        <v>1333</v>
      </c>
    </row>
    <row r="404" spans="1:8" x14ac:dyDescent="0.2">
      <c r="A404" s="13">
        <v>27</v>
      </c>
      <c r="B404" s="13" t="s">
        <v>988</v>
      </c>
      <c r="C404" s="2" t="s">
        <v>989</v>
      </c>
      <c r="D404" s="2">
        <v>0.6</v>
      </c>
      <c r="E404" s="13"/>
      <c r="F404" s="13"/>
      <c r="G404" s="13" t="s">
        <v>1332</v>
      </c>
      <c r="H404" s="13" t="s">
        <v>1334</v>
      </c>
    </row>
    <row r="405" spans="1:8" x14ac:dyDescent="0.2">
      <c r="A405" s="13">
        <v>27</v>
      </c>
      <c r="B405" s="13" t="s">
        <v>990</v>
      </c>
      <c r="C405" s="2" t="s">
        <v>991</v>
      </c>
      <c r="D405" s="2">
        <v>0.56000000000000005</v>
      </c>
      <c r="E405" s="13" t="s">
        <v>25</v>
      </c>
      <c r="F405" s="13" t="s">
        <v>26</v>
      </c>
      <c r="G405" s="13" t="s">
        <v>1331</v>
      </c>
      <c r="H405" s="13" t="s">
        <v>1331</v>
      </c>
    </row>
    <row r="406" spans="1:8" x14ac:dyDescent="0.2">
      <c r="A406" s="13">
        <v>27</v>
      </c>
      <c r="B406" s="13" t="s">
        <v>993</v>
      </c>
      <c r="C406" s="2" t="s">
        <v>994</v>
      </c>
      <c r="D406" s="2">
        <v>0.59</v>
      </c>
      <c r="E406" s="13" t="s">
        <v>25</v>
      </c>
      <c r="F406" s="13" t="s">
        <v>26</v>
      </c>
      <c r="G406" s="13" t="s">
        <v>1331</v>
      </c>
      <c r="H406" s="13" t="s">
        <v>1331</v>
      </c>
    </row>
    <row r="407" spans="1:8" x14ac:dyDescent="0.2">
      <c r="A407" s="13">
        <v>27</v>
      </c>
      <c r="B407" s="13" t="s">
        <v>995</v>
      </c>
      <c r="C407" s="2" t="s">
        <v>996</v>
      </c>
      <c r="D407" s="2">
        <v>0.57999999999999996</v>
      </c>
      <c r="E407" s="13" t="s">
        <v>25</v>
      </c>
      <c r="F407" s="13" t="s">
        <v>26</v>
      </c>
      <c r="G407" s="13" t="s">
        <v>1331</v>
      </c>
      <c r="H407" s="13" t="s">
        <v>1331</v>
      </c>
    </row>
    <row r="408" spans="1:8" x14ac:dyDescent="0.2">
      <c r="A408" s="13">
        <v>27</v>
      </c>
      <c r="B408" s="13" t="s">
        <v>997</v>
      </c>
      <c r="C408" s="2" t="s">
        <v>998</v>
      </c>
      <c r="D408" s="2">
        <v>0.54</v>
      </c>
      <c r="E408" s="13" t="s">
        <v>25</v>
      </c>
      <c r="F408" s="13" t="s">
        <v>26</v>
      </c>
      <c r="G408" s="13" t="s">
        <v>1331</v>
      </c>
      <c r="H408" s="13" t="s">
        <v>1331</v>
      </c>
    </row>
    <row r="409" spans="1:8" x14ac:dyDescent="0.2">
      <c r="A409" s="13">
        <v>27</v>
      </c>
      <c r="B409" s="13" t="s">
        <v>999</v>
      </c>
      <c r="C409" s="2" t="s">
        <v>1000</v>
      </c>
      <c r="D409" s="2">
        <v>0.62</v>
      </c>
      <c r="E409" s="13" t="s">
        <v>25</v>
      </c>
      <c r="F409" s="13" t="s">
        <v>26</v>
      </c>
      <c r="G409" s="13" t="s">
        <v>1331</v>
      </c>
      <c r="H409" s="13" t="s">
        <v>1331</v>
      </c>
    </row>
    <row r="410" spans="1:8" x14ac:dyDescent="0.2">
      <c r="A410" s="13">
        <v>28</v>
      </c>
      <c r="B410" s="13" t="s">
        <v>688</v>
      </c>
      <c r="C410" s="2" t="s">
        <v>689</v>
      </c>
      <c r="D410" s="2">
        <v>0.62</v>
      </c>
      <c r="E410" s="13" t="s">
        <v>25</v>
      </c>
      <c r="F410" s="13" t="s">
        <v>47</v>
      </c>
      <c r="G410" s="13" t="s">
        <v>1331</v>
      </c>
      <c r="H410" s="13" t="s">
        <v>1331</v>
      </c>
    </row>
    <row r="411" spans="1:8" x14ac:dyDescent="0.2">
      <c r="A411" s="13">
        <v>28</v>
      </c>
      <c r="B411" s="13" t="s">
        <v>692</v>
      </c>
      <c r="C411" s="2" t="s">
        <v>693</v>
      </c>
      <c r="D411" s="2">
        <v>0.69</v>
      </c>
      <c r="E411" s="13" t="s">
        <v>25</v>
      </c>
      <c r="F411" s="13" t="s">
        <v>26</v>
      </c>
      <c r="G411" s="13" t="s">
        <v>1331</v>
      </c>
      <c r="H411" s="13" t="s">
        <v>1331</v>
      </c>
    </row>
    <row r="412" spans="1:8" x14ac:dyDescent="0.2">
      <c r="A412" s="13">
        <v>28</v>
      </c>
      <c r="B412" s="13" t="s">
        <v>695</v>
      </c>
      <c r="C412" s="2" t="s">
        <v>696</v>
      </c>
      <c r="D412" s="2">
        <v>0.64</v>
      </c>
      <c r="E412" s="13" t="s">
        <v>25</v>
      </c>
      <c r="F412" s="13" t="s">
        <v>47</v>
      </c>
      <c r="G412" s="13" t="s">
        <v>1331</v>
      </c>
      <c r="H412" s="13" t="s">
        <v>1331</v>
      </c>
    </row>
    <row r="413" spans="1:8" x14ac:dyDescent="0.2">
      <c r="A413" s="13">
        <v>28</v>
      </c>
      <c r="B413" s="13" t="s">
        <v>698</v>
      </c>
      <c r="C413" s="2" t="s">
        <v>699</v>
      </c>
      <c r="D413" s="2">
        <v>0.6</v>
      </c>
      <c r="E413" s="13" t="s">
        <v>25</v>
      </c>
      <c r="F413" s="13" t="s">
        <v>26</v>
      </c>
      <c r="G413" s="13" t="s">
        <v>1331</v>
      </c>
      <c r="H413" s="13" t="s">
        <v>1331</v>
      </c>
    </row>
    <row r="414" spans="1:8" x14ac:dyDescent="0.2">
      <c r="A414" s="13">
        <v>28</v>
      </c>
      <c r="B414" s="13" t="s">
        <v>700</v>
      </c>
      <c r="C414" s="2" t="s">
        <v>701</v>
      </c>
      <c r="D414" s="2">
        <v>0.6</v>
      </c>
      <c r="E414" s="13" t="s">
        <v>25</v>
      </c>
      <c r="F414" s="13" t="s">
        <v>26</v>
      </c>
      <c r="G414" s="13" t="s">
        <v>1331</v>
      </c>
      <c r="H414" s="13" t="s">
        <v>1331</v>
      </c>
    </row>
    <row r="415" spans="1:8" x14ac:dyDescent="0.2">
      <c r="A415" s="13">
        <v>28</v>
      </c>
      <c r="B415" s="13" t="s">
        <v>702</v>
      </c>
      <c r="C415" s="2" t="s">
        <v>703</v>
      </c>
      <c r="D415" s="2">
        <v>0.56999999999999995</v>
      </c>
      <c r="E415" s="13" t="s">
        <v>25</v>
      </c>
      <c r="F415" s="13" t="s">
        <v>47</v>
      </c>
      <c r="G415" s="13" t="s">
        <v>1332</v>
      </c>
      <c r="H415" s="13" t="s">
        <v>1334</v>
      </c>
    </row>
    <row r="416" spans="1:8" x14ac:dyDescent="0.2">
      <c r="A416" s="13">
        <v>28</v>
      </c>
      <c r="B416" s="13" t="s">
        <v>704</v>
      </c>
      <c r="C416" s="2" t="s">
        <v>705</v>
      </c>
      <c r="D416" s="2">
        <v>0.64</v>
      </c>
      <c r="E416" s="13" t="s">
        <v>25</v>
      </c>
      <c r="F416" s="13" t="s">
        <v>47</v>
      </c>
      <c r="G416" s="13" t="s">
        <v>1331</v>
      </c>
      <c r="H416" s="13" t="s">
        <v>1331</v>
      </c>
    </row>
    <row r="417" spans="1:8" x14ac:dyDescent="0.2">
      <c r="A417" s="13">
        <v>28</v>
      </c>
      <c r="B417" s="13" t="s">
        <v>706</v>
      </c>
      <c r="C417" s="2" t="s">
        <v>707</v>
      </c>
      <c r="D417" s="2">
        <v>0.65</v>
      </c>
      <c r="E417" s="13" t="s">
        <v>25</v>
      </c>
      <c r="F417" s="13" t="s">
        <v>47</v>
      </c>
      <c r="G417" s="13" t="s">
        <v>1331</v>
      </c>
      <c r="H417" s="13" t="s">
        <v>1331</v>
      </c>
    </row>
    <row r="418" spans="1:8" x14ac:dyDescent="0.2">
      <c r="A418" s="13">
        <v>28</v>
      </c>
      <c r="B418" s="13" t="s">
        <v>709</v>
      </c>
      <c r="C418" s="2" t="s">
        <v>710</v>
      </c>
      <c r="D418" s="2">
        <v>0.57999999999999996</v>
      </c>
      <c r="E418" s="13" t="s">
        <v>25</v>
      </c>
      <c r="F418" s="13" t="s">
        <v>26</v>
      </c>
      <c r="G418" s="13" t="s">
        <v>1332</v>
      </c>
      <c r="H418" s="13" t="s">
        <v>1334</v>
      </c>
    </row>
    <row r="419" spans="1:8" x14ac:dyDescent="0.2">
      <c r="A419" s="13">
        <v>28</v>
      </c>
      <c r="B419" s="13" t="s">
        <v>712</v>
      </c>
      <c r="C419" s="2" t="s">
        <v>713</v>
      </c>
      <c r="D419" s="2">
        <v>0.61</v>
      </c>
      <c r="E419" s="13" t="s">
        <v>25</v>
      </c>
      <c r="F419" s="13" t="s">
        <v>26</v>
      </c>
      <c r="G419" s="13" t="s">
        <v>1331</v>
      </c>
      <c r="H419" s="13" t="s">
        <v>1331</v>
      </c>
    </row>
    <row r="420" spans="1:8" x14ac:dyDescent="0.2">
      <c r="A420" s="13">
        <v>28</v>
      </c>
      <c r="B420" s="13" t="s">
        <v>715</v>
      </c>
      <c r="C420" s="2" t="s">
        <v>716</v>
      </c>
      <c r="D420" s="2">
        <v>0.57999999999999996</v>
      </c>
      <c r="E420" s="13" t="s">
        <v>25</v>
      </c>
      <c r="F420" s="13" t="s">
        <v>26</v>
      </c>
      <c r="G420" s="13" t="s">
        <v>1332</v>
      </c>
      <c r="H420" s="13" t="s">
        <v>1333</v>
      </c>
    </row>
    <row r="421" spans="1:8" x14ac:dyDescent="0.2">
      <c r="A421" s="13">
        <v>28</v>
      </c>
      <c r="B421" s="13" t="s">
        <v>717</v>
      </c>
      <c r="C421" s="2" t="s">
        <v>718</v>
      </c>
      <c r="D421" s="2">
        <v>0.64</v>
      </c>
      <c r="E421" s="13" t="s">
        <v>25</v>
      </c>
      <c r="F421" s="13" t="s">
        <v>26</v>
      </c>
      <c r="G421" s="13" t="s">
        <v>1332</v>
      </c>
      <c r="H421" s="13" t="s">
        <v>1333</v>
      </c>
    </row>
    <row r="422" spans="1:8" x14ac:dyDescent="0.2">
      <c r="A422" s="13">
        <v>28</v>
      </c>
      <c r="B422" s="13" t="s">
        <v>719</v>
      </c>
      <c r="C422" s="2" t="s">
        <v>720</v>
      </c>
      <c r="D422" s="2">
        <v>0.66</v>
      </c>
      <c r="E422" s="13" t="s">
        <v>25</v>
      </c>
      <c r="F422" s="13" t="s">
        <v>26</v>
      </c>
      <c r="G422" s="13" t="s">
        <v>1331</v>
      </c>
      <c r="H422" s="13" t="s">
        <v>1331</v>
      </c>
    </row>
    <row r="423" spans="1:8" x14ac:dyDescent="0.2">
      <c r="A423" s="13">
        <v>28</v>
      </c>
      <c r="B423" s="13" t="s">
        <v>721</v>
      </c>
      <c r="C423" s="2" t="s">
        <v>722</v>
      </c>
      <c r="D423" s="2">
        <v>0.62</v>
      </c>
      <c r="E423" s="13" t="s">
        <v>25</v>
      </c>
      <c r="F423" s="13" t="s">
        <v>26</v>
      </c>
      <c r="G423" s="13" t="s">
        <v>1331</v>
      </c>
      <c r="H423" s="13" t="s">
        <v>1331</v>
      </c>
    </row>
    <row r="424" spans="1:8" x14ac:dyDescent="0.2">
      <c r="A424" s="13">
        <v>28</v>
      </c>
      <c r="B424" s="13" t="s">
        <v>724</v>
      </c>
      <c r="C424" s="2" t="s">
        <v>725</v>
      </c>
      <c r="D424" s="2">
        <v>0.63</v>
      </c>
      <c r="E424" s="13" t="s">
        <v>25</v>
      </c>
      <c r="F424" s="13" t="s">
        <v>26</v>
      </c>
      <c r="G424" s="13" t="s">
        <v>1331</v>
      </c>
      <c r="H424" s="13" t="s">
        <v>1331</v>
      </c>
    </row>
    <row r="425" spans="1:8" x14ac:dyDescent="0.2">
      <c r="A425" s="13">
        <v>28</v>
      </c>
      <c r="B425" s="13" t="s">
        <v>727</v>
      </c>
      <c r="C425" s="2" t="s">
        <v>728</v>
      </c>
      <c r="D425" s="2">
        <v>0.62</v>
      </c>
      <c r="E425" s="13" t="s">
        <v>54</v>
      </c>
      <c r="F425" s="13" t="s">
        <v>26</v>
      </c>
      <c r="G425" s="13" t="s">
        <v>1331</v>
      </c>
      <c r="H425" s="13" t="s">
        <v>1331</v>
      </c>
    </row>
    <row r="426" spans="1:8" x14ac:dyDescent="0.2">
      <c r="A426" s="13">
        <v>28</v>
      </c>
      <c r="B426" s="13" t="s">
        <v>730</v>
      </c>
      <c r="C426" s="2" t="s">
        <v>731</v>
      </c>
      <c r="D426" s="2">
        <v>0.6</v>
      </c>
      <c r="E426" s="13"/>
      <c r="F426" s="13"/>
      <c r="G426" s="13" t="s">
        <v>1331</v>
      </c>
      <c r="H426" s="13" t="s">
        <v>1331</v>
      </c>
    </row>
    <row r="427" spans="1:8" x14ac:dyDescent="0.2">
      <c r="A427" s="13" t="s">
        <v>1320</v>
      </c>
      <c r="B427" s="13" t="s">
        <v>136</v>
      </c>
      <c r="C427" s="2" t="s">
        <v>137</v>
      </c>
      <c r="D427" s="2">
        <v>0.47</v>
      </c>
      <c r="E427" s="13" t="s">
        <v>25</v>
      </c>
      <c r="F427" s="13" t="s">
        <v>26</v>
      </c>
      <c r="G427" s="13" t="s">
        <v>1332</v>
      </c>
      <c r="H427" s="13" t="s">
        <v>1334</v>
      </c>
    </row>
    <row r="428" spans="1:8" x14ac:dyDescent="0.2">
      <c r="A428" s="13" t="s">
        <v>1320</v>
      </c>
      <c r="B428" s="13" t="s">
        <v>138</v>
      </c>
      <c r="C428" s="2" t="s">
        <v>139</v>
      </c>
      <c r="D428" s="2">
        <v>0.45</v>
      </c>
      <c r="E428" s="13" t="s">
        <v>25</v>
      </c>
      <c r="F428" s="13" t="s">
        <v>26</v>
      </c>
      <c r="G428" s="13" t="s">
        <v>1332</v>
      </c>
      <c r="H428" s="13" t="s">
        <v>1333</v>
      </c>
    </row>
    <row r="429" spans="1:8" x14ac:dyDescent="0.2">
      <c r="A429" s="13" t="s">
        <v>1320</v>
      </c>
      <c r="B429" s="13" t="s">
        <v>140</v>
      </c>
      <c r="C429" s="2" t="s">
        <v>139</v>
      </c>
      <c r="D429" s="2">
        <v>0.43</v>
      </c>
      <c r="E429" s="13"/>
      <c r="F429" s="13"/>
      <c r="G429" s="13" t="s">
        <v>1331</v>
      </c>
      <c r="H429" s="13" t="s">
        <v>1331</v>
      </c>
    </row>
    <row r="430" spans="1:8" x14ac:dyDescent="0.2">
      <c r="A430" s="13" t="s">
        <v>1320</v>
      </c>
      <c r="B430" s="13" t="s">
        <v>141</v>
      </c>
      <c r="C430" s="2" t="s">
        <v>35</v>
      </c>
      <c r="D430" s="2">
        <v>0.4</v>
      </c>
      <c r="E430" s="13"/>
      <c r="F430" s="13"/>
      <c r="G430" s="13" t="s">
        <v>1331</v>
      </c>
      <c r="H430" s="13" t="s">
        <v>1331</v>
      </c>
    </row>
    <row r="431" spans="1:8" x14ac:dyDescent="0.2">
      <c r="A431" s="13" t="s">
        <v>1320</v>
      </c>
      <c r="B431" s="13" t="s">
        <v>142</v>
      </c>
      <c r="C431" s="2" t="s">
        <v>143</v>
      </c>
      <c r="D431" s="2">
        <v>0.39</v>
      </c>
      <c r="E431" s="13"/>
      <c r="F431" s="13"/>
      <c r="G431" s="13" t="s">
        <v>1331</v>
      </c>
      <c r="H431" s="13" t="s">
        <v>1331</v>
      </c>
    </row>
    <row r="432" spans="1:8" x14ac:dyDescent="0.2">
      <c r="A432" s="13" t="s">
        <v>1320</v>
      </c>
      <c r="B432" s="13" t="s">
        <v>144</v>
      </c>
      <c r="C432" s="2" t="s">
        <v>145</v>
      </c>
      <c r="D432" s="2">
        <v>0.44</v>
      </c>
      <c r="E432" s="13" t="s">
        <v>25</v>
      </c>
      <c r="F432" s="13" t="s">
        <v>26</v>
      </c>
      <c r="G432" s="13" t="s">
        <v>1331</v>
      </c>
      <c r="H432" s="13" t="s">
        <v>1331</v>
      </c>
    </row>
    <row r="433" spans="1:8" x14ac:dyDescent="0.2">
      <c r="A433" s="13" t="s">
        <v>1320</v>
      </c>
      <c r="B433" s="13" t="s">
        <v>146</v>
      </c>
      <c r="C433" s="2" t="s">
        <v>147</v>
      </c>
      <c r="D433" s="2">
        <v>0.33</v>
      </c>
      <c r="E433" s="13" t="s">
        <v>25</v>
      </c>
      <c r="F433" s="13" t="s">
        <v>26</v>
      </c>
      <c r="G433" s="13" t="s">
        <v>1331</v>
      </c>
      <c r="H433" s="13" t="s">
        <v>1331</v>
      </c>
    </row>
    <row r="434" spans="1:8" x14ac:dyDescent="0.2">
      <c r="A434" s="13" t="s">
        <v>1320</v>
      </c>
      <c r="B434" s="13" t="s">
        <v>148</v>
      </c>
      <c r="C434" s="2" t="s">
        <v>35</v>
      </c>
      <c r="D434" s="2">
        <v>0.48</v>
      </c>
      <c r="E434" s="13"/>
      <c r="F434" s="13"/>
      <c r="G434" s="13" t="s">
        <v>1331</v>
      </c>
      <c r="H434" s="13" t="s">
        <v>1331</v>
      </c>
    </row>
    <row r="435" spans="1:8" x14ac:dyDescent="0.2">
      <c r="A435" s="13" t="s">
        <v>1320</v>
      </c>
      <c r="B435" s="13" t="s">
        <v>149</v>
      </c>
      <c r="C435" s="2" t="s">
        <v>150</v>
      </c>
      <c r="D435" s="2">
        <v>0.43</v>
      </c>
      <c r="E435" s="13" t="s">
        <v>54</v>
      </c>
      <c r="F435" s="13" t="s">
        <v>26</v>
      </c>
      <c r="G435" s="13" t="s">
        <v>1332</v>
      </c>
      <c r="H435" s="13" t="s">
        <v>1333</v>
      </c>
    </row>
    <row r="436" spans="1:8" x14ac:dyDescent="0.2">
      <c r="A436" s="13" t="s">
        <v>1320</v>
      </c>
      <c r="B436" s="13" t="s">
        <v>151</v>
      </c>
      <c r="C436" s="2" t="s">
        <v>152</v>
      </c>
      <c r="D436" s="2">
        <v>0.4</v>
      </c>
      <c r="E436" s="13" t="s">
        <v>25</v>
      </c>
      <c r="F436" s="13" t="s">
        <v>26</v>
      </c>
      <c r="G436" s="13" t="s">
        <v>1331</v>
      </c>
      <c r="H436" s="13" t="s">
        <v>1331</v>
      </c>
    </row>
    <row r="437" spans="1:8" x14ac:dyDescent="0.2">
      <c r="A437" s="13" t="s">
        <v>1320</v>
      </c>
      <c r="B437" s="13" t="s">
        <v>155</v>
      </c>
      <c r="C437" s="2" t="s">
        <v>35</v>
      </c>
      <c r="D437" s="2">
        <v>0.46</v>
      </c>
      <c r="E437" s="13"/>
      <c r="F437" s="13"/>
      <c r="G437" s="13" t="s">
        <v>1331</v>
      </c>
      <c r="H437" s="13" t="s">
        <v>1331</v>
      </c>
    </row>
    <row r="438" spans="1:8" x14ac:dyDescent="0.2">
      <c r="A438" s="13" t="s">
        <v>1320</v>
      </c>
      <c r="B438" s="13" t="s">
        <v>156</v>
      </c>
      <c r="C438" s="2" t="s">
        <v>35</v>
      </c>
      <c r="D438" s="2">
        <v>0.42</v>
      </c>
      <c r="E438" s="13"/>
      <c r="F438" s="13"/>
      <c r="G438" s="13" t="s">
        <v>1331</v>
      </c>
      <c r="H438" s="13" t="s">
        <v>1331</v>
      </c>
    </row>
    <row r="439" spans="1:8" x14ac:dyDescent="0.2">
      <c r="A439" s="13" t="s">
        <v>1320</v>
      </c>
      <c r="B439" s="13" t="s">
        <v>157</v>
      </c>
      <c r="C439" s="2" t="s">
        <v>158</v>
      </c>
      <c r="D439" s="2">
        <v>0.49</v>
      </c>
      <c r="E439" s="13" t="s">
        <v>25</v>
      </c>
      <c r="F439" s="13" t="s">
        <v>47</v>
      </c>
      <c r="G439" s="13" t="s">
        <v>1331</v>
      </c>
      <c r="H439" s="13" t="s">
        <v>1331</v>
      </c>
    </row>
    <row r="440" spans="1:8" x14ac:dyDescent="0.2">
      <c r="A440" s="13" t="s">
        <v>1320</v>
      </c>
      <c r="B440" s="13" t="s">
        <v>159</v>
      </c>
      <c r="C440" s="2" t="s">
        <v>35</v>
      </c>
      <c r="D440" s="2">
        <v>0.48</v>
      </c>
      <c r="E440" s="13"/>
      <c r="F440" s="13"/>
      <c r="G440" s="13" t="s">
        <v>1332</v>
      </c>
      <c r="H440" s="13" t="s">
        <v>1334</v>
      </c>
    </row>
    <row r="441" spans="1:8" x14ac:dyDescent="0.2">
      <c r="A441" s="13" t="s">
        <v>1320</v>
      </c>
      <c r="B441" s="13" t="s">
        <v>161</v>
      </c>
      <c r="C441" s="2" t="s">
        <v>162</v>
      </c>
      <c r="D441" s="2">
        <v>0.47</v>
      </c>
      <c r="E441" s="13" t="s">
        <v>54</v>
      </c>
      <c r="F441" s="13" t="s">
        <v>26</v>
      </c>
      <c r="G441" s="13" t="s">
        <v>1332</v>
      </c>
      <c r="H441" s="13" t="s">
        <v>1333</v>
      </c>
    </row>
    <row r="442" spans="1:8" x14ac:dyDescent="0.2">
      <c r="A442" s="13" t="s">
        <v>1320</v>
      </c>
      <c r="B442" s="13" t="s">
        <v>163</v>
      </c>
      <c r="C442" s="2" t="s">
        <v>164</v>
      </c>
      <c r="D442" s="2">
        <v>0.54</v>
      </c>
      <c r="E442" s="13" t="s">
        <v>25</v>
      </c>
      <c r="F442" s="13" t="s">
        <v>26</v>
      </c>
      <c r="G442" s="13" t="s">
        <v>1331</v>
      </c>
      <c r="H442" s="13" t="s">
        <v>1331</v>
      </c>
    </row>
    <row r="443" spans="1:8" x14ac:dyDescent="0.2">
      <c r="A443" s="13" t="s">
        <v>1320</v>
      </c>
      <c r="B443" s="13" t="s">
        <v>165</v>
      </c>
      <c r="C443" s="2" t="s">
        <v>35</v>
      </c>
      <c r="D443" s="2">
        <v>0.37</v>
      </c>
      <c r="E443" s="13" t="s">
        <v>54</v>
      </c>
      <c r="F443" s="13" t="s">
        <v>26</v>
      </c>
      <c r="G443" s="13" t="s">
        <v>1331</v>
      </c>
      <c r="H443" s="13" t="s">
        <v>1331</v>
      </c>
    </row>
    <row r="444" spans="1:8" x14ac:dyDescent="0.2">
      <c r="A444" s="13" t="s">
        <v>1320</v>
      </c>
      <c r="B444" s="13" t="s">
        <v>167</v>
      </c>
      <c r="C444" s="2" t="s">
        <v>35</v>
      </c>
      <c r="D444" s="2">
        <v>0.4</v>
      </c>
      <c r="E444" s="13" t="s">
        <v>54</v>
      </c>
      <c r="F444" s="13" t="s">
        <v>26</v>
      </c>
      <c r="G444" s="13" t="s">
        <v>1332</v>
      </c>
      <c r="H444" s="13" t="s">
        <v>1333</v>
      </c>
    </row>
    <row r="445" spans="1:8" x14ac:dyDescent="0.2">
      <c r="A445" s="13" t="s">
        <v>1320</v>
      </c>
      <c r="B445" s="13" t="s">
        <v>168</v>
      </c>
      <c r="C445" s="2" t="s">
        <v>169</v>
      </c>
      <c r="D445" s="2">
        <v>0.63</v>
      </c>
      <c r="E445" s="13" t="s">
        <v>54</v>
      </c>
      <c r="F445" s="13" t="s">
        <v>47</v>
      </c>
      <c r="G445" s="13" t="s">
        <v>1332</v>
      </c>
      <c r="H445" s="13" t="s">
        <v>1333</v>
      </c>
    </row>
    <row r="446" spans="1:8" x14ac:dyDescent="0.2">
      <c r="A446" s="13" t="s">
        <v>1320</v>
      </c>
      <c r="B446" s="13" t="s">
        <v>170</v>
      </c>
      <c r="C446" s="2" t="s">
        <v>171</v>
      </c>
      <c r="D446" s="2">
        <v>0.56000000000000005</v>
      </c>
      <c r="E446" s="13" t="s">
        <v>25</v>
      </c>
      <c r="F446" s="13" t="s">
        <v>26</v>
      </c>
      <c r="G446" s="13" t="s">
        <v>1332</v>
      </c>
      <c r="H446" s="13" t="s">
        <v>1334</v>
      </c>
    </row>
    <row r="447" spans="1:8" x14ac:dyDescent="0.2">
      <c r="A447" s="13" t="s">
        <v>1320</v>
      </c>
      <c r="B447" s="13" t="s">
        <v>172</v>
      </c>
      <c r="C447" s="2" t="s">
        <v>173</v>
      </c>
      <c r="D447" s="2">
        <v>0.52</v>
      </c>
      <c r="E447" s="13"/>
      <c r="F447" s="13"/>
      <c r="G447" s="13" t="s">
        <v>1332</v>
      </c>
      <c r="H447" s="13" t="s">
        <v>1334</v>
      </c>
    </row>
    <row r="448" spans="1:8" x14ac:dyDescent="0.2">
      <c r="A448" s="13" t="s">
        <v>1320</v>
      </c>
      <c r="B448" s="13" t="s">
        <v>174</v>
      </c>
      <c r="C448" s="2" t="s">
        <v>175</v>
      </c>
      <c r="D448" s="2">
        <v>0.52</v>
      </c>
      <c r="E448" s="13" t="s">
        <v>25</v>
      </c>
      <c r="F448" s="13" t="s">
        <v>26</v>
      </c>
      <c r="G448" s="13" t="s">
        <v>1331</v>
      </c>
      <c r="H448" s="13" t="s">
        <v>1331</v>
      </c>
    </row>
    <row r="449" spans="1:8" x14ac:dyDescent="0.2">
      <c r="A449" s="13" t="s">
        <v>1320</v>
      </c>
      <c r="B449" s="13" t="s">
        <v>176</v>
      </c>
      <c r="C449" s="2" t="s">
        <v>177</v>
      </c>
      <c r="D449" s="2">
        <v>0.56999999999999995</v>
      </c>
      <c r="E449" s="13"/>
      <c r="F449" s="13"/>
      <c r="G449" s="13" t="s">
        <v>1332</v>
      </c>
      <c r="H449" s="13" t="s">
        <v>1334</v>
      </c>
    </row>
    <row r="450" spans="1:8" x14ac:dyDescent="0.2">
      <c r="A450" s="13" t="s">
        <v>1320</v>
      </c>
      <c r="B450" s="13" t="s">
        <v>178</v>
      </c>
      <c r="C450" s="2" t="s">
        <v>179</v>
      </c>
      <c r="D450" s="2">
        <v>0.54</v>
      </c>
      <c r="E450" s="13" t="s">
        <v>25</v>
      </c>
      <c r="F450" s="13" t="s">
        <v>26</v>
      </c>
      <c r="G450" s="13" t="s">
        <v>1331</v>
      </c>
      <c r="H450" s="13" t="s">
        <v>1331</v>
      </c>
    </row>
    <row r="451" spans="1:8" x14ac:dyDescent="0.2">
      <c r="A451" s="13" t="s">
        <v>1320</v>
      </c>
      <c r="B451" s="13" t="s">
        <v>180</v>
      </c>
      <c r="C451" s="2" t="s">
        <v>181</v>
      </c>
      <c r="D451" s="2">
        <v>0.57999999999999996</v>
      </c>
      <c r="E451" s="13" t="s">
        <v>25</v>
      </c>
      <c r="F451" s="13" t="s">
        <v>26</v>
      </c>
      <c r="G451" s="13" t="s">
        <v>1331</v>
      </c>
      <c r="H451" s="13" t="s">
        <v>1331</v>
      </c>
    </row>
    <row r="452" spans="1:8" x14ac:dyDescent="0.2">
      <c r="A452" s="13" t="s">
        <v>1320</v>
      </c>
      <c r="B452" s="13" t="s">
        <v>182</v>
      </c>
      <c r="C452" s="2" t="s">
        <v>183</v>
      </c>
      <c r="D452" s="2">
        <v>0.65</v>
      </c>
      <c r="E452" s="13" t="s">
        <v>25</v>
      </c>
      <c r="F452" s="13" t="s">
        <v>47</v>
      </c>
      <c r="G452" s="13" t="s">
        <v>1332</v>
      </c>
      <c r="H452" s="13" t="s">
        <v>1334</v>
      </c>
    </row>
    <row r="453" spans="1:8" x14ac:dyDescent="0.2">
      <c r="A453" s="13" t="s">
        <v>1320</v>
      </c>
      <c r="B453" s="13" t="s">
        <v>184</v>
      </c>
      <c r="C453" s="2" t="s">
        <v>185</v>
      </c>
      <c r="D453" s="2">
        <v>0.56000000000000005</v>
      </c>
      <c r="E453" s="13" t="s">
        <v>25</v>
      </c>
      <c r="F453" s="13" t="s">
        <v>26</v>
      </c>
      <c r="G453" s="13" t="s">
        <v>1332</v>
      </c>
      <c r="H453" s="13" t="s">
        <v>1334</v>
      </c>
    </row>
    <row r="454" spans="1:8" x14ac:dyDescent="0.2">
      <c r="A454" s="13" t="s">
        <v>1320</v>
      </c>
      <c r="B454" s="13" t="s">
        <v>186</v>
      </c>
      <c r="C454" s="2" t="s">
        <v>187</v>
      </c>
      <c r="D454" s="2">
        <v>0.57999999999999996</v>
      </c>
      <c r="E454" s="13" t="s">
        <v>25</v>
      </c>
      <c r="F454" s="13" t="s">
        <v>26</v>
      </c>
      <c r="G454" s="13" t="s">
        <v>1331</v>
      </c>
      <c r="H454" s="13" t="s">
        <v>1331</v>
      </c>
    </row>
    <row r="455" spans="1:8" x14ac:dyDescent="0.2">
      <c r="A455" s="13" t="s">
        <v>1320</v>
      </c>
      <c r="B455" s="13" t="s">
        <v>188</v>
      </c>
      <c r="C455" s="2" t="s">
        <v>189</v>
      </c>
      <c r="D455" s="2">
        <v>0.55000000000000004</v>
      </c>
      <c r="E455" s="13" t="s">
        <v>25</v>
      </c>
      <c r="F455" s="13" t="s">
        <v>47</v>
      </c>
      <c r="G455" s="13" t="s">
        <v>1332</v>
      </c>
      <c r="H455" s="13" t="s">
        <v>1333</v>
      </c>
    </row>
    <row r="456" spans="1:8" x14ac:dyDescent="0.2">
      <c r="A456" s="13" t="s">
        <v>1320</v>
      </c>
      <c r="B456" s="13" t="s">
        <v>190</v>
      </c>
      <c r="C456" s="2" t="s">
        <v>191</v>
      </c>
      <c r="D456" s="2">
        <v>0.54</v>
      </c>
      <c r="E456" s="13"/>
      <c r="F456" s="13"/>
      <c r="G456" s="13" t="s">
        <v>1331</v>
      </c>
      <c r="H456" s="13" t="s">
        <v>1331</v>
      </c>
    </row>
    <row r="457" spans="1:8" x14ac:dyDescent="0.2">
      <c r="A457" s="13" t="s">
        <v>1320</v>
      </c>
      <c r="B457" s="13" t="s">
        <v>192</v>
      </c>
      <c r="C457" s="2" t="s">
        <v>193</v>
      </c>
      <c r="D457" s="2">
        <v>0.56999999999999995</v>
      </c>
      <c r="E457" s="13" t="s">
        <v>25</v>
      </c>
      <c r="F457" s="13" t="s">
        <v>26</v>
      </c>
      <c r="G457" s="13" t="s">
        <v>1331</v>
      </c>
      <c r="H457" s="13" t="s">
        <v>1331</v>
      </c>
    </row>
    <row r="458" spans="1:8" x14ac:dyDescent="0.2">
      <c r="A458" s="13" t="s">
        <v>1320</v>
      </c>
      <c r="B458" s="13" t="s">
        <v>194</v>
      </c>
      <c r="C458" s="2" t="s">
        <v>35</v>
      </c>
      <c r="D458" s="2">
        <v>0.65</v>
      </c>
      <c r="E458" s="13" t="s">
        <v>54</v>
      </c>
      <c r="F458" s="13" t="s">
        <v>47</v>
      </c>
      <c r="G458" s="13" t="s">
        <v>1331</v>
      </c>
      <c r="H458" s="13" t="s">
        <v>1331</v>
      </c>
    </row>
    <row r="459" spans="1:8" x14ac:dyDescent="0.2">
      <c r="A459" s="13" t="s">
        <v>1320</v>
      </c>
      <c r="B459" s="13" t="s">
        <v>195</v>
      </c>
      <c r="C459" s="2" t="s">
        <v>196</v>
      </c>
      <c r="D459" s="2">
        <v>0.44</v>
      </c>
      <c r="E459" s="13" t="s">
        <v>54</v>
      </c>
      <c r="F459" s="13" t="s">
        <v>26</v>
      </c>
      <c r="G459" s="13" t="s">
        <v>1332</v>
      </c>
      <c r="H459" s="13" t="s">
        <v>1333</v>
      </c>
    </row>
    <row r="460" spans="1:8" x14ac:dyDescent="0.2">
      <c r="A460" s="13" t="s">
        <v>1320</v>
      </c>
      <c r="B460" s="13" t="s">
        <v>197</v>
      </c>
      <c r="C460" s="2" t="s">
        <v>198</v>
      </c>
      <c r="D460" s="2">
        <v>0.62</v>
      </c>
      <c r="E460" s="13" t="s">
        <v>25</v>
      </c>
      <c r="F460" s="13" t="s">
        <v>26</v>
      </c>
      <c r="G460" s="13" t="s">
        <v>1332</v>
      </c>
      <c r="H460" s="13" t="s">
        <v>1334</v>
      </c>
    </row>
    <row r="461" spans="1:8" x14ac:dyDescent="0.2">
      <c r="A461" s="13" t="s">
        <v>1320</v>
      </c>
      <c r="B461" s="13" t="s">
        <v>199</v>
      </c>
      <c r="C461" s="2" t="s">
        <v>200</v>
      </c>
      <c r="D461" s="2">
        <v>0.59</v>
      </c>
      <c r="E461" s="13" t="s">
        <v>25</v>
      </c>
      <c r="F461" s="13" t="s">
        <v>26</v>
      </c>
      <c r="G461" s="13" t="s">
        <v>1332</v>
      </c>
      <c r="H461" s="13" t="s">
        <v>1333</v>
      </c>
    </row>
    <row r="462" spans="1:8" x14ac:dyDescent="0.2">
      <c r="A462" s="13" t="s">
        <v>1320</v>
      </c>
      <c r="B462" s="13" t="s">
        <v>201</v>
      </c>
      <c r="C462" s="2" t="s">
        <v>202</v>
      </c>
      <c r="D462" s="2">
        <v>0.6</v>
      </c>
      <c r="E462" s="13" t="s">
        <v>25</v>
      </c>
      <c r="F462" s="13" t="s">
        <v>26</v>
      </c>
      <c r="G462" s="13" t="s">
        <v>1331</v>
      </c>
      <c r="H462" s="13" t="s">
        <v>1331</v>
      </c>
    </row>
    <row r="463" spans="1:8" x14ac:dyDescent="0.2">
      <c r="A463" s="13">
        <v>31</v>
      </c>
      <c r="B463" s="13" t="s">
        <v>1292</v>
      </c>
      <c r="C463" s="2" t="s">
        <v>1293</v>
      </c>
      <c r="D463" s="2">
        <v>0.88</v>
      </c>
      <c r="E463" s="13" t="s">
        <v>25</v>
      </c>
      <c r="F463" s="13" t="s">
        <v>47</v>
      </c>
      <c r="G463" s="13" t="s">
        <v>1332</v>
      </c>
      <c r="H463" s="13" t="s">
        <v>1334</v>
      </c>
    </row>
    <row r="464" spans="1:8" x14ac:dyDescent="0.2">
      <c r="A464" s="13">
        <v>31</v>
      </c>
      <c r="B464" s="13" t="s">
        <v>1295</v>
      </c>
      <c r="C464" s="2" t="s">
        <v>1296</v>
      </c>
      <c r="D464" s="2">
        <v>0.84</v>
      </c>
      <c r="E464" s="13" t="s">
        <v>25</v>
      </c>
      <c r="F464" s="13" t="s">
        <v>26</v>
      </c>
      <c r="G464" s="13" t="s">
        <v>1332</v>
      </c>
      <c r="H464" s="13" t="s">
        <v>1333</v>
      </c>
    </row>
    <row r="465" spans="1:8" x14ac:dyDescent="0.2">
      <c r="A465" s="13">
        <v>31</v>
      </c>
      <c r="B465" s="13" t="s">
        <v>1298</v>
      </c>
      <c r="C465" s="2" t="s">
        <v>1299</v>
      </c>
      <c r="D465" s="2">
        <v>0.83</v>
      </c>
      <c r="E465" s="13"/>
      <c r="F465" s="13"/>
      <c r="G465" s="13" t="s">
        <v>1332</v>
      </c>
      <c r="H465" s="13" t="s">
        <v>1333</v>
      </c>
    </row>
    <row r="466" spans="1:8" x14ac:dyDescent="0.2">
      <c r="A466" s="13">
        <v>31</v>
      </c>
      <c r="B466" s="13" t="s">
        <v>1300</v>
      </c>
      <c r="C466" s="2" t="s">
        <v>1301</v>
      </c>
      <c r="D466" s="2">
        <v>0.84</v>
      </c>
      <c r="E466" s="13" t="s">
        <v>25</v>
      </c>
      <c r="F466" s="13" t="s">
        <v>26</v>
      </c>
      <c r="G466" s="13" t="s">
        <v>1332</v>
      </c>
      <c r="H466" s="13" t="s">
        <v>1333</v>
      </c>
    </row>
    <row r="467" spans="1:8" x14ac:dyDescent="0.2">
      <c r="A467" s="13">
        <v>31</v>
      </c>
      <c r="B467" s="13" t="s">
        <v>1302</v>
      </c>
      <c r="C467" s="2" t="s">
        <v>35</v>
      </c>
      <c r="D467" s="2">
        <v>0.49</v>
      </c>
      <c r="E467" s="13" t="s">
        <v>25</v>
      </c>
      <c r="F467" s="13" t="s">
        <v>26</v>
      </c>
      <c r="G467" s="13" t="s">
        <v>1332</v>
      </c>
      <c r="H467" s="13" t="s">
        <v>1333</v>
      </c>
    </row>
    <row r="468" spans="1:8" x14ac:dyDescent="0.2">
      <c r="A468" s="13">
        <v>31</v>
      </c>
      <c r="B468" s="13" t="s">
        <v>1303</v>
      </c>
      <c r="C468" s="2" t="s">
        <v>133</v>
      </c>
      <c r="D468" s="2">
        <v>0.88</v>
      </c>
      <c r="E468" s="13" t="s">
        <v>54</v>
      </c>
      <c r="F468" s="13" t="s">
        <v>26</v>
      </c>
      <c r="G468" s="13" t="s">
        <v>1332</v>
      </c>
      <c r="H468" s="13" t="s">
        <v>1333</v>
      </c>
    </row>
    <row r="469" spans="1:8" x14ac:dyDescent="0.2">
      <c r="A469" s="13">
        <v>31</v>
      </c>
      <c r="B469" s="13" t="s">
        <v>1304</v>
      </c>
      <c r="C469" s="2" t="s">
        <v>1305</v>
      </c>
      <c r="D469" s="2">
        <v>0.85</v>
      </c>
      <c r="E469" s="13" t="s">
        <v>25</v>
      </c>
      <c r="F469" s="13" t="s">
        <v>26</v>
      </c>
      <c r="G469" s="13" t="s">
        <v>1332</v>
      </c>
      <c r="H469" s="13" t="s">
        <v>1334</v>
      </c>
    </row>
    <row r="470" spans="1:8" x14ac:dyDescent="0.2">
      <c r="A470" s="13">
        <v>31</v>
      </c>
      <c r="B470" s="13" t="s">
        <v>1306</v>
      </c>
      <c r="C470" s="2" t="s">
        <v>1307</v>
      </c>
      <c r="D470" s="2">
        <v>0.88</v>
      </c>
      <c r="E470" s="13" t="s">
        <v>25</v>
      </c>
      <c r="F470" s="13" t="s">
        <v>47</v>
      </c>
      <c r="G470" s="13" t="s">
        <v>1332</v>
      </c>
      <c r="H470" s="13" t="s">
        <v>1333</v>
      </c>
    </row>
    <row r="471" spans="1:8" x14ac:dyDescent="0.2">
      <c r="A471" s="13">
        <v>31</v>
      </c>
      <c r="B471" s="13" t="s">
        <v>1308</v>
      </c>
      <c r="C471" s="2" t="s">
        <v>1309</v>
      </c>
      <c r="D471" s="2">
        <v>0.87</v>
      </c>
      <c r="E471" s="13" t="s">
        <v>25</v>
      </c>
      <c r="F471" s="13" t="s">
        <v>26</v>
      </c>
      <c r="G471" s="13" t="s">
        <v>1331</v>
      </c>
      <c r="H471" s="13" t="s">
        <v>1331</v>
      </c>
    </row>
    <row r="472" spans="1:8" x14ac:dyDescent="0.2">
      <c r="A472" s="13">
        <v>32</v>
      </c>
      <c r="B472" s="13" t="s">
        <v>732</v>
      </c>
      <c r="C472" s="2" t="s">
        <v>733</v>
      </c>
      <c r="D472" s="2">
        <v>0.59</v>
      </c>
      <c r="E472" s="13" t="s">
        <v>25</v>
      </c>
      <c r="F472" s="13" t="s">
        <v>26</v>
      </c>
      <c r="G472" s="13" t="s">
        <v>1331</v>
      </c>
      <c r="H472" s="13" t="s">
        <v>1331</v>
      </c>
    </row>
    <row r="473" spans="1:8" x14ac:dyDescent="0.2">
      <c r="A473" s="13">
        <v>32</v>
      </c>
      <c r="B473" s="13" t="s">
        <v>735</v>
      </c>
      <c r="C473" s="2" t="s">
        <v>736</v>
      </c>
      <c r="D473" s="2">
        <v>0.61</v>
      </c>
      <c r="E473" s="13" t="s">
        <v>25</v>
      </c>
      <c r="F473" s="13" t="s">
        <v>26</v>
      </c>
      <c r="G473" s="13" t="s">
        <v>1331</v>
      </c>
      <c r="H473" s="13" t="s">
        <v>1331</v>
      </c>
    </row>
    <row r="474" spans="1:8" x14ac:dyDescent="0.2">
      <c r="A474" s="13">
        <v>32</v>
      </c>
      <c r="B474" s="13" t="s">
        <v>739</v>
      </c>
      <c r="C474" s="2" t="s">
        <v>740</v>
      </c>
      <c r="D474" s="2">
        <v>0.61</v>
      </c>
      <c r="E474" s="13" t="s">
        <v>25</v>
      </c>
      <c r="F474" s="13" t="s">
        <v>26</v>
      </c>
      <c r="G474" s="13" t="s">
        <v>1331</v>
      </c>
      <c r="H474" s="13" t="s">
        <v>1331</v>
      </c>
    </row>
    <row r="475" spans="1:8" x14ac:dyDescent="0.2">
      <c r="A475" s="13">
        <v>32</v>
      </c>
      <c r="B475" s="13" t="s">
        <v>741</v>
      </c>
      <c r="C475" s="2" t="s">
        <v>35</v>
      </c>
      <c r="D475" s="2">
        <v>0.66</v>
      </c>
      <c r="E475" s="13"/>
      <c r="F475" s="13"/>
      <c r="G475" s="13" t="s">
        <v>1332</v>
      </c>
      <c r="H475" s="13" t="s">
        <v>1334</v>
      </c>
    </row>
    <row r="476" spans="1:8" x14ac:dyDescent="0.2">
      <c r="A476" s="13">
        <v>32</v>
      </c>
      <c r="B476" s="13" t="s">
        <v>742</v>
      </c>
      <c r="C476" s="2" t="s">
        <v>743</v>
      </c>
      <c r="D476" s="2">
        <v>0.63</v>
      </c>
      <c r="E476" s="13" t="s">
        <v>25</v>
      </c>
      <c r="F476" s="13" t="s">
        <v>26</v>
      </c>
      <c r="G476" s="13" t="s">
        <v>1332</v>
      </c>
      <c r="H476" s="13" t="s">
        <v>1333</v>
      </c>
    </row>
    <row r="477" spans="1:8" x14ac:dyDescent="0.2">
      <c r="A477" s="13">
        <v>32</v>
      </c>
      <c r="B477" s="13" t="s">
        <v>744</v>
      </c>
      <c r="C477" s="2" t="s">
        <v>745</v>
      </c>
      <c r="D477" s="2">
        <v>0.63</v>
      </c>
      <c r="E477" s="13" t="s">
        <v>54</v>
      </c>
      <c r="F477" s="13" t="s">
        <v>26</v>
      </c>
      <c r="G477" s="13" t="s">
        <v>1331</v>
      </c>
      <c r="H477" s="13" t="s">
        <v>1331</v>
      </c>
    </row>
    <row r="478" spans="1:8" x14ac:dyDescent="0.2">
      <c r="A478" s="13">
        <v>32</v>
      </c>
      <c r="B478" s="13" t="s">
        <v>746</v>
      </c>
      <c r="C478" s="2" t="s">
        <v>747</v>
      </c>
      <c r="D478" s="2">
        <v>0.61</v>
      </c>
      <c r="E478" s="13"/>
      <c r="F478" s="13"/>
      <c r="G478" s="13" t="s">
        <v>1332</v>
      </c>
      <c r="H478" s="13" t="s">
        <v>1333</v>
      </c>
    </row>
    <row r="479" spans="1:8" x14ac:dyDescent="0.2">
      <c r="A479" s="13">
        <v>32</v>
      </c>
      <c r="B479" s="13" t="s">
        <v>748</v>
      </c>
      <c r="C479" s="2" t="s">
        <v>749</v>
      </c>
      <c r="D479" s="2">
        <v>0.52</v>
      </c>
      <c r="E479" s="13" t="s">
        <v>25</v>
      </c>
      <c r="F479" s="13" t="s">
        <v>26</v>
      </c>
      <c r="G479" s="13" t="s">
        <v>1332</v>
      </c>
      <c r="H479" s="13" t="s">
        <v>1334</v>
      </c>
    </row>
    <row r="480" spans="1:8" x14ac:dyDescent="0.2">
      <c r="A480" s="13">
        <v>32</v>
      </c>
      <c r="B480" s="13" t="s">
        <v>751</v>
      </c>
      <c r="C480" s="2" t="s">
        <v>752</v>
      </c>
      <c r="D480" s="2">
        <v>0.71</v>
      </c>
      <c r="E480" s="13" t="s">
        <v>25</v>
      </c>
      <c r="F480" s="13" t="s">
        <v>26</v>
      </c>
      <c r="G480" s="13" t="s">
        <v>1331</v>
      </c>
      <c r="H480" s="13" t="s">
        <v>1331</v>
      </c>
    </row>
    <row r="481" spans="1:8" x14ac:dyDescent="0.2">
      <c r="A481" s="13">
        <v>32</v>
      </c>
      <c r="B481" s="13" t="s">
        <v>753</v>
      </c>
      <c r="C481" s="2" t="s">
        <v>754</v>
      </c>
      <c r="D481" s="2">
        <v>0.64</v>
      </c>
      <c r="E481" s="13" t="s">
        <v>54</v>
      </c>
      <c r="F481" s="13" t="s">
        <v>26</v>
      </c>
      <c r="G481" s="13" t="s">
        <v>1331</v>
      </c>
      <c r="H481" s="13" t="s">
        <v>1331</v>
      </c>
    </row>
    <row r="482" spans="1:8" x14ac:dyDescent="0.2">
      <c r="A482" s="13">
        <v>32</v>
      </c>
      <c r="B482" s="13" t="s">
        <v>756</v>
      </c>
      <c r="C482" s="2" t="s">
        <v>757</v>
      </c>
      <c r="D482" s="2">
        <v>0.59</v>
      </c>
      <c r="E482" s="13" t="s">
        <v>25</v>
      </c>
      <c r="F482" s="13" t="s">
        <v>26</v>
      </c>
      <c r="G482" s="13" t="s">
        <v>1331</v>
      </c>
      <c r="H482" s="13" t="s">
        <v>1331</v>
      </c>
    </row>
    <row r="483" spans="1:8" x14ac:dyDescent="0.2">
      <c r="A483" s="13">
        <v>32</v>
      </c>
      <c r="B483" s="13" t="s">
        <v>759</v>
      </c>
      <c r="C483" s="2" t="s">
        <v>760</v>
      </c>
      <c r="D483" s="2">
        <v>0.57999999999999996</v>
      </c>
      <c r="E483" s="13" t="s">
        <v>25</v>
      </c>
      <c r="F483" s="13" t="s">
        <v>26</v>
      </c>
      <c r="G483" s="13" t="s">
        <v>1331</v>
      </c>
      <c r="H483" s="13" t="s">
        <v>1331</v>
      </c>
    </row>
    <row r="484" spans="1:8" x14ac:dyDescent="0.2">
      <c r="A484" s="13">
        <v>32</v>
      </c>
      <c r="B484" s="13" t="s">
        <v>762</v>
      </c>
      <c r="C484" s="2" t="s">
        <v>763</v>
      </c>
      <c r="D484" s="2">
        <v>0.63</v>
      </c>
      <c r="E484" s="13" t="s">
        <v>54</v>
      </c>
      <c r="F484" s="13" t="s">
        <v>26</v>
      </c>
      <c r="G484" s="13" t="s">
        <v>1331</v>
      </c>
      <c r="H484" s="13" t="s">
        <v>1331</v>
      </c>
    </row>
    <row r="485" spans="1:8" x14ac:dyDescent="0.2">
      <c r="A485" s="13">
        <v>32</v>
      </c>
      <c r="B485" s="13" t="s">
        <v>765</v>
      </c>
      <c r="C485" s="2" t="s">
        <v>766</v>
      </c>
      <c r="D485" s="2">
        <v>0.62</v>
      </c>
      <c r="E485" s="13" t="s">
        <v>25</v>
      </c>
      <c r="F485" s="13" t="s">
        <v>26</v>
      </c>
      <c r="G485" s="13" t="s">
        <v>1331</v>
      </c>
      <c r="H485" s="13" t="s">
        <v>1331</v>
      </c>
    </row>
    <row r="486" spans="1:8" x14ac:dyDescent="0.2">
      <c r="A486" s="13">
        <v>32</v>
      </c>
      <c r="B486" s="13" t="s">
        <v>768</v>
      </c>
      <c r="C486" s="2" t="s">
        <v>769</v>
      </c>
      <c r="D486" s="2">
        <v>0.56000000000000005</v>
      </c>
      <c r="E486" s="13" t="s">
        <v>25</v>
      </c>
      <c r="F486" s="13" t="s">
        <v>26</v>
      </c>
      <c r="G486" s="13" t="s">
        <v>1332</v>
      </c>
      <c r="H486" s="13" t="s">
        <v>1334</v>
      </c>
    </row>
    <row r="487" spans="1:8" x14ac:dyDescent="0.2">
      <c r="A487" s="13">
        <v>32</v>
      </c>
      <c r="B487" s="13" t="s">
        <v>771</v>
      </c>
      <c r="C487" s="2" t="s">
        <v>772</v>
      </c>
      <c r="D487" s="2">
        <v>0.61</v>
      </c>
      <c r="E487" s="13" t="s">
        <v>54</v>
      </c>
      <c r="F487" s="13" t="s">
        <v>26</v>
      </c>
      <c r="G487" s="13" t="s">
        <v>1331</v>
      </c>
      <c r="H487" s="13" t="s">
        <v>1331</v>
      </c>
    </row>
    <row r="488" spans="1:8" x14ac:dyDescent="0.2">
      <c r="A488" s="13">
        <v>32</v>
      </c>
      <c r="B488" s="13" t="s">
        <v>774</v>
      </c>
      <c r="C488" s="2" t="s">
        <v>35</v>
      </c>
      <c r="D488" s="2">
        <v>0.67</v>
      </c>
      <c r="E488" s="13"/>
      <c r="F488" s="13"/>
      <c r="G488" s="13" t="s">
        <v>1331</v>
      </c>
      <c r="H488" s="13" t="s">
        <v>1331</v>
      </c>
    </row>
    <row r="489" spans="1:8" x14ac:dyDescent="0.2">
      <c r="A489" s="13">
        <v>32</v>
      </c>
      <c r="B489" s="13" t="s">
        <v>775</v>
      </c>
      <c r="C489" s="2" t="s">
        <v>776</v>
      </c>
      <c r="D489" s="2">
        <v>0.56999999999999995</v>
      </c>
      <c r="E489" s="13" t="s">
        <v>54</v>
      </c>
      <c r="F489" s="13" t="s">
        <v>26</v>
      </c>
      <c r="G489" s="13" t="s">
        <v>1331</v>
      </c>
      <c r="H489" s="13" t="s">
        <v>1331</v>
      </c>
    </row>
    <row r="490" spans="1:8" x14ac:dyDescent="0.2">
      <c r="A490" s="13">
        <v>32</v>
      </c>
      <c r="B490" s="13" t="s">
        <v>777</v>
      </c>
      <c r="C490" s="2" t="s">
        <v>778</v>
      </c>
      <c r="D490" s="2">
        <v>0.61</v>
      </c>
      <c r="E490" s="13" t="s">
        <v>25</v>
      </c>
      <c r="F490" s="13" t="s">
        <v>26</v>
      </c>
      <c r="G490" s="13" t="s">
        <v>1331</v>
      </c>
      <c r="H490" s="13" t="s">
        <v>1331</v>
      </c>
    </row>
    <row r="491" spans="1:8" x14ac:dyDescent="0.2">
      <c r="A491" s="13">
        <v>32</v>
      </c>
      <c r="B491" s="13" t="s">
        <v>779</v>
      </c>
      <c r="C491" s="2" t="s">
        <v>780</v>
      </c>
      <c r="D491" s="2">
        <v>0.55000000000000004</v>
      </c>
      <c r="E491" s="13" t="s">
        <v>25</v>
      </c>
      <c r="F491" s="13" t="s">
        <v>47</v>
      </c>
      <c r="G491" s="13" t="s">
        <v>1331</v>
      </c>
      <c r="H491" s="13" t="s">
        <v>1331</v>
      </c>
    </row>
    <row r="492" spans="1:8" x14ac:dyDescent="0.2">
      <c r="A492" s="13">
        <v>33</v>
      </c>
      <c r="B492" s="13" t="s">
        <v>203</v>
      </c>
      <c r="C492" s="2" t="s">
        <v>204</v>
      </c>
      <c r="D492" s="2">
        <v>0.57999999999999996</v>
      </c>
      <c r="E492" s="13"/>
      <c r="F492" s="13"/>
      <c r="G492" s="13" t="s">
        <v>1331</v>
      </c>
      <c r="H492" s="13" t="s">
        <v>1331</v>
      </c>
    </row>
    <row r="493" spans="1:8" x14ac:dyDescent="0.2">
      <c r="A493" s="13">
        <v>33</v>
      </c>
      <c r="B493" s="13" t="s">
        <v>205</v>
      </c>
      <c r="C493" s="2" t="s">
        <v>206</v>
      </c>
      <c r="D493" s="2">
        <v>0.57999999999999996</v>
      </c>
      <c r="E493" s="13" t="s">
        <v>54</v>
      </c>
      <c r="F493" s="13" t="s">
        <v>26</v>
      </c>
      <c r="G493" s="13" t="s">
        <v>1332</v>
      </c>
      <c r="H493" s="13" t="s">
        <v>1333</v>
      </c>
    </row>
    <row r="494" spans="1:8" x14ac:dyDescent="0.2">
      <c r="A494" s="13">
        <v>33</v>
      </c>
      <c r="B494" s="13" t="s">
        <v>207</v>
      </c>
      <c r="C494" s="2" t="s">
        <v>208</v>
      </c>
      <c r="D494" s="2">
        <v>0.61</v>
      </c>
      <c r="E494" s="13" t="s">
        <v>54</v>
      </c>
      <c r="F494" s="13" t="s">
        <v>26</v>
      </c>
      <c r="G494" s="13" t="s">
        <v>1332</v>
      </c>
      <c r="H494" s="13" t="s">
        <v>1333</v>
      </c>
    </row>
    <row r="495" spans="1:8" x14ac:dyDescent="0.2">
      <c r="A495" s="13">
        <v>33</v>
      </c>
      <c r="B495" s="13" t="s">
        <v>209</v>
      </c>
      <c r="C495" s="2" t="s">
        <v>210</v>
      </c>
      <c r="D495" s="2">
        <v>0.56000000000000005</v>
      </c>
      <c r="E495" s="13" t="s">
        <v>25</v>
      </c>
      <c r="F495" s="13" t="s">
        <v>26</v>
      </c>
      <c r="G495" s="13" t="s">
        <v>1331</v>
      </c>
      <c r="H495" s="13" t="s">
        <v>1331</v>
      </c>
    </row>
    <row r="496" spans="1:8" x14ac:dyDescent="0.2">
      <c r="A496" s="13">
        <v>33</v>
      </c>
      <c r="B496" s="13" t="s">
        <v>211</v>
      </c>
      <c r="C496" s="2" t="s">
        <v>212</v>
      </c>
      <c r="D496" s="2">
        <v>0.57999999999999996</v>
      </c>
      <c r="E496" s="13" t="s">
        <v>25</v>
      </c>
      <c r="F496" s="13" t="s">
        <v>26</v>
      </c>
      <c r="G496" s="13" t="s">
        <v>1331</v>
      </c>
      <c r="H496" s="13" t="s">
        <v>1331</v>
      </c>
    </row>
    <row r="497" spans="1:8" x14ac:dyDescent="0.2">
      <c r="A497" s="13">
        <v>33</v>
      </c>
      <c r="B497" s="13" t="s">
        <v>213</v>
      </c>
      <c r="C497" s="2" t="s">
        <v>214</v>
      </c>
      <c r="D497" s="2">
        <v>0.65</v>
      </c>
      <c r="E497" s="13" t="s">
        <v>54</v>
      </c>
      <c r="F497" s="13" t="s">
        <v>47</v>
      </c>
      <c r="G497" s="13" t="s">
        <v>1332</v>
      </c>
      <c r="H497" s="13" t="s">
        <v>1333</v>
      </c>
    </row>
    <row r="498" spans="1:8" x14ac:dyDescent="0.2">
      <c r="A498" s="13">
        <v>33</v>
      </c>
      <c r="B498" s="13" t="s">
        <v>215</v>
      </c>
      <c r="C498" s="2" t="s">
        <v>216</v>
      </c>
      <c r="D498" s="2">
        <v>0.5</v>
      </c>
      <c r="E498" s="13" t="s">
        <v>25</v>
      </c>
      <c r="F498" s="13" t="s">
        <v>47</v>
      </c>
      <c r="G498" s="13" t="s">
        <v>1331</v>
      </c>
      <c r="H498" s="13" t="s">
        <v>1331</v>
      </c>
    </row>
    <row r="499" spans="1:8" x14ac:dyDescent="0.2">
      <c r="A499" s="13">
        <v>33</v>
      </c>
      <c r="B499" s="13" t="s">
        <v>217</v>
      </c>
      <c r="C499" s="2" t="s">
        <v>218</v>
      </c>
      <c r="D499" s="2">
        <v>0.57999999999999996</v>
      </c>
      <c r="E499" s="13" t="s">
        <v>25</v>
      </c>
      <c r="F499" s="13" t="s">
        <v>26</v>
      </c>
      <c r="G499" s="13" t="s">
        <v>1331</v>
      </c>
      <c r="H499" s="13" t="s">
        <v>1331</v>
      </c>
    </row>
    <row r="500" spans="1:8" x14ac:dyDescent="0.2">
      <c r="A500" s="13">
        <v>33</v>
      </c>
      <c r="B500" s="13" t="s">
        <v>219</v>
      </c>
      <c r="C500" s="2" t="s">
        <v>212</v>
      </c>
      <c r="D500" s="2">
        <v>0.54</v>
      </c>
      <c r="E500" s="13" t="s">
        <v>54</v>
      </c>
      <c r="F500" s="13" t="s">
        <v>26</v>
      </c>
      <c r="G500" s="13" t="s">
        <v>1332</v>
      </c>
      <c r="H500" s="13" t="s">
        <v>1333</v>
      </c>
    </row>
    <row r="501" spans="1:8" x14ac:dyDescent="0.2">
      <c r="A501" s="13">
        <v>33</v>
      </c>
      <c r="B501" s="13" t="s">
        <v>220</v>
      </c>
      <c r="C501" s="2" t="s">
        <v>221</v>
      </c>
      <c r="D501" s="2">
        <v>0.59</v>
      </c>
      <c r="E501" s="13"/>
      <c r="F501" s="13"/>
      <c r="G501" s="13" t="s">
        <v>1332</v>
      </c>
      <c r="H501" s="13" t="s">
        <v>1333</v>
      </c>
    </row>
    <row r="502" spans="1:8" x14ac:dyDescent="0.2">
      <c r="A502" s="13">
        <v>33</v>
      </c>
      <c r="B502" s="13" t="s">
        <v>222</v>
      </c>
      <c r="C502" s="2" t="s">
        <v>223</v>
      </c>
      <c r="D502" s="2">
        <v>0.38</v>
      </c>
      <c r="E502" s="13" t="s">
        <v>25</v>
      </c>
      <c r="F502" s="13" t="s">
        <v>26</v>
      </c>
      <c r="G502" s="13" t="s">
        <v>1331</v>
      </c>
      <c r="H502" s="13" t="s">
        <v>1331</v>
      </c>
    </row>
    <row r="503" spans="1:8" x14ac:dyDescent="0.2">
      <c r="A503" s="13">
        <v>33</v>
      </c>
      <c r="B503" s="13" t="s">
        <v>224</v>
      </c>
      <c r="C503" s="2" t="s">
        <v>225</v>
      </c>
      <c r="D503" s="2">
        <v>0.65</v>
      </c>
      <c r="E503" s="13" t="s">
        <v>25</v>
      </c>
      <c r="F503" s="13" t="s">
        <v>26</v>
      </c>
      <c r="G503" s="13" t="s">
        <v>1331</v>
      </c>
      <c r="H503" s="13" t="s">
        <v>1331</v>
      </c>
    </row>
    <row r="504" spans="1:8" x14ac:dyDescent="0.2">
      <c r="A504" s="13">
        <v>33</v>
      </c>
      <c r="B504" s="13" t="s">
        <v>226</v>
      </c>
      <c r="C504" s="2" t="s">
        <v>227</v>
      </c>
      <c r="D504" s="2">
        <v>0.61</v>
      </c>
      <c r="E504" s="13" t="s">
        <v>25</v>
      </c>
      <c r="F504" s="13" t="s">
        <v>47</v>
      </c>
      <c r="G504" s="13" t="s">
        <v>1332</v>
      </c>
      <c r="H504" s="13" t="s">
        <v>1333</v>
      </c>
    </row>
    <row r="505" spans="1:8" x14ac:dyDescent="0.2">
      <c r="A505" s="13">
        <v>33</v>
      </c>
      <c r="B505" s="13" t="s">
        <v>228</v>
      </c>
      <c r="C505" s="2" t="s">
        <v>229</v>
      </c>
      <c r="D505" s="2">
        <v>0.61</v>
      </c>
      <c r="E505" s="13" t="s">
        <v>25</v>
      </c>
      <c r="F505" s="13" t="s">
        <v>26</v>
      </c>
      <c r="G505" s="13" t="s">
        <v>1332</v>
      </c>
      <c r="H505" s="13" t="s">
        <v>1334</v>
      </c>
    </row>
    <row r="506" spans="1:8" x14ac:dyDescent="0.2">
      <c r="A506" s="13">
        <v>33</v>
      </c>
      <c r="B506" s="13" t="s">
        <v>230</v>
      </c>
      <c r="C506" s="2" t="s">
        <v>231</v>
      </c>
      <c r="D506" s="2">
        <v>0.54</v>
      </c>
      <c r="E506" s="13"/>
      <c r="F506" s="13"/>
      <c r="G506" s="13" t="s">
        <v>1331</v>
      </c>
      <c r="H506" s="13" t="s">
        <v>1331</v>
      </c>
    </row>
    <row r="507" spans="1:8" x14ac:dyDescent="0.2">
      <c r="A507" s="13">
        <v>33</v>
      </c>
      <c r="B507" s="13" t="s">
        <v>232</v>
      </c>
      <c r="C507" s="2" t="s">
        <v>233</v>
      </c>
      <c r="D507" s="2">
        <v>0.65</v>
      </c>
      <c r="E507" s="13" t="s">
        <v>54</v>
      </c>
      <c r="F507" s="13" t="s">
        <v>26</v>
      </c>
      <c r="G507" s="13" t="s">
        <v>1332</v>
      </c>
      <c r="H507" s="13" t="s">
        <v>1333</v>
      </c>
    </row>
    <row r="508" spans="1:8" x14ac:dyDescent="0.2">
      <c r="A508" s="13">
        <v>33</v>
      </c>
      <c r="B508" s="13" t="s">
        <v>234</v>
      </c>
      <c r="C508" s="2" t="s">
        <v>235</v>
      </c>
      <c r="D508" s="2">
        <v>0.57999999999999996</v>
      </c>
      <c r="E508" s="13" t="s">
        <v>25</v>
      </c>
      <c r="F508" s="13" t="s">
        <v>47</v>
      </c>
      <c r="G508" s="13" t="s">
        <v>1332</v>
      </c>
      <c r="H508" s="13" t="s">
        <v>1333</v>
      </c>
    </row>
    <row r="509" spans="1:8" x14ac:dyDescent="0.2">
      <c r="A509" s="13">
        <v>33</v>
      </c>
      <c r="B509" s="13" t="s">
        <v>236</v>
      </c>
      <c r="C509" s="2" t="s">
        <v>35</v>
      </c>
      <c r="D509" s="2">
        <v>0.62</v>
      </c>
      <c r="E509" s="13" t="s">
        <v>54</v>
      </c>
      <c r="F509" s="13" t="s">
        <v>47</v>
      </c>
      <c r="G509" s="13" t="s">
        <v>1331</v>
      </c>
      <c r="H509" s="13" t="s">
        <v>1331</v>
      </c>
    </row>
    <row r="510" spans="1:8" x14ac:dyDescent="0.2">
      <c r="A510" s="13">
        <v>33</v>
      </c>
      <c r="B510" s="13" t="s">
        <v>237</v>
      </c>
      <c r="C510" s="2" t="s">
        <v>238</v>
      </c>
      <c r="D510" s="2">
        <v>0.56000000000000005</v>
      </c>
      <c r="E510" s="13" t="s">
        <v>25</v>
      </c>
      <c r="F510" s="13" t="s">
        <v>47</v>
      </c>
      <c r="G510" s="13" t="s">
        <v>1332</v>
      </c>
      <c r="H510" s="13" t="s">
        <v>1333</v>
      </c>
    </row>
    <row r="511" spans="1:8" x14ac:dyDescent="0.2">
      <c r="A511" s="13">
        <v>33</v>
      </c>
      <c r="B511" s="13" t="s">
        <v>239</v>
      </c>
      <c r="C511" s="2" t="s">
        <v>240</v>
      </c>
      <c r="D511" s="2">
        <v>0.62</v>
      </c>
      <c r="E511" s="13" t="s">
        <v>54</v>
      </c>
      <c r="F511" s="13" t="s">
        <v>26</v>
      </c>
      <c r="G511" s="13" t="s">
        <v>1332</v>
      </c>
      <c r="H511" s="13" t="s">
        <v>1334</v>
      </c>
    </row>
    <row r="512" spans="1:8" x14ac:dyDescent="0.2">
      <c r="A512" s="13">
        <v>33</v>
      </c>
      <c r="B512" s="13" t="s">
        <v>241</v>
      </c>
      <c r="C512" s="2" t="s">
        <v>242</v>
      </c>
      <c r="D512" s="2">
        <v>0.56999999999999995</v>
      </c>
      <c r="E512" s="13" t="s">
        <v>25</v>
      </c>
      <c r="F512" s="13" t="s">
        <v>26</v>
      </c>
      <c r="G512" s="13" t="s">
        <v>1331</v>
      </c>
      <c r="H512" s="13" t="s">
        <v>1331</v>
      </c>
    </row>
    <row r="513" spans="1:8" x14ac:dyDescent="0.2">
      <c r="A513" s="13">
        <v>34</v>
      </c>
      <c r="B513" s="13" t="s">
        <v>243</v>
      </c>
      <c r="C513" s="2" t="s">
        <v>244</v>
      </c>
      <c r="D513" s="2">
        <v>0.64</v>
      </c>
      <c r="E513" s="13" t="s">
        <v>54</v>
      </c>
      <c r="F513" s="13" t="s">
        <v>47</v>
      </c>
      <c r="G513" s="13" t="s">
        <v>1332</v>
      </c>
      <c r="H513" s="13" t="s">
        <v>1334</v>
      </c>
    </row>
    <row r="514" spans="1:8" x14ac:dyDescent="0.2">
      <c r="A514" s="13">
        <v>34</v>
      </c>
      <c r="B514" s="13" t="s">
        <v>245</v>
      </c>
      <c r="C514" s="2" t="s">
        <v>246</v>
      </c>
      <c r="D514" s="2">
        <v>0.64</v>
      </c>
      <c r="E514" s="13"/>
      <c r="F514" s="13"/>
      <c r="G514" s="13" t="s">
        <v>1331</v>
      </c>
      <c r="H514" s="13" t="s">
        <v>1331</v>
      </c>
    </row>
    <row r="515" spans="1:8" x14ac:dyDescent="0.2">
      <c r="A515" s="13">
        <v>34</v>
      </c>
      <c r="B515" s="13" t="s">
        <v>247</v>
      </c>
      <c r="C515" s="2" t="s">
        <v>248</v>
      </c>
      <c r="D515" s="2">
        <v>0.6</v>
      </c>
      <c r="E515" s="13" t="s">
        <v>25</v>
      </c>
      <c r="F515" s="13" t="s">
        <v>26</v>
      </c>
      <c r="G515" s="13" t="s">
        <v>1331</v>
      </c>
      <c r="H515" s="13" t="s">
        <v>1331</v>
      </c>
    </row>
    <row r="516" spans="1:8" x14ac:dyDescent="0.2">
      <c r="A516" s="13">
        <v>34</v>
      </c>
      <c r="B516" s="13" t="s">
        <v>249</v>
      </c>
      <c r="C516" s="2" t="s">
        <v>35</v>
      </c>
      <c r="D516" s="2">
        <v>0.56999999999999995</v>
      </c>
      <c r="E516" s="13"/>
      <c r="F516" s="13"/>
      <c r="G516" s="13" t="s">
        <v>1331</v>
      </c>
      <c r="H516" s="13" t="s">
        <v>1331</v>
      </c>
    </row>
    <row r="517" spans="1:8" x14ac:dyDescent="0.2">
      <c r="A517" s="13">
        <v>34</v>
      </c>
      <c r="B517" s="13" t="s">
        <v>250</v>
      </c>
      <c r="C517" s="2" t="s">
        <v>251</v>
      </c>
      <c r="D517" s="2">
        <v>0.63</v>
      </c>
      <c r="E517" s="13" t="s">
        <v>25</v>
      </c>
      <c r="F517" s="13" t="s">
        <v>26</v>
      </c>
      <c r="G517" s="13" t="s">
        <v>1331</v>
      </c>
      <c r="H517" s="13" t="s">
        <v>1331</v>
      </c>
    </row>
    <row r="518" spans="1:8" x14ac:dyDescent="0.2">
      <c r="A518" s="13">
        <v>34</v>
      </c>
      <c r="B518" s="13" t="s">
        <v>253</v>
      </c>
      <c r="C518" s="2" t="s">
        <v>254</v>
      </c>
      <c r="D518" s="2">
        <v>0.57999999999999996</v>
      </c>
      <c r="E518" s="13" t="s">
        <v>25</v>
      </c>
      <c r="F518" s="13" t="s">
        <v>47</v>
      </c>
      <c r="G518" s="13" t="s">
        <v>1331</v>
      </c>
      <c r="H518" s="13" t="s">
        <v>1331</v>
      </c>
    </row>
    <row r="519" spans="1:8" x14ac:dyDescent="0.2">
      <c r="A519" s="13">
        <v>34</v>
      </c>
      <c r="B519" s="13" t="s">
        <v>255</v>
      </c>
      <c r="C519" s="2" t="s">
        <v>256</v>
      </c>
      <c r="D519" s="2">
        <v>0.56999999999999995</v>
      </c>
      <c r="E519" s="13" t="s">
        <v>25</v>
      </c>
      <c r="F519" s="13" t="s">
        <v>47</v>
      </c>
      <c r="G519" s="13" t="s">
        <v>1332</v>
      </c>
      <c r="H519" s="13" t="s">
        <v>1334</v>
      </c>
    </row>
    <row r="520" spans="1:8" x14ac:dyDescent="0.2">
      <c r="A520" s="13">
        <v>34</v>
      </c>
      <c r="B520" s="13" t="s">
        <v>257</v>
      </c>
      <c r="C520" s="2" t="s">
        <v>258</v>
      </c>
      <c r="D520" s="2">
        <v>0.64</v>
      </c>
      <c r="E520" s="13" t="s">
        <v>25</v>
      </c>
      <c r="F520" s="13" t="s">
        <v>47</v>
      </c>
      <c r="G520" s="13" t="s">
        <v>1331</v>
      </c>
      <c r="H520" s="13" t="s">
        <v>1331</v>
      </c>
    </row>
    <row r="521" spans="1:8" x14ac:dyDescent="0.2">
      <c r="A521" s="13">
        <v>34</v>
      </c>
      <c r="B521" s="13" t="s">
        <v>259</v>
      </c>
      <c r="C521" s="2" t="s">
        <v>260</v>
      </c>
      <c r="D521" s="2">
        <v>0.59</v>
      </c>
      <c r="E521" s="13" t="s">
        <v>54</v>
      </c>
      <c r="F521" s="13" t="s">
        <v>26</v>
      </c>
      <c r="G521" s="13" t="s">
        <v>1331</v>
      </c>
      <c r="H521" s="13" t="s">
        <v>1331</v>
      </c>
    </row>
    <row r="522" spans="1:8" x14ac:dyDescent="0.2">
      <c r="A522" s="13">
        <v>34</v>
      </c>
      <c r="B522" s="13" t="s">
        <v>261</v>
      </c>
      <c r="C522" s="2" t="s">
        <v>262</v>
      </c>
      <c r="D522" s="2">
        <v>0.62</v>
      </c>
      <c r="E522" s="13" t="s">
        <v>25</v>
      </c>
      <c r="F522" s="13" t="s">
        <v>26</v>
      </c>
      <c r="G522" s="13" t="s">
        <v>1332</v>
      </c>
      <c r="H522" s="13" t="s">
        <v>1333</v>
      </c>
    </row>
    <row r="523" spans="1:8" x14ac:dyDescent="0.2">
      <c r="A523" s="13">
        <v>34</v>
      </c>
      <c r="B523" s="13" t="s">
        <v>263</v>
      </c>
      <c r="C523" s="2" t="s">
        <v>264</v>
      </c>
      <c r="D523" s="2">
        <v>0.65</v>
      </c>
      <c r="E523" s="13" t="s">
        <v>54</v>
      </c>
      <c r="F523" s="13" t="s">
        <v>26</v>
      </c>
      <c r="G523" s="13" t="s">
        <v>1332</v>
      </c>
      <c r="H523" s="13" t="s">
        <v>1333</v>
      </c>
    </row>
    <row r="524" spans="1:8" x14ac:dyDescent="0.2">
      <c r="A524" s="13">
        <v>34</v>
      </c>
      <c r="B524" s="13" t="s">
        <v>265</v>
      </c>
      <c r="C524" s="2" t="s">
        <v>266</v>
      </c>
      <c r="D524" s="2">
        <v>0.67</v>
      </c>
      <c r="E524" s="13"/>
      <c r="F524" s="13"/>
      <c r="G524" s="13" t="s">
        <v>1331</v>
      </c>
      <c r="H524" s="13" t="s">
        <v>1331</v>
      </c>
    </row>
    <row r="525" spans="1:8" x14ac:dyDescent="0.2">
      <c r="A525" s="13">
        <v>34</v>
      </c>
      <c r="B525" s="13" t="s">
        <v>267</v>
      </c>
      <c r="C525" s="2" t="s">
        <v>268</v>
      </c>
      <c r="D525" s="2">
        <v>0.65</v>
      </c>
      <c r="E525" s="13" t="s">
        <v>25</v>
      </c>
      <c r="F525" s="13" t="s">
        <v>26</v>
      </c>
      <c r="G525" s="13" t="s">
        <v>1332</v>
      </c>
      <c r="H525" s="13" t="s">
        <v>1333</v>
      </c>
    </row>
    <row r="526" spans="1:8" x14ac:dyDescent="0.2">
      <c r="A526" s="13">
        <v>34</v>
      </c>
      <c r="B526" s="13" t="s">
        <v>269</v>
      </c>
      <c r="C526" s="2" t="s">
        <v>270</v>
      </c>
      <c r="D526" s="2">
        <v>0.55000000000000004</v>
      </c>
      <c r="E526" s="13" t="s">
        <v>25</v>
      </c>
      <c r="F526" s="13" t="s">
        <v>26</v>
      </c>
      <c r="G526" s="13" t="s">
        <v>1332</v>
      </c>
      <c r="H526" s="13" t="s">
        <v>1334</v>
      </c>
    </row>
    <row r="527" spans="1:8" x14ac:dyDescent="0.2">
      <c r="A527" s="13">
        <v>34</v>
      </c>
      <c r="B527" s="13" t="s">
        <v>271</v>
      </c>
      <c r="C527" s="2" t="s">
        <v>272</v>
      </c>
      <c r="D527" s="2">
        <v>0.69</v>
      </c>
      <c r="E527" s="13"/>
      <c r="F527" s="13"/>
      <c r="G527" s="13" t="s">
        <v>1332</v>
      </c>
      <c r="H527" s="13" t="s">
        <v>1334</v>
      </c>
    </row>
    <row r="528" spans="1:8" x14ac:dyDescent="0.2">
      <c r="A528" s="13">
        <v>35</v>
      </c>
      <c r="B528" s="13" t="s">
        <v>555</v>
      </c>
      <c r="C528" s="2" t="s">
        <v>272</v>
      </c>
      <c r="D528" s="2">
        <v>0.72</v>
      </c>
      <c r="E528" s="13"/>
      <c r="F528" s="13"/>
      <c r="G528" s="13" t="s">
        <v>1331</v>
      </c>
      <c r="H528" s="13" t="s">
        <v>1331</v>
      </c>
    </row>
    <row r="529" spans="1:8" x14ac:dyDescent="0.2">
      <c r="A529" s="13">
        <v>34</v>
      </c>
      <c r="B529" s="13" t="s">
        <v>273</v>
      </c>
      <c r="C529" s="2" t="s">
        <v>274</v>
      </c>
      <c r="D529" s="2">
        <v>0.64</v>
      </c>
      <c r="E529" s="13"/>
      <c r="F529" s="13"/>
      <c r="G529" s="13" t="s">
        <v>1331</v>
      </c>
      <c r="H529" s="13" t="s">
        <v>1331</v>
      </c>
    </row>
    <row r="530" spans="1:8" x14ac:dyDescent="0.2">
      <c r="A530" s="13">
        <v>35</v>
      </c>
      <c r="B530" s="13" t="s">
        <v>556</v>
      </c>
      <c r="C530" s="2" t="s">
        <v>274</v>
      </c>
      <c r="D530" s="2">
        <v>0.65</v>
      </c>
      <c r="E530" s="13"/>
      <c r="F530" s="13"/>
      <c r="G530" s="13" t="s">
        <v>1332</v>
      </c>
      <c r="H530" s="13" t="s">
        <v>1333</v>
      </c>
    </row>
    <row r="531" spans="1:8" x14ac:dyDescent="0.2">
      <c r="A531" s="13">
        <v>34</v>
      </c>
      <c r="B531" s="13" t="s">
        <v>275</v>
      </c>
      <c r="C531" s="2" t="s">
        <v>276</v>
      </c>
      <c r="D531" s="2">
        <v>0.63</v>
      </c>
      <c r="E531" s="13"/>
      <c r="F531" s="13"/>
      <c r="G531" s="13" t="s">
        <v>1332</v>
      </c>
      <c r="H531" s="13" t="s">
        <v>1334</v>
      </c>
    </row>
    <row r="532" spans="1:8" x14ac:dyDescent="0.2">
      <c r="A532" s="13">
        <v>35</v>
      </c>
      <c r="B532" s="13" t="s">
        <v>557</v>
      </c>
      <c r="C532" s="2" t="s">
        <v>276</v>
      </c>
      <c r="D532" s="2">
        <v>0.45</v>
      </c>
      <c r="E532" s="13"/>
      <c r="F532" s="13"/>
      <c r="G532" s="13" t="s">
        <v>1332</v>
      </c>
      <c r="H532" s="13" t="s">
        <v>1334</v>
      </c>
    </row>
    <row r="533" spans="1:8" x14ac:dyDescent="0.2">
      <c r="A533" s="13">
        <v>34</v>
      </c>
      <c r="B533" s="13" t="s">
        <v>277</v>
      </c>
      <c r="C533" s="2" t="s">
        <v>278</v>
      </c>
      <c r="D533" s="2">
        <v>0.55000000000000004</v>
      </c>
      <c r="E533" s="13"/>
      <c r="F533" s="13"/>
      <c r="G533" s="13" t="s">
        <v>1331</v>
      </c>
      <c r="H533" s="13" t="s">
        <v>1331</v>
      </c>
    </row>
    <row r="534" spans="1:8" x14ac:dyDescent="0.2">
      <c r="A534" s="13">
        <v>35</v>
      </c>
      <c r="B534" s="13" t="s">
        <v>558</v>
      </c>
      <c r="C534" s="2" t="s">
        <v>278</v>
      </c>
      <c r="D534" s="2">
        <v>0.52</v>
      </c>
      <c r="E534" s="13"/>
      <c r="F534" s="13"/>
      <c r="G534" s="13" t="s">
        <v>1331</v>
      </c>
      <c r="H534" s="13" t="s">
        <v>1331</v>
      </c>
    </row>
    <row r="535" spans="1:8" x14ac:dyDescent="0.2">
      <c r="A535" s="13">
        <v>35</v>
      </c>
      <c r="B535" s="13" t="s">
        <v>561</v>
      </c>
      <c r="C535" s="2" t="s">
        <v>562</v>
      </c>
      <c r="D535" s="2">
        <v>0.54</v>
      </c>
      <c r="E535" s="13" t="s">
        <v>25</v>
      </c>
      <c r="F535" s="13" t="s">
        <v>26</v>
      </c>
      <c r="G535" s="13" t="s">
        <v>1331</v>
      </c>
      <c r="H535" s="13" t="s">
        <v>1331</v>
      </c>
    </row>
    <row r="536" spans="1:8" x14ac:dyDescent="0.2">
      <c r="A536" s="13">
        <v>35</v>
      </c>
      <c r="B536" s="13" t="s">
        <v>563</v>
      </c>
      <c r="C536" s="2" t="s">
        <v>564</v>
      </c>
      <c r="D536" s="2">
        <v>0.59</v>
      </c>
      <c r="E536" s="13" t="s">
        <v>25</v>
      </c>
      <c r="F536" s="13" t="s">
        <v>26</v>
      </c>
      <c r="G536" s="13" t="s">
        <v>1332</v>
      </c>
      <c r="H536" s="13" t="s">
        <v>1334</v>
      </c>
    </row>
    <row r="537" spans="1:8" x14ac:dyDescent="0.2">
      <c r="A537" s="13">
        <v>35</v>
      </c>
      <c r="B537" s="13" t="s">
        <v>565</v>
      </c>
      <c r="C537" s="2" t="s">
        <v>566</v>
      </c>
      <c r="D537" s="2">
        <v>0.56000000000000005</v>
      </c>
      <c r="E537" s="13" t="s">
        <v>25</v>
      </c>
      <c r="F537" s="13" t="s">
        <v>26</v>
      </c>
      <c r="G537" s="13" t="s">
        <v>1332</v>
      </c>
      <c r="H537" s="13" t="s">
        <v>1333</v>
      </c>
    </row>
    <row r="538" spans="1:8" x14ac:dyDescent="0.2">
      <c r="A538" s="13">
        <v>35</v>
      </c>
      <c r="B538" s="13" t="s">
        <v>567</v>
      </c>
      <c r="C538" s="2" t="s">
        <v>568</v>
      </c>
      <c r="D538" s="2">
        <v>0.55000000000000004</v>
      </c>
      <c r="E538" s="13" t="s">
        <v>25</v>
      </c>
      <c r="F538" s="13" t="s">
        <v>26</v>
      </c>
      <c r="G538" s="13" t="s">
        <v>1331</v>
      </c>
      <c r="H538" s="13" t="s">
        <v>1331</v>
      </c>
    </row>
    <row r="539" spans="1:8" x14ac:dyDescent="0.2">
      <c r="A539" s="13">
        <v>35</v>
      </c>
      <c r="B539" s="13" t="s">
        <v>569</v>
      </c>
      <c r="C539" s="2" t="s">
        <v>570</v>
      </c>
      <c r="D539" s="2">
        <v>0.51</v>
      </c>
      <c r="E539" s="13" t="s">
        <v>25</v>
      </c>
      <c r="F539" s="13" t="s">
        <v>26</v>
      </c>
      <c r="G539" s="13" t="s">
        <v>1331</v>
      </c>
      <c r="H539" s="13" t="s">
        <v>1331</v>
      </c>
    </row>
    <row r="540" spans="1:8" x14ac:dyDescent="0.2">
      <c r="A540" s="13">
        <v>35</v>
      </c>
      <c r="B540" s="13" t="s">
        <v>571</v>
      </c>
      <c r="C540" s="2" t="s">
        <v>572</v>
      </c>
      <c r="D540" s="2">
        <v>0.6</v>
      </c>
      <c r="E540" s="13" t="s">
        <v>25</v>
      </c>
      <c r="F540" s="13" t="s">
        <v>26</v>
      </c>
      <c r="G540" s="13" t="s">
        <v>1331</v>
      </c>
      <c r="H540" s="13" t="s">
        <v>1331</v>
      </c>
    </row>
    <row r="541" spans="1:8" x14ac:dyDescent="0.2">
      <c r="A541" s="13">
        <v>35</v>
      </c>
      <c r="B541" s="13" t="s">
        <v>574</v>
      </c>
      <c r="C541" s="2" t="s">
        <v>575</v>
      </c>
      <c r="D541" s="2">
        <v>0.74</v>
      </c>
      <c r="E541" s="13" t="s">
        <v>54</v>
      </c>
      <c r="F541" s="13" t="s">
        <v>26</v>
      </c>
      <c r="G541" s="13" t="s">
        <v>1332</v>
      </c>
      <c r="H541" s="13" t="s">
        <v>1334</v>
      </c>
    </row>
    <row r="542" spans="1:8" x14ac:dyDescent="0.2">
      <c r="A542" s="13">
        <v>35</v>
      </c>
      <c r="B542" s="13" t="s">
        <v>576</v>
      </c>
      <c r="C542" s="2" t="s">
        <v>577</v>
      </c>
      <c r="D542" s="2">
        <v>0.61</v>
      </c>
      <c r="E542" s="13" t="s">
        <v>25</v>
      </c>
      <c r="F542" s="13" t="s">
        <v>47</v>
      </c>
      <c r="G542" s="13" t="s">
        <v>1332</v>
      </c>
      <c r="H542" s="13" t="s">
        <v>1334</v>
      </c>
    </row>
    <row r="543" spans="1:8" x14ac:dyDescent="0.2">
      <c r="A543" s="13">
        <v>35</v>
      </c>
      <c r="B543" s="13" t="s">
        <v>578</v>
      </c>
      <c r="C543" s="2" t="s">
        <v>579</v>
      </c>
      <c r="D543" s="2">
        <v>0.72</v>
      </c>
      <c r="E543" s="13" t="s">
        <v>54</v>
      </c>
      <c r="F543" s="13" t="s">
        <v>26</v>
      </c>
      <c r="G543" s="13" t="s">
        <v>1331</v>
      </c>
      <c r="H543" s="13" t="s">
        <v>1331</v>
      </c>
    </row>
    <row r="544" spans="1:8" x14ac:dyDescent="0.2">
      <c r="A544" s="13">
        <v>36</v>
      </c>
      <c r="B544" s="13" t="s">
        <v>1184</v>
      </c>
      <c r="C544" s="2" t="s">
        <v>1185</v>
      </c>
      <c r="D544" s="2">
        <v>0.68</v>
      </c>
      <c r="E544" s="13" t="s">
        <v>25</v>
      </c>
      <c r="F544" s="13" t="s">
        <v>26</v>
      </c>
      <c r="G544" s="13" t="s">
        <v>1331</v>
      </c>
      <c r="H544" s="13" t="s">
        <v>1331</v>
      </c>
    </row>
    <row r="545" spans="1:8" x14ac:dyDescent="0.2">
      <c r="A545" s="13">
        <v>36</v>
      </c>
      <c r="B545" s="13" t="s">
        <v>1186</v>
      </c>
      <c r="C545" s="2" t="s">
        <v>1187</v>
      </c>
      <c r="D545" s="2">
        <v>0.6</v>
      </c>
      <c r="E545" s="13" t="s">
        <v>25</v>
      </c>
      <c r="F545" s="13" t="s">
        <v>26</v>
      </c>
      <c r="G545" s="13" t="s">
        <v>1332</v>
      </c>
      <c r="H545" s="13" t="s">
        <v>1333</v>
      </c>
    </row>
    <row r="546" spans="1:8" x14ac:dyDescent="0.2">
      <c r="A546" s="13">
        <v>36</v>
      </c>
      <c r="B546" s="13" t="s">
        <v>1188</v>
      </c>
      <c r="C546" s="2" t="s">
        <v>1189</v>
      </c>
      <c r="D546" s="2">
        <v>0.67</v>
      </c>
      <c r="E546" s="13" t="s">
        <v>25</v>
      </c>
      <c r="F546" s="13" t="s">
        <v>26</v>
      </c>
      <c r="G546" s="13" t="s">
        <v>1331</v>
      </c>
      <c r="H546" s="13" t="s">
        <v>1331</v>
      </c>
    </row>
    <row r="547" spans="1:8" x14ac:dyDescent="0.2">
      <c r="A547" s="13">
        <v>36</v>
      </c>
      <c r="B547" s="13" t="s">
        <v>1190</v>
      </c>
      <c r="C547" s="2" t="s">
        <v>35</v>
      </c>
      <c r="D547" s="2">
        <v>0.64</v>
      </c>
      <c r="E547" s="13"/>
      <c r="F547" s="13"/>
      <c r="G547" s="13" t="s">
        <v>1331</v>
      </c>
      <c r="H547" s="13" t="s">
        <v>1331</v>
      </c>
    </row>
    <row r="548" spans="1:8" x14ac:dyDescent="0.2">
      <c r="A548" s="13">
        <v>36</v>
      </c>
      <c r="B548" s="13" t="s">
        <v>1191</v>
      </c>
      <c r="C548" s="2" t="s">
        <v>1192</v>
      </c>
      <c r="D548" s="2">
        <v>0.56000000000000005</v>
      </c>
      <c r="E548" s="13" t="s">
        <v>54</v>
      </c>
      <c r="F548" s="13" t="s">
        <v>26</v>
      </c>
      <c r="G548" s="13" t="s">
        <v>1332</v>
      </c>
      <c r="H548" s="13" t="s">
        <v>1333</v>
      </c>
    </row>
    <row r="549" spans="1:8" x14ac:dyDescent="0.2">
      <c r="A549" s="13">
        <v>36</v>
      </c>
      <c r="B549" s="13" t="s">
        <v>1193</v>
      </c>
      <c r="C549" s="2" t="s">
        <v>1194</v>
      </c>
      <c r="D549" s="2">
        <v>0.55000000000000004</v>
      </c>
      <c r="E549" s="13" t="s">
        <v>54</v>
      </c>
      <c r="F549" s="13" t="s">
        <v>26</v>
      </c>
      <c r="G549" s="13" t="s">
        <v>1332</v>
      </c>
      <c r="H549" s="13" t="s">
        <v>1333</v>
      </c>
    </row>
    <row r="550" spans="1:8" x14ac:dyDescent="0.2">
      <c r="A550" s="13">
        <v>36</v>
      </c>
      <c r="B550" s="13" t="s">
        <v>1195</v>
      </c>
      <c r="C550" s="2" t="s">
        <v>1196</v>
      </c>
      <c r="D550" s="2">
        <v>0.57999999999999996</v>
      </c>
      <c r="E550" s="13" t="s">
        <v>25</v>
      </c>
      <c r="F550" s="13" t="s">
        <v>47</v>
      </c>
      <c r="G550" s="13" t="s">
        <v>1332</v>
      </c>
      <c r="H550" s="13" t="s">
        <v>1334</v>
      </c>
    </row>
    <row r="551" spans="1:8" x14ac:dyDescent="0.2">
      <c r="A551" s="13">
        <v>36</v>
      </c>
      <c r="B551" s="13" t="s">
        <v>1197</v>
      </c>
      <c r="C551" s="2" t="s">
        <v>1198</v>
      </c>
      <c r="D551" s="2">
        <v>0.67</v>
      </c>
      <c r="E551" s="13" t="s">
        <v>25</v>
      </c>
      <c r="F551" s="13" t="s">
        <v>26</v>
      </c>
      <c r="G551" s="13" t="s">
        <v>1332</v>
      </c>
      <c r="H551" s="13" t="s">
        <v>1334</v>
      </c>
    </row>
    <row r="552" spans="1:8" x14ac:dyDescent="0.2">
      <c r="A552" s="13">
        <v>36</v>
      </c>
      <c r="B552" s="13" t="s">
        <v>1199</v>
      </c>
      <c r="C552" s="2" t="s">
        <v>1200</v>
      </c>
      <c r="D552" s="2">
        <v>0.65</v>
      </c>
      <c r="E552" s="13" t="s">
        <v>25</v>
      </c>
      <c r="F552" s="13" t="s">
        <v>26</v>
      </c>
      <c r="G552" s="13" t="s">
        <v>1331</v>
      </c>
      <c r="H552" s="13" t="s">
        <v>1331</v>
      </c>
    </row>
    <row r="553" spans="1:8" x14ac:dyDescent="0.2">
      <c r="A553" s="13">
        <v>36</v>
      </c>
      <c r="B553" s="13" t="s">
        <v>1201</v>
      </c>
      <c r="C553" s="2" t="s">
        <v>1202</v>
      </c>
      <c r="D553" s="2">
        <v>0.6</v>
      </c>
      <c r="E553" s="13" t="s">
        <v>25</v>
      </c>
      <c r="F553" s="13" t="s">
        <v>26</v>
      </c>
      <c r="G553" s="13" t="s">
        <v>1332</v>
      </c>
      <c r="H553" s="13" t="s">
        <v>1333</v>
      </c>
    </row>
    <row r="554" spans="1:8" x14ac:dyDescent="0.2">
      <c r="A554" s="13">
        <v>36</v>
      </c>
      <c r="B554" s="13" t="s">
        <v>1203</v>
      </c>
      <c r="C554" s="2" t="s">
        <v>1194</v>
      </c>
      <c r="D554" s="2">
        <v>0.56000000000000005</v>
      </c>
      <c r="E554" s="13" t="s">
        <v>25</v>
      </c>
      <c r="F554" s="13" t="s">
        <v>26</v>
      </c>
      <c r="G554" s="13" t="s">
        <v>1332</v>
      </c>
      <c r="H554" s="13" t="s">
        <v>1333</v>
      </c>
    </row>
    <row r="555" spans="1:8" x14ac:dyDescent="0.2">
      <c r="A555" s="13">
        <v>36</v>
      </c>
      <c r="B555" s="13" t="s">
        <v>1204</v>
      </c>
      <c r="C555" s="2" t="s">
        <v>1205</v>
      </c>
      <c r="D555" s="2">
        <v>0.6</v>
      </c>
      <c r="E555" s="13" t="s">
        <v>25</v>
      </c>
      <c r="F555" s="13" t="s">
        <v>26</v>
      </c>
      <c r="G555" s="13" t="s">
        <v>1331</v>
      </c>
      <c r="H555" s="13" t="s">
        <v>1331</v>
      </c>
    </row>
    <row r="556" spans="1:8" x14ac:dyDescent="0.2">
      <c r="A556" s="13">
        <v>36</v>
      </c>
      <c r="B556" s="13" t="s">
        <v>1206</v>
      </c>
      <c r="C556" s="2" t="s">
        <v>1207</v>
      </c>
      <c r="D556" s="2">
        <v>0.59</v>
      </c>
      <c r="E556" s="13" t="s">
        <v>54</v>
      </c>
      <c r="F556" s="13" t="s">
        <v>26</v>
      </c>
      <c r="G556" s="13" t="s">
        <v>1332</v>
      </c>
      <c r="H556" s="13" t="s">
        <v>1334</v>
      </c>
    </row>
    <row r="557" spans="1:8" x14ac:dyDescent="0.2">
      <c r="A557" s="13">
        <v>36</v>
      </c>
      <c r="B557" s="13" t="s">
        <v>1208</v>
      </c>
      <c r="C557" s="2" t="s">
        <v>683</v>
      </c>
      <c r="D557" s="2">
        <v>0.52</v>
      </c>
      <c r="E557" s="13" t="s">
        <v>25</v>
      </c>
      <c r="F557" s="13" t="s">
        <v>26</v>
      </c>
      <c r="G557" s="13" t="s">
        <v>1331</v>
      </c>
      <c r="H557" s="13" t="s">
        <v>1331</v>
      </c>
    </row>
    <row r="558" spans="1:8" x14ac:dyDescent="0.2">
      <c r="A558" s="13">
        <v>36</v>
      </c>
      <c r="B558" s="13" t="s">
        <v>1209</v>
      </c>
      <c r="C558" s="2" t="s">
        <v>1210</v>
      </c>
      <c r="D558" s="2">
        <v>0.55000000000000004</v>
      </c>
      <c r="E558" s="13" t="s">
        <v>25</v>
      </c>
      <c r="F558" s="13" t="s">
        <v>26</v>
      </c>
      <c r="G558" s="13" t="s">
        <v>1331</v>
      </c>
      <c r="H558" s="13" t="s">
        <v>1331</v>
      </c>
    </row>
    <row r="559" spans="1:8" x14ac:dyDescent="0.2">
      <c r="A559" s="13">
        <v>36</v>
      </c>
      <c r="B559" s="13" t="s">
        <v>1211</v>
      </c>
      <c r="C559" s="2" t="s">
        <v>1212</v>
      </c>
      <c r="D559" s="2">
        <v>0.59</v>
      </c>
      <c r="E559" s="13" t="s">
        <v>25</v>
      </c>
      <c r="F559" s="13" t="s">
        <v>26</v>
      </c>
      <c r="G559" s="13" t="s">
        <v>1332</v>
      </c>
      <c r="H559" s="13" t="s">
        <v>1333</v>
      </c>
    </row>
    <row r="560" spans="1:8" x14ac:dyDescent="0.2">
      <c r="A560" s="13">
        <v>36</v>
      </c>
      <c r="B560" s="13" t="s">
        <v>1213</v>
      </c>
      <c r="C560" s="2" t="s">
        <v>1214</v>
      </c>
      <c r="D560" s="2">
        <v>0.59</v>
      </c>
      <c r="E560" s="13" t="s">
        <v>25</v>
      </c>
      <c r="F560" s="13" t="s">
        <v>26</v>
      </c>
      <c r="G560" s="13" t="s">
        <v>1332</v>
      </c>
      <c r="H560" s="13" t="s">
        <v>1333</v>
      </c>
    </row>
    <row r="561" spans="1:8" x14ac:dyDescent="0.2">
      <c r="A561" s="13">
        <v>36</v>
      </c>
      <c r="B561" s="13" t="s">
        <v>1215</v>
      </c>
      <c r="C561" s="2" t="s">
        <v>1216</v>
      </c>
      <c r="D561" s="2">
        <v>0.63</v>
      </c>
      <c r="E561" s="13" t="s">
        <v>25</v>
      </c>
      <c r="F561" s="13" t="s">
        <v>26</v>
      </c>
      <c r="G561" s="13" t="s">
        <v>1331</v>
      </c>
      <c r="H561" s="13" t="s">
        <v>1331</v>
      </c>
    </row>
    <row r="562" spans="1:8" x14ac:dyDescent="0.2">
      <c r="A562" s="13">
        <v>37</v>
      </c>
      <c r="B562" s="13" t="s">
        <v>785</v>
      </c>
      <c r="C562" s="2" t="s">
        <v>786</v>
      </c>
      <c r="D562" s="2">
        <v>0.63</v>
      </c>
      <c r="E562" s="13" t="s">
        <v>25</v>
      </c>
      <c r="F562" s="13" t="s">
        <v>26</v>
      </c>
      <c r="G562" s="13" t="s">
        <v>1332</v>
      </c>
      <c r="H562" s="13" t="s">
        <v>1333</v>
      </c>
    </row>
    <row r="563" spans="1:8" x14ac:dyDescent="0.2">
      <c r="A563" s="13">
        <v>37</v>
      </c>
      <c r="B563" s="13" t="s">
        <v>788</v>
      </c>
      <c r="C563" s="2" t="s">
        <v>789</v>
      </c>
      <c r="D563" s="2">
        <v>0.64</v>
      </c>
      <c r="E563" s="13" t="s">
        <v>25</v>
      </c>
      <c r="F563" s="13" t="s">
        <v>26</v>
      </c>
      <c r="G563" s="13" t="s">
        <v>1331</v>
      </c>
      <c r="H563" s="13" t="s">
        <v>1331</v>
      </c>
    </row>
    <row r="564" spans="1:8" x14ac:dyDescent="0.2">
      <c r="A564" s="13">
        <v>37</v>
      </c>
      <c r="B564" s="13" t="s">
        <v>790</v>
      </c>
      <c r="C564" s="2" t="s">
        <v>791</v>
      </c>
      <c r="D564" s="2">
        <v>0.56000000000000005</v>
      </c>
      <c r="E564" s="13" t="s">
        <v>25</v>
      </c>
      <c r="F564" s="13" t="s">
        <v>26</v>
      </c>
      <c r="G564" s="13" t="s">
        <v>1332</v>
      </c>
      <c r="H564" s="13" t="s">
        <v>1334</v>
      </c>
    </row>
    <row r="565" spans="1:8" x14ac:dyDescent="0.2">
      <c r="A565" s="13">
        <v>37</v>
      </c>
      <c r="B565" s="13" t="s">
        <v>792</v>
      </c>
      <c r="C565" s="2" t="s">
        <v>793</v>
      </c>
      <c r="D565" s="2">
        <v>0.57999999999999996</v>
      </c>
      <c r="E565" s="13"/>
      <c r="F565" s="13"/>
      <c r="G565" s="13" t="s">
        <v>1332</v>
      </c>
      <c r="H565" s="13" t="s">
        <v>1333</v>
      </c>
    </row>
    <row r="566" spans="1:8" x14ac:dyDescent="0.2">
      <c r="A566" s="13">
        <v>37</v>
      </c>
      <c r="B566" s="13" t="s">
        <v>794</v>
      </c>
      <c r="C566" s="2" t="s">
        <v>795</v>
      </c>
      <c r="D566" s="2">
        <v>0.54</v>
      </c>
      <c r="E566" s="13" t="s">
        <v>25</v>
      </c>
      <c r="F566" s="13" t="s">
        <v>47</v>
      </c>
      <c r="G566" s="13" t="s">
        <v>1332</v>
      </c>
      <c r="H566" s="13" t="s">
        <v>1333</v>
      </c>
    </row>
    <row r="567" spans="1:8" x14ac:dyDescent="0.2">
      <c r="A567" s="13">
        <v>37</v>
      </c>
      <c r="B567" s="13" t="s">
        <v>797</v>
      </c>
      <c r="C567" s="2" t="s">
        <v>798</v>
      </c>
      <c r="D567" s="2">
        <v>0.71</v>
      </c>
      <c r="E567" s="13" t="s">
        <v>25</v>
      </c>
      <c r="F567" s="13" t="s">
        <v>26</v>
      </c>
      <c r="G567" s="13" t="s">
        <v>1332</v>
      </c>
      <c r="H567" s="13" t="s">
        <v>1333</v>
      </c>
    </row>
    <row r="568" spans="1:8" x14ac:dyDescent="0.2">
      <c r="A568" s="13">
        <v>37</v>
      </c>
      <c r="B568" s="13" t="s">
        <v>800</v>
      </c>
      <c r="C568" s="2" t="s">
        <v>801</v>
      </c>
      <c r="D568" s="2">
        <v>0.62</v>
      </c>
      <c r="E568" s="13" t="s">
        <v>25</v>
      </c>
      <c r="F568" s="13" t="s">
        <v>47</v>
      </c>
      <c r="G568" s="13" t="s">
        <v>1331</v>
      </c>
      <c r="H568" s="13" t="s">
        <v>1331</v>
      </c>
    </row>
    <row r="569" spans="1:8" x14ac:dyDescent="0.2">
      <c r="A569" s="13">
        <v>37</v>
      </c>
      <c r="B569" s="13" t="s">
        <v>802</v>
      </c>
      <c r="C569" s="2" t="s">
        <v>803</v>
      </c>
      <c r="D569" s="2">
        <v>0.56999999999999995</v>
      </c>
      <c r="E569" s="13" t="s">
        <v>25</v>
      </c>
      <c r="F569" s="13" t="s">
        <v>47</v>
      </c>
      <c r="G569" s="13" t="s">
        <v>1331</v>
      </c>
      <c r="H569" s="13" t="s">
        <v>1331</v>
      </c>
    </row>
    <row r="570" spans="1:8" x14ac:dyDescent="0.2">
      <c r="A570" s="13">
        <v>37</v>
      </c>
      <c r="B570" s="13" t="s">
        <v>804</v>
      </c>
      <c r="C570" s="2" t="s">
        <v>805</v>
      </c>
      <c r="D570" s="2">
        <v>0.59</v>
      </c>
      <c r="E570" s="13" t="s">
        <v>25</v>
      </c>
      <c r="F570" s="13" t="s">
        <v>26</v>
      </c>
      <c r="G570" s="13" t="s">
        <v>1331</v>
      </c>
      <c r="H570" s="13" t="s">
        <v>1331</v>
      </c>
    </row>
    <row r="571" spans="1:8" x14ac:dyDescent="0.2">
      <c r="A571" s="13">
        <v>37</v>
      </c>
      <c r="B571" s="13" t="s">
        <v>807</v>
      </c>
      <c r="C571" s="2" t="s">
        <v>808</v>
      </c>
      <c r="D571" s="2">
        <v>0.57999999999999996</v>
      </c>
      <c r="E571" s="13" t="s">
        <v>25</v>
      </c>
      <c r="F571" s="13" t="s">
        <v>26</v>
      </c>
      <c r="G571" s="13" t="s">
        <v>1332</v>
      </c>
      <c r="H571" s="13" t="s">
        <v>1333</v>
      </c>
    </row>
    <row r="572" spans="1:8" x14ac:dyDescent="0.2">
      <c r="A572" s="13">
        <v>37</v>
      </c>
      <c r="B572" s="13" t="s">
        <v>809</v>
      </c>
      <c r="C572" s="2" t="s">
        <v>810</v>
      </c>
      <c r="D572" s="2">
        <v>0.62</v>
      </c>
      <c r="E572" s="13" t="s">
        <v>25</v>
      </c>
      <c r="F572" s="13" t="s">
        <v>47</v>
      </c>
      <c r="G572" s="13" t="s">
        <v>1332</v>
      </c>
      <c r="H572" s="13" t="s">
        <v>1333</v>
      </c>
    </row>
    <row r="573" spans="1:8" x14ac:dyDescent="0.2">
      <c r="A573" s="13">
        <v>37</v>
      </c>
      <c r="B573" s="13" t="s">
        <v>811</v>
      </c>
      <c r="C573" s="2" t="s">
        <v>812</v>
      </c>
      <c r="D573" s="2">
        <v>0.56999999999999995</v>
      </c>
      <c r="E573" s="13" t="s">
        <v>25</v>
      </c>
      <c r="F573" s="13" t="s">
        <v>26</v>
      </c>
      <c r="G573" s="13" t="s">
        <v>1332</v>
      </c>
      <c r="H573" s="13" t="s">
        <v>1334</v>
      </c>
    </row>
    <row r="574" spans="1:8" x14ac:dyDescent="0.2">
      <c r="A574" s="13">
        <v>37</v>
      </c>
      <c r="B574" s="13" t="s">
        <v>814</v>
      </c>
      <c r="C574" s="2" t="s">
        <v>815</v>
      </c>
      <c r="D574" s="2">
        <v>0.62</v>
      </c>
      <c r="E574" s="13" t="s">
        <v>25</v>
      </c>
      <c r="F574" s="13" t="s">
        <v>26</v>
      </c>
      <c r="G574" s="13" t="s">
        <v>1332</v>
      </c>
      <c r="H574" s="13" t="s">
        <v>1333</v>
      </c>
    </row>
    <row r="575" spans="1:8" x14ac:dyDescent="0.2">
      <c r="A575" s="13">
        <v>37</v>
      </c>
      <c r="B575" s="13" t="s">
        <v>817</v>
      </c>
      <c r="C575" s="2" t="s">
        <v>818</v>
      </c>
      <c r="D575" s="2">
        <v>0.54</v>
      </c>
      <c r="E575" s="13"/>
      <c r="F575" s="13"/>
      <c r="G575" s="13" t="s">
        <v>1331</v>
      </c>
      <c r="H575" s="13" t="s">
        <v>1331</v>
      </c>
    </row>
    <row r="576" spans="1:8" x14ac:dyDescent="0.2">
      <c r="A576" s="13">
        <v>37</v>
      </c>
      <c r="B576" s="13" t="s">
        <v>819</v>
      </c>
      <c r="C576" s="2" t="s">
        <v>820</v>
      </c>
      <c r="D576" s="2">
        <v>0.59</v>
      </c>
      <c r="E576" s="13" t="s">
        <v>25</v>
      </c>
      <c r="F576" s="13" t="s">
        <v>26</v>
      </c>
      <c r="G576" s="13" t="s">
        <v>1331</v>
      </c>
      <c r="H576" s="13" t="s">
        <v>1331</v>
      </c>
    </row>
    <row r="577" spans="1:8" x14ac:dyDescent="0.2">
      <c r="A577" s="13">
        <v>37</v>
      </c>
      <c r="B577" s="13" t="s">
        <v>821</v>
      </c>
      <c r="C577" s="2" t="s">
        <v>822</v>
      </c>
      <c r="D577" s="2">
        <v>0.62</v>
      </c>
      <c r="E577" s="13"/>
      <c r="F577" s="13"/>
      <c r="G577" s="13" t="s">
        <v>1331</v>
      </c>
      <c r="H577" s="13" t="s">
        <v>1331</v>
      </c>
    </row>
    <row r="578" spans="1:8" x14ac:dyDescent="0.2">
      <c r="A578" s="13">
        <v>38</v>
      </c>
      <c r="B578" s="13" t="s">
        <v>1001</v>
      </c>
      <c r="C578" s="2" t="s">
        <v>1002</v>
      </c>
      <c r="D578" s="2">
        <v>0.57999999999999996</v>
      </c>
      <c r="E578" s="13" t="s">
        <v>54</v>
      </c>
      <c r="F578" s="13" t="s">
        <v>26</v>
      </c>
      <c r="G578" s="13" t="s">
        <v>1332</v>
      </c>
      <c r="H578" s="13" t="s">
        <v>1333</v>
      </c>
    </row>
    <row r="579" spans="1:8" x14ac:dyDescent="0.2">
      <c r="A579" s="13">
        <v>38</v>
      </c>
      <c r="B579" s="13" t="s">
        <v>1003</v>
      </c>
      <c r="C579" s="2" t="s">
        <v>1004</v>
      </c>
      <c r="D579" s="2">
        <v>0.62</v>
      </c>
      <c r="E579" s="13" t="s">
        <v>25</v>
      </c>
      <c r="F579" s="13" t="s">
        <v>26</v>
      </c>
      <c r="G579" s="13" t="s">
        <v>1331</v>
      </c>
      <c r="H579" s="13" t="s">
        <v>1331</v>
      </c>
    </row>
    <row r="580" spans="1:8" x14ac:dyDescent="0.2">
      <c r="A580" s="13">
        <v>38</v>
      </c>
      <c r="B580" s="13" t="s">
        <v>1006</v>
      </c>
      <c r="C580" s="2" t="s">
        <v>1007</v>
      </c>
      <c r="D580" s="2">
        <v>0.61</v>
      </c>
      <c r="E580" s="13" t="s">
        <v>25</v>
      </c>
      <c r="F580" s="13" t="s">
        <v>26</v>
      </c>
      <c r="G580" s="13" t="s">
        <v>1331</v>
      </c>
      <c r="H580" s="13" t="s">
        <v>1331</v>
      </c>
    </row>
    <row r="581" spans="1:8" x14ac:dyDescent="0.2">
      <c r="A581" s="13">
        <v>38</v>
      </c>
      <c r="B581" s="13" t="s">
        <v>1008</v>
      </c>
      <c r="C581" s="2" t="s">
        <v>1009</v>
      </c>
      <c r="D581" s="2">
        <v>0.6</v>
      </c>
      <c r="E581" s="13" t="s">
        <v>25</v>
      </c>
      <c r="F581" s="13" t="s">
        <v>26</v>
      </c>
      <c r="G581" s="13" t="s">
        <v>1332</v>
      </c>
      <c r="H581" s="13" t="s">
        <v>1333</v>
      </c>
    </row>
    <row r="582" spans="1:8" x14ac:dyDescent="0.2">
      <c r="A582" s="13">
        <v>38</v>
      </c>
      <c r="B582" s="13" t="s">
        <v>1010</v>
      </c>
      <c r="C582" s="2" t="s">
        <v>1011</v>
      </c>
      <c r="D582" s="2">
        <v>0.55000000000000004</v>
      </c>
      <c r="E582" s="13" t="s">
        <v>25</v>
      </c>
      <c r="F582" s="13" t="s">
        <v>26</v>
      </c>
      <c r="G582" s="13" t="s">
        <v>1331</v>
      </c>
      <c r="H582" s="13" t="s">
        <v>1331</v>
      </c>
    </row>
    <row r="583" spans="1:8" x14ac:dyDescent="0.2">
      <c r="A583" s="13">
        <v>38</v>
      </c>
      <c r="B583" s="13" t="s">
        <v>1013</v>
      </c>
      <c r="C583" s="2" t="s">
        <v>1014</v>
      </c>
      <c r="D583" s="2">
        <v>0.66</v>
      </c>
      <c r="E583" s="13"/>
      <c r="F583" s="13"/>
      <c r="G583" s="13" t="s">
        <v>1331</v>
      </c>
      <c r="H583" s="13" t="s">
        <v>1331</v>
      </c>
    </row>
    <row r="584" spans="1:8" x14ac:dyDescent="0.2">
      <c r="A584" s="13">
        <v>38</v>
      </c>
      <c r="B584" s="13" t="s">
        <v>1015</v>
      </c>
      <c r="C584" s="2" t="s">
        <v>1016</v>
      </c>
      <c r="D584" s="2">
        <v>0.62</v>
      </c>
      <c r="E584" s="13" t="s">
        <v>25</v>
      </c>
      <c r="F584" s="13" t="s">
        <v>26</v>
      </c>
      <c r="G584" s="13" t="s">
        <v>1332</v>
      </c>
      <c r="H584" s="13" t="s">
        <v>1334</v>
      </c>
    </row>
    <row r="585" spans="1:8" x14ac:dyDescent="0.2">
      <c r="A585" s="13">
        <v>38</v>
      </c>
      <c r="B585" s="13" t="s">
        <v>1017</v>
      </c>
      <c r="C585" s="2" t="s">
        <v>1018</v>
      </c>
      <c r="D585" s="2">
        <v>0.56000000000000005</v>
      </c>
      <c r="E585" s="13" t="s">
        <v>25</v>
      </c>
      <c r="F585" s="13" t="s">
        <v>26</v>
      </c>
      <c r="G585" s="13" t="s">
        <v>1331</v>
      </c>
      <c r="H585" s="13" t="s">
        <v>1331</v>
      </c>
    </row>
    <row r="586" spans="1:8" x14ac:dyDescent="0.2">
      <c r="A586" s="13">
        <v>38</v>
      </c>
      <c r="B586" s="13" t="s">
        <v>1019</v>
      </c>
      <c r="C586" s="2" t="s">
        <v>1020</v>
      </c>
      <c r="D586" s="2">
        <v>0.61</v>
      </c>
      <c r="E586" s="13" t="s">
        <v>25</v>
      </c>
      <c r="F586" s="13" t="s">
        <v>26</v>
      </c>
      <c r="G586" s="13" t="s">
        <v>1331</v>
      </c>
      <c r="H586" s="13" t="s">
        <v>1331</v>
      </c>
    </row>
    <row r="587" spans="1:8" x14ac:dyDescent="0.2">
      <c r="A587" s="13">
        <v>38</v>
      </c>
      <c r="B587" s="13" t="s">
        <v>1021</v>
      </c>
      <c r="C587" s="2" t="s">
        <v>1022</v>
      </c>
      <c r="D587" s="2">
        <v>0.62</v>
      </c>
      <c r="E587" s="13" t="s">
        <v>54</v>
      </c>
      <c r="F587" s="13" t="s">
        <v>26</v>
      </c>
      <c r="G587" s="13" t="s">
        <v>1331</v>
      </c>
      <c r="H587" s="13" t="s">
        <v>1331</v>
      </c>
    </row>
    <row r="588" spans="1:8" x14ac:dyDescent="0.2">
      <c r="A588" s="13">
        <v>38</v>
      </c>
      <c r="B588" s="13" t="s">
        <v>1024</v>
      </c>
      <c r="C588" s="2" t="s">
        <v>1025</v>
      </c>
      <c r="D588" s="2">
        <v>0.57999999999999996</v>
      </c>
      <c r="E588" s="13" t="s">
        <v>54</v>
      </c>
      <c r="F588" s="13" t="s">
        <v>26</v>
      </c>
      <c r="G588" s="13" t="s">
        <v>1332</v>
      </c>
      <c r="H588" s="13" t="s">
        <v>1333</v>
      </c>
    </row>
    <row r="589" spans="1:8" x14ac:dyDescent="0.2">
      <c r="A589" s="13">
        <v>38</v>
      </c>
      <c r="B589" s="13" t="s">
        <v>1027</v>
      </c>
      <c r="C589" s="2" t="s">
        <v>1028</v>
      </c>
      <c r="D589" s="2">
        <v>0.6</v>
      </c>
      <c r="E589" s="13"/>
      <c r="F589" s="13"/>
      <c r="G589" s="13" t="s">
        <v>1331</v>
      </c>
      <c r="H589" s="13" t="s">
        <v>1331</v>
      </c>
    </row>
    <row r="590" spans="1:8" x14ac:dyDescent="0.2">
      <c r="A590" s="13">
        <v>38</v>
      </c>
      <c r="B590" s="13" t="s">
        <v>1029</v>
      </c>
      <c r="C590" s="2" t="s">
        <v>1030</v>
      </c>
      <c r="D590" s="2">
        <v>0.67</v>
      </c>
      <c r="E590" s="13" t="s">
        <v>25</v>
      </c>
      <c r="F590" s="13" t="s">
        <v>26</v>
      </c>
      <c r="G590" s="13" t="s">
        <v>1332</v>
      </c>
      <c r="H590" s="13" t="s">
        <v>1334</v>
      </c>
    </row>
    <row r="591" spans="1:8" x14ac:dyDescent="0.2">
      <c r="A591" s="13">
        <v>2</v>
      </c>
      <c r="B591" s="13" t="s">
        <v>1040</v>
      </c>
      <c r="C591" s="2" t="s">
        <v>35</v>
      </c>
      <c r="D591" s="2">
        <v>0.31</v>
      </c>
      <c r="E591" s="13" t="s">
        <v>25</v>
      </c>
      <c r="F591" s="13" t="s">
        <v>47</v>
      </c>
      <c r="G591" s="13" t="s">
        <v>1331</v>
      </c>
      <c r="H591" s="13" t="s">
        <v>1331</v>
      </c>
    </row>
    <row r="592" spans="1:8" x14ac:dyDescent="0.2">
      <c r="A592" s="13">
        <v>8</v>
      </c>
      <c r="B592" s="13" t="s">
        <v>34</v>
      </c>
      <c r="C592" s="2" t="s">
        <v>35</v>
      </c>
      <c r="D592" s="2">
        <v>0.17</v>
      </c>
      <c r="E592" s="13"/>
      <c r="F592" s="13"/>
      <c r="G592" s="13" t="s">
        <v>1331</v>
      </c>
      <c r="H592" s="13" t="s">
        <v>1331</v>
      </c>
    </row>
    <row r="593" spans="1:8" x14ac:dyDescent="0.2">
      <c r="A593" s="13">
        <v>8</v>
      </c>
      <c r="B593" s="13" t="s">
        <v>46</v>
      </c>
      <c r="C593" s="2" t="s">
        <v>35</v>
      </c>
      <c r="D593" s="2">
        <v>7.0000000000000007E-2</v>
      </c>
      <c r="E593" s="13" t="s">
        <v>25</v>
      </c>
      <c r="F593" s="13" t="s">
        <v>47</v>
      </c>
      <c r="G593" s="13" t="s">
        <v>1331</v>
      </c>
      <c r="H593" s="13" t="s">
        <v>1331</v>
      </c>
    </row>
    <row r="594" spans="1:8" x14ac:dyDescent="0.2">
      <c r="A594" s="13">
        <v>22</v>
      </c>
      <c r="B594" s="13" t="s">
        <v>1238</v>
      </c>
      <c r="C594" s="2" t="s">
        <v>35</v>
      </c>
      <c r="D594" s="2">
        <v>0.61</v>
      </c>
      <c r="E594" s="13"/>
      <c r="F594" s="13"/>
      <c r="G594" s="13" t="s">
        <v>1332</v>
      </c>
      <c r="H594" s="13" t="s">
        <v>1333</v>
      </c>
    </row>
    <row r="595" spans="1:8" x14ac:dyDescent="0.2">
      <c r="A595" s="13">
        <v>28</v>
      </c>
      <c r="B595" s="13" t="s">
        <v>691</v>
      </c>
      <c r="C595" s="2" t="s">
        <v>35</v>
      </c>
      <c r="D595" s="2">
        <v>0.64</v>
      </c>
      <c r="E595" s="13" t="s">
        <v>25</v>
      </c>
      <c r="F595" s="13" t="s">
        <v>47</v>
      </c>
      <c r="G595" s="13" t="s">
        <v>1331</v>
      </c>
      <c r="H595" s="13" t="s">
        <v>1331</v>
      </c>
    </row>
    <row r="596" spans="1:8" x14ac:dyDescent="0.2">
      <c r="A596" s="13" t="s">
        <v>1310</v>
      </c>
      <c r="B596" s="13" t="s">
        <v>78</v>
      </c>
      <c r="C596" s="2" t="s">
        <v>62</v>
      </c>
      <c r="D596" s="2">
        <v>0.14000000000000001</v>
      </c>
      <c r="E596" s="13"/>
      <c r="F596" s="13"/>
      <c r="G596" s="13" t="s">
        <v>1332</v>
      </c>
      <c r="H596" s="13" t="s">
        <v>1333</v>
      </c>
    </row>
    <row r="597" spans="1:8" x14ac:dyDescent="0.2">
      <c r="A597" s="13" t="s">
        <v>1310</v>
      </c>
      <c r="B597" s="13" t="s">
        <v>118</v>
      </c>
      <c r="C597" s="2" t="s">
        <v>33</v>
      </c>
      <c r="D597" s="2">
        <v>0.01</v>
      </c>
      <c r="E597" s="13"/>
      <c r="F597" s="13"/>
      <c r="G597" s="13" t="s">
        <v>1331</v>
      </c>
      <c r="H597" s="13" t="s">
        <v>1331</v>
      </c>
    </row>
    <row r="598" spans="1:8" x14ac:dyDescent="0.2">
      <c r="A598" s="13">
        <v>12</v>
      </c>
      <c r="B598" s="13" t="s">
        <v>592</v>
      </c>
      <c r="C598" s="2" t="s">
        <v>593</v>
      </c>
      <c r="D598" s="2">
        <v>7.0000000000000007E-2</v>
      </c>
      <c r="E598" s="13" t="s">
        <v>25</v>
      </c>
      <c r="F598" s="13" t="s">
        <v>26</v>
      </c>
      <c r="G598" s="13" t="s">
        <v>1331</v>
      </c>
      <c r="H598" s="13" t="s">
        <v>1331</v>
      </c>
    </row>
    <row r="599" spans="1:8" x14ac:dyDescent="0.2">
      <c r="A599" s="13">
        <v>32</v>
      </c>
      <c r="B599" s="13" t="s">
        <v>737</v>
      </c>
      <c r="C599" s="2" t="s">
        <v>738</v>
      </c>
      <c r="D599" s="2">
        <v>0.04</v>
      </c>
      <c r="E599" s="13" t="s">
        <v>25</v>
      </c>
      <c r="F599" s="13" t="s">
        <v>26</v>
      </c>
      <c r="G599" s="13" t="s">
        <v>1331</v>
      </c>
      <c r="H599" s="13" t="s">
        <v>1331</v>
      </c>
    </row>
    <row r="600" spans="1:8" x14ac:dyDescent="0.2">
      <c r="A600" s="13">
        <v>1</v>
      </c>
      <c r="B600" s="13" t="s">
        <v>848</v>
      </c>
      <c r="C600" s="2" t="s">
        <v>33</v>
      </c>
      <c r="D600" s="2">
        <v>0.28999999999999998</v>
      </c>
      <c r="E600" s="13"/>
      <c r="F600" s="13"/>
      <c r="G600" s="13" t="s">
        <v>1332</v>
      </c>
      <c r="H600" s="13" t="s">
        <v>1333</v>
      </c>
    </row>
    <row r="601" spans="1:8" x14ac:dyDescent="0.2">
      <c r="A601" s="13">
        <v>7</v>
      </c>
      <c r="B601" s="13" t="s">
        <v>499</v>
      </c>
      <c r="C601" s="2" t="s">
        <v>33</v>
      </c>
      <c r="D601" s="2">
        <v>0.12</v>
      </c>
      <c r="E601" s="13"/>
      <c r="F601" s="13"/>
      <c r="G601" s="13" t="s">
        <v>1331</v>
      </c>
      <c r="H601" s="13" t="s">
        <v>1331</v>
      </c>
    </row>
    <row r="602" spans="1:8" x14ac:dyDescent="0.2">
      <c r="A602" s="13">
        <v>34</v>
      </c>
      <c r="B602" s="13" t="s">
        <v>252</v>
      </c>
      <c r="C602" s="2" t="s">
        <v>33</v>
      </c>
      <c r="D602" s="2">
        <v>0.61</v>
      </c>
      <c r="E602" s="13"/>
      <c r="F602" s="13"/>
      <c r="G602" s="13" t="s">
        <v>1332</v>
      </c>
      <c r="H602" s="13" t="s">
        <v>1334</v>
      </c>
    </row>
  </sheetData>
  <pageMargins left="0.75" right="0.75" top="1" bottom="1" header="0.5" footer="0.5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4A2E5-C779-3948-8CA9-7AB48847F115}">
  <dimension ref="A1:K43"/>
  <sheetViews>
    <sheetView zoomScaleNormal="100" workbookViewId="0">
      <selection activeCell="Q46" sqref="Q46"/>
    </sheetView>
  </sheetViews>
  <sheetFormatPr baseColWidth="10" defaultRowHeight="13" x14ac:dyDescent="0.15"/>
  <cols>
    <col min="1" max="5" width="10.83203125" style="28"/>
    <col min="6" max="7" width="10.83203125" style="30"/>
    <col min="8" max="8" width="20.83203125" style="30" customWidth="1"/>
    <col min="9" max="9" width="20.83203125" style="28" customWidth="1"/>
    <col min="10" max="10" width="10.83203125" style="28"/>
    <col min="11" max="16384" width="10.83203125" style="29"/>
  </cols>
  <sheetData>
    <row r="1" spans="1:11" s="27" customFormat="1" ht="145" x14ac:dyDescent="0.2">
      <c r="A1" s="4" t="s">
        <v>12</v>
      </c>
      <c r="B1" s="4" t="s">
        <v>1431</v>
      </c>
      <c r="C1" s="4" t="s">
        <v>1432</v>
      </c>
      <c r="D1" s="89" t="s">
        <v>1447</v>
      </c>
      <c r="E1" s="89"/>
      <c r="F1" s="90" t="s">
        <v>22</v>
      </c>
      <c r="G1" s="90"/>
      <c r="H1" s="89" t="s">
        <v>1449</v>
      </c>
      <c r="I1" s="89"/>
      <c r="J1" s="4" t="s">
        <v>1433</v>
      </c>
      <c r="K1" s="4" t="s">
        <v>1434</v>
      </c>
    </row>
    <row r="2" spans="1:11" ht="14" x14ac:dyDescent="0.2">
      <c r="A2" s="13">
        <v>1</v>
      </c>
      <c r="B2" s="33" t="s">
        <v>823</v>
      </c>
      <c r="C2" s="13" t="s">
        <v>858</v>
      </c>
      <c r="D2" s="13">
        <v>250</v>
      </c>
      <c r="E2" s="13">
        <v>155</v>
      </c>
      <c r="F2" s="34">
        <v>3.5011033999999999</v>
      </c>
      <c r="G2" s="35">
        <v>3.1011581E-2</v>
      </c>
      <c r="H2" s="35"/>
      <c r="I2" s="13"/>
      <c r="J2" s="13"/>
      <c r="K2" s="2"/>
    </row>
    <row r="3" spans="1:11" ht="14" x14ac:dyDescent="0.2">
      <c r="A3" s="13">
        <v>2</v>
      </c>
      <c r="B3" s="13" t="s">
        <v>1407</v>
      </c>
      <c r="C3" s="13" t="s">
        <v>1407</v>
      </c>
      <c r="D3" s="13"/>
      <c r="E3" s="13"/>
      <c r="F3" s="35"/>
      <c r="G3" s="35"/>
      <c r="H3" s="35"/>
      <c r="I3" s="13"/>
      <c r="J3" s="13"/>
      <c r="K3" s="2"/>
    </row>
    <row r="4" spans="1:11" ht="14" x14ac:dyDescent="0.2">
      <c r="A4" s="13">
        <v>3</v>
      </c>
      <c r="B4" s="13" t="s">
        <v>1407</v>
      </c>
      <c r="C4" s="13" t="s">
        <v>1407</v>
      </c>
      <c r="D4" s="13"/>
      <c r="E4" s="13"/>
      <c r="F4" s="35"/>
      <c r="G4" s="35"/>
      <c r="H4" s="35"/>
      <c r="I4" s="13"/>
      <c r="J4" s="13"/>
      <c r="K4" s="2"/>
    </row>
    <row r="5" spans="1:11" ht="14" x14ac:dyDescent="0.2">
      <c r="A5" s="13">
        <v>4</v>
      </c>
      <c r="B5" s="13" t="s">
        <v>1407</v>
      </c>
      <c r="C5" s="13" t="s">
        <v>364</v>
      </c>
      <c r="D5" s="13"/>
      <c r="E5" s="13">
        <v>330</v>
      </c>
      <c r="F5" s="35"/>
      <c r="G5" s="35">
        <v>-0.25180150000000001</v>
      </c>
      <c r="H5" s="35"/>
      <c r="I5" s="13"/>
      <c r="J5" s="13"/>
      <c r="K5" s="2"/>
    </row>
    <row r="6" spans="1:11" ht="14" x14ac:dyDescent="0.2">
      <c r="A6" s="13">
        <v>5</v>
      </c>
      <c r="B6" s="36" t="s">
        <v>893</v>
      </c>
      <c r="C6" s="13" t="s">
        <v>1407</v>
      </c>
      <c r="D6" s="13"/>
      <c r="E6" s="13"/>
      <c r="F6" s="37">
        <v>-0.76210785000000003</v>
      </c>
      <c r="G6" s="35"/>
      <c r="H6" s="35"/>
      <c r="I6" s="13"/>
      <c r="J6" s="38" t="s">
        <v>1435</v>
      </c>
      <c r="K6" s="2"/>
    </row>
    <row r="7" spans="1:11" s="32" customFormat="1" ht="14" x14ac:dyDescent="0.2">
      <c r="A7" s="39">
        <v>6</v>
      </c>
      <c r="B7" s="39"/>
      <c r="C7" s="39"/>
      <c r="D7" s="39"/>
      <c r="E7" s="39"/>
      <c r="F7" s="40"/>
      <c r="G7" s="40"/>
      <c r="H7" s="40"/>
      <c r="I7" s="39"/>
      <c r="J7" s="39"/>
      <c r="K7" s="41" t="s">
        <v>1436</v>
      </c>
    </row>
    <row r="8" spans="1:11" ht="14" x14ac:dyDescent="0.2">
      <c r="A8" s="13">
        <v>7</v>
      </c>
      <c r="B8" s="13" t="s">
        <v>1407</v>
      </c>
      <c r="C8" s="19" t="s">
        <v>506</v>
      </c>
      <c r="D8" s="13"/>
      <c r="E8" s="13">
        <v>192</v>
      </c>
      <c r="F8" s="35"/>
      <c r="G8" s="42">
        <v>-1.9563408</v>
      </c>
      <c r="H8" s="42"/>
      <c r="I8" s="13"/>
      <c r="J8" s="13"/>
      <c r="K8" s="2"/>
    </row>
    <row r="9" spans="1:11" ht="14" x14ac:dyDescent="0.2">
      <c r="A9" s="13">
        <v>8</v>
      </c>
      <c r="B9" s="13" t="s">
        <v>1407</v>
      </c>
      <c r="C9" s="13" t="s">
        <v>1340</v>
      </c>
      <c r="D9" s="13"/>
      <c r="E9" s="13"/>
      <c r="F9" s="35"/>
      <c r="G9" s="35"/>
      <c r="H9" s="35"/>
      <c r="I9" s="13"/>
      <c r="J9" s="13"/>
      <c r="K9" s="2" t="s">
        <v>1437</v>
      </c>
    </row>
    <row r="10" spans="1:11" ht="14" x14ac:dyDescent="0.2">
      <c r="A10" s="13">
        <v>9</v>
      </c>
      <c r="B10" s="13" t="s">
        <v>1407</v>
      </c>
      <c r="C10" s="13" t="s">
        <v>1340</v>
      </c>
      <c r="D10" s="13"/>
      <c r="E10" s="13"/>
      <c r="F10" s="35"/>
      <c r="G10" s="35"/>
      <c r="H10" s="35"/>
      <c r="I10" s="13"/>
      <c r="J10" s="13"/>
      <c r="K10" s="2" t="s">
        <v>1438</v>
      </c>
    </row>
    <row r="11" spans="1:11" ht="14" x14ac:dyDescent="0.2">
      <c r="A11" s="13">
        <v>10</v>
      </c>
      <c r="B11" s="13" t="s">
        <v>1340</v>
      </c>
      <c r="C11" s="13" t="s">
        <v>134</v>
      </c>
      <c r="D11" s="13"/>
      <c r="E11" s="13">
        <v>209</v>
      </c>
      <c r="F11" s="35"/>
      <c r="G11" s="35">
        <v>0.69876956999999995</v>
      </c>
      <c r="H11" s="35"/>
      <c r="I11" s="13"/>
      <c r="J11" s="13"/>
      <c r="K11" s="3" t="s">
        <v>1437</v>
      </c>
    </row>
    <row r="12" spans="1:11" ht="14" x14ac:dyDescent="0.2">
      <c r="A12" s="13">
        <v>11</v>
      </c>
      <c r="B12" s="43" t="s">
        <v>1062</v>
      </c>
      <c r="C12" s="36" t="s">
        <v>1439</v>
      </c>
      <c r="D12" s="13">
        <v>127</v>
      </c>
      <c r="E12" s="13"/>
      <c r="F12" s="44">
        <v>0.61006830000000001</v>
      </c>
      <c r="G12" s="35"/>
      <c r="H12" s="43" t="s">
        <v>1458</v>
      </c>
      <c r="J12" s="45" t="s">
        <v>1448</v>
      </c>
      <c r="K12" s="2"/>
    </row>
    <row r="13" spans="1:11" s="32" customFormat="1" ht="14" x14ac:dyDescent="0.2">
      <c r="A13" s="39">
        <v>12</v>
      </c>
      <c r="B13" s="39"/>
      <c r="C13" s="39"/>
      <c r="D13" s="39"/>
      <c r="E13" s="39"/>
      <c r="F13" s="40"/>
      <c r="G13" s="40"/>
      <c r="H13" s="40"/>
      <c r="I13" s="39"/>
      <c r="J13" s="39"/>
      <c r="K13" s="41" t="s">
        <v>1436</v>
      </c>
    </row>
    <row r="14" spans="1:11" ht="14" x14ac:dyDescent="0.2">
      <c r="A14" s="13">
        <v>13</v>
      </c>
      <c r="B14" s="33" t="s">
        <v>1064</v>
      </c>
      <c r="C14" s="13" t="s">
        <v>1407</v>
      </c>
      <c r="D14" s="13">
        <v>622</v>
      </c>
      <c r="E14" s="13"/>
      <c r="F14" s="34">
        <v>4.2661676000000002</v>
      </c>
      <c r="G14" s="35"/>
      <c r="H14" s="35"/>
      <c r="I14" s="13"/>
      <c r="J14" s="13"/>
      <c r="K14" s="2"/>
    </row>
    <row r="15" spans="1:11" s="32" customFormat="1" ht="14" x14ac:dyDescent="0.2">
      <c r="A15" s="39">
        <v>14</v>
      </c>
      <c r="B15" s="39"/>
      <c r="C15" s="39"/>
      <c r="D15" s="39"/>
      <c r="E15" s="39"/>
      <c r="F15" s="40"/>
      <c r="G15" s="40"/>
      <c r="H15" s="40"/>
      <c r="I15" s="39"/>
      <c r="J15" s="39"/>
      <c r="K15" s="41" t="s">
        <v>1436</v>
      </c>
    </row>
    <row r="16" spans="1:11" ht="14" x14ac:dyDescent="0.2">
      <c r="A16" s="13">
        <v>15</v>
      </c>
      <c r="B16" s="33" t="s">
        <v>1102</v>
      </c>
      <c r="C16" s="13" t="s">
        <v>1407</v>
      </c>
      <c r="D16" s="13">
        <v>185</v>
      </c>
      <c r="E16" s="13"/>
      <c r="F16" s="34">
        <v>3.9135227000000001</v>
      </c>
      <c r="G16" s="35"/>
      <c r="H16" s="35"/>
      <c r="I16" s="13"/>
      <c r="J16" s="13"/>
      <c r="K16" s="2"/>
    </row>
    <row r="17" spans="1:11" ht="14" x14ac:dyDescent="0.2">
      <c r="A17" s="13">
        <v>16</v>
      </c>
      <c r="B17" s="33" t="s">
        <v>1266</v>
      </c>
      <c r="C17" s="13" t="s">
        <v>1290</v>
      </c>
      <c r="D17" s="13">
        <v>301</v>
      </c>
      <c r="E17" s="13">
        <v>153</v>
      </c>
      <c r="F17" s="34">
        <v>1.220396</v>
      </c>
      <c r="G17" s="35">
        <v>-0.52878857000000001</v>
      </c>
      <c r="H17" s="35"/>
      <c r="I17" s="13"/>
      <c r="J17" s="13"/>
      <c r="K17" s="2"/>
    </row>
    <row r="18" spans="1:11" ht="14" x14ac:dyDescent="0.2">
      <c r="A18" s="13">
        <v>17</v>
      </c>
      <c r="B18" s="13" t="s">
        <v>1407</v>
      </c>
      <c r="C18" s="33" t="s">
        <v>687</v>
      </c>
      <c r="D18" s="13"/>
      <c r="E18" s="13">
        <v>157</v>
      </c>
      <c r="F18" s="35"/>
      <c r="G18" s="34">
        <v>1.5223784</v>
      </c>
      <c r="H18" s="34"/>
      <c r="I18" s="33" t="s">
        <v>1456</v>
      </c>
      <c r="J18" s="13"/>
      <c r="K18" s="2"/>
    </row>
    <row r="19" spans="1:11" ht="14" x14ac:dyDescent="0.2">
      <c r="A19" s="13">
        <v>18</v>
      </c>
      <c r="B19" s="43" t="s">
        <v>400</v>
      </c>
      <c r="C19" s="33" t="s">
        <v>449</v>
      </c>
      <c r="D19" s="13">
        <v>175</v>
      </c>
      <c r="E19" s="13">
        <v>137</v>
      </c>
      <c r="F19" s="44">
        <v>0.71432209999999996</v>
      </c>
      <c r="G19" s="42">
        <v>1.8455056999999999</v>
      </c>
      <c r="H19" s="43" t="s">
        <v>1459</v>
      </c>
      <c r="I19" s="46" t="s">
        <v>1457</v>
      </c>
      <c r="J19" s="13"/>
      <c r="K19" s="2"/>
    </row>
    <row r="20" spans="1:11" s="32" customFormat="1" ht="14" x14ac:dyDescent="0.2">
      <c r="A20" s="39">
        <v>19</v>
      </c>
      <c r="B20" s="39"/>
      <c r="C20" s="39"/>
      <c r="D20" s="39"/>
      <c r="E20" s="39"/>
      <c r="F20" s="40"/>
      <c r="G20" s="40"/>
      <c r="H20" s="40"/>
      <c r="I20" s="39"/>
      <c r="J20" s="39"/>
      <c r="K20" s="41" t="s">
        <v>1436</v>
      </c>
    </row>
    <row r="21" spans="1:11" s="32" customFormat="1" ht="14" x14ac:dyDescent="0.2">
      <c r="A21" s="39">
        <v>21</v>
      </c>
      <c r="B21" s="39"/>
      <c r="C21" s="39"/>
      <c r="D21" s="39"/>
      <c r="E21" s="39"/>
      <c r="F21" s="40"/>
      <c r="G21" s="40"/>
      <c r="H21" s="40"/>
      <c r="I21" s="39"/>
      <c r="J21" s="39"/>
      <c r="K21" s="41" t="s">
        <v>1436</v>
      </c>
    </row>
    <row r="22" spans="1:11" s="32" customFormat="1" ht="14" x14ac:dyDescent="0.2">
      <c r="A22" s="39">
        <v>22</v>
      </c>
      <c r="B22" s="39"/>
      <c r="C22" s="39"/>
      <c r="D22" s="39"/>
      <c r="E22" s="39"/>
      <c r="F22" s="40"/>
      <c r="G22" s="40"/>
      <c r="H22" s="40"/>
      <c r="I22" s="39"/>
      <c r="J22" s="39"/>
      <c r="K22" s="41" t="s">
        <v>1436</v>
      </c>
    </row>
    <row r="23" spans="1:11" ht="14" x14ac:dyDescent="0.2">
      <c r="A23" s="13">
        <v>23</v>
      </c>
      <c r="B23" s="13" t="s">
        <v>1407</v>
      </c>
      <c r="C23" s="36" t="s">
        <v>1440</v>
      </c>
      <c r="D23" s="13"/>
      <c r="E23" s="13"/>
      <c r="F23" s="35"/>
      <c r="G23" s="35"/>
      <c r="H23" s="35"/>
      <c r="I23" s="13"/>
      <c r="J23" s="45" t="s">
        <v>1448</v>
      </c>
      <c r="K23" s="2"/>
    </row>
    <row r="24" spans="1:11" ht="14" x14ac:dyDescent="0.2">
      <c r="A24" s="13">
        <v>24</v>
      </c>
      <c r="B24" s="13" t="s">
        <v>1407</v>
      </c>
      <c r="C24" s="36" t="s">
        <v>1441</v>
      </c>
      <c r="D24" s="13"/>
      <c r="E24" s="13"/>
      <c r="F24" s="35"/>
      <c r="G24" s="35"/>
      <c r="H24" s="35"/>
      <c r="I24" s="13"/>
      <c r="J24" s="45" t="s">
        <v>1448</v>
      </c>
      <c r="K24" s="2"/>
    </row>
    <row r="25" spans="1:11" ht="14" x14ac:dyDescent="0.2">
      <c r="A25" s="13">
        <v>25</v>
      </c>
      <c r="B25" s="13" t="s">
        <v>1407</v>
      </c>
      <c r="C25" s="13" t="s">
        <v>553</v>
      </c>
      <c r="D25" s="13"/>
      <c r="E25" s="13">
        <v>170</v>
      </c>
      <c r="F25" s="35"/>
      <c r="G25" s="35">
        <v>-0.39106560000000001</v>
      </c>
      <c r="H25" s="35"/>
      <c r="I25" s="13"/>
      <c r="J25" s="13"/>
      <c r="K25" s="2"/>
    </row>
    <row r="26" spans="1:11" ht="14" x14ac:dyDescent="0.2">
      <c r="A26" s="13">
        <v>26</v>
      </c>
      <c r="B26" s="13" t="s">
        <v>1407</v>
      </c>
      <c r="C26" s="13" t="s">
        <v>1407</v>
      </c>
      <c r="D26" s="13"/>
      <c r="E26" s="13"/>
      <c r="F26" s="35"/>
      <c r="G26" s="35"/>
      <c r="H26" s="35"/>
      <c r="I26" s="13"/>
      <c r="J26" s="13"/>
      <c r="K26" s="2"/>
    </row>
    <row r="27" spans="1:11" ht="14" x14ac:dyDescent="0.2">
      <c r="A27" s="13">
        <v>27</v>
      </c>
      <c r="B27" s="13" t="s">
        <v>1407</v>
      </c>
      <c r="C27" s="19" t="s">
        <v>999</v>
      </c>
      <c r="D27" s="13"/>
      <c r="E27" s="13">
        <v>284</v>
      </c>
      <c r="F27" s="35"/>
      <c r="G27" s="42">
        <v>1.8437443</v>
      </c>
      <c r="H27" s="42"/>
      <c r="I27" s="13"/>
      <c r="J27" s="13"/>
      <c r="K27" s="2"/>
    </row>
    <row r="28" spans="1:11" ht="14" x14ac:dyDescent="0.2">
      <c r="A28" s="13">
        <v>28</v>
      </c>
      <c r="B28" s="13" t="s">
        <v>1407</v>
      </c>
      <c r="C28" s="19" t="s">
        <v>730</v>
      </c>
      <c r="D28" s="13"/>
      <c r="E28" s="13">
        <v>271</v>
      </c>
      <c r="F28" s="35"/>
      <c r="G28" s="42">
        <v>1.4233122</v>
      </c>
      <c r="H28" s="42"/>
      <c r="I28" s="13"/>
      <c r="J28" s="13"/>
      <c r="K28" s="2"/>
    </row>
    <row r="29" spans="1:11" ht="14" x14ac:dyDescent="0.2">
      <c r="A29" s="13">
        <v>29</v>
      </c>
      <c r="B29" s="13" t="s">
        <v>1407</v>
      </c>
      <c r="C29" s="13" t="s">
        <v>1340</v>
      </c>
      <c r="D29" s="13"/>
      <c r="E29" s="13"/>
      <c r="F29" s="35"/>
      <c r="G29" s="35"/>
      <c r="H29" s="35"/>
      <c r="I29" s="13"/>
      <c r="J29" s="13"/>
      <c r="K29" s="3" t="s">
        <v>1442</v>
      </c>
    </row>
    <row r="30" spans="1:11" ht="14" x14ac:dyDescent="0.2">
      <c r="A30" s="13">
        <v>30</v>
      </c>
      <c r="B30" s="13" t="s">
        <v>1340</v>
      </c>
      <c r="C30" s="13" t="s">
        <v>1407</v>
      </c>
      <c r="D30" s="13"/>
      <c r="E30" s="13"/>
      <c r="F30" s="35"/>
      <c r="G30" s="35"/>
      <c r="H30" s="35"/>
      <c r="I30" s="13"/>
      <c r="J30" s="13"/>
      <c r="K30" s="3" t="s">
        <v>1443</v>
      </c>
    </row>
    <row r="31" spans="1:11" ht="14" x14ac:dyDescent="0.2">
      <c r="A31" s="13">
        <v>31</v>
      </c>
      <c r="B31" s="43" t="s">
        <v>1292</v>
      </c>
      <c r="C31" s="36" t="s">
        <v>1308</v>
      </c>
      <c r="D31" s="13">
        <v>112</v>
      </c>
      <c r="E31" s="13"/>
      <c r="F31" s="44">
        <v>-0.93571185999999995</v>
      </c>
      <c r="G31" s="37">
        <v>-4.8993500000000001</v>
      </c>
      <c r="H31" s="43" t="s">
        <v>1458</v>
      </c>
      <c r="J31" s="38" t="s">
        <v>1444</v>
      </c>
      <c r="K31" s="2"/>
    </row>
    <row r="32" spans="1:11" ht="14" x14ac:dyDescent="0.2">
      <c r="A32" s="13">
        <v>32</v>
      </c>
      <c r="B32" s="13" t="s">
        <v>1407</v>
      </c>
      <c r="C32" s="13" t="s">
        <v>1407</v>
      </c>
      <c r="D32" s="13"/>
      <c r="E32" s="13"/>
      <c r="F32" s="35"/>
      <c r="G32" s="42"/>
      <c r="H32" s="42"/>
      <c r="I32" s="13"/>
      <c r="J32" s="13"/>
      <c r="K32" s="2"/>
    </row>
    <row r="33" spans="1:11" ht="14" x14ac:dyDescent="0.2">
      <c r="A33" s="13">
        <v>33</v>
      </c>
      <c r="B33" s="13" t="s">
        <v>1407</v>
      </c>
      <c r="C33" s="13" t="s">
        <v>1340</v>
      </c>
      <c r="D33" s="13"/>
      <c r="E33" s="13"/>
      <c r="F33" s="35"/>
      <c r="G33" s="35"/>
      <c r="H33" s="35"/>
      <c r="I33" s="13"/>
      <c r="J33" s="13"/>
      <c r="K33" s="3" t="s">
        <v>1445</v>
      </c>
    </row>
    <row r="34" spans="1:11" ht="14" x14ac:dyDescent="0.2">
      <c r="A34" s="13">
        <v>34</v>
      </c>
      <c r="B34" s="33" t="s">
        <v>243</v>
      </c>
      <c r="C34" s="19" t="s">
        <v>277</v>
      </c>
      <c r="D34" s="13">
        <v>50</v>
      </c>
      <c r="E34" s="13">
        <v>299</v>
      </c>
      <c r="F34" s="34">
        <v>3.9353246999999998</v>
      </c>
      <c r="G34" s="42">
        <v>1.18116</v>
      </c>
      <c r="H34" s="42"/>
      <c r="I34" s="13"/>
      <c r="J34" s="13"/>
      <c r="K34" s="2"/>
    </row>
    <row r="35" spans="1:11" ht="14" x14ac:dyDescent="0.2">
      <c r="A35" s="13">
        <v>35</v>
      </c>
      <c r="B35" s="13" t="s">
        <v>1407</v>
      </c>
      <c r="C35" s="13" t="s">
        <v>1407</v>
      </c>
      <c r="D35" s="13"/>
      <c r="E35" s="13"/>
      <c r="F35" s="35"/>
      <c r="G35" s="35"/>
      <c r="H35" s="35"/>
      <c r="I35" s="13"/>
      <c r="J35" s="13"/>
      <c r="K35" s="2"/>
    </row>
    <row r="36" spans="1:11" ht="14" x14ac:dyDescent="0.2">
      <c r="A36" s="13">
        <v>36</v>
      </c>
      <c r="B36" s="13" t="s">
        <v>1407</v>
      </c>
      <c r="C36" s="13" t="s">
        <v>1407</v>
      </c>
      <c r="D36" s="13"/>
      <c r="E36" s="13"/>
      <c r="F36" s="35"/>
      <c r="G36" s="35"/>
      <c r="H36" s="35"/>
      <c r="I36" s="13"/>
      <c r="J36" s="13"/>
      <c r="K36" s="2"/>
    </row>
    <row r="37" spans="1:11" ht="14" x14ac:dyDescent="0.2">
      <c r="A37" s="13">
        <v>37</v>
      </c>
      <c r="B37" s="13" t="s">
        <v>1407</v>
      </c>
      <c r="C37" s="13" t="s">
        <v>1407</v>
      </c>
      <c r="D37" s="13"/>
      <c r="E37" s="13"/>
      <c r="F37" s="35"/>
      <c r="G37" s="35"/>
      <c r="H37" s="35"/>
      <c r="I37" s="13"/>
      <c r="J37" s="13"/>
      <c r="K37" s="2"/>
    </row>
    <row r="38" spans="1:11" s="32" customFormat="1" ht="14" x14ac:dyDescent="0.2">
      <c r="A38" s="39">
        <v>38</v>
      </c>
      <c r="B38" s="39"/>
      <c r="C38" s="39"/>
      <c r="D38" s="39"/>
      <c r="E38" s="39"/>
      <c r="F38" s="40"/>
      <c r="G38" s="40"/>
      <c r="H38" s="40"/>
      <c r="I38" s="39"/>
      <c r="J38" s="39"/>
      <c r="K38" s="41" t="s">
        <v>1436</v>
      </c>
    </row>
    <row r="43" spans="1:11" x14ac:dyDescent="0.15">
      <c r="B43" s="31" t="s">
        <v>1446</v>
      </c>
    </row>
  </sheetData>
  <mergeCells count="3">
    <mergeCell ref="D1:E1"/>
    <mergeCell ref="F1:G1"/>
    <mergeCell ref="H1:I1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CAC17-5A50-5D43-9C46-8E3DBFAE941A}">
  <dimension ref="A1:O40"/>
  <sheetViews>
    <sheetView zoomScale="140" zoomScaleNormal="140" workbookViewId="0">
      <selection activeCell="J20" sqref="J20"/>
    </sheetView>
  </sheetViews>
  <sheetFormatPr baseColWidth="10" defaultRowHeight="13" x14ac:dyDescent="0.15"/>
  <cols>
    <col min="1" max="1" width="14.83203125" style="29" customWidth="1"/>
    <col min="2" max="2" width="50.83203125" style="29" customWidth="1"/>
    <col min="3" max="6" width="10.83203125" style="29" customWidth="1"/>
    <col min="7" max="8" width="60.83203125" style="29" customWidth="1"/>
    <col min="9" max="9" width="14.83203125" style="29" customWidth="1"/>
    <col min="10" max="13" width="10.83203125" style="62" customWidth="1"/>
    <col min="14" max="14" width="50.83203125" style="62" customWidth="1"/>
    <col min="15" max="16384" width="10.83203125" style="29"/>
  </cols>
  <sheetData>
    <row r="1" spans="1:15" s="63" customFormat="1" ht="179" x14ac:dyDescent="0.2">
      <c r="A1" s="63" t="s">
        <v>2</v>
      </c>
      <c r="B1" s="63" t="s">
        <v>1718</v>
      </c>
      <c r="D1" s="63" t="s">
        <v>1719</v>
      </c>
      <c r="E1" s="63" t="s">
        <v>1698</v>
      </c>
      <c r="F1" s="63" t="s">
        <v>1720</v>
      </c>
      <c r="G1" s="63" t="s">
        <v>1721</v>
      </c>
      <c r="H1" s="63" t="s">
        <v>1722</v>
      </c>
      <c r="I1" s="63" t="s">
        <v>1723</v>
      </c>
      <c r="J1" s="64" t="s">
        <v>1724</v>
      </c>
      <c r="K1" s="64" t="s">
        <v>1725</v>
      </c>
      <c r="L1" s="64" t="s">
        <v>1726</v>
      </c>
      <c r="M1" s="64" t="s">
        <v>1727</v>
      </c>
      <c r="N1" s="64" t="s">
        <v>1728</v>
      </c>
      <c r="O1" s="63" t="s">
        <v>1350</v>
      </c>
    </row>
    <row r="2" spans="1:15" s="70" customFormat="1" ht="14" customHeight="1" x14ac:dyDescent="0.15">
      <c r="A2" s="53" t="s">
        <v>846</v>
      </c>
      <c r="B2" s="53" t="s">
        <v>847</v>
      </c>
      <c r="C2" s="53"/>
      <c r="D2" s="53" t="s">
        <v>1801</v>
      </c>
      <c r="E2" s="65">
        <f>1-(2177/(16246/100)/100)</f>
        <v>0.86599778406992489</v>
      </c>
      <c r="F2" s="66">
        <v>45105</v>
      </c>
      <c r="G2" s="53" t="s">
        <v>1802</v>
      </c>
      <c r="H2" s="53" t="s">
        <v>1803</v>
      </c>
      <c r="I2" s="53" t="s">
        <v>1804</v>
      </c>
      <c r="J2" s="67">
        <v>-27.42</v>
      </c>
      <c r="K2" s="62">
        <v>-8.32</v>
      </c>
      <c r="L2" s="62"/>
      <c r="M2" s="68"/>
      <c r="N2" s="69" t="s">
        <v>1805</v>
      </c>
      <c r="O2" s="53" t="s">
        <v>1806</v>
      </c>
    </row>
    <row r="3" spans="1:15" s="70" customFormat="1" ht="14" customHeight="1" x14ac:dyDescent="0.15">
      <c r="A3" s="53" t="s">
        <v>101</v>
      </c>
      <c r="B3" s="53" t="s">
        <v>35</v>
      </c>
      <c r="C3" s="53"/>
      <c r="D3" s="53" t="s">
        <v>1807</v>
      </c>
      <c r="E3" s="65">
        <f>1-(1101/(2289/100)/100)</f>
        <v>0.51900393184796856</v>
      </c>
      <c r="F3" s="66">
        <v>997188</v>
      </c>
      <c r="G3" s="53" t="s">
        <v>1808</v>
      </c>
      <c r="H3" s="53" t="s">
        <v>1809</v>
      </c>
      <c r="I3" s="53" t="s">
        <v>1804</v>
      </c>
      <c r="J3" s="67">
        <v>-21.6</v>
      </c>
      <c r="K3" s="62">
        <v>-23.32</v>
      </c>
      <c r="L3" s="62"/>
      <c r="M3" s="68"/>
      <c r="N3" s="71" t="s">
        <v>1810</v>
      </c>
      <c r="O3" s="53" t="s">
        <v>1811</v>
      </c>
    </row>
    <row r="4" spans="1:15" s="70" customFormat="1" ht="14" customHeight="1" x14ac:dyDescent="0.15">
      <c r="A4" s="53" t="s">
        <v>1266</v>
      </c>
      <c r="B4" s="53" t="s">
        <v>1267</v>
      </c>
      <c r="C4" s="53"/>
      <c r="D4" s="53" t="s">
        <v>1801</v>
      </c>
      <c r="E4" s="65">
        <f>1-(813/(1786/100)/100)</f>
        <v>0.54479283314669646</v>
      </c>
      <c r="F4" s="66">
        <v>1771882</v>
      </c>
      <c r="G4" s="53" t="s">
        <v>1812</v>
      </c>
      <c r="H4" s="53" t="s">
        <v>1813</v>
      </c>
      <c r="I4" s="53" t="s">
        <v>1804</v>
      </c>
      <c r="J4" s="67">
        <v>-22.31</v>
      </c>
      <c r="K4" s="62">
        <v>-19.11</v>
      </c>
      <c r="L4" s="62"/>
      <c r="M4" s="68"/>
      <c r="N4" s="69" t="s">
        <v>1805</v>
      </c>
      <c r="O4" s="53" t="s">
        <v>1814</v>
      </c>
    </row>
    <row r="5" spans="1:15" s="70" customFormat="1" ht="14" customHeight="1" x14ac:dyDescent="0.15">
      <c r="A5" s="53" t="s">
        <v>1180</v>
      </c>
      <c r="B5" s="53" t="s">
        <v>1181</v>
      </c>
      <c r="C5" s="53"/>
      <c r="D5" s="53" t="s">
        <v>1815</v>
      </c>
      <c r="E5" s="65">
        <f>1-(1504/(2537/100)/100)</f>
        <v>0.40717382735514396</v>
      </c>
      <c r="F5" s="66">
        <v>2231464</v>
      </c>
      <c r="G5" s="53" t="s">
        <v>1816</v>
      </c>
      <c r="H5" s="53" t="s">
        <v>1817</v>
      </c>
      <c r="I5" s="53" t="s">
        <v>1804</v>
      </c>
      <c r="J5" s="56">
        <v>-20.66</v>
      </c>
      <c r="K5" s="62">
        <v>-16.59</v>
      </c>
      <c r="L5" s="62"/>
      <c r="M5" s="68"/>
      <c r="N5" s="72" t="s">
        <v>1818</v>
      </c>
    </row>
    <row r="6" spans="1:15" s="70" customFormat="1" ht="14" customHeight="1" x14ac:dyDescent="0.15">
      <c r="A6" s="53" t="s">
        <v>958</v>
      </c>
      <c r="B6" s="53" t="s">
        <v>959</v>
      </c>
      <c r="C6" s="53"/>
      <c r="D6" s="53" t="s">
        <v>1819</v>
      </c>
      <c r="E6" s="65">
        <f>1-(18752/(24479/100)/100)</f>
        <v>0.23395563544262432</v>
      </c>
      <c r="F6" s="66">
        <v>2565401</v>
      </c>
      <c r="G6" s="53" t="s">
        <v>1820</v>
      </c>
      <c r="H6" s="53" t="s">
        <v>1821</v>
      </c>
      <c r="I6" s="53" t="s">
        <v>1804</v>
      </c>
      <c r="J6" s="67">
        <v>-32.71</v>
      </c>
      <c r="K6" s="62">
        <v>-24.67</v>
      </c>
      <c r="L6" s="62"/>
      <c r="M6" s="68"/>
      <c r="N6" s="71" t="s">
        <v>1810</v>
      </c>
      <c r="O6" s="53" t="s">
        <v>1822</v>
      </c>
    </row>
    <row r="7" spans="1:15" s="70" customFormat="1" ht="14" customHeight="1" x14ac:dyDescent="0.15">
      <c r="A7" s="53" t="s">
        <v>709</v>
      </c>
      <c r="B7" s="53" t="s">
        <v>710</v>
      </c>
      <c r="C7" s="53" t="s">
        <v>711</v>
      </c>
      <c r="D7" s="53" t="s">
        <v>1815</v>
      </c>
      <c r="E7" s="65">
        <f>1-(404/(1012/100)/100)</f>
        <v>0.60079051383399196</v>
      </c>
      <c r="F7" s="66">
        <v>2786880</v>
      </c>
      <c r="G7" s="53" t="s">
        <v>1823</v>
      </c>
      <c r="H7" s="53" t="s">
        <v>1824</v>
      </c>
      <c r="I7" s="53" t="s">
        <v>1804</v>
      </c>
      <c r="J7" s="67">
        <v>-22.82</v>
      </c>
      <c r="K7" s="62">
        <v>-22.9</v>
      </c>
      <c r="L7" s="62"/>
      <c r="M7" s="68"/>
      <c r="N7" s="73" t="s">
        <v>1825</v>
      </c>
      <c r="O7" s="53" t="s">
        <v>1826</v>
      </c>
    </row>
    <row r="8" spans="1:15" s="70" customFormat="1" ht="14" customHeight="1" x14ac:dyDescent="0.15">
      <c r="A8" s="53" t="s">
        <v>228</v>
      </c>
      <c r="B8" s="53" t="s">
        <v>229</v>
      </c>
      <c r="C8" s="53"/>
      <c r="D8" s="53" t="s">
        <v>1815</v>
      </c>
      <c r="E8" s="65">
        <f>1-(300/(700/100)/100)</f>
        <v>0.5714285714285714</v>
      </c>
      <c r="F8" s="66">
        <v>3638294</v>
      </c>
      <c r="G8" s="53" t="s">
        <v>1827</v>
      </c>
      <c r="H8" s="53" t="s">
        <v>1828</v>
      </c>
      <c r="I8" s="53" t="s">
        <v>1804</v>
      </c>
      <c r="J8" s="67">
        <v>-11.24</v>
      </c>
      <c r="K8" s="62">
        <v>-12.98</v>
      </c>
      <c r="L8" s="62"/>
      <c r="M8" s="68"/>
      <c r="N8" s="72" t="s">
        <v>1818</v>
      </c>
    </row>
    <row r="9" spans="1:15" s="70" customFormat="1" ht="14" customHeight="1" x14ac:dyDescent="0.2">
      <c r="A9" s="53"/>
      <c r="B9" s="53"/>
      <c r="C9" s="53"/>
      <c r="D9" s="53"/>
      <c r="E9" s="65"/>
      <c r="I9" s="53"/>
      <c r="J9" s="68"/>
      <c r="K9" s="68"/>
      <c r="L9" s="68"/>
      <c r="M9" s="68"/>
      <c r="N9" s="68"/>
    </row>
    <row r="10" spans="1:15" s="70" customFormat="1" ht="14" customHeight="1" x14ac:dyDescent="0.2">
      <c r="A10" s="53" t="s">
        <v>341</v>
      </c>
      <c r="B10" s="53" t="s">
        <v>342</v>
      </c>
      <c r="C10" s="53"/>
      <c r="D10" s="53" t="s">
        <v>1829</v>
      </c>
      <c r="E10" s="65">
        <f>1-(1312/(2211/100)/100)</f>
        <v>0.4066033469018544</v>
      </c>
      <c r="F10" s="66">
        <v>68734</v>
      </c>
      <c r="G10" s="53" t="s">
        <v>1830</v>
      </c>
      <c r="H10" s="53" t="s">
        <v>1831</v>
      </c>
      <c r="I10" s="53" t="s">
        <v>1804</v>
      </c>
      <c r="J10" s="67">
        <v>-20.77</v>
      </c>
      <c r="K10" s="67">
        <v>-22.77</v>
      </c>
      <c r="L10" s="67"/>
      <c r="M10" s="68" t="s">
        <v>1832</v>
      </c>
      <c r="N10" s="74" t="s">
        <v>1833</v>
      </c>
      <c r="O10" s="53" t="s">
        <v>1834</v>
      </c>
    </row>
    <row r="11" spans="1:15" s="70" customFormat="1" ht="14" customHeight="1" x14ac:dyDescent="0.2">
      <c r="A11" s="53" t="s">
        <v>98</v>
      </c>
      <c r="B11" s="53" t="s">
        <v>99</v>
      </c>
      <c r="C11" s="53"/>
      <c r="D11" s="53" t="s">
        <v>1835</v>
      </c>
      <c r="E11" s="65">
        <f>1-(256/(3223/100)/100)</f>
        <v>0.92057089668011172</v>
      </c>
      <c r="F11" s="66">
        <v>180595</v>
      </c>
      <c r="G11" s="53" t="s">
        <v>1836</v>
      </c>
      <c r="H11" s="53" t="s">
        <v>1837</v>
      </c>
      <c r="I11" s="53" t="s">
        <v>1804</v>
      </c>
      <c r="J11" s="67">
        <v>-27.11</v>
      </c>
      <c r="K11" s="67">
        <v>-33.49</v>
      </c>
      <c r="L11" s="67"/>
      <c r="M11" s="68" t="s">
        <v>1832</v>
      </c>
      <c r="N11" s="74" t="s">
        <v>1838</v>
      </c>
      <c r="O11" s="53" t="s">
        <v>1834</v>
      </c>
    </row>
    <row r="12" spans="1:15" s="70" customFormat="1" ht="14" customHeight="1" x14ac:dyDescent="0.2">
      <c r="A12" s="53" t="s">
        <v>476</v>
      </c>
      <c r="B12" s="53" t="s">
        <v>477</v>
      </c>
      <c r="C12" s="53" t="s">
        <v>478</v>
      </c>
      <c r="D12" s="53" t="s">
        <v>1835</v>
      </c>
      <c r="E12" s="65">
        <f>1-(637/(1109/100)/100)</f>
        <v>0.42560865644724977</v>
      </c>
      <c r="F12" s="66">
        <v>472018</v>
      </c>
      <c r="G12" s="53" t="s">
        <v>1839</v>
      </c>
      <c r="H12" s="53" t="s">
        <v>1840</v>
      </c>
      <c r="I12" s="53" t="s">
        <v>1804</v>
      </c>
      <c r="J12" s="67">
        <v>-20.079999999999998</v>
      </c>
      <c r="K12" s="67">
        <v>-25.35</v>
      </c>
      <c r="L12" s="67"/>
      <c r="M12" s="68"/>
      <c r="N12" s="73" t="s">
        <v>1841</v>
      </c>
      <c r="O12" s="53"/>
    </row>
    <row r="13" spans="1:15" s="70" customFormat="1" ht="14" customHeight="1" x14ac:dyDescent="0.2">
      <c r="A13" s="53" t="s">
        <v>176</v>
      </c>
      <c r="B13" s="53" t="s">
        <v>177</v>
      </c>
      <c r="C13" s="53"/>
      <c r="D13" s="53" t="s">
        <v>1835</v>
      </c>
      <c r="E13" s="65">
        <f>1-(2173/(3273/100)/100)</f>
        <v>0.33608310418576226</v>
      </c>
      <c r="F13" s="66">
        <v>582485</v>
      </c>
      <c r="G13" s="53" t="s">
        <v>1842</v>
      </c>
      <c r="H13" s="53" t="s">
        <v>1843</v>
      </c>
      <c r="I13" s="53" t="s">
        <v>1804</v>
      </c>
      <c r="J13" s="67">
        <v>-15.87</v>
      </c>
      <c r="K13" s="67">
        <v>-22.66</v>
      </c>
      <c r="L13" s="67"/>
      <c r="M13" s="68"/>
      <c r="N13" s="73" t="s">
        <v>1844</v>
      </c>
      <c r="O13" s="53"/>
    </row>
    <row r="14" spans="1:15" s="70" customFormat="1" ht="14" customHeight="1" x14ac:dyDescent="0.2">
      <c r="A14" s="53" t="s">
        <v>176</v>
      </c>
      <c r="B14" s="53" t="s">
        <v>177</v>
      </c>
      <c r="C14" s="53"/>
      <c r="D14" s="53" t="s">
        <v>1835</v>
      </c>
      <c r="E14" s="65">
        <f>1-(650/(3273/100)/100)</f>
        <v>0.8014054384356859</v>
      </c>
      <c r="F14" s="66">
        <v>582867</v>
      </c>
      <c r="G14" s="53" t="s">
        <v>1845</v>
      </c>
      <c r="H14" s="53" t="s">
        <v>1846</v>
      </c>
      <c r="I14" s="53" t="s">
        <v>1804</v>
      </c>
      <c r="J14" s="67">
        <v>-20.239999999999998</v>
      </c>
      <c r="K14" s="67">
        <v>-27.6</v>
      </c>
      <c r="L14" s="67"/>
      <c r="M14" s="68"/>
      <c r="N14" s="73" t="s">
        <v>1847</v>
      </c>
      <c r="O14" s="53" t="s">
        <v>1848</v>
      </c>
    </row>
    <row r="15" spans="1:15" s="70" customFormat="1" ht="14" customHeight="1" x14ac:dyDescent="0.2">
      <c r="A15" s="53" t="s">
        <v>197</v>
      </c>
      <c r="B15" s="53" t="s">
        <v>198</v>
      </c>
      <c r="C15" s="53"/>
      <c r="D15" s="53" t="s">
        <v>1835</v>
      </c>
      <c r="E15" s="65">
        <f>1-(146/(2789/100)/100)</f>
        <v>0.94765148798852639</v>
      </c>
      <c r="F15" s="66">
        <v>594475</v>
      </c>
      <c r="G15" s="53" t="s">
        <v>1849</v>
      </c>
      <c r="H15" s="53" t="s">
        <v>1850</v>
      </c>
      <c r="I15" s="53" t="s">
        <v>1804</v>
      </c>
      <c r="J15" s="67">
        <v>-22.94</v>
      </c>
      <c r="K15" s="67">
        <v>-35</v>
      </c>
      <c r="L15" s="67"/>
      <c r="M15" s="68" t="s">
        <v>1832</v>
      </c>
      <c r="N15" s="74" t="s">
        <v>1851</v>
      </c>
      <c r="O15" s="53" t="s">
        <v>1852</v>
      </c>
    </row>
    <row r="16" spans="1:15" s="70" customFormat="1" ht="14" customHeight="1" x14ac:dyDescent="0.2">
      <c r="E16" s="75"/>
      <c r="J16" s="76"/>
      <c r="K16" s="76"/>
      <c r="L16" s="76"/>
      <c r="M16" s="76"/>
      <c r="N16" s="76"/>
    </row>
    <row r="17" spans="1:14" s="70" customFormat="1" ht="14" customHeight="1" x14ac:dyDescent="0.2">
      <c r="E17" s="75"/>
      <c r="J17" s="76"/>
      <c r="K17" s="76"/>
      <c r="L17" s="76"/>
      <c r="M17" s="76"/>
      <c r="N17" s="76"/>
    </row>
    <row r="18" spans="1:14" s="77" customFormat="1" ht="14" customHeight="1" x14ac:dyDescent="0.2">
      <c r="D18" s="78" t="s">
        <v>1853</v>
      </c>
      <c r="G18" s="78" t="s">
        <v>1854</v>
      </c>
      <c r="H18" s="78" t="s">
        <v>1855</v>
      </c>
      <c r="I18" s="78"/>
      <c r="J18" s="79" t="s">
        <v>1856</v>
      </c>
      <c r="K18" s="79"/>
      <c r="L18" s="79"/>
      <c r="M18" s="79" t="s">
        <v>1857</v>
      </c>
      <c r="N18" s="79"/>
    </row>
    <row r="19" spans="1:14" s="70" customFormat="1" ht="14" customHeight="1" x14ac:dyDescent="0.2">
      <c r="D19" s="80" t="s">
        <v>1858</v>
      </c>
      <c r="G19" s="53"/>
      <c r="H19" s="53"/>
      <c r="I19" s="53"/>
      <c r="J19" s="68"/>
      <c r="K19" s="68"/>
      <c r="L19" s="68"/>
      <c r="M19" s="68"/>
      <c r="N19" s="68"/>
    </row>
    <row r="20" spans="1:14" s="70" customFormat="1" ht="14" customHeight="1" x14ac:dyDescent="0.15">
      <c r="D20" s="53"/>
      <c r="G20" s="53"/>
      <c r="H20" s="81" t="s">
        <v>1859</v>
      </c>
      <c r="I20" s="53"/>
      <c r="J20" s="68"/>
      <c r="K20" s="68"/>
      <c r="L20" s="68"/>
      <c r="M20" s="68"/>
      <c r="N20" s="68"/>
    </row>
    <row r="21" spans="1:14" s="81" customFormat="1" ht="14" customHeight="1" x14ac:dyDescent="0.15">
      <c r="J21" s="82"/>
      <c r="K21" s="82"/>
      <c r="L21" s="82"/>
      <c r="M21" s="82"/>
      <c r="N21" s="82"/>
    </row>
    <row r="22" spans="1:14" s="63" customFormat="1" ht="116" x14ac:dyDescent="0.2">
      <c r="G22" s="63" t="s">
        <v>1860</v>
      </c>
      <c r="J22" s="64"/>
      <c r="K22" s="64"/>
      <c r="L22" s="64"/>
      <c r="M22" s="64"/>
      <c r="N22" s="64"/>
    </row>
    <row r="23" spans="1:14" x14ac:dyDescent="0.15">
      <c r="A23" s="53" t="s">
        <v>846</v>
      </c>
      <c r="G23" s="29" t="s">
        <v>1861</v>
      </c>
    </row>
    <row r="24" spans="1:14" x14ac:dyDescent="0.15">
      <c r="A24" s="53" t="s">
        <v>101</v>
      </c>
      <c r="G24" s="29" t="s">
        <v>1862</v>
      </c>
    </row>
    <row r="25" spans="1:14" x14ac:dyDescent="0.15">
      <c r="A25" s="53" t="s">
        <v>1266</v>
      </c>
      <c r="G25" s="29" t="s">
        <v>1863</v>
      </c>
      <c r="H25" s="29" t="s">
        <v>1864</v>
      </c>
    </row>
    <row r="26" spans="1:14" x14ac:dyDescent="0.15">
      <c r="A26" s="53" t="s">
        <v>1180</v>
      </c>
      <c r="G26" s="29" t="s">
        <v>1865</v>
      </c>
    </row>
    <row r="27" spans="1:14" x14ac:dyDescent="0.15">
      <c r="A27" s="53" t="s">
        <v>958</v>
      </c>
      <c r="G27" s="29" t="s">
        <v>1866</v>
      </c>
    </row>
    <row r="28" spans="1:14" x14ac:dyDescent="0.15">
      <c r="A28" s="53" t="s">
        <v>709</v>
      </c>
      <c r="G28" s="29" t="s">
        <v>1867</v>
      </c>
      <c r="H28" s="29" t="s">
        <v>1868</v>
      </c>
    </row>
    <row r="29" spans="1:14" x14ac:dyDescent="0.15">
      <c r="A29" s="53" t="s">
        <v>228</v>
      </c>
      <c r="G29" s="29" t="s">
        <v>1869</v>
      </c>
    </row>
    <row r="30" spans="1:14" x14ac:dyDescent="0.15">
      <c r="A30" s="53"/>
    </row>
    <row r="31" spans="1:14" x14ac:dyDescent="0.15">
      <c r="A31" s="53" t="s">
        <v>341</v>
      </c>
    </row>
    <row r="32" spans="1:14" x14ac:dyDescent="0.15">
      <c r="A32" s="53" t="s">
        <v>98</v>
      </c>
      <c r="G32" s="29" t="s">
        <v>1870</v>
      </c>
    </row>
    <row r="33" spans="1:8" x14ac:dyDescent="0.15">
      <c r="A33" s="53" t="s">
        <v>476</v>
      </c>
      <c r="G33" s="29" t="s">
        <v>1871</v>
      </c>
    </row>
    <row r="34" spans="1:8" x14ac:dyDescent="0.15">
      <c r="A34" s="53" t="s">
        <v>176</v>
      </c>
      <c r="G34" s="29" t="s">
        <v>1872</v>
      </c>
      <c r="H34" s="29" t="s">
        <v>1873</v>
      </c>
    </row>
    <row r="35" spans="1:8" x14ac:dyDescent="0.15">
      <c r="A35" s="53" t="s">
        <v>176</v>
      </c>
      <c r="G35" s="29" t="s">
        <v>1874</v>
      </c>
      <c r="H35" s="29" t="s">
        <v>1875</v>
      </c>
    </row>
    <row r="36" spans="1:8" x14ac:dyDescent="0.15">
      <c r="A36" s="53" t="s">
        <v>197</v>
      </c>
      <c r="G36" s="29" t="s">
        <v>1876</v>
      </c>
    </row>
    <row r="37" spans="1:8" x14ac:dyDescent="0.15">
      <c r="G37" s="29" t="s">
        <v>1877</v>
      </c>
    </row>
    <row r="40" spans="1:8" x14ac:dyDescent="0.15">
      <c r="H40" s="81" t="s">
        <v>1878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E48C-ABA2-D744-A8A6-6443127730FD}">
  <sheetPr>
    <pageSetUpPr fitToPage="1"/>
  </sheetPr>
  <dimension ref="A1:I78"/>
  <sheetViews>
    <sheetView topLeftCell="B1" workbookViewId="0">
      <selection activeCell="H28" sqref="H28"/>
    </sheetView>
  </sheetViews>
  <sheetFormatPr baseColWidth="10" defaultRowHeight="16" x14ac:dyDescent="0.2"/>
  <cols>
    <col min="1" max="1" width="0" hidden="1" customWidth="1"/>
    <col min="8" max="9" width="200.83203125" customWidth="1"/>
  </cols>
  <sheetData>
    <row r="1" spans="1:9" s="52" customFormat="1" ht="114" x14ac:dyDescent="0.2">
      <c r="A1" s="52" t="s">
        <v>1699</v>
      </c>
      <c r="B1" s="52" t="s">
        <v>3</v>
      </c>
      <c r="C1" s="52" t="s">
        <v>1693</v>
      </c>
      <c r="D1" s="52" t="s">
        <v>1694</v>
      </c>
      <c r="E1" s="52" t="s">
        <v>1695</v>
      </c>
      <c r="F1" s="52" t="s">
        <v>1460</v>
      </c>
      <c r="G1" s="52" t="s">
        <v>1698</v>
      </c>
      <c r="H1" s="52" t="s">
        <v>1696</v>
      </c>
      <c r="I1" s="52" t="s">
        <v>1697</v>
      </c>
    </row>
    <row r="2" spans="1:9" x14ac:dyDescent="0.2">
      <c r="A2" t="s">
        <v>1462</v>
      </c>
      <c r="B2" t="s">
        <v>1461</v>
      </c>
      <c r="C2">
        <v>18787</v>
      </c>
      <c r="D2">
        <v>184</v>
      </c>
      <c r="E2">
        <v>1005</v>
      </c>
      <c r="F2">
        <v>1</v>
      </c>
      <c r="G2">
        <v>821</v>
      </c>
      <c r="H2" t="s">
        <v>1463</v>
      </c>
      <c r="I2" t="s">
        <v>1464</v>
      </c>
    </row>
    <row r="3" spans="1:9" x14ac:dyDescent="0.2">
      <c r="A3" t="s">
        <v>1465</v>
      </c>
      <c r="B3" t="s">
        <v>1461</v>
      </c>
      <c r="C3">
        <v>26122</v>
      </c>
      <c r="D3">
        <v>50</v>
      </c>
      <c r="E3">
        <v>1029</v>
      </c>
      <c r="F3">
        <v>1</v>
      </c>
      <c r="G3">
        <v>979</v>
      </c>
      <c r="H3" t="s">
        <v>1466</v>
      </c>
      <c r="I3" t="s">
        <v>1467</v>
      </c>
    </row>
    <row r="4" spans="1:9" x14ac:dyDescent="0.2">
      <c r="A4" t="s">
        <v>1468</v>
      </c>
      <c r="B4" t="s">
        <v>1461</v>
      </c>
      <c r="C4">
        <v>29292</v>
      </c>
      <c r="D4">
        <v>107</v>
      </c>
      <c r="E4">
        <v>1023</v>
      </c>
      <c r="F4">
        <v>1</v>
      </c>
      <c r="G4">
        <v>916</v>
      </c>
      <c r="H4" t="s">
        <v>1469</v>
      </c>
      <c r="I4" t="s">
        <v>1470</v>
      </c>
    </row>
    <row r="5" spans="1:9" x14ac:dyDescent="0.2">
      <c r="A5" t="s">
        <v>1472</v>
      </c>
      <c r="B5" t="s">
        <v>1471</v>
      </c>
      <c r="C5">
        <v>31802</v>
      </c>
      <c r="D5">
        <v>207</v>
      </c>
      <c r="E5">
        <v>1058</v>
      </c>
      <c r="F5">
        <v>1</v>
      </c>
      <c r="G5">
        <v>851</v>
      </c>
      <c r="H5" t="s">
        <v>1473</v>
      </c>
      <c r="I5" t="s">
        <v>1474</v>
      </c>
    </row>
    <row r="6" spans="1:9" x14ac:dyDescent="0.2">
      <c r="A6" t="s">
        <v>1475</v>
      </c>
      <c r="B6" t="s">
        <v>1461</v>
      </c>
      <c r="C6">
        <v>71518</v>
      </c>
      <c r="D6">
        <v>1007</v>
      </c>
      <c r="E6">
        <v>4062</v>
      </c>
      <c r="F6">
        <v>1</v>
      </c>
      <c r="G6">
        <v>3055</v>
      </c>
      <c r="H6" t="s">
        <v>1476</v>
      </c>
      <c r="I6" t="s">
        <v>1477</v>
      </c>
    </row>
    <row r="7" spans="1:9" x14ac:dyDescent="0.2">
      <c r="A7" t="s">
        <v>1478</v>
      </c>
      <c r="B7" t="s">
        <v>1461</v>
      </c>
      <c r="C7">
        <v>74801</v>
      </c>
      <c r="D7">
        <v>764</v>
      </c>
      <c r="E7">
        <v>3066</v>
      </c>
      <c r="F7">
        <v>1</v>
      </c>
      <c r="G7">
        <v>2302</v>
      </c>
      <c r="H7" t="s">
        <v>1479</v>
      </c>
      <c r="I7" t="s">
        <v>1480</v>
      </c>
    </row>
    <row r="8" spans="1:9" x14ac:dyDescent="0.2">
      <c r="A8" t="s">
        <v>1481</v>
      </c>
      <c r="B8" t="s">
        <v>1471</v>
      </c>
      <c r="C8">
        <v>87664</v>
      </c>
      <c r="D8">
        <v>479</v>
      </c>
      <c r="E8">
        <v>3009</v>
      </c>
      <c r="F8">
        <v>1</v>
      </c>
      <c r="G8">
        <v>2530</v>
      </c>
      <c r="H8" t="s">
        <v>1482</v>
      </c>
      <c r="I8" t="s">
        <v>1483</v>
      </c>
    </row>
    <row r="9" spans="1:9" x14ac:dyDescent="0.2">
      <c r="A9" t="s">
        <v>1484</v>
      </c>
      <c r="B9" t="s">
        <v>1471</v>
      </c>
      <c r="C9">
        <v>87765</v>
      </c>
      <c r="D9">
        <v>3470</v>
      </c>
      <c r="E9">
        <v>14461</v>
      </c>
      <c r="F9">
        <v>1</v>
      </c>
      <c r="G9">
        <v>10991</v>
      </c>
      <c r="H9" t="s">
        <v>1485</v>
      </c>
      <c r="I9" t="s">
        <v>1486</v>
      </c>
    </row>
    <row r="10" spans="1:9" x14ac:dyDescent="0.2">
      <c r="A10" t="s">
        <v>1487</v>
      </c>
      <c r="B10" t="s">
        <v>1471</v>
      </c>
      <c r="C10">
        <v>91044</v>
      </c>
      <c r="D10">
        <v>259</v>
      </c>
      <c r="E10">
        <v>1086</v>
      </c>
      <c r="F10">
        <v>1</v>
      </c>
      <c r="G10">
        <v>827</v>
      </c>
      <c r="H10" t="s">
        <v>1488</v>
      </c>
      <c r="I10" t="s">
        <v>1489</v>
      </c>
    </row>
    <row r="11" spans="1:9" x14ac:dyDescent="0.2">
      <c r="A11" t="s">
        <v>1490</v>
      </c>
      <c r="B11" t="s">
        <v>1461</v>
      </c>
      <c r="C11">
        <v>93890</v>
      </c>
      <c r="D11">
        <v>474</v>
      </c>
      <c r="E11">
        <v>2078</v>
      </c>
      <c r="F11">
        <v>1</v>
      </c>
      <c r="G11">
        <v>1604</v>
      </c>
      <c r="H11" t="s">
        <v>1491</v>
      </c>
      <c r="I11" t="s">
        <v>1492</v>
      </c>
    </row>
    <row r="12" spans="1:9" x14ac:dyDescent="0.2">
      <c r="A12" t="s">
        <v>1493</v>
      </c>
      <c r="B12" t="s">
        <v>1461</v>
      </c>
      <c r="C12">
        <v>98718</v>
      </c>
      <c r="D12">
        <v>78</v>
      </c>
      <c r="E12">
        <v>1027</v>
      </c>
      <c r="F12">
        <v>1</v>
      </c>
      <c r="G12">
        <v>949</v>
      </c>
      <c r="H12" t="s">
        <v>1494</v>
      </c>
      <c r="I12" t="s">
        <v>1495</v>
      </c>
    </row>
    <row r="13" spans="1:9" x14ac:dyDescent="0.2">
      <c r="A13" t="s">
        <v>1496</v>
      </c>
      <c r="B13" t="s">
        <v>1461</v>
      </c>
      <c r="C13">
        <v>120267</v>
      </c>
      <c r="D13">
        <v>146</v>
      </c>
      <c r="E13">
        <v>1082</v>
      </c>
      <c r="F13">
        <v>1</v>
      </c>
      <c r="G13">
        <v>936</v>
      </c>
      <c r="H13" t="s">
        <v>1497</v>
      </c>
      <c r="I13" t="s">
        <v>1498</v>
      </c>
    </row>
    <row r="14" spans="1:9" x14ac:dyDescent="0.2">
      <c r="A14" t="s">
        <v>1499</v>
      </c>
      <c r="C14">
        <v>126803</v>
      </c>
      <c r="D14">
        <v>104</v>
      </c>
      <c r="E14">
        <v>1004</v>
      </c>
      <c r="F14">
        <v>1</v>
      </c>
      <c r="G14">
        <v>900</v>
      </c>
      <c r="H14" t="s">
        <v>1500</v>
      </c>
      <c r="I14" t="s">
        <v>1501</v>
      </c>
    </row>
    <row r="15" spans="1:9" x14ac:dyDescent="0.2">
      <c r="A15" t="s">
        <v>1502</v>
      </c>
      <c r="B15" t="s">
        <v>1461</v>
      </c>
      <c r="C15">
        <v>162772</v>
      </c>
      <c r="D15">
        <v>390</v>
      </c>
      <c r="E15">
        <v>1571</v>
      </c>
      <c r="F15">
        <v>1</v>
      </c>
      <c r="G15">
        <v>1181</v>
      </c>
      <c r="H15" t="s">
        <v>1503</v>
      </c>
      <c r="I15" t="s">
        <v>1504</v>
      </c>
    </row>
    <row r="16" spans="1:9" x14ac:dyDescent="0.2">
      <c r="A16" t="s">
        <v>1505</v>
      </c>
      <c r="B16" t="s">
        <v>1461</v>
      </c>
      <c r="C16">
        <v>168174</v>
      </c>
      <c r="D16">
        <v>427</v>
      </c>
      <c r="E16">
        <v>1955</v>
      </c>
      <c r="F16">
        <v>1</v>
      </c>
      <c r="G16">
        <v>1528</v>
      </c>
      <c r="H16" t="s">
        <v>1506</v>
      </c>
      <c r="I16" t="s">
        <v>1507</v>
      </c>
    </row>
    <row r="17" spans="1:9" x14ac:dyDescent="0.2">
      <c r="A17" t="s">
        <v>1508</v>
      </c>
      <c r="C17">
        <v>169994</v>
      </c>
      <c r="D17">
        <v>392</v>
      </c>
      <c r="E17">
        <v>1588</v>
      </c>
      <c r="F17">
        <v>1</v>
      </c>
      <c r="G17">
        <v>1196</v>
      </c>
      <c r="H17" t="s">
        <v>1509</v>
      </c>
      <c r="I17" t="s">
        <v>1510</v>
      </c>
    </row>
    <row r="18" spans="1:9" x14ac:dyDescent="0.2">
      <c r="A18" t="s">
        <v>1511</v>
      </c>
      <c r="B18" t="s">
        <v>1461</v>
      </c>
      <c r="C18">
        <v>179640</v>
      </c>
      <c r="D18">
        <v>244</v>
      </c>
      <c r="E18">
        <v>1147</v>
      </c>
      <c r="F18">
        <v>1</v>
      </c>
      <c r="G18">
        <v>903</v>
      </c>
      <c r="H18" t="s">
        <v>1512</v>
      </c>
      <c r="I18" t="s">
        <v>1513</v>
      </c>
    </row>
    <row r="19" spans="1:9" x14ac:dyDescent="0.2">
      <c r="A19" t="s">
        <v>1514</v>
      </c>
      <c r="B19" t="s">
        <v>1471</v>
      </c>
      <c r="C19">
        <v>203724</v>
      </c>
      <c r="D19">
        <v>167</v>
      </c>
      <c r="E19">
        <v>1008</v>
      </c>
      <c r="F19">
        <v>1</v>
      </c>
      <c r="G19">
        <v>841</v>
      </c>
      <c r="H19" t="s">
        <v>1515</v>
      </c>
      <c r="I19" t="s">
        <v>1516</v>
      </c>
    </row>
    <row r="20" spans="1:9" x14ac:dyDescent="0.2">
      <c r="A20" t="s">
        <v>1517</v>
      </c>
      <c r="B20" t="s">
        <v>1461</v>
      </c>
      <c r="C20">
        <v>218763</v>
      </c>
      <c r="D20">
        <v>79</v>
      </c>
      <c r="E20">
        <v>1001</v>
      </c>
      <c r="F20">
        <v>1</v>
      </c>
      <c r="G20">
        <v>922</v>
      </c>
      <c r="H20" t="s">
        <v>1518</v>
      </c>
      <c r="I20" t="s">
        <v>1519</v>
      </c>
    </row>
    <row r="21" spans="1:9" x14ac:dyDescent="0.2">
      <c r="A21" t="s">
        <v>1520</v>
      </c>
      <c r="C21">
        <v>245428</v>
      </c>
      <c r="D21">
        <v>2048</v>
      </c>
      <c r="E21">
        <v>8749</v>
      </c>
      <c r="F21">
        <v>1</v>
      </c>
      <c r="G21">
        <v>6701</v>
      </c>
      <c r="I21" t="s">
        <v>1521</v>
      </c>
    </row>
    <row r="22" spans="1:9" x14ac:dyDescent="0.2">
      <c r="A22" t="s">
        <v>1522</v>
      </c>
      <c r="C22">
        <v>264199</v>
      </c>
      <c r="D22">
        <v>511</v>
      </c>
      <c r="E22">
        <v>2050</v>
      </c>
      <c r="F22">
        <v>1</v>
      </c>
      <c r="G22">
        <v>1539</v>
      </c>
      <c r="H22" t="s">
        <v>1523</v>
      </c>
      <c r="I22" t="s">
        <v>1524</v>
      </c>
    </row>
    <row r="23" spans="1:9" x14ac:dyDescent="0.2">
      <c r="A23" t="s">
        <v>1525</v>
      </c>
      <c r="B23" t="s">
        <v>1461</v>
      </c>
      <c r="C23">
        <v>292139</v>
      </c>
      <c r="D23">
        <v>1651</v>
      </c>
      <c r="E23">
        <v>7988</v>
      </c>
      <c r="F23">
        <v>1</v>
      </c>
      <c r="G23">
        <v>6337</v>
      </c>
      <c r="H23" t="s">
        <v>1526</v>
      </c>
      <c r="I23" t="s">
        <v>1527</v>
      </c>
    </row>
    <row r="24" spans="1:9" x14ac:dyDescent="0.2">
      <c r="A24" t="s">
        <v>1528</v>
      </c>
      <c r="B24" t="s">
        <v>1461</v>
      </c>
      <c r="C24">
        <v>346584</v>
      </c>
      <c r="D24">
        <v>478</v>
      </c>
      <c r="E24">
        <v>1967</v>
      </c>
      <c r="F24">
        <v>1</v>
      </c>
      <c r="G24">
        <v>1489</v>
      </c>
      <c r="H24" t="s">
        <v>1529</v>
      </c>
      <c r="I24" t="s">
        <v>1530</v>
      </c>
    </row>
    <row r="25" spans="1:9" x14ac:dyDescent="0.2">
      <c r="A25" t="s">
        <v>1531</v>
      </c>
      <c r="B25" t="s">
        <v>1461</v>
      </c>
      <c r="C25">
        <v>375731</v>
      </c>
      <c r="D25">
        <v>134</v>
      </c>
      <c r="E25">
        <v>1002</v>
      </c>
      <c r="F25">
        <v>1</v>
      </c>
      <c r="G25">
        <v>868</v>
      </c>
      <c r="H25" t="s">
        <v>1532</v>
      </c>
      <c r="I25" t="s">
        <v>1533</v>
      </c>
    </row>
    <row r="26" spans="1:9" x14ac:dyDescent="0.2">
      <c r="A26" t="s">
        <v>1534</v>
      </c>
      <c r="B26" t="s">
        <v>1461</v>
      </c>
      <c r="C26">
        <v>423014</v>
      </c>
      <c r="D26">
        <v>213</v>
      </c>
      <c r="E26">
        <v>1034</v>
      </c>
      <c r="F26">
        <v>1</v>
      </c>
      <c r="G26">
        <v>821</v>
      </c>
      <c r="H26" t="s">
        <v>1535</v>
      </c>
      <c r="I26" t="s">
        <v>1536</v>
      </c>
    </row>
    <row r="27" spans="1:9" x14ac:dyDescent="0.2">
      <c r="A27" t="s">
        <v>1537</v>
      </c>
      <c r="B27" t="s">
        <v>1461</v>
      </c>
      <c r="C27">
        <v>438909</v>
      </c>
      <c r="D27">
        <v>108</v>
      </c>
      <c r="E27">
        <v>1010</v>
      </c>
      <c r="F27">
        <v>1</v>
      </c>
      <c r="G27">
        <v>902</v>
      </c>
      <c r="H27" t="s">
        <v>1538</v>
      </c>
      <c r="I27" t="s">
        <v>1539</v>
      </c>
    </row>
    <row r="28" spans="1:9" x14ac:dyDescent="0.2">
      <c r="A28" t="s">
        <v>1540</v>
      </c>
      <c r="B28" t="s">
        <v>1461</v>
      </c>
      <c r="C28">
        <v>457797</v>
      </c>
      <c r="D28">
        <v>991</v>
      </c>
      <c r="E28">
        <v>4017</v>
      </c>
      <c r="F28">
        <v>1</v>
      </c>
      <c r="G28">
        <v>3026</v>
      </c>
      <c r="H28" t="s">
        <v>1541</v>
      </c>
      <c r="I28" t="s">
        <v>1542</v>
      </c>
    </row>
    <row r="29" spans="1:9" x14ac:dyDescent="0.2">
      <c r="A29" t="s">
        <v>1543</v>
      </c>
      <c r="B29" t="s">
        <v>1471</v>
      </c>
      <c r="C29">
        <v>492566</v>
      </c>
      <c r="D29">
        <v>2202</v>
      </c>
      <c r="E29">
        <v>9266</v>
      </c>
      <c r="F29">
        <v>1</v>
      </c>
      <c r="G29">
        <v>7064</v>
      </c>
      <c r="H29" t="s">
        <v>1544</v>
      </c>
      <c r="I29" t="s">
        <v>1545</v>
      </c>
    </row>
    <row r="30" spans="1:9" x14ac:dyDescent="0.2">
      <c r="A30" t="s">
        <v>1546</v>
      </c>
      <c r="C30">
        <v>503927</v>
      </c>
      <c r="D30">
        <v>800</v>
      </c>
      <c r="E30">
        <v>5763</v>
      </c>
      <c r="F30">
        <v>1</v>
      </c>
      <c r="G30">
        <v>4963</v>
      </c>
      <c r="H30" t="s">
        <v>1547</v>
      </c>
      <c r="I30" t="s">
        <v>1548</v>
      </c>
    </row>
    <row r="31" spans="1:9" x14ac:dyDescent="0.2">
      <c r="A31" t="s">
        <v>1549</v>
      </c>
      <c r="B31" t="s">
        <v>1461</v>
      </c>
      <c r="C31">
        <v>510952</v>
      </c>
      <c r="D31">
        <v>1039</v>
      </c>
      <c r="E31">
        <v>4893</v>
      </c>
      <c r="F31">
        <v>1</v>
      </c>
      <c r="G31">
        <v>3854</v>
      </c>
      <c r="H31" t="s">
        <v>1550</v>
      </c>
      <c r="I31" t="s">
        <v>1551</v>
      </c>
    </row>
    <row r="32" spans="1:9" x14ac:dyDescent="0.2">
      <c r="A32" t="s">
        <v>1552</v>
      </c>
      <c r="B32" t="s">
        <v>1461</v>
      </c>
      <c r="C32">
        <v>550291</v>
      </c>
      <c r="D32">
        <v>694</v>
      </c>
      <c r="E32">
        <v>2808</v>
      </c>
      <c r="F32">
        <v>1</v>
      </c>
      <c r="G32">
        <v>2114</v>
      </c>
      <c r="H32" t="s">
        <v>1553</v>
      </c>
      <c r="I32" t="s">
        <v>1554</v>
      </c>
    </row>
    <row r="33" spans="1:9" x14ac:dyDescent="0.2">
      <c r="A33" t="s">
        <v>1555</v>
      </c>
      <c r="B33" t="s">
        <v>1471</v>
      </c>
      <c r="C33">
        <v>588139</v>
      </c>
      <c r="D33">
        <v>723</v>
      </c>
      <c r="E33">
        <v>2893</v>
      </c>
      <c r="F33">
        <v>1</v>
      </c>
      <c r="G33">
        <v>2170</v>
      </c>
      <c r="H33" t="s">
        <v>1556</v>
      </c>
      <c r="I33" t="s">
        <v>1557</v>
      </c>
    </row>
    <row r="34" spans="1:9" x14ac:dyDescent="0.2">
      <c r="A34" t="s">
        <v>1558</v>
      </c>
      <c r="B34" t="s">
        <v>1471</v>
      </c>
      <c r="C34">
        <v>588240</v>
      </c>
      <c r="D34">
        <v>2950</v>
      </c>
      <c r="E34">
        <v>14083</v>
      </c>
      <c r="F34">
        <v>1</v>
      </c>
      <c r="G34">
        <v>11133</v>
      </c>
      <c r="H34" t="s">
        <v>1559</v>
      </c>
      <c r="I34" t="s">
        <v>1560</v>
      </c>
    </row>
    <row r="35" spans="1:9" x14ac:dyDescent="0.2">
      <c r="A35" t="s">
        <v>1561</v>
      </c>
      <c r="B35" t="s">
        <v>1471</v>
      </c>
      <c r="C35">
        <v>597453</v>
      </c>
      <c r="D35">
        <v>171</v>
      </c>
      <c r="E35">
        <v>1093</v>
      </c>
      <c r="F35">
        <v>1</v>
      </c>
      <c r="G35">
        <v>922</v>
      </c>
      <c r="H35" t="s">
        <v>1562</v>
      </c>
      <c r="I35" t="s">
        <v>1563</v>
      </c>
    </row>
    <row r="36" spans="1:9" x14ac:dyDescent="0.2">
      <c r="A36" t="s">
        <v>1564</v>
      </c>
      <c r="B36" t="s">
        <v>1461</v>
      </c>
      <c r="C36">
        <v>643369</v>
      </c>
      <c r="D36">
        <v>491</v>
      </c>
      <c r="E36">
        <v>1967</v>
      </c>
      <c r="F36">
        <v>1</v>
      </c>
      <c r="G36">
        <v>1476</v>
      </c>
      <c r="H36" t="s">
        <v>1565</v>
      </c>
      <c r="I36" t="s">
        <v>1566</v>
      </c>
    </row>
    <row r="37" spans="1:9" x14ac:dyDescent="0.2">
      <c r="A37" t="s">
        <v>1567</v>
      </c>
      <c r="C37">
        <v>647470</v>
      </c>
      <c r="D37">
        <v>177</v>
      </c>
      <c r="E37">
        <v>1086</v>
      </c>
      <c r="F37">
        <v>1</v>
      </c>
      <c r="G37">
        <v>909</v>
      </c>
      <c r="H37" t="s">
        <v>1568</v>
      </c>
      <c r="I37" t="s">
        <v>1569</v>
      </c>
    </row>
    <row r="38" spans="1:9" x14ac:dyDescent="0.2">
      <c r="A38" t="s">
        <v>1570</v>
      </c>
      <c r="C38">
        <v>647571</v>
      </c>
      <c r="D38">
        <v>1152</v>
      </c>
      <c r="E38">
        <v>7063</v>
      </c>
      <c r="F38">
        <v>1</v>
      </c>
      <c r="G38">
        <v>5911</v>
      </c>
      <c r="H38" t="s">
        <v>1571</v>
      </c>
      <c r="I38" t="s">
        <v>1572</v>
      </c>
    </row>
    <row r="39" spans="1:9" x14ac:dyDescent="0.2">
      <c r="A39" t="s">
        <v>1573</v>
      </c>
      <c r="C39">
        <v>655199</v>
      </c>
      <c r="D39">
        <v>554</v>
      </c>
      <c r="E39">
        <v>3671</v>
      </c>
      <c r="F39">
        <v>1</v>
      </c>
      <c r="G39">
        <v>3117</v>
      </c>
      <c r="H39" t="s">
        <v>1574</v>
      </c>
      <c r="I39" t="s">
        <v>1575</v>
      </c>
    </row>
    <row r="40" spans="1:9" x14ac:dyDescent="0.2">
      <c r="A40" t="s">
        <v>1576</v>
      </c>
      <c r="B40" t="s">
        <v>1461</v>
      </c>
      <c r="C40">
        <v>662644</v>
      </c>
      <c r="D40">
        <v>777</v>
      </c>
      <c r="E40">
        <v>4408</v>
      </c>
      <c r="F40">
        <v>1</v>
      </c>
      <c r="G40">
        <v>3631</v>
      </c>
      <c r="H40" t="s">
        <v>1577</v>
      </c>
      <c r="I40" t="s">
        <v>1578</v>
      </c>
    </row>
    <row r="41" spans="1:9" x14ac:dyDescent="0.2">
      <c r="A41" t="s">
        <v>1579</v>
      </c>
      <c r="B41" t="s">
        <v>1461</v>
      </c>
      <c r="C41">
        <v>666359</v>
      </c>
      <c r="D41">
        <v>232</v>
      </c>
      <c r="E41">
        <v>1024</v>
      </c>
      <c r="F41">
        <v>1</v>
      </c>
      <c r="G41">
        <v>792</v>
      </c>
      <c r="H41" t="s">
        <v>1580</v>
      </c>
      <c r="I41" t="s">
        <v>1581</v>
      </c>
    </row>
    <row r="42" spans="1:9" x14ac:dyDescent="0.2">
      <c r="A42" t="s">
        <v>1582</v>
      </c>
      <c r="B42" t="s">
        <v>1461</v>
      </c>
      <c r="C42">
        <v>668225</v>
      </c>
      <c r="D42">
        <v>1338</v>
      </c>
      <c r="E42">
        <v>5390</v>
      </c>
      <c r="F42">
        <v>1</v>
      </c>
      <c r="G42">
        <v>4052</v>
      </c>
      <c r="H42" t="s">
        <v>1583</v>
      </c>
      <c r="I42" t="s">
        <v>1584</v>
      </c>
    </row>
    <row r="43" spans="1:9" x14ac:dyDescent="0.2">
      <c r="A43" t="s">
        <v>1585</v>
      </c>
      <c r="B43" t="s">
        <v>1461</v>
      </c>
      <c r="C43">
        <v>678759</v>
      </c>
      <c r="D43">
        <v>218</v>
      </c>
      <c r="E43">
        <v>1119</v>
      </c>
      <c r="F43">
        <v>1</v>
      </c>
      <c r="G43">
        <v>901</v>
      </c>
      <c r="H43" t="s">
        <v>1586</v>
      </c>
      <c r="I43" t="s">
        <v>1587</v>
      </c>
    </row>
    <row r="44" spans="1:9" x14ac:dyDescent="0.2">
      <c r="A44" t="s">
        <v>1588</v>
      </c>
      <c r="B44" t="s">
        <v>1461</v>
      </c>
      <c r="C44">
        <v>680593</v>
      </c>
      <c r="D44">
        <v>266</v>
      </c>
      <c r="E44">
        <v>1070</v>
      </c>
      <c r="F44">
        <v>1</v>
      </c>
      <c r="G44">
        <v>804</v>
      </c>
      <c r="H44" t="s">
        <v>1589</v>
      </c>
      <c r="I44" t="s">
        <v>1590</v>
      </c>
    </row>
    <row r="45" spans="1:9" x14ac:dyDescent="0.2">
      <c r="A45" t="s">
        <v>1591</v>
      </c>
      <c r="B45" t="s">
        <v>1461</v>
      </c>
      <c r="C45">
        <v>738475</v>
      </c>
      <c r="D45">
        <v>357</v>
      </c>
      <c r="E45">
        <v>1556</v>
      </c>
      <c r="F45">
        <v>1</v>
      </c>
      <c r="G45">
        <v>1199</v>
      </c>
      <c r="H45" t="s">
        <v>1592</v>
      </c>
      <c r="I45" t="s">
        <v>1593</v>
      </c>
    </row>
    <row r="46" spans="1:9" x14ac:dyDescent="0.2">
      <c r="A46" t="s">
        <v>1594</v>
      </c>
      <c r="B46" t="s">
        <v>1461</v>
      </c>
      <c r="C46">
        <v>743197</v>
      </c>
      <c r="D46">
        <v>207</v>
      </c>
      <c r="E46">
        <v>1013</v>
      </c>
      <c r="F46">
        <v>1</v>
      </c>
      <c r="G46">
        <v>806</v>
      </c>
      <c r="H46" t="s">
        <v>1595</v>
      </c>
      <c r="I46" t="s">
        <v>1596</v>
      </c>
    </row>
    <row r="47" spans="1:9" x14ac:dyDescent="0.2">
      <c r="A47" t="s">
        <v>1597</v>
      </c>
      <c r="B47" t="s">
        <v>1461</v>
      </c>
      <c r="C47">
        <v>756023</v>
      </c>
      <c r="D47">
        <v>257</v>
      </c>
      <c r="E47">
        <v>1247</v>
      </c>
      <c r="F47">
        <v>1</v>
      </c>
      <c r="G47">
        <v>990</v>
      </c>
      <c r="H47" t="s">
        <v>1598</v>
      </c>
      <c r="I47" t="s">
        <v>1599</v>
      </c>
    </row>
    <row r="48" spans="1:9" x14ac:dyDescent="0.2">
      <c r="A48" t="s">
        <v>1600</v>
      </c>
      <c r="C48">
        <v>758316</v>
      </c>
      <c r="D48">
        <v>263</v>
      </c>
      <c r="E48">
        <v>1149</v>
      </c>
      <c r="F48">
        <v>1</v>
      </c>
      <c r="G48">
        <v>886</v>
      </c>
      <c r="H48" t="s">
        <v>1601</v>
      </c>
      <c r="I48" t="s">
        <v>1602</v>
      </c>
    </row>
    <row r="49" spans="1:9" x14ac:dyDescent="0.2">
      <c r="A49" t="s">
        <v>1603</v>
      </c>
      <c r="B49" t="s">
        <v>1471</v>
      </c>
      <c r="C49">
        <v>14065</v>
      </c>
      <c r="D49">
        <v>2349</v>
      </c>
      <c r="E49">
        <v>10242</v>
      </c>
      <c r="F49">
        <v>-1</v>
      </c>
      <c r="G49">
        <v>7893</v>
      </c>
      <c r="H49" t="s">
        <v>1604</v>
      </c>
      <c r="I49" t="s">
        <v>1605</v>
      </c>
    </row>
    <row r="50" spans="1:9" x14ac:dyDescent="0.2">
      <c r="A50" t="s">
        <v>1606</v>
      </c>
      <c r="B50" t="s">
        <v>1461</v>
      </c>
      <c r="C50">
        <v>31687</v>
      </c>
      <c r="D50">
        <v>834</v>
      </c>
      <c r="E50">
        <v>3337</v>
      </c>
      <c r="F50">
        <v>-1</v>
      </c>
      <c r="G50">
        <v>2503</v>
      </c>
      <c r="H50" t="s">
        <v>1607</v>
      </c>
      <c r="I50" t="s">
        <v>1608</v>
      </c>
    </row>
    <row r="51" spans="1:9" x14ac:dyDescent="0.2">
      <c r="A51" t="s">
        <v>1609</v>
      </c>
      <c r="B51" t="s">
        <v>1461</v>
      </c>
      <c r="C51">
        <v>59355</v>
      </c>
      <c r="D51">
        <v>2476</v>
      </c>
      <c r="E51">
        <v>13638</v>
      </c>
      <c r="F51">
        <v>-1</v>
      </c>
      <c r="G51">
        <v>11162</v>
      </c>
      <c r="H51" t="s">
        <v>1610</v>
      </c>
      <c r="I51" t="s">
        <v>1611</v>
      </c>
    </row>
    <row r="52" spans="1:9" x14ac:dyDescent="0.2">
      <c r="A52" t="s">
        <v>1612</v>
      </c>
      <c r="B52" t="s">
        <v>1461</v>
      </c>
      <c r="C52">
        <v>67907</v>
      </c>
      <c r="D52">
        <v>3474</v>
      </c>
      <c r="E52">
        <v>15399</v>
      </c>
      <c r="F52">
        <v>-1</v>
      </c>
      <c r="G52">
        <v>11925</v>
      </c>
      <c r="H52" t="s">
        <v>1613</v>
      </c>
      <c r="I52" t="s">
        <v>1614</v>
      </c>
    </row>
    <row r="53" spans="1:9" x14ac:dyDescent="0.2">
      <c r="A53" t="s">
        <v>1615</v>
      </c>
      <c r="B53" t="s">
        <v>1461</v>
      </c>
      <c r="C53">
        <v>87442</v>
      </c>
      <c r="D53">
        <v>2868</v>
      </c>
      <c r="E53">
        <v>13229</v>
      </c>
      <c r="F53">
        <v>-1</v>
      </c>
      <c r="G53">
        <v>10361</v>
      </c>
      <c r="H53" t="s">
        <v>1616</v>
      </c>
      <c r="I53" t="s">
        <v>1617</v>
      </c>
    </row>
    <row r="54" spans="1:9" x14ac:dyDescent="0.2">
      <c r="A54" t="s">
        <v>1618</v>
      </c>
      <c r="B54" t="s">
        <v>1471</v>
      </c>
      <c r="C54">
        <v>122143</v>
      </c>
      <c r="D54">
        <v>189</v>
      </c>
      <c r="E54">
        <v>1413</v>
      </c>
      <c r="F54">
        <v>-1</v>
      </c>
      <c r="G54">
        <v>1224</v>
      </c>
      <c r="H54" t="s">
        <v>1619</v>
      </c>
      <c r="I54" t="s">
        <v>1620</v>
      </c>
    </row>
    <row r="55" spans="1:9" x14ac:dyDescent="0.2">
      <c r="A55" t="s">
        <v>1621</v>
      </c>
      <c r="B55" t="s">
        <v>1471</v>
      </c>
      <c r="C55">
        <v>180585</v>
      </c>
      <c r="D55">
        <v>806</v>
      </c>
      <c r="E55">
        <v>3783</v>
      </c>
      <c r="F55">
        <v>-1</v>
      </c>
      <c r="G55">
        <v>2977</v>
      </c>
      <c r="H55" t="s">
        <v>1622</v>
      </c>
      <c r="I55" t="s">
        <v>1623</v>
      </c>
    </row>
    <row r="56" spans="1:9" x14ac:dyDescent="0.2">
      <c r="A56" t="s">
        <v>1624</v>
      </c>
      <c r="B56" t="s">
        <v>1461</v>
      </c>
      <c r="C56">
        <v>226957</v>
      </c>
      <c r="D56">
        <v>316</v>
      </c>
      <c r="E56">
        <v>1375</v>
      </c>
      <c r="F56">
        <v>-1</v>
      </c>
      <c r="G56">
        <v>1059</v>
      </c>
      <c r="H56" t="s">
        <v>1625</v>
      </c>
      <c r="I56" t="s">
        <v>1626</v>
      </c>
    </row>
    <row r="57" spans="1:9" x14ac:dyDescent="0.2">
      <c r="A57" t="s">
        <v>1627</v>
      </c>
      <c r="B57" t="s">
        <v>1461</v>
      </c>
      <c r="C57">
        <v>233835</v>
      </c>
      <c r="D57">
        <v>254</v>
      </c>
      <c r="E57">
        <v>1139</v>
      </c>
      <c r="F57">
        <v>-1</v>
      </c>
      <c r="G57">
        <v>885</v>
      </c>
      <c r="H57" t="s">
        <v>1628</v>
      </c>
      <c r="I57" t="s">
        <v>1629</v>
      </c>
    </row>
    <row r="58" spans="1:9" x14ac:dyDescent="0.2">
      <c r="A58" t="s">
        <v>1630</v>
      </c>
      <c r="B58" t="s">
        <v>1461</v>
      </c>
      <c r="C58">
        <v>250710</v>
      </c>
      <c r="D58">
        <v>3330</v>
      </c>
      <c r="E58">
        <v>14371</v>
      </c>
      <c r="F58">
        <v>-1</v>
      </c>
      <c r="G58">
        <v>11041</v>
      </c>
      <c r="H58" t="s">
        <v>1631</v>
      </c>
      <c r="I58" t="s">
        <v>1632</v>
      </c>
    </row>
    <row r="59" spans="1:9" x14ac:dyDescent="0.2">
      <c r="A59" t="s">
        <v>1633</v>
      </c>
      <c r="B59" t="s">
        <v>1471</v>
      </c>
      <c r="C59">
        <v>291579</v>
      </c>
      <c r="D59">
        <v>3704</v>
      </c>
      <c r="E59">
        <v>18406</v>
      </c>
      <c r="F59">
        <v>-1</v>
      </c>
      <c r="G59">
        <v>14702</v>
      </c>
      <c r="H59" t="s">
        <v>1634</v>
      </c>
      <c r="I59" t="s">
        <v>1635</v>
      </c>
    </row>
    <row r="60" spans="1:9" x14ac:dyDescent="0.2">
      <c r="A60" t="s">
        <v>1636</v>
      </c>
      <c r="B60" t="s">
        <v>1461</v>
      </c>
      <c r="C60">
        <v>297612</v>
      </c>
      <c r="D60">
        <v>1265</v>
      </c>
      <c r="E60">
        <v>7027</v>
      </c>
      <c r="F60">
        <v>-1</v>
      </c>
      <c r="G60">
        <v>5762</v>
      </c>
      <c r="H60" t="s">
        <v>1637</v>
      </c>
      <c r="I60" t="s">
        <v>1638</v>
      </c>
    </row>
    <row r="61" spans="1:9" x14ac:dyDescent="0.2">
      <c r="A61" t="s">
        <v>1639</v>
      </c>
      <c r="B61" t="s">
        <v>1461</v>
      </c>
      <c r="C61">
        <v>308058</v>
      </c>
      <c r="D61">
        <v>937</v>
      </c>
      <c r="E61">
        <v>3971</v>
      </c>
      <c r="F61">
        <v>-1</v>
      </c>
      <c r="G61">
        <v>3034</v>
      </c>
      <c r="H61" t="s">
        <v>1640</v>
      </c>
      <c r="I61" t="s">
        <v>1641</v>
      </c>
    </row>
    <row r="62" spans="1:9" x14ac:dyDescent="0.2">
      <c r="A62" t="s">
        <v>1642</v>
      </c>
      <c r="C62">
        <v>310056</v>
      </c>
      <c r="D62">
        <v>86</v>
      </c>
      <c r="E62">
        <v>1210</v>
      </c>
      <c r="F62">
        <v>-1</v>
      </c>
      <c r="G62">
        <v>1124</v>
      </c>
      <c r="H62" t="s">
        <v>1643</v>
      </c>
      <c r="I62" t="s">
        <v>1644</v>
      </c>
    </row>
    <row r="63" spans="1:9" x14ac:dyDescent="0.2">
      <c r="A63" t="s">
        <v>1645</v>
      </c>
      <c r="C63">
        <v>361823</v>
      </c>
      <c r="D63">
        <v>782</v>
      </c>
      <c r="E63">
        <v>3193</v>
      </c>
      <c r="F63">
        <v>-1</v>
      </c>
      <c r="G63">
        <v>2411</v>
      </c>
      <c r="H63" t="s">
        <v>1646</v>
      </c>
      <c r="I63" t="s">
        <v>1647</v>
      </c>
    </row>
    <row r="64" spans="1:9" x14ac:dyDescent="0.2">
      <c r="A64" t="s">
        <v>1648</v>
      </c>
      <c r="B64" t="s">
        <v>1461</v>
      </c>
      <c r="C64">
        <v>389802</v>
      </c>
      <c r="D64">
        <v>358</v>
      </c>
      <c r="E64">
        <v>1623</v>
      </c>
      <c r="F64">
        <v>-1</v>
      </c>
      <c r="G64">
        <v>1265</v>
      </c>
      <c r="H64" t="s">
        <v>1649</v>
      </c>
      <c r="I64" t="s">
        <v>1650</v>
      </c>
    </row>
    <row r="65" spans="1:9" x14ac:dyDescent="0.2">
      <c r="A65" t="s">
        <v>1651</v>
      </c>
      <c r="B65" t="s">
        <v>1461</v>
      </c>
      <c r="C65">
        <v>440883</v>
      </c>
      <c r="D65">
        <v>397</v>
      </c>
      <c r="E65">
        <v>1798</v>
      </c>
      <c r="F65">
        <v>-1</v>
      </c>
      <c r="G65">
        <v>1401</v>
      </c>
      <c r="H65" t="s">
        <v>1652</v>
      </c>
      <c r="I65" t="s">
        <v>1653</v>
      </c>
    </row>
    <row r="66" spans="1:9" x14ac:dyDescent="0.2">
      <c r="A66" t="s">
        <v>1654</v>
      </c>
      <c r="B66" t="s">
        <v>1471</v>
      </c>
      <c r="C66">
        <v>443974</v>
      </c>
      <c r="D66">
        <v>386</v>
      </c>
      <c r="E66">
        <v>1666</v>
      </c>
      <c r="F66">
        <v>-1</v>
      </c>
      <c r="G66">
        <v>1280</v>
      </c>
      <c r="H66" t="s">
        <v>1655</v>
      </c>
      <c r="I66" t="s">
        <v>1656</v>
      </c>
    </row>
    <row r="67" spans="1:9" x14ac:dyDescent="0.2">
      <c r="A67" t="s">
        <v>1657</v>
      </c>
      <c r="B67" t="s">
        <v>1461</v>
      </c>
      <c r="C67">
        <v>459869</v>
      </c>
      <c r="D67">
        <v>463</v>
      </c>
      <c r="E67">
        <v>1984</v>
      </c>
      <c r="F67">
        <v>-1</v>
      </c>
      <c r="G67">
        <v>1521</v>
      </c>
      <c r="H67" t="s">
        <v>1658</v>
      </c>
      <c r="I67" t="s">
        <v>1659</v>
      </c>
    </row>
    <row r="68" spans="1:9" x14ac:dyDescent="0.2">
      <c r="A68" t="s">
        <v>1660</v>
      </c>
      <c r="C68">
        <v>481016</v>
      </c>
      <c r="D68">
        <v>295</v>
      </c>
      <c r="E68">
        <v>1184</v>
      </c>
      <c r="F68">
        <v>-1</v>
      </c>
      <c r="G68">
        <v>889</v>
      </c>
      <c r="H68" t="s">
        <v>1661</v>
      </c>
      <c r="I68" t="s">
        <v>1662</v>
      </c>
    </row>
    <row r="69" spans="1:9" x14ac:dyDescent="0.2">
      <c r="A69" t="s">
        <v>1663</v>
      </c>
      <c r="B69" t="s">
        <v>1471</v>
      </c>
      <c r="C69">
        <v>497332</v>
      </c>
      <c r="D69">
        <v>2602</v>
      </c>
      <c r="E69">
        <v>10578</v>
      </c>
      <c r="F69">
        <v>-1</v>
      </c>
      <c r="G69">
        <v>7976</v>
      </c>
      <c r="H69" t="s">
        <v>1664</v>
      </c>
      <c r="I69" t="s">
        <v>1665</v>
      </c>
    </row>
    <row r="70" spans="1:9" x14ac:dyDescent="0.2">
      <c r="A70" t="s">
        <v>1666</v>
      </c>
      <c r="B70" t="s">
        <v>1461</v>
      </c>
      <c r="C70">
        <v>499957</v>
      </c>
      <c r="D70">
        <v>3252</v>
      </c>
      <c r="E70">
        <v>16807</v>
      </c>
      <c r="F70">
        <v>-1</v>
      </c>
      <c r="G70">
        <v>13555</v>
      </c>
      <c r="H70" t="s">
        <v>1667</v>
      </c>
      <c r="I70" t="s">
        <v>1668</v>
      </c>
    </row>
    <row r="71" spans="1:9" x14ac:dyDescent="0.2">
      <c r="A71" t="s">
        <v>1669</v>
      </c>
      <c r="B71" t="s">
        <v>1461</v>
      </c>
      <c r="C71">
        <v>500058</v>
      </c>
      <c r="D71">
        <v>570</v>
      </c>
      <c r="E71">
        <v>2617</v>
      </c>
      <c r="F71">
        <v>-1</v>
      </c>
      <c r="G71">
        <v>2047</v>
      </c>
      <c r="H71" t="s">
        <v>1670</v>
      </c>
      <c r="I71" t="s">
        <v>1671</v>
      </c>
    </row>
    <row r="72" spans="1:9" x14ac:dyDescent="0.2">
      <c r="A72" t="s">
        <v>1672</v>
      </c>
      <c r="C72">
        <v>535109</v>
      </c>
      <c r="D72">
        <v>359</v>
      </c>
      <c r="E72">
        <v>1587</v>
      </c>
      <c r="F72">
        <v>-1</v>
      </c>
      <c r="G72">
        <v>1228</v>
      </c>
      <c r="H72" t="s">
        <v>1673</v>
      </c>
      <c r="I72" t="s">
        <v>1674</v>
      </c>
    </row>
    <row r="73" spans="1:9" x14ac:dyDescent="0.2">
      <c r="A73" t="s">
        <v>1675</v>
      </c>
      <c r="B73" t="s">
        <v>1461</v>
      </c>
      <c r="C73">
        <v>578207</v>
      </c>
      <c r="D73">
        <v>724</v>
      </c>
      <c r="E73">
        <v>3218</v>
      </c>
      <c r="F73">
        <v>-1</v>
      </c>
      <c r="G73">
        <v>2494</v>
      </c>
      <c r="H73" t="s">
        <v>1676</v>
      </c>
      <c r="I73" t="s">
        <v>1677</v>
      </c>
    </row>
    <row r="74" spans="1:9" x14ac:dyDescent="0.2">
      <c r="A74" t="s">
        <v>1678</v>
      </c>
      <c r="C74">
        <v>647588</v>
      </c>
      <c r="D74">
        <v>569</v>
      </c>
      <c r="E74">
        <v>2360</v>
      </c>
      <c r="F74">
        <v>-1</v>
      </c>
      <c r="G74">
        <v>1791</v>
      </c>
      <c r="H74" t="s">
        <v>1679</v>
      </c>
      <c r="I74" t="s">
        <v>1680</v>
      </c>
    </row>
    <row r="75" spans="1:9" x14ac:dyDescent="0.2">
      <c r="A75" t="s">
        <v>1681</v>
      </c>
      <c r="B75" t="s">
        <v>1461</v>
      </c>
      <c r="C75">
        <v>660968</v>
      </c>
      <c r="D75">
        <v>626</v>
      </c>
      <c r="E75">
        <v>2950</v>
      </c>
      <c r="F75">
        <v>-1</v>
      </c>
      <c r="G75">
        <v>2324</v>
      </c>
      <c r="H75" t="s">
        <v>1682</v>
      </c>
      <c r="I75" t="s">
        <v>1683</v>
      </c>
    </row>
    <row r="76" spans="1:9" x14ac:dyDescent="0.2">
      <c r="A76" t="s">
        <v>1684</v>
      </c>
      <c r="B76" t="s">
        <v>1471</v>
      </c>
      <c r="C76">
        <v>666066</v>
      </c>
      <c r="D76">
        <v>3503</v>
      </c>
      <c r="E76">
        <v>25969</v>
      </c>
      <c r="F76">
        <v>-1</v>
      </c>
      <c r="G76">
        <v>22466</v>
      </c>
      <c r="H76" t="s">
        <v>1685</v>
      </c>
      <c r="I76" t="s">
        <v>1686</v>
      </c>
    </row>
    <row r="77" spans="1:9" x14ac:dyDescent="0.2">
      <c r="A77" t="s">
        <v>1687</v>
      </c>
      <c r="B77" t="s">
        <v>1461</v>
      </c>
      <c r="C77">
        <v>679991</v>
      </c>
      <c r="D77">
        <v>616</v>
      </c>
      <c r="E77">
        <v>2919</v>
      </c>
      <c r="F77">
        <v>-1</v>
      </c>
      <c r="G77">
        <v>2303</v>
      </c>
      <c r="H77" t="s">
        <v>1688</v>
      </c>
      <c r="I77" t="s">
        <v>1689</v>
      </c>
    </row>
    <row r="78" spans="1:9" x14ac:dyDescent="0.2">
      <c r="A78" t="s">
        <v>1690</v>
      </c>
      <c r="B78" t="s">
        <v>1471</v>
      </c>
      <c r="C78">
        <v>681725</v>
      </c>
      <c r="D78">
        <v>193</v>
      </c>
      <c r="E78">
        <v>1528</v>
      </c>
      <c r="F78">
        <v>-1</v>
      </c>
      <c r="G78">
        <v>1335</v>
      </c>
      <c r="H78" t="s">
        <v>1691</v>
      </c>
      <c r="I78" t="s">
        <v>1692</v>
      </c>
    </row>
  </sheetData>
  <pageMargins left="0.7" right="0.7" top="0.75" bottom="0.75" header="0.3" footer="0.3"/>
  <pageSetup paperSize="9" scale="33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90DF-0111-314A-BF59-E93448CF4A85}">
  <sheetPr>
    <pageSetUpPr fitToPage="1"/>
  </sheetPr>
  <dimension ref="A1:T8"/>
  <sheetViews>
    <sheetView workbookViewId="0">
      <selection activeCell="E23" sqref="E23"/>
    </sheetView>
  </sheetViews>
  <sheetFormatPr baseColWidth="10" defaultRowHeight="16" x14ac:dyDescent="0.2"/>
  <cols>
    <col min="5" max="6" width="200.83203125" customWidth="1"/>
  </cols>
  <sheetData>
    <row r="1" spans="1:20" s="52" customFormat="1" ht="114" x14ac:dyDescent="0.2">
      <c r="A1" s="52" t="s">
        <v>3</v>
      </c>
      <c r="B1" s="52" t="s">
        <v>1705</v>
      </c>
      <c r="C1" s="52" t="s">
        <v>1694</v>
      </c>
      <c r="D1" s="52" t="s">
        <v>1695</v>
      </c>
      <c r="E1" s="52" t="s">
        <v>1696</v>
      </c>
      <c r="F1" s="52" t="s">
        <v>1697</v>
      </c>
      <c r="G1" s="52" t="s">
        <v>1460</v>
      </c>
      <c r="H1" s="52" t="s">
        <v>1698</v>
      </c>
      <c r="I1" s="52" t="s">
        <v>1879</v>
      </c>
      <c r="J1" s="52" t="s">
        <v>1880</v>
      </c>
      <c r="K1" s="52" t="s">
        <v>1881</v>
      </c>
      <c r="L1" s="52" t="s">
        <v>1882</v>
      </c>
      <c r="M1" s="52" t="s">
        <v>1883</v>
      </c>
      <c r="N1" s="52" t="s">
        <v>1884</v>
      </c>
      <c r="O1" s="52" t="s">
        <v>1885</v>
      </c>
      <c r="P1" s="52" t="s">
        <v>1886</v>
      </c>
      <c r="Q1" s="52" t="s">
        <v>1887</v>
      </c>
      <c r="R1" s="52" t="s">
        <v>1888</v>
      </c>
      <c r="S1" s="52" t="s">
        <v>1889</v>
      </c>
      <c r="T1" s="52" t="s">
        <v>1890</v>
      </c>
    </row>
    <row r="2" spans="1:20" x14ac:dyDescent="0.2">
      <c r="B2">
        <v>481016</v>
      </c>
      <c r="C2">
        <v>295</v>
      </c>
      <c r="D2">
        <v>1184</v>
      </c>
      <c r="E2" t="s">
        <v>1661</v>
      </c>
      <c r="F2" t="s">
        <v>1662</v>
      </c>
      <c r="G2">
        <v>-1</v>
      </c>
      <c r="H2">
        <v>889</v>
      </c>
      <c r="I2">
        <v>54</v>
      </c>
      <c r="J2">
        <v>60</v>
      </c>
      <c r="K2">
        <v>7.36585</v>
      </c>
      <c r="L2">
        <v>3.6699999999999998E-4</v>
      </c>
      <c r="M2">
        <v>0.214</v>
      </c>
      <c r="N2" t="s">
        <v>1891</v>
      </c>
      <c r="O2">
        <v>75</v>
      </c>
      <c r="P2">
        <v>82</v>
      </c>
      <c r="Q2">
        <v>6.8292699999999904</v>
      </c>
      <c r="R2">
        <v>1.73E-3</v>
      </c>
      <c r="S2">
        <v>0.71099999999999997</v>
      </c>
      <c r="T2" t="s">
        <v>1892</v>
      </c>
    </row>
    <row r="3" spans="1:20" x14ac:dyDescent="0.2">
      <c r="A3" t="s">
        <v>1461</v>
      </c>
      <c r="B3">
        <v>179640</v>
      </c>
      <c r="C3">
        <v>244</v>
      </c>
      <c r="D3">
        <v>1147</v>
      </c>
      <c r="E3" t="s">
        <v>1512</v>
      </c>
      <c r="F3" t="s">
        <v>1513</v>
      </c>
      <c r="G3">
        <v>1</v>
      </c>
      <c r="H3">
        <v>903</v>
      </c>
      <c r="I3">
        <v>46</v>
      </c>
      <c r="J3">
        <v>52</v>
      </c>
      <c r="K3">
        <v>2.1036599999999899</v>
      </c>
      <c r="L3">
        <v>5.2399999999999999E-3</v>
      </c>
      <c r="M3">
        <v>0.48499999999999999</v>
      </c>
      <c r="N3" t="s">
        <v>1893</v>
      </c>
      <c r="O3">
        <v>64</v>
      </c>
      <c r="P3">
        <v>71</v>
      </c>
      <c r="Q3">
        <v>7.12195</v>
      </c>
      <c r="R3">
        <v>6.2100000000000002E-4</v>
      </c>
      <c r="S3">
        <v>0.64900000000000002</v>
      </c>
      <c r="T3" t="s">
        <v>1894</v>
      </c>
    </row>
    <row r="4" spans="1:20" x14ac:dyDescent="0.2">
      <c r="A4" t="s">
        <v>1461</v>
      </c>
      <c r="B4">
        <v>26122</v>
      </c>
      <c r="C4">
        <v>50</v>
      </c>
      <c r="D4">
        <v>1029</v>
      </c>
      <c r="E4" t="s">
        <v>1466</v>
      </c>
      <c r="F4" t="s">
        <v>1467</v>
      </c>
      <c r="G4">
        <v>1</v>
      </c>
      <c r="H4">
        <v>979</v>
      </c>
      <c r="I4">
        <v>20</v>
      </c>
      <c r="J4">
        <v>26</v>
      </c>
      <c r="K4">
        <v>2.5182899999999999</v>
      </c>
      <c r="L4">
        <v>4.0600000000000002E-3</v>
      </c>
      <c r="M4">
        <v>0.48499999999999999</v>
      </c>
      <c r="N4" t="s">
        <v>1895</v>
      </c>
      <c r="O4">
        <v>44</v>
      </c>
      <c r="P4">
        <v>51</v>
      </c>
      <c r="Q4">
        <v>2.0487799999999998</v>
      </c>
      <c r="R4">
        <v>4.6899999999999997E-3</v>
      </c>
      <c r="S4">
        <v>0.71099999999999997</v>
      </c>
      <c r="T4" t="s">
        <v>1896</v>
      </c>
    </row>
    <row r="5" spans="1:20" x14ac:dyDescent="0.2">
      <c r="A5" t="s">
        <v>1461</v>
      </c>
      <c r="B5">
        <v>292139</v>
      </c>
      <c r="C5">
        <v>1651</v>
      </c>
      <c r="D5">
        <v>7988</v>
      </c>
      <c r="E5" t="s">
        <v>1526</v>
      </c>
      <c r="F5" t="s">
        <v>1527</v>
      </c>
      <c r="G5">
        <v>1</v>
      </c>
      <c r="H5">
        <v>6337</v>
      </c>
      <c r="I5">
        <v>103</v>
      </c>
      <c r="J5">
        <v>109</v>
      </c>
      <c r="K5">
        <v>8</v>
      </c>
      <c r="L5">
        <v>2.34E-4</v>
      </c>
      <c r="M5">
        <v>0.214</v>
      </c>
      <c r="N5" t="s">
        <v>1897</v>
      </c>
      <c r="O5">
        <v>124</v>
      </c>
      <c r="P5">
        <v>131</v>
      </c>
      <c r="Q5">
        <v>2.62195</v>
      </c>
      <c r="R5">
        <v>3.47999999999999E-3</v>
      </c>
      <c r="S5">
        <v>0.71099999999999997</v>
      </c>
      <c r="T5" t="s">
        <v>1898</v>
      </c>
    </row>
    <row r="6" spans="1:20" x14ac:dyDescent="0.2">
      <c r="A6" t="s">
        <v>1461</v>
      </c>
      <c r="B6">
        <v>346584</v>
      </c>
      <c r="C6">
        <v>478</v>
      </c>
      <c r="D6">
        <v>1967</v>
      </c>
      <c r="E6" t="s">
        <v>1529</v>
      </c>
      <c r="F6" t="s">
        <v>1530</v>
      </c>
      <c r="G6">
        <v>1</v>
      </c>
      <c r="H6">
        <v>1489</v>
      </c>
      <c r="I6">
        <v>67</v>
      </c>
      <c r="J6">
        <v>73</v>
      </c>
      <c r="K6">
        <v>1.8414599999999901</v>
      </c>
      <c r="L6">
        <v>9.0599999999999899E-3</v>
      </c>
      <c r="M6">
        <v>0.499</v>
      </c>
      <c r="N6" t="s">
        <v>1899</v>
      </c>
      <c r="O6">
        <v>91</v>
      </c>
      <c r="P6">
        <v>98</v>
      </c>
      <c r="Q6">
        <v>1.6707299999999901</v>
      </c>
      <c r="R6">
        <v>8.3199999999999993E-3</v>
      </c>
      <c r="S6">
        <v>0.82</v>
      </c>
      <c r="T6" t="s">
        <v>1900</v>
      </c>
    </row>
    <row r="7" spans="1:20" x14ac:dyDescent="0.2">
      <c r="A7" t="s">
        <v>1461</v>
      </c>
      <c r="B7">
        <v>457797</v>
      </c>
      <c r="C7">
        <v>991</v>
      </c>
      <c r="D7">
        <v>4017</v>
      </c>
      <c r="E7" t="s">
        <v>1541</v>
      </c>
      <c r="F7" t="s">
        <v>1542</v>
      </c>
      <c r="G7">
        <v>1</v>
      </c>
      <c r="H7">
        <v>3026</v>
      </c>
      <c r="I7">
        <v>23</v>
      </c>
      <c r="J7">
        <v>29</v>
      </c>
      <c r="K7">
        <v>7.0304899999999897</v>
      </c>
      <c r="L7">
        <v>1.98E-3</v>
      </c>
      <c r="M7">
        <v>0.48499999999999999</v>
      </c>
      <c r="N7" t="s">
        <v>1901</v>
      </c>
      <c r="O7">
        <v>40</v>
      </c>
      <c r="P7">
        <v>47</v>
      </c>
      <c r="Q7">
        <v>6.5853699999999904</v>
      </c>
      <c r="R7">
        <v>2.4399999999999999E-3</v>
      </c>
      <c r="S7">
        <v>0.71099999999999997</v>
      </c>
      <c r="T7" t="s">
        <v>1902</v>
      </c>
    </row>
    <row r="8" spans="1:20" x14ac:dyDescent="0.2">
      <c r="A8" t="s">
        <v>1471</v>
      </c>
      <c r="B8">
        <v>91044</v>
      </c>
      <c r="C8">
        <v>259</v>
      </c>
      <c r="D8">
        <v>1086</v>
      </c>
      <c r="E8" t="s">
        <v>1488</v>
      </c>
      <c r="F8" t="s">
        <v>1489</v>
      </c>
      <c r="G8">
        <v>1</v>
      </c>
      <c r="H8">
        <v>827</v>
      </c>
      <c r="I8">
        <v>19</v>
      </c>
      <c r="J8">
        <v>25</v>
      </c>
      <c r="K8">
        <v>6.9878</v>
      </c>
      <c r="L8">
        <v>2.16E-3</v>
      </c>
      <c r="M8">
        <v>0.48499999999999999</v>
      </c>
      <c r="N8" t="s">
        <v>1903</v>
      </c>
      <c r="O8">
        <v>42</v>
      </c>
      <c r="P8">
        <v>49</v>
      </c>
      <c r="Q8">
        <v>2.8963399999999999</v>
      </c>
      <c r="R8">
        <v>2.8800000000000002E-3</v>
      </c>
      <c r="S8">
        <v>0.71099999999999997</v>
      </c>
      <c r="T8" t="s">
        <v>1904</v>
      </c>
    </row>
  </sheetData>
  <pageMargins left="0.75" right="0.75" top="1" bottom="1" header="0.5" footer="0.5"/>
  <pageSetup paperSize="9" scale="27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5A29-A717-7548-B191-091064A3E412}">
  <sheetPr>
    <pageSetUpPr fitToPage="1"/>
  </sheetPr>
  <dimension ref="A1:N47"/>
  <sheetViews>
    <sheetView topLeftCell="A9" workbookViewId="0">
      <selection activeCell="F52" sqref="F52"/>
    </sheetView>
  </sheetViews>
  <sheetFormatPr baseColWidth="10" defaultRowHeight="16" x14ac:dyDescent="0.2"/>
  <cols>
    <col min="5" max="6" width="200.83203125" customWidth="1"/>
  </cols>
  <sheetData>
    <row r="1" spans="1:14" ht="114" x14ac:dyDescent="0.2">
      <c r="A1" s="52" t="s">
        <v>3</v>
      </c>
      <c r="B1" s="52" t="s">
        <v>1705</v>
      </c>
      <c r="C1" s="52" t="s">
        <v>1694</v>
      </c>
      <c r="D1" s="52" t="s">
        <v>1695</v>
      </c>
      <c r="E1" s="52" t="s">
        <v>1696</v>
      </c>
      <c r="F1" s="52" t="s">
        <v>1697</v>
      </c>
      <c r="G1" s="52" t="s">
        <v>1460</v>
      </c>
      <c r="H1" s="52" t="s">
        <v>1698</v>
      </c>
      <c r="I1" s="52" t="s">
        <v>1879</v>
      </c>
      <c r="J1" s="52" t="s">
        <v>1880</v>
      </c>
      <c r="K1" s="52" t="s">
        <v>1881</v>
      </c>
      <c r="L1" s="52" t="s">
        <v>1882</v>
      </c>
      <c r="M1" s="52" t="s">
        <v>1883</v>
      </c>
      <c r="N1" s="52" t="s">
        <v>1884</v>
      </c>
    </row>
    <row r="2" spans="1:14" x14ac:dyDescent="0.2">
      <c r="A2" t="s">
        <v>1471</v>
      </c>
      <c r="B2">
        <v>180585</v>
      </c>
      <c r="C2">
        <v>806</v>
      </c>
      <c r="D2">
        <v>3783</v>
      </c>
      <c r="E2" t="s">
        <v>1622</v>
      </c>
      <c r="F2" t="s">
        <v>1623</v>
      </c>
      <c r="G2">
        <v>-1</v>
      </c>
      <c r="H2">
        <v>2977</v>
      </c>
      <c r="I2">
        <v>109</v>
      </c>
      <c r="J2">
        <v>115</v>
      </c>
      <c r="K2">
        <v>2.0609799999999998</v>
      </c>
      <c r="L2">
        <v>5.9899999999999997E-3</v>
      </c>
      <c r="M2">
        <v>0.48499999999999999</v>
      </c>
      <c r="N2" t="s">
        <v>1905</v>
      </c>
    </row>
    <row r="3" spans="1:14" x14ac:dyDescent="0.2">
      <c r="A3" t="s">
        <v>1461</v>
      </c>
      <c r="B3">
        <v>226957</v>
      </c>
      <c r="C3">
        <v>316</v>
      </c>
      <c r="D3">
        <v>1375</v>
      </c>
      <c r="E3" t="s">
        <v>1625</v>
      </c>
      <c r="F3" t="s">
        <v>1626</v>
      </c>
      <c r="G3">
        <v>-1</v>
      </c>
      <c r="H3">
        <v>1059</v>
      </c>
      <c r="I3">
        <v>132</v>
      </c>
      <c r="J3">
        <v>138</v>
      </c>
      <c r="K3">
        <v>2.8109799999999998</v>
      </c>
      <c r="L3">
        <v>2.49E-3</v>
      </c>
      <c r="M3">
        <v>0.48499999999999999</v>
      </c>
      <c r="N3" t="s">
        <v>1906</v>
      </c>
    </row>
    <row r="4" spans="1:14" x14ac:dyDescent="0.2">
      <c r="A4" t="s">
        <v>1461</v>
      </c>
      <c r="B4">
        <v>233835</v>
      </c>
      <c r="C4">
        <v>254</v>
      </c>
      <c r="D4">
        <v>1139</v>
      </c>
      <c r="E4" t="s">
        <v>1628</v>
      </c>
      <c r="F4" t="s">
        <v>1629</v>
      </c>
      <c r="G4">
        <v>-1</v>
      </c>
      <c r="H4">
        <v>885</v>
      </c>
      <c r="I4">
        <v>136</v>
      </c>
      <c r="J4">
        <v>142</v>
      </c>
      <c r="K4">
        <v>6.9878</v>
      </c>
      <c r="L4">
        <v>2.16E-3</v>
      </c>
      <c r="M4">
        <v>0.48499999999999999</v>
      </c>
      <c r="N4" t="s">
        <v>1903</v>
      </c>
    </row>
    <row r="5" spans="1:14" x14ac:dyDescent="0.2">
      <c r="A5" t="s">
        <v>1471</v>
      </c>
      <c r="B5">
        <v>291579</v>
      </c>
      <c r="C5">
        <v>3704</v>
      </c>
      <c r="D5">
        <v>18406</v>
      </c>
      <c r="E5" t="s">
        <v>1634</v>
      </c>
      <c r="F5" t="s">
        <v>1635</v>
      </c>
      <c r="G5">
        <v>-1</v>
      </c>
      <c r="H5">
        <v>14702</v>
      </c>
      <c r="I5">
        <v>57</v>
      </c>
      <c r="J5">
        <v>63</v>
      </c>
      <c r="K5">
        <v>12.5549</v>
      </c>
      <c r="L5" s="83">
        <v>5.1999999999999997E-5</v>
      </c>
      <c r="M5">
        <v>0.182</v>
      </c>
      <c r="N5" t="s">
        <v>1907</v>
      </c>
    </row>
    <row r="6" spans="1:14" x14ac:dyDescent="0.2">
      <c r="A6" t="s">
        <v>1461</v>
      </c>
      <c r="B6">
        <v>297612</v>
      </c>
      <c r="C6">
        <v>1265</v>
      </c>
      <c r="D6">
        <v>7027</v>
      </c>
      <c r="E6" t="s">
        <v>1637</v>
      </c>
      <c r="F6" t="s">
        <v>1638</v>
      </c>
      <c r="G6">
        <v>-1</v>
      </c>
      <c r="H6">
        <v>5762</v>
      </c>
      <c r="I6">
        <v>133</v>
      </c>
      <c r="J6">
        <v>139</v>
      </c>
      <c r="K6">
        <v>2.7378</v>
      </c>
      <c r="L6">
        <v>3.2000000000000002E-3</v>
      </c>
      <c r="M6">
        <v>0.48499999999999999</v>
      </c>
      <c r="N6" t="s">
        <v>1908</v>
      </c>
    </row>
    <row r="7" spans="1:14" x14ac:dyDescent="0.2">
      <c r="A7" t="s">
        <v>1461</v>
      </c>
      <c r="B7">
        <v>308058</v>
      </c>
      <c r="C7">
        <v>937</v>
      </c>
      <c r="D7">
        <v>3971</v>
      </c>
      <c r="E7" t="s">
        <v>1640</v>
      </c>
      <c r="F7" t="s">
        <v>1641</v>
      </c>
      <c r="G7">
        <v>-1</v>
      </c>
      <c r="H7">
        <v>3034</v>
      </c>
      <c r="I7">
        <v>12</v>
      </c>
      <c r="J7">
        <v>18</v>
      </c>
      <c r="K7">
        <v>7.0731699999999904</v>
      </c>
      <c r="L7">
        <v>1.4300000000000001E-3</v>
      </c>
      <c r="M7">
        <v>0.48499999999999999</v>
      </c>
      <c r="N7" t="s">
        <v>1909</v>
      </c>
    </row>
    <row r="8" spans="1:14" x14ac:dyDescent="0.2">
      <c r="A8" t="s">
        <v>1461</v>
      </c>
      <c r="B8">
        <v>31687</v>
      </c>
      <c r="C8">
        <v>834</v>
      </c>
      <c r="D8">
        <v>3337</v>
      </c>
      <c r="E8" t="s">
        <v>1607</v>
      </c>
      <c r="F8" t="s">
        <v>1608</v>
      </c>
      <c r="G8">
        <v>-1</v>
      </c>
      <c r="H8">
        <v>2503</v>
      </c>
      <c r="I8">
        <v>52</v>
      </c>
      <c r="J8">
        <v>58</v>
      </c>
      <c r="K8">
        <v>8</v>
      </c>
      <c r="L8">
        <v>2.34E-4</v>
      </c>
      <c r="M8">
        <v>0.214</v>
      </c>
      <c r="N8" t="s">
        <v>1910</v>
      </c>
    </row>
    <row r="9" spans="1:14" x14ac:dyDescent="0.2">
      <c r="B9">
        <v>361823</v>
      </c>
      <c r="C9">
        <v>782</v>
      </c>
      <c r="D9">
        <v>3193</v>
      </c>
      <c r="E9" t="s">
        <v>1646</v>
      </c>
      <c r="F9" t="s">
        <v>1647</v>
      </c>
      <c r="G9">
        <v>-1</v>
      </c>
      <c r="H9">
        <v>2411</v>
      </c>
      <c r="I9">
        <v>33</v>
      </c>
      <c r="J9">
        <v>39</v>
      </c>
      <c r="K9">
        <v>7.36585</v>
      </c>
      <c r="L9">
        <v>3.6699999999999998E-4</v>
      </c>
      <c r="M9">
        <v>0.214</v>
      </c>
      <c r="N9" t="s">
        <v>1891</v>
      </c>
    </row>
    <row r="10" spans="1:14" x14ac:dyDescent="0.2">
      <c r="A10" t="s">
        <v>1461</v>
      </c>
      <c r="B10">
        <v>440883</v>
      </c>
      <c r="C10">
        <v>397</v>
      </c>
      <c r="D10">
        <v>1798</v>
      </c>
      <c r="E10" t="s">
        <v>1652</v>
      </c>
      <c r="F10" t="s">
        <v>1653</v>
      </c>
      <c r="G10">
        <v>-1</v>
      </c>
      <c r="H10">
        <v>1401</v>
      </c>
      <c r="I10">
        <v>48</v>
      </c>
      <c r="J10">
        <v>54</v>
      </c>
      <c r="K10">
        <v>7.0304899999999897</v>
      </c>
      <c r="L10">
        <v>1.98E-3</v>
      </c>
      <c r="M10">
        <v>0.48499999999999999</v>
      </c>
      <c r="N10" t="s">
        <v>1911</v>
      </c>
    </row>
    <row r="11" spans="1:14" x14ac:dyDescent="0.2">
      <c r="A11" t="s">
        <v>1471</v>
      </c>
      <c r="B11">
        <v>443974</v>
      </c>
      <c r="C11">
        <v>386</v>
      </c>
      <c r="D11">
        <v>1666</v>
      </c>
      <c r="E11" t="s">
        <v>1655</v>
      </c>
      <c r="F11" t="s">
        <v>1656</v>
      </c>
      <c r="G11">
        <v>-1</v>
      </c>
      <c r="H11">
        <v>1280</v>
      </c>
      <c r="I11">
        <v>72</v>
      </c>
      <c r="J11">
        <v>78</v>
      </c>
      <c r="K11">
        <v>2.0609799999999998</v>
      </c>
      <c r="L11">
        <v>5.9899999999999997E-3</v>
      </c>
      <c r="M11">
        <v>0.48499999999999999</v>
      </c>
      <c r="N11" t="s">
        <v>1912</v>
      </c>
    </row>
    <row r="12" spans="1:14" x14ac:dyDescent="0.2">
      <c r="A12" t="s">
        <v>1471</v>
      </c>
      <c r="B12">
        <v>497332</v>
      </c>
      <c r="C12">
        <v>2602</v>
      </c>
      <c r="D12">
        <v>10578</v>
      </c>
      <c r="E12" t="s">
        <v>1664</v>
      </c>
      <c r="F12" t="s">
        <v>1665</v>
      </c>
      <c r="G12">
        <v>-1</v>
      </c>
      <c r="H12">
        <v>7976</v>
      </c>
      <c r="I12">
        <v>84</v>
      </c>
      <c r="J12">
        <v>90</v>
      </c>
      <c r="K12">
        <v>2.8109799999999998</v>
      </c>
      <c r="L12">
        <v>2.49E-3</v>
      </c>
      <c r="M12">
        <v>0.48499999999999999</v>
      </c>
      <c r="N12" t="s">
        <v>1913</v>
      </c>
    </row>
    <row r="13" spans="1:14" x14ac:dyDescent="0.2">
      <c r="A13" t="s">
        <v>1461</v>
      </c>
      <c r="B13">
        <v>499957</v>
      </c>
      <c r="C13">
        <v>3252</v>
      </c>
      <c r="D13">
        <v>16807</v>
      </c>
      <c r="E13" t="s">
        <v>1667</v>
      </c>
      <c r="F13" t="s">
        <v>1668</v>
      </c>
      <c r="G13">
        <v>-1</v>
      </c>
      <c r="H13">
        <v>13555</v>
      </c>
      <c r="I13">
        <v>49</v>
      </c>
      <c r="J13">
        <v>55</v>
      </c>
      <c r="K13">
        <v>8</v>
      </c>
      <c r="L13">
        <v>2.34E-4</v>
      </c>
      <c r="M13">
        <v>0.214</v>
      </c>
      <c r="N13" t="s">
        <v>1897</v>
      </c>
    </row>
    <row r="14" spans="1:14" x14ac:dyDescent="0.2">
      <c r="A14" t="s">
        <v>1461</v>
      </c>
      <c r="B14">
        <v>578207</v>
      </c>
      <c r="C14">
        <v>724</v>
      </c>
      <c r="D14">
        <v>3218</v>
      </c>
      <c r="E14" t="s">
        <v>1676</v>
      </c>
      <c r="F14" t="s">
        <v>1677</v>
      </c>
      <c r="G14">
        <v>-1</v>
      </c>
      <c r="H14">
        <v>2494</v>
      </c>
      <c r="I14">
        <v>141</v>
      </c>
      <c r="J14">
        <v>147</v>
      </c>
      <c r="K14">
        <v>8</v>
      </c>
      <c r="L14">
        <v>2.34E-4</v>
      </c>
      <c r="M14">
        <v>0.214</v>
      </c>
      <c r="N14" t="s">
        <v>1910</v>
      </c>
    </row>
    <row r="15" spans="1:14" x14ac:dyDescent="0.2">
      <c r="A15" t="s">
        <v>1461</v>
      </c>
      <c r="B15">
        <v>59355</v>
      </c>
      <c r="C15">
        <v>2476</v>
      </c>
      <c r="D15">
        <v>13638</v>
      </c>
      <c r="E15" t="s">
        <v>1610</v>
      </c>
      <c r="F15" t="s">
        <v>1611</v>
      </c>
      <c r="G15">
        <v>-1</v>
      </c>
      <c r="H15">
        <v>11162</v>
      </c>
      <c r="I15">
        <v>14</v>
      </c>
      <c r="J15">
        <v>20</v>
      </c>
      <c r="K15">
        <v>7.3231699999999904</v>
      </c>
      <c r="L15">
        <v>5.0299999999999997E-4</v>
      </c>
      <c r="M15">
        <v>0.252</v>
      </c>
      <c r="N15" t="s">
        <v>1914</v>
      </c>
    </row>
    <row r="16" spans="1:14" x14ac:dyDescent="0.2">
      <c r="B16">
        <v>647588</v>
      </c>
      <c r="C16">
        <v>569</v>
      </c>
      <c r="D16">
        <v>2360</v>
      </c>
      <c r="E16" t="s">
        <v>1679</v>
      </c>
      <c r="F16" t="s">
        <v>1680</v>
      </c>
      <c r="G16">
        <v>-1</v>
      </c>
      <c r="H16">
        <v>1791</v>
      </c>
      <c r="I16">
        <v>95</v>
      </c>
      <c r="J16">
        <v>101</v>
      </c>
      <c r="K16">
        <v>7.2926799999999998</v>
      </c>
      <c r="L16">
        <v>7.8799999999999996E-4</v>
      </c>
      <c r="M16">
        <v>0.36</v>
      </c>
      <c r="N16" t="s">
        <v>1915</v>
      </c>
    </row>
    <row r="17" spans="1:14" x14ac:dyDescent="0.2">
      <c r="A17" t="s">
        <v>1471</v>
      </c>
      <c r="B17">
        <v>666066</v>
      </c>
      <c r="C17">
        <v>3503</v>
      </c>
      <c r="D17">
        <v>25969</v>
      </c>
      <c r="E17" t="s">
        <v>1685</v>
      </c>
      <c r="F17" t="s">
        <v>1686</v>
      </c>
      <c r="G17">
        <v>-1</v>
      </c>
      <c r="H17">
        <v>22466</v>
      </c>
      <c r="I17">
        <v>58</v>
      </c>
      <c r="J17">
        <v>64</v>
      </c>
      <c r="K17">
        <v>12.5122</v>
      </c>
      <c r="L17">
        <v>1.06E-4</v>
      </c>
      <c r="M17">
        <v>0.214</v>
      </c>
      <c r="N17" t="s">
        <v>1916</v>
      </c>
    </row>
    <row r="18" spans="1:14" x14ac:dyDescent="0.2">
      <c r="A18" t="s">
        <v>1471</v>
      </c>
      <c r="B18">
        <v>681725</v>
      </c>
      <c r="C18">
        <v>193</v>
      </c>
      <c r="D18">
        <v>1528</v>
      </c>
      <c r="E18" t="s">
        <v>1691</v>
      </c>
      <c r="F18" t="s">
        <v>1692</v>
      </c>
      <c r="G18">
        <v>-1</v>
      </c>
      <c r="H18">
        <v>1335</v>
      </c>
      <c r="I18">
        <v>2</v>
      </c>
      <c r="J18">
        <v>8</v>
      </c>
      <c r="K18">
        <v>6.9878</v>
      </c>
      <c r="L18">
        <v>2.16E-3</v>
      </c>
      <c r="M18">
        <v>0.48499999999999999</v>
      </c>
      <c r="N18" t="s">
        <v>1917</v>
      </c>
    </row>
    <row r="19" spans="1:14" x14ac:dyDescent="0.2">
      <c r="A19" t="s">
        <v>1461</v>
      </c>
      <c r="B19">
        <v>87442</v>
      </c>
      <c r="C19">
        <v>2868</v>
      </c>
      <c r="D19">
        <v>13229</v>
      </c>
      <c r="E19" t="s">
        <v>1616</v>
      </c>
      <c r="F19" t="s">
        <v>1617</v>
      </c>
      <c r="G19">
        <v>-1</v>
      </c>
      <c r="H19">
        <v>10361</v>
      </c>
      <c r="I19">
        <v>13</v>
      </c>
      <c r="J19">
        <v>19</v>
      </c>
      <c r="K19">
        <v>7.36585</v>
      </c>
      <c r="L19">
        <v>3.6699999999999998E-4</v>
      </c>
      <c r="M19">
        <v>0.214</v>
      </c>
      <c r="N19" t="s">
        <v>1891</v>
      </c>
    </row>
    <row r="20" spans="1:14" x14ac:dyDescent="0.2">
      <c r="B20">
        <v>126803</v>
      </c>
      <c r="C20">
        <v>104</v>
      </c>
      <c r="D20">
        <v>1004</v>
      </c>
      <c r="E20" t="s">
        <v>1500</v>
      </c>
      <c r="F20" t="s">
        <v>1501</v>
      </c>
      <c r="G20">
        <v>1</v>
      </c>
      <c r="H20">
        <v>900</v>
      </c>
      <c r="I20">
        <v>99</v>
      </c>
      <c r="J20">
        <v>105</v>
      </c>
      <c r="K20">
        <v>2.8109799999999998</v>
      </c>
      <c r="L20">
        <v>2.49E-3</v>
      </c>
      <c r="M20">
        <v>0.48499999999999999</v>
      </c>
      <c r="N20" t="s">
        <v>1918</v>
      </c>
    </row>
    <row r="21" spans="1:14" x14ac:dyDescent="0.2">
      <c r="A21" t="s">
        <v>1461</v>
      </c>
      <c r="B21">
        <v>162772</v>
      </c>
      <c r="C21">
        <v>390</v>
      </c>
      <c r="D21">
        <v>1571</v>
      </c>
      <c r="E21" t="s">
        <v>1503</v>
      </c>
      <c r="F21" t="s">
        <v>1504</v>
      </c>
      <c r="G21">
        <v>1</v>
      </c>
      <c r="H21">
        <v>1181</v>
      </c>
      <c r="I21">
        <v>52</v>
      </c>
      <c r="J21">
        <v>58</v>
      </c>
      <c r="K21">
        <v>2.8109799999999998</v>
      </c>
      <c r="L21">
        <v>2.49E-3</v>
      </c>
      <c r="M21">
        <v>0.48499999999999999</v>
      </c>
      <c r="N21" t="s">
        <v>1919</v>
      </c>
    </row>
    <row r="22" spans="1:14" x14ac:dyDescent="0.2">
      <c r="A22" t="s">
        <v>1461</v>
      </c>
      <c r="B22">
        <v>168174</v>
      </c>
      <c r="C22">
        <v>427</v>
      </c>
      <c r="D22">
        <v>1955</v>
      </c>
      <c r="E22" t="s">
        <v>1506</v>
      </c>
      <c r="F22" t="s">
        <v>1507</v>
      </c>
      <c r="G22">
        <v>1</v>
      </c>
      <c r="H22">
        <v>1528</v>
      </c>
      <c r="I22">
        <v>98</v>
      </c>
      <c r="J22">
        <v>104</v>
      </c>
      <c r="K22">
        <v>2.8109799999999998</v>
      </c>
      <c r="L22">
        <v>2.49E-3</v>
      </c>
      <c r="M22">
        <v>0.48499999999999999</v>
      </c>
      <c r="N22" t="s">
        <v>1913</v>
      </c>
    </row>
    <row r="23" spans="1:14" x14ac:dyDescent="0.2">
      <c r="B23">
        <v>169994</v>
      </c>
      <c r="C23">
        <v>392</v>
      </c>
      <c r="D23">
        <v>1588</v>
      </c>
      <c r="E23" t="s">
        <v>1509</v>
      </c>
      <c r="F23" t="s">
        <v>1510</v>
      </c>
      <c r="G23">
        <v>1</v>
      </c>
      <c r="H23">
        <v>1196</v>
      </c>
      <c r="I23">
        <v>93</v>
      </c>
      <c r="J23">
        <v>99</v>
      </c>
      <c r="K23">
        <v>7.36585</v>
      </c>
      <c r="L23">
        <v>3.6699999999999998E-4</v>
      </c>
      <c r="M23">
        <v>0.214</v>
      </c>
      <c r="N23" t="s">
        <v>1920</v>
      </c>
    </row>
    <row r="24" spans="1:14" x14ac:dyDescent="0.2">
      <c r="A24" t="s">
        <v>1461</v>
      </c>
      <c r="B24">
        <v>18787</v>
      </c>
      <c r="C24">
        <v>184</v>
      </c>
      <c r="D24">
        <v>1005</v>
      </c>
      <c r="E24" t="s">
        <v>1463</v>
      </c>
      <c r="F24" t="s">
        <v>1464</v>
      </c>
      <c r="G24">
        <v>1</v>
      </c>
      <c r="H24">
        <v>821</v>
      </c>
      <c r="I24">
        <v>74</v>
      </c>
      <c r="J24">
        <v>80</v>
      </c>
      <c r="K24">
        <v>1.8414599999999901</v>
      </c>
      <c r="L24">
        <v>9.0599999999999899E-3</v>
      </c>
      <c r="M24">
        <v>0.499</v>
      </c>
      <c r="N24" t="s">
        <v>1921</v>
      </c>
    </row>
    <row r="25" spans="1:14" x14ac:dyDescent="0.2">
      <c r="A25" t="s">
        <v>1461</v>
      </c>
      <c r="B25">
        <v>218763</v>
      </c>
      <c r="C25">
        <v>79</v>
      </c>
      <c r="D25">
        <v>1001</v>
      </c>
      <c r="E25" t="s">
        <v>1518</v>
      </c>
      <c r="F25" t="s">
        <v>1519</v>
      </c>
      <c r="G25">
        <v>1</v>
      </c>
      <c r="H25">
        <v>922</v>
      </c>
      <c r="I25">
        <v>57</v>
      </c>
      <c r="J25">
        <v>63</v>
      </c>
      <c r="K25">
        <v>2.0609799999999998</v>
      </c>
      <c r="L25">
        <v>5.9899999999999997E-3</v>
      </c>
      <c r="M25">
        <v>0.48499999999999999</v>
      </c>
      <c r="N25" t="s">
        <v>1905</v>
      </c>
    </row>
    <row r="26" spans="1:14" x14ac:dyDescent="0.2">
      <c r="B26">
        <v>245428</v>
      </c>
      <c r="C26">
        <v>2048</v>
      </c>
      <c r="D26">
        <v>8749</v>
      </c>
      <c r="F26" t="s">
        <v>1521</v>
      </c>
      <c r="G26">
        <v>1</v>
      </c>
      <c r="H26">
        <v>6701</v>
      </c>
      <c r="I26">
        <v>10</v>
      </c>
      <c r="J26">
        <v>16</v>
      </c>
      <c r="K26">
        <v>2.0304899999999999</v>
      </c>
      <c r="L26">
        <v>6.3799999999999898E-3</v>
      </c>
      <c r="M26">
        <v>0.48499999999999999</v>
      </c>
      <c r="N26" t="s">
        <v>1922</v>
      </c>
    </row>
    <row r="27" spans="1:14" x14ac:dyDescent="0.2">
      <c r="A27" t="s">
        <v>1461</v>
      </c>
      <c r="B27">
        <v>29292</v>
      </c>
      <c r="C27">
        <v>107</v>
      </c>
      <c r="D27">
        <v>1023</v>
      </c>
      <c r="E27" t="s">
        <v>1469</v>
      </c>
      <c r="F27" t="s">
        <v>1470</v>
      </c>
      <c r="G27">
        <v>1</v>
      </c>
      <c r="H27">
        <v>916</v>
      </c>
      <c r="I27">
        <v>84</v>
      </c>
      <c r="J27">
        <v>90</v>
      </c>
      <c r="K27">
        <v>7.0304899999999897</v>
      </c>
      <c r="L27">
        <v>1.98E-3</v>
      </c>
      <c r="M27">
        <v>0.48499999999999999</v>
      </c>
      <c r="N27" t="s">
        <v>1923</v>
      </c>
    </row>
    <row r="28" spans="1:14" x14ac:dyDescent="0.2">
      <c r="A28" t="s">
        <v>1461</v>
      </c>
      <c r="B28">
        <v>375731</v>
      </c>
      <c r="C28">
        <v>134</v>
      </c>
      <c r="D28">
        <v>1002</v>
      </c>
      <c r="E28" t="s">
        <v>1532</v>
      </c>
      <c r="F28" t="s">
        <v>1533</v>
      </c>
      <c r="G28">
        <v>1</v>
      </c>
      <c r="H28">
        <v>868</v>
      </c>
      <c r="I28">
        <v>69</v>
      </c>
      <c r="J28">
        <v>75</v>
      </c>
      <c r="K28">
        <v>2.5182899999999999</v>
      </c>
      <c r="L28">
        <v>4.0600000000000002E-3</v>
      </c>
      <c r="M28">
        <v>0.48499999999999999</v>
      </c>
      <c r="N28" t="s">
        <v>1924</v>
      </c>
    </row>
    <row r="29" spans="1:14" x14ac:dyDescent="0.2">
      <c r="A29" t="s">
        <v>1461</v>
      </c>
      <c r="B29">
        <v>438909</v>
      </c>
      <c r="C29">
        <v>108</v>
      </c>
      <c r="D29">
        <v>1010</v>
      </c>
      <c r="E29" t="s">
        <v>1538</v>
      </c>
      <c r="F29" t="s">
        <v>1539</v>
      </c>
      <c r="G29">
        <v>1</v>
      </c>
      <c r="H29">
        <v>902</v>
      </c>
      <c r="I29">
        <v>104</v>
      </c>
      <c r="J29">
        <v>110</v>
      </c>
      <c r="K29">
        <v>2.0304899999999999</v>
      </c>
      <c r="L29">
        <v>6.3799999999999898E-3</v>
      </c>
      <c r="M29">
        <v>0.48499999999999999</v>
      </c>
      <c r="N29" t="s">
        <v>1925</v>
      </c>
    </row>
    <row r="30" spans="1:14" x14ac:dyDescent="0.2">
      <c r="A30" t="s">
        <v>1471</v>
      </c>
      <c r="B30">
        <v>492566</v>
      </c>
      <c r="C30">
        <v>2202</v>
      </c>
      <c r="D30">
        <v>9266</v>
      </c>
      <c r="E30" t="s">
        <v>1544</v>
      </c>
      <c r="F30" t="s">
        <v>1545</v>
      </c>
      <c r="G30">
        <v>1</v>
      </c>
      <c r="H30">
        <v>7064</v>
      </c>
      <c r="I30">
        <v>77</v>
      </c>
      <c r="J30">
        <v>83</v>
      </c>
      <c r="K30">
        <v>7.36585</v>
      </c>
      <c r="L30">
        <v>3.6699999999999998E-4</v>
      </c>
      <c r="M30">
        <v>0.214</v>
      </c>
      <c r="N30" t="s">
        <v>1891</v>
      </c>
    </row>
    <row r="31" spans="1:14" x14ac:dyDescent="0.2">
      <c r="B31">
        <v>503927</v>
      </c>
      <c r="C31">
        <v>800</v>
      </c>
      <c r="D31">
        <v>5763</v>
      </c>
      <c r="E31" t="s">
        <v>1547</v>
      </c>
      <c r="F31" t="s">
        <v>1548</v>
      </c>
      <c r="G31">
        <v>1</v>
      </c>
      <c r="H31">
        <v>4963</v>
      </c>
      <c r="I31">
        <v>107</v>
      </c>
      <c r="J31">
        <v>113</v>
      </c>
      <c r="K31">
        <v>2.0304899999999999</v>
      </c>
      <c r="L31">
        <v>6.3799999999999898E-3</v>
      </c>
      <c r="M31">
        <v>0.48499999999999999</v>
      </c>
      <c r="N31" t="s">
        <v>1926</v>
      </c>
    </row>
    <row r="32" spans="1:14" x14ac:dyDescent="0.2">
      <c r="A32" t="s">
        <v>1461</v>
      </c>
      <c r="B32">
        <v>510952</v>
      </c>
      <c r="C32">
        <v>1039</v>
      </c>
      <c r="D32">
        <v>4893</v>
      </c>
      <c r="E32" t="s">
        <v>1550</v>
      </c>
      <c r="F32" t="s">
        <v>1551</v>
      </c>
      <c r="G32">
        <v>1</v>
      </c>
      <c r="H32">
        <v>3854</v>
      </c>
      <c r="I32">
        <v>106</v>
      </c>
      <c r="J32">
        <v>112</v>
      </c>
      <c r="K32">
        <v>7.3231699999999904</v>
      </c>
      <c r="L32">
        <v>5.0299999999999997E-4</v>
      </c>
      <c r="M32">
        <v>0.252</v>
      </c>
      <c r="N32" t="s">
        <v>1914</v>
      </c>
    </row>
    <row r="33" spans="1:14" x14ac:dyDescent="0.2">
      <c r="A33" t="s">
        <v>1461</v>
      </c>
      <c r="B33">
        <v>550291</v>
      </c>
      <c r="C33">
        <v>694</v>
      </c>
      <c r="D33">
        <v>2808</v>
      </c>
      <c r="E33" t="s">
        <v>1553</v>
      </c>
      <c r="F33" t="s">
        <v>1554</v>
      </c>
      <c r="G33">
        <v>1</v>
      </c>
      <c r="H33">
        <v>2114</v>
      </c>
      <c r="I33">
        <v>85</v>
      </c>
      <c r="J33">
        <v>91</v>
      </c>
      <c r="K33">
        <v>12.5549</v>
      </c>
      <c r="L33" s="83">
        <v>5.1999999999999997E-5</v>
      </c>
      <c r="M33">
        <v>0.182</v>
      </c>
      <c r="N33" t="s">
        <v>1907</v>
      </c>
    </row>
    <row r="34" spans="1:14" x14ac:dyDescent="0.2">
      <c r="A34" t="s">
        <v>1471</v>
      </c>
      <c r="B34">
        <v>588139</v>
      </c>
      <c r="C34">
        <v>723</v>
      </c>
      <c r="D34">
        <v>2893</v>
      </c>
      <c r="E34" t="s">
        <v>1556</v>
      </c>
      <c r="F34" t="s">
        <v>1557</v>
      </c>
      <c r="G34">
        <v>1</v>
      </c>
      <c r="H34">
        <v>2170</v>
      </c>
      <c r="I34">
        <v>106</v>
      </c>
      <c r="J34">
        <v>112</v>
      </c>
      <c r="K34">
        <v>8</v>
      </c>
      <c r="L34">
        <v>2.34E-4</v>
      </c>
      <c r="M34">
        <v>0.214</v>
      </c>
      <c r="N34" t="s">
        <v>1897</v>
      </c>
    </row>
    <row r="35" spans="1:14" x14ac:dyDescent="0.2">
      <c r="A35" t="s">
        <v>1471</v>
      </c>
      <c r="B35">
        <v>588240</v>
      </c>
      <c r="C35">
        <v>2950</v>
      </c>
      <c r="D35">
        <v>14083</v>
      </c>
      <c r="E35" t="s">
        <v>1559</v>
      </c>
      <c r="F35" t="s">
        <v>1560</v>
      </c>
      <c r="G35">
        <v>1</v>
      </c>
      <c r="H35">
        <v>11133</v>
      </c>
      <c r="I35">
        <v>5</v>
      </c>
      <c r="J35">
        <v>11</v>
      </c>
      <c r="K35">
        <v>8</v>
      </c>
      <c r="L35">
        <v>2.34E-4</v>
      </c>
      <c r="M35">
        <v>0.214</v>
      </c>
      <c r="N35" t="s">
        <v>1897</v>
      </c>
    </row>
    <row r="36" spans="1:14" x14ac:dyDescent="0.2">
      <c r="A36" t="s">
        <v>1471</v>
      </c>
      <c r="B36">
        <v>597453</v>
      </c>
      <c r="C36">
        <v>171</v>
      </c>
      <c r="D36">
        <v>1093</v>
      </c>
      <c r="E36" t="s">
        <v>1562</v>
      </c>
      <c r="F36" t="s">
        <v>1563</v>
      </c>
      <c r="G36">
        <v>1</v>
      </c>
      <c r="H36">
        <v>922</v>
      </c>
      <c r="I36">
        <v>76</v>
      </c>
      <c r="J36">
        <v>82</v>
      </c>
      <c r="K36">
        <v>2.1036599999999899</v>
      </c>
      <c r="L36">
        <v>5.2399999999999999E-3</v>
      </c>
      <c r="M36">
        <v>0.48499999999999999</v>
      </c>
      <c r="N36" t="s">
        <v>1927</v>
      </c>
    </row>
    <row r="37" spans="1:14" x14ac:dyDescent="0.2">
      <c r="B37">
        <v>647470</v>
      </c>
      <c r="C37">
        <v>177</v>
      </c>
      <c r="D37">
        <v>1086</v>
      </c>
      <c r="E37" t="s">
        <v>1568</v>
      </c>
      <c r="F37" t="s">
        <v>1569</v>
      </c>
      <c r="G37">
        <v>1</v>
      </c>
      <c r="H37">
        <v>909</v>
      </c>
      <c r="I37">
        <v>68</v>
      </c>
      <c r="J37">
        <v>74</v>
      </c>
      <c r="K37">
        <v>6.9878</v>
      </c>
      <c r="L37">
        <v>2.16E-3</v>
      </c>
      <c r="M37">
        <v>0.48499999999999999</v>
      </c>
      <c r="N37" t="s">
        <v>1917</v>
      </c>
    </row>
    <row r="38" spans="1:14" x14ac:dyDescent="0.2">
      <c r="A38" t="s">
        <v>1461</v>
      </c>
      <c r="B38">
        <v>662644</v>
      </c>
      <c r="C38">
        <v>777</v>
      </c>
      <c r="D38">
        <v>4408</v>
      </c>
      <c r="E38" t="s">
        <v>1577</v>
      </c>
      <c r="F38" t="s">
        <v>1578</v>
      </c>
      <c r="G38">
        <v>1</v>
      </c>
      <c r="H38">
        <v>3631</v>
      </c>
      <c r="I38">
        <v>32</v>
      </c>
      <c r="J38">
        <v>38</v>
      </c>
      <c r="K38">
        <v>6.9878</v>
      </c>
      <c r="L38">
        <v>2.16E-3</v>
      </c>
      <c r="M38">
        <v>0.48499999999999999</v>
      </c>
      <c r="N38" t="s">
        <v>1903</v>
      </c>
    </row>
    <row r="39" spans="1:14" x14ac:dyDescent="0.2">
      <c r="A39" t="s">
        <v>1461</v>
      </c>
      <c r="B39">
        <v>668225</v>
      </c>
      <c r="C39">
        <v>1338</v>
      </c>
      <c r="D39">
        <v>5390</v>
      </c>
      <c r="E39" t="s">
        <v>1583</v>
      </c>
      <c r="F39" t="s">
        <v>1584</v>
      </c>
      <c r="G39">
        <v>1</v>
      </c>
      <c r="H39">
        <v>4052</v>
      </c>
      <c r="I39">
        <v>44</v>
      </c>
      <c r="J39">
        <v>50</v>
      </c>
      <c r="K39">
        <v>7.36585</v>
      </c>
      <c r="L39">
        <v>3.6699999999999998E-4</v>
      </c>
      <c r="M39">
        <v>0.214</v>
      </c>
      <c r="N39" t="s">
        <v>1891</v>
      </c>
    </row>
    <row r="40" spans="1:14" x14ac:dyDescent="0.2">
      <c r="A40" t="s">
        <v>1461</v>
      </c>
      <c r="B40">
        <v>678759</v>
      </c>
      <c r="C40">
        <v>218</v>
      </c>
      <c r="D40">
        <v>1119</v>
      </c>
      <c r="E40" t="s">
        <v>1586</v>
      </c>
      <c r="F40" t="s">
        <v>1587</v>
      </c>
      <c r="G40">
        <v>1</v>
      </c>
      <c r="H40">
        <v>901</v>
      </c>
      <c r="I40">
        <v>19</v>
      </c>
      <c r="J40">
        <v>25</v>
      </c>
      <c r="K40">
        <v>2.7378</v>
      </c>
      <c r="L40">
        <v>3.2000000000000002E-3</v>
      </c>
      <c r="M40">
        <v>0.48499999999999999</v>
      </c>
      <c r="N40" t="s">
        <v>1928</v>
      </c>
    </row>
    <row r="41" spans="1:14" x14ac:dyDescent="0.2">
      <c r="A41" t="s">
        <v>1461</v>
      </c>
      <c r="B41">
        <v>680593</v>
      </c>
      <c r="C41">
        <v>266</v>
      </c>
      <c r="D41">
        <v>1070</v>
      </c>
      <c r="E41" t="s">
        <v>1589</v>
      </c>
      <c r="F41" t="s">
        <v>1590</v>
      </c>
      <c r="G41">
        <v>1</v>
      </c>
      <c r="H41">
        <v>804</v>
      </c>
      <c r="I41">
        <v>17</v>
      </c>
      <c r="J41">
        <v>23</v>
      </c>
      <c r="K41">
        <v>12.5549</v>
      </c>
      <c r="L41" s="83">
        <v>5.1999999999999997E-5</v>
      </c>
      <c r="M41">
        <v>0.182</v>
      </c>
      <c r="N41" t="s">
        <v>1907</v>
      </c>
    </row>
    <row r="42" spans="1:14" x14ac:dyDescent="0.2">
      <c r="A42" t="s">
        <v>1461</v>
      </c>
      <c r="B42">
        <v>743197</v>
      </c>
      <c r="C42">
        <v>207</v>
      </c>
      <c r="D42">
        <v>1013</v>
      </c>
      <c r="E42" t="s">
        <v>1595</v>
      </c>
      <c r="F42" t="s">
        <v>1596</v>
      </c>
      <c r="G42">
        <v>1</v>
      </c>
      <c r="H42">
        <v>806</v>
      </c>
      <c r="I42">
        <v>123</v>
      </c>
      <c r="J42">
        <v>129</v>
      </c>
      <c r="K42">
        <v>7.3231699999999904</v>
      </c>
      <c r="L42">
        <v>5.0299999999999997E-4</v>
      </c>
      <c r="M42">
        <v>0.252</v>
      </c>
      <c r="N42" t="s">
        <v>1929</v>
      </c>
    </row>
    <row r="43" spans="1:14" x14ac:dyDescent="0.2">
      <c r="A43" t="s">
        <v>1461</v>
      </c>
      <c r="B43">
        <v>74801</v>
      </c>
      <c r="C43">
        <v>764</v>
      </c>
      <c r="D43">
        <v>3066</v>
      </c>
      <c r="E43" t="s">
        <v>1479</v>
      </c>
      <c r="F43" t="s">
        <v>1480</v>
      </c>
      <c r="G43">
        <v>1</v>
      </c>
      <c r="H43">
        <v>2302</v>
      </c>
      <c r="I43">
        <v>7</v>
      </c>
      <c r="J43">
        <v>13</v>
      </c>
      <c r="K43">
        <v>12.5122</v>
      </c>
      <c r="L43">
        <v>1.06E-4</v>
      </c>
      <c r="M43">
        <v>0.214</v>
      </c>
      <c r="N43" t="s">
        <v>1916</v>
      </c>
    </row>
    <row r="44" spans="1:14" x14ac:dyDescent="0.2">
      <c r="A44" t="s">
        <v>1461</v>
      </c>
      <c r="B44">
        <v>756023</v>
      </c>
      <c r="C44">
        <v>257</v>
      </c>
      <c r="D44">
        <v>1247</v>
      </c>
      <c r="E44" t="s">
        <v>1598</v>
      </c>
      <c r="F44" t="s">
        <v>1599</v>
      </c>
      <c r="G44">
        <v>1</v>
      </c>
      <c r="H44">
        <v>990</v>
      </c>
      <c r="I44">
        <v>104</v>
      </c>
      <c r="J44">
        <v>110</v>
      </c>
      <c r="K44">
        <v>2.5182899999999999</v>
      </c>
      <c r="L44">
        <v>4.0600000000000002E-3</v>
      </c>
      <c r="M44">
        <v>0.48499999999999999</v>
      </c>
      <c r="N44" t="s">
        <v>1930</v>
      </c>
    </row>
    <row r="45" spans="1:14" x14ac:dyDescent="0.2">
      <c r="A45" t="s">
        <v>1471</v>
      </c>
      <c r="B45">
        <v>87664</v>
      </c>
      <c r="C45">
        <v>479</v>
      </c>
      <c r="D45">
        <v>3009</v>
      </c>
      <c r="E45" t="s">
        <v>1482</v>
      </c>
      <c r="F45" t="s">
        <v>1483</v>
      </c>
      <c r="G45">
        <v>1</v>
      </c>
      <c r="H45">
        <v>2530</v>
      </c>
      <c r="I45">
        <v>59</v>
      </c>
      <c r="J45">
        <v>65</v>
      </c>
      <c r="K45">
        <v>2.1036599999999899</v>
      </c>
      <c r="L45">
        <v>5.2399999999999999E-3</v>
      </c>
      <c r="M45">
        <v>0.48499999999999999</v>
      </c>
      <c r="N45" t="s">
        <v>1931</v>
      </c>
    </row>
    <row r="46" spans="1:14" x14ac:dyDescent="0.2">
      <c r="A46" t="s">
        <v>1471</v>
      </c>
      <c r="B46">
        <v>87765</v>
      </c>
      <c r="C46">
        <v>3470</v>
      </c>
      <c r="D46">
        <v>14461</v>
      </c>
      <c r="E46" t="s">
        <v>1485</v>
      </c>
      <c r="F46" t="s">
        <v>1486</v>
      </c>
      <c r="G46">
        <v>1</v>
      </c>
      <c r="H46">
        <v>10991</v>
      </c>
      <c r="I46">
        <v>88</v>
      </c>
      <c r="J46">
        <v>94</v>
      </c>
      <c r="K46">
        <v>1.9878</v>
      </c>
      <c r="L46">
        <v>6.7799999999999996E-3</v>
      </c>
      <c r="M46">
        <v>0.48499999999999999</v>
      </c>
      <c r="N46" t="s">
        <v>1932</v>
      </c>
    </row>
    <row r="47" spans="1:14" x14ac:dyDescent="0.2">
      <c r="A47" t="s">
        <v>1461</v>
      </c>
      <c r="B47">
        <v>93890</v>
      </c>
      <c r="C47">
        <v>474</v>
      </c>
      <c r="D47">
        <v>2078</v>
      </c>
      <c r="E47" t="s">
        <v>1491</v>
      </c>
      <c r="F47" t="s">
        <v>1492</v>
      </c>
      <c r="G47">
        <v>1</v>
      </c>
      <c r="H47">
        <v>1604</v>
      </c>
      <c r="I47">
        <v>59</v>
      </c>
      <c r="J47">
        <v>65</v>
      </c>
      <c r="K47">
        <v>7.2926799999999998</v>
      </c>
      <c r="L47">
        <v>7.8799999999999996E-4</v>
      </c>
      <c r="M47">
        <v>0.36</v>
      </c>
      <c r="N47" t="s">
        <v>1933</v>
      </c>
    </row>
  </sheetData>
  <pageMargins left="0.75" right="0.75" top="1" bottom="1" header="0.5" footer="0.5"/>
  <pageSetup paperSize="9" scale="32" fitToHeight="2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07AC-83F0-C54C-914F-F683E5C00BFB}">
  <sheetPr>
    <pageSetUpPr fitToPage="1"/>
  </sheetPr>
  <dimension ref="A1:N24"/>
  <sheetViews>
    <sheetView workbookViewId="0">
      <selection activeCell="E38" sqref="E38"/>
    </sheetView>
  </sheetViews>
  <sheetFormatPr baseColWidth="10" defaultRowHeight="16" x14ac:dyDescent="0.2"/>
  <cols>
    <col min="5" max="6" width="200.83203125" customWidth="1"/>
  </cols>
  <sheetData>
    <row r="1" spans="1:14" s="52" customFormat="1" ht="114" x14ac:dyDescent="0.2">
      <c r="A1" s="52" t="s">
        <v>3</v>
      </c>
      <c r="B1" s="52" t="s">
        <v>1705</v>
      </c>
      <c r="C1" s="52" t="s">
        <v>1694</v>
      </c>
      <c r="D1" s="52" t="s">
        <v>1695</v>
      </c>
      <c r="E1" s="52" t="s">
        <v>1696</v>
      </c>
      <c r="F1" s="52" t="s">
        <v>1697</v>
      </c>
      <c r="G1" s="52" t="s">
        <v>1460</v>
      </c>
      <c r="H1" s="52" t="s">
        <v>1698</v>
      </c>
      <c r="I1" s="52" t="s">
        <v>1885</v>
      </c>
      <c r="J1" s="52" t="s">
        <v>1886</v>
      </c>
      <c r="K1" s="52" t="s">
        <v>1887</v>
      </c>
      <c r="L1" s="52" t="s">
        <v>1888</v>
      </c>
      <c r="M1" s="52" t="s">
        <v>1889</v>
      </c>
      <c r="N1" s="52" t="s">
        <v>1890</v>
      </c>
    </row>
    <row r="2" spans="1:14" x14ac:dyDescent="0.2">
      <c r="A2" t="s">
        <v>1471</v>
      </c>
      <c r="B2">
        <v>122143</v>
      </c>
      <c r="C2">
        <v>189</v>
      </c>
      <c r="D2">
        <v>1413</v>
      </c>
      <c r="E2" t="s">
        <v>1619</v>
      </c>
      <c r="F2" t="s">
        <v>1620</v>
      </c>
      <c r="G2">
        <v>-1</v>
      </c>
      <c r="H2">
        <v>1224</v>
      </c>
      <c r="I2">
        <v>132</v>
      </c>
      <c r="J2">
        <v>139</v>
      </c>
      <c r="K2">
        <v>2.8963399999999999</v>
      </c>
      <c r="L2">
        <v>2.8800000000000002E-3</v>
      </c>
      <c r="M2">
        <v>0.71099999999999997</v>
      </c>
      <c r="N2" t="s">
        <v>1934</v>
      </c>
    </row>
    <row r="3" spans="1:14" x14ac:dyDescent="0.2">
      <c r="A3" t="s">
        <v>1471</v>
      </c>
      <c r="B3">
        <v>14065</v>
      </c>
      <c r="C3">
        <v>2349</v>
      </c>
      <c r="D3">
        <v>10242</v>
      </c>
      <c r="E3" t="s">
        <v>1604</v>
      </c>
      <c r="F3" t="s">
        <v>1605</v>
      </c>
      <c r="G3">
        <v>-1</v>
      </c>
      <c r="H3">
        <v>7893</v>
      </c>
      <c r="I3">
        <v>66</v>
      </c>
      <c r="J3">
        <v>73</v>
      </c>
      <c r="K3">
        <v>6.9207299999999998</v>
      </c>
      <c r="L3">
        <v>1.07E-3</v>
      </c>
      <c r="M3">
        <v>0.64900000000000002</v>
      </c>
      <c r="N3" t="s">
        <v>1935</v>
      </c>
    </row>
    <row r="4" spans="1:14" x14ac:dyDescent="0.2">
      <c r="A4" t="s">
        <v>1461</v>
      </c>
      <c r="B4">
        <v>250710</v>
      </c>
      <c r="C4">
        <v>3330</v>
      </c>
      <c r="D4">
        <v>14371</v>
      </c>
      <c r="E4" t="s">
        <v>1631</v>
      </c>
      <c r="F4" t="s">
        <v>1632</v>
      </c>
      <c r="G4">
        <v>-1</v>
      </c>
      <c r="H4">
        <v>11041</v>
      </c>
      <c r="I4">
        <v>47</v>
      </c>
      <c r="J4">
        <v>54</v>
      </c>
      <c r="K4">
        <v>7.12195</v>
      </c>
      <c r="L4">
        <v>6.2100000000000002E-4</v>
      </c>
      <c r="M4">
        <v>0.64900000000000002</v>
      </c>
      <c r="N4" t="s">
        <v>1936</v>
      </c>
    </row>
    <row r="5" spans="1:14" x14ac:dyDescent="0.2">
      <c r="B5">
        <v>310056</v>
      </c>
      <c r="C5">
        <v>86</v>
      </c>
      <c r="D5">
        <v>1210</v>
      </c>
      <c r="E5" t="s">
        <v>1643</v>
      </c>
      <c r="F5" t="s">
        <v>1644</v>
      </c>
      <c r="G5">
        <v>-1</v>
      </c>
      <c r="H5">
        <v>1124</v>
      </c>
      <c r="I5">
        <v>123</v>
      </c>
      <c r="J5">
        <v>130</v>
      </c>
      <c r="K5">
        <v>1.93293</v>
      </c>
      <c r="L5">
        <v>5.3899999999999998E-3</v>
      </c>
      <c r="M5">
        <v>0.71099999999999997</v>
      </c>
      <c r="N5" t="s">
        <v>1937</v>
      </c>
    </row>
    <row r="6" spans="1:14" x14ac:dyDescent="0.2">
      <c r="A6" t="s">
        <v>1461</v>
      </c>
      <c r="B6">
        <v>500058</v>
      </c>
      <c r="C6">
        <v>570</v>
      </c>
      <c r="D6">
        <v>2617</v>
      </c>
      <c r="E6" t="s">
        <v>1670</v>
      </c>
      <c r="F6" t="s">
        <v>1671</v>
      </c>
      <c r="G6">
        <v>-1</v>
      </c>
      <c r="H6">
        <v>2047</v>
      </c>
      <c r="I6">
        <v>97</v>
      </c>
      <c r="J6">
        <v>104</v>
      </c>
      <c r="K6">
        <v>7.12195</v>
      </c>
      <c r="L6">
        <v>6.2100000000000002E-4</v>
      </c>
      <c r="M6">
        <v>0.64900000000000002</v>
      </c>
      <c r="N6" t="s">
        <v>1938</v>
      </c>
    </row>
    <row r="7" spans="1:14" x14ac:dyDescent="0.2">
      <c r="B7">
        <v>535109</v>
      </c>
      <c r="C7">
        <v>359</v>
      </c>
      <c r="D7">
        <v>1587</v>
      </c>
      <c r="E7" t="s">
        <v>1673</v>
      </c>
      <c r="F7" t="s">
        <v>1674</v>
      </c>
      <c r="G7">
        <v>-1</v>
      </c>
      <c r="H7">
        <v>1228</v>
      </c>
      <c r="I7">
        <v>92</v>
      </c>
      <c r="J7">
        <v>99</v>
      </c>
      <c r="K7">
        <v>6.8475599999999996</v>
      </c>
      <c r="L7">
        <v>1.57E-3</v>
      </c>
      <c r="M7">
        <v>0.71099999999999997</v>
      </c>
      <c r="N7" t="s">
        <v>1939</v>
      </c>
    </row>
    <row r="8" spans="1:14" x14ac:dyDescent="0.2">
      <c r="A8" t="s">
        <v>1461</v>
      </c>
      <c r="B8">
        <v>660968</v>
      </c>
      <c r="C8">
        <v>626</v>
      </c>
      <c r="D8">
        <v>2950</v>
      </c>
      <c r="E8" t="s">
        <v>1682</v>
      </c>
      <c r="F8" t="s">
        <v>1683</v>
      </c>
      <c r="G8">
        <v>-1</v>
      </c>
      <c r="H8">
        <v>2324</v>
      </c>
      <c r="I8">
        <v>52</v>
      </c>
      <c r="J8">
        <v>59</v>
      </c>
      <c r="K8">
        <v>7.1951199999999904</v>
      </c>
      <c r="L8">
        <v>3.8699999999999997E-4</v>
      </c>
      <c r="M8">
        <v>0.64900000000000002</v>
      </c>
      <c r="N8" t="s">
        <v>1940</v>
      </c>
    </row>
    <row r="9" spans="1:14" x14ac:dyDescent="0.2">
      <c r="A9" t="s">
        <v>1461</v>
      </c>
      <c r="B9">
        <v>67907</v>
      </c>
      <c r="C9">
        <v>3474</v>
      </c>
      <c r="D9">
        <v>15399</v>
      </c>
      <c r="E9" t="s">
        <v>1613</v>
      </c>
      <c r="F9" t="s">
        <v>1614</v>
      </c>
      <c r="G9">
        <v>-1</v>
      </c>
      <c r="H9">
        <v>11925</v>
      </c>
      <c r="I9">
        <v>92</v>
      </c>
      <c r="J9">
        <v>99</v>
      </c>
      <c r="K9">
        <v>7.12195</v>
      </c>
      <c r="L9">
        <v>6.2100000000000002E-4</v>
      </c>
      <c r="M9">
        <v>0.64900000000000002</v>
      </c>
      <c r="N9" t="s">
        <v>1941</v>
      </c>
    </row>
    <row r="10" spans="1:14" x14ac:dyDescent="0.2">
      <c r="A10" t="s">
        <v>1461</v>
      </c>
      <c r="B10">
        <v>120267</v>
      </c>
      <c r="C10">
        <v>146</v>
      </c>
      <c r="D10">
        <v>1082</v>
      </c>
      <c r="E10" t="s">
        <v>1497</v>
      </c>
      <c r="F10" t="s">
        <v>1498</v>
      </c>
      <c r="G10">
        <v>1</v>
      </c>
      <c r="H10">
        <v>936</v>
      </c>
      <c r="I10">
        <v>124</v>
      </c>
      <c r="J10">
        <v>131</v>
      </c>
      <c r="K10">
        <v>12.3841</v>
      </c>
      <c r="L10" s="83">
        <v>2.8899999999999899E-5</v>
      </c>
      <c r="M10">
        <v>0.315</v>
      </c>
      <c r="N10" t="s">
        <v>1942</v>
      </c>
    </row>
    <row r="11" spans="1:14" x14ac:dyDescent="0.2">
      <c r="B11">
        <v>264199</v>
      </c>
      <c r="C11">
        <v>511</v>
      </c>
      <c r="D11">
        <v>2050</v>
      </c>
      <c r="E11" t="s">
        <v>1523</v>
      </c>
      <c r="F11" t="s">
        <v>1524</v>
      </c>
      <c r="G11">
        <v>1</v>
      </c>
      <c r="H11">
        <v>1539</v>
      </c>
      <c r="I11">
        <v>97</v>
      </c>
      <c r="J11">
        <v>104</v>
      </c>
      <c r="K11">
        <v>6.8475599999999996</v>
      </c>
      <c r="L11">
        <v>1.57E-3</v>
      </c>
      <c r="M11">
        <v>0.71099999999999997</v>
      </c>
      <c r="N11" t="s">
        <v>1943</v>
      </c>
    </row>
    <row r="12" spans="1:14" x14ac:dyDescent="0.2">
      <c r="A12" t="s">
        <v>1461</v>
      </c>
      <c r="B12">
        <v>423014</v>
      </c>
      <c r="C12">
        <v>213</v>
      </c>
      <c r="D12">
        <v>1034</v>
      </c>
      <c r="E12" t="s">
        <v>1535</v>
      </c>
      <c r="F12" t="s">
        <v>1536</v>
      </c>
      <c r="G12">
        <v>1</v>
      </c>
      <c r="H12">
        <v>821</v>
      </c>
      <c r="I12">
        <v>117</v>
      </c>
      <c r="J12">
        <v>124</v>
      </c>
      <c r="K12">
        <v>7.0914599999999997</v>
      </c>
      <c r="L12">
        <v>6.6200000000000005E-4</v>
      </c>
      <c r="M12">
        <v>0.64900000000000002</v>
      </c>
      <c r="N12" t="s">
        <v>1944</v>
      </c>
    </row>
    <row r="13" spans="1:14" x14ac:dyDescent="0.2">
      <c r="A13" t="s">
        <v>1461</v>
      </c>
      <c r="B13">
        <v>643369</v>
      </c>
      <c r="C13">
        <v>491</v>
      </c>
      <c r="D13">
        <v>1967</v>
      </c>
      <c r="E13" t="s">
        <v>1565</v>
      </c>
      <c r="F13" t="s">
        <v>1566</v>
      </c>
      <c r="G13">
        <v>1</v>
      </c>
      <c r="H13">
        <v>1476</v>
      </c>
      <c r="I13">
        <v>114</v>
      </c>
      <c r="J13">
        <v>121</v>
      </c>
      <c r="K13">
        <v>2.9390200000000002</v>
      </c>
      <c r="L13">
        <v>2.7599999999999999E-3</v>
      </c>
      <c r="M13">
        <v>0.71099999999999997</v>
      </c>
      <c r="N13" t="s">
        <v>1945</v>
      </c>
    </row>
    <row r="14" spans="1:14" x14ac:dyDescent="0.2">
      <c r="B14">
        <v>647571</v>
      </c>
      <c r="C14">
        <v>1152</v>
      </c>
      <c r="D14">
        <v>7063</v>
      </c>
      <c r="E14" t="s">
        <v>1571</v>
      </c>
      <c r="F14" t="s">
        <v>1572</v>
      </c>
      <c r="G14">
        <v>1</v>
      </c>
      <c r="H14">
        <v>5911</v>
      </c>
      <c r="I14">
        <v>18</v>
      </c>
      <c r="J14">
        <v>25</v>
      </c>
      <c r="K14">
        <v>2.3597599999999899</v>
      </c>
      <c r="L14">
        <v>4.28999999999999E-3</v>
      </c>
      <c r="M14">
        <v>0.71099999999999997</v>
      </c>
      <c r="N14" t="s">
        <v>1946</v>
      </c>
    </row>
    <row r="15" spans="1:14" x14ac:dyDescent="0.2">
      <c r="A15" t="s">
        <v>1461</v>
      </c>
      <c r="B15">
        <v>71518</v>
      </c>
      <c r="C15">
        <v>1007</v>
      </c>
      <c r="D15">
        <v>4062</v>
      </c>
      <c r="E15" t="s">
        <v>1476</v>
      </c>
      <c r="F15" t="s">
        <v>1477</v>
      </c>
      <c r="G15">
        <v>1</v>
      </c>
      <c r="H15">
        <v>3055</v>
      </c>
      <c r="I15">
        <v>71</v>
      </c>
      <c r="J15">
        <v>78</v>
      </c>
      <c r="K15">
        <v>6.6585399999999897</v>
      </c>
      <c r="L15">
        <v>2.0600000000000002E-3</v>
      </c>
      <c r="M15">
        <v>0.71099999999999997</v>
      </c>
      <c r="N15" t="s">
        <v>1947</v>
      </c>
    </row>
    <row r="16" spans="1:14" x14ac:dyDescent="0.2">
      <c r="A16" t="s">
        <v>1461</v>
      </c>
      <c r="B16">
        <v>738475</v>
      </c>
      <c r="C16">
        <v>357</v>
      </c>
      <c r="D16">
        <v>1556</v>
      </c>
      <c r="E16" t="s">
        <v>1592</v>
      </c>
      <c r="F16" t="s">
        <v>1593</v>
      </c>
      <c r="G16">
        <v>1</v>
      </c>
      <c r="H16">
        <v>1199</v>
      </c>
      <c r="I16">
        <v>74</v>
      </c>
      <c r="J16">
        <v>81</v>
      </c>
      <c r="K16">
        <v>6.9207299999999998</v>
      </c>
      <c r="L16">
        <v>1.07E-3</v>
      </c>
      <c r="M16">
        <v>0.64900000000000002</v>
      </c>
      <c r="N16" t="s">
        <v>1948</v>
      </c>
    </row>
    <row r="17" spans="1:14" x14ac:dyDescent="0.2">
      <c r="A17" t="s">
        <v>1461</v>
      </c>
      <c r="B17">
        <v>98718</v>
      </c>
      <c r="C17">
        <v>78</v>
      </c>
      <c r="D17">
        <v>1027</v>
      </c>
      <c r="E17" t="s">
        <v>1494</v>
      </c>
      <c r="F17" t="s">
        <v>1495</v>
      </c>
      <c r="G17">
        <v>1</v>
      </c>
      <c r="H17">
        <v>949</v>
      </c>
      <c r="I17">
        <v>143</v>
      </c>
      <c r="J17">
        <v>150</v>
      </c>
      <c r="K17">
        <v>2.62195</v>
      </c>
      <c r="L17">
        <v>3.47999999999999E-3</v>
      </c>
      <c r="M17">
        <v>0.71099999999999997</v>
      </c>
      <c r="N17" t="s">
        <v>1949</v>
      </c>
    </row>
    <row r="18" spans="1:14" x14ac:dyDescent="0.2">
      <c r="A18" t="s">
        <v>1461</v>
      </c>
      <c r="B18">
        <v>389802</v>
      </c>
      <c r="C18">
        <v>358</v>
      </c>
      <c r="D18">
        <v>1623</v>
      </c>
      <c r="E18" t="s">
        <v>1649</v>
      </c>
      <c r="F18" t="s">
        <v>1650</v>
      </c>
      <c r="G18">
        <v>-1</v>
      </c>
      <c r="H18">
        <v>1265</v>
      </c>
      <c r="I18">
        <v>59</v>
      </c>
      <c r="J18">
        <v>66</v>
      </c>
      <c r="K18">
        <v>6.9207299999999998</v>
      </c>
      <c r="L18">
        <v>1.07E-3</v>
      </c>
      <c r="M18">
        <v>0.64900000000000002</v>
      </c>
      <c r="N18" t="s">
        <v>1950</v>
      </c>
    </row>
    <row r="19" spans="1:14" x14ac:dyDescent="0.2">
      <c r="A19" t="s">
        <v>1461</v>
      </c>
      <c r="B19">
        <v>459869</v>
      </c>
      <c r="C19">
        <v>463</v>
      </c>
      <c r="D19">
        <v>1984</v>
      </c>
      <c r="E19" t="s">
        <v>1658</v>
      </c>
      <c r="F19" t="s">
        <v>1659</v>
      </c>
      <c r="G19">
        <v>-1</v>
      </c>
      <c r="H19">
        <v>1521</v>
      </c>
      <c r="I19">
        <v>40</v>
      </c>
      <c r="J19">
        <v>47</v>
      </c>
      <c r="K19">
        <v>1.9756099999999901</v>
      </c>
      <c r="L19">
        <v>5.0799999999999899E-3</v>
      </c>
      <c r="M19">
        <v>0.71099999999999997</v>
      </c>
      <c r="N19" t="s">
        <v>1951</v>
      </c>
    </row>
    <row r="20" spans="1:14" x14ac:dyDescent="0.2">
      <c r="A20" t="s">
        <v>1461</v>
      </c>
      <c r="B20">
        <v>679991</v>
      </c>
      <c r="C20">
        <v>616</v>
      </c>
      <c r="D20">
        <v>2919</v>
      </c>
      <c r="E20" t="s">
        <v>1688</v>
      </c>
      <c r="F20" t="s">
        <v>1689</v>
      </c>
      <c r="G20">
        <v>-1</v>
      </c>
      <c r="H20">
        <v>2303</v>
      </c>
      <c r="I20">
        <v>116</v>
      </c>
      <c r="J20">
        <v>123</v>
      </c>
      <c r="K20">
        <v>8.12805</v>
      </c>
      <c r="L20">
        <v>1.55E-4</v>
      </c>
      <c r="M20">
        <v>0.64900000000000002</v>
      </c>
      <c r="N20" t="s">
        <v>1952</v>
      </c>
    </row>
    <row r="21" spans="1:14" x14ac:dyDescent="0.2">
      <c r="A21" t="s">
        <v>1471</v>
      </c>
      <c r="B21">
        <v>31802</v>
      </c>
      <c r="C21">
        <v>207</v>
      </c>
      <c r="D21">
        <v>1058</v>
      </c>
      <c r="E21" t="s">
        <v>1473</v>
      </c>
      <c r="F21" t="s">
        <v>1474</v>
      </c>
      <c r="G21">
        <v>1</v>
      </c>
      <c r="H21">
        <v>851</v>
      </c>
      <c r="I21">
        <v>143</v>
      </c>
      <c r="J21">
        <v>150</v>
      </c>
      <c r="K21">
        <v>7.1951199999999904</v>
      </c>
      <c r="L21">
        <v>3.8699999999999997E-4</v>
      </c>
      <c r="M21">
        <v>0.64900000000000002</v>
      </c>
      <c r="N21" t="s">
        <v>1940</v>
      </c>
    </row>
    <row r="22" spans="1:14" x14ac:dyDescent="0.2">
      <c r="B22">
        <v>655199</v>
      </c>
      <c r="C22">
        <v>554</v>
      </c>
      <c r="D22">
        <v>3671</v>
      </c>
      <c r="E22" t="s">
        <v>1574</v>
      </c>
      <c r="F22" t="s">
        <v>1575</v>
      </c>
      <c r="G22">
        <v>1</v>
      </c>
      <c r="H22">
        <v>3117</v>
      </c>
      <c r="I22">
        <v>129</v>
      </c>
      <c r="J22">
        <v>136</v>
      </c>
      <c r="K22">
        <v>1.9024399999999999</v>
      </c>
      <c r="L22">
        <v>5.5999999999999999E-3</v>
      </c>
      <c r="M22">
        <v>0.71099999999999997</v>
      </c>
      <c r="N22" t="s">
        <v>1953</v>
      </c>
    </row>
    <row r="23" spans="1:14" x14ac:dyDescent="0.2">
      <c r="A23" t="s">
        <v>1461</v>
      </c>
      <c r="B23">
        <v>666359</v>
      </c>
      <c r="C23">
        <v>232</v>
      </c>
      <c r="D23">
        <v>1024</v>
      </c>
      <c r="E23" t="s">
        <v>1580</v>
      </c>
      <c r="F23" t="s">
        <v>1581</v>
      </c>
      <c r="G23">
        <v>1</v>
      </c>
      <c r="H23">
        <v>792</v>
      </c>
      <c r="I23">
        <v>61</v>
      </c>
      <c r="J23">
        <v>68</v>
      </c>
      <c r="K23">
        <v>1.68293</v>
      </c>
      <c r="L23">
        <v>7.79E-3</v>
      </c>
      <c r="M23">
        <v>0.81</v>
      </c>
      <c r="N23" t="s">
        <v>1954</v>
      </c>
    </row>
    <row r="24" spans="1:14" x14ac:dyDescent="0.2">
      <c r="B24">
        <v>758316</v>
      </c>
      <c r="C24">
        <v>263</v>
      </c>
      <c r="D24">
        <v>1149</v>
      </c>
      <c r="E24" t="s">
        <v>1601</v>
      </c>
      <c r="F24" t="s">
        <v>1602</v>
      </c>
      <c r="G24">
        <v>1</v>
      </c>
      <c r="H24">
        <v>886</v>
      </c>
      <c r="I24">
        <v>141</v>
      </c>
      <c r="J24">
        <v>148</v>
      </c>
      <c r="K24">
        <v>6.9207299999999998</v>
      </c>
      <c r="L24">
        <v>1.07E-3</v>
      </c>
      <c r="M24">
        <v>0.64900000000000002</v>
      </c>
      <c r="N24" t="s">
        <v>1955</v>
      </c>
    </row>
  </sheetData>
  <pageMargins left="0.75" right="0.75" top="1" bottom="1" header="0.5" footer="0.5"/>
  <pageSetup paperSize="9" scale="3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Description</vt:lpstr>
      <vt:lpstr>Sheet_1</vt:lpstr>
      <vt:lpstr>Sheet_2</vt:lpstr>
      <vt:lpstr>Sheet_3</vt:lpstr>
      <vt:lpstr>Sheet_4</vt:lpstr>
      <vt:lpstr>Sheet_5</vt:lpstr>
      <vt:lpstr>Sheet_6</vt:lpstr>
      <vt:lpstr>Sheet_7</vt:lpstr>
      <vt:lpstr>Sheet_8A</vt:lpstr>
      <vt:lpstr>Sheet_8B</vt:lpstr>
      <vt:lpstr>Sheet_8C</vt:lpstr>
      <vt:lpstr>Sheet_8D</vt:lpstr>
    </vt:vector>
  </TitlesOfParts>
  <Company>ETH Zurich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van Kooten</dc:creator>
  <cp:lastModifiedBy>Mariëlle van Kooten</cp:lastModifiedBy>
  <cp:lastPrinted>2020-11-25T21:20:04Z</cp:lastPrinted>
  <dcterms:created xsi:type="dcterms:W3CDTF">2018-09-03T10:01:32Z</dcterms:created>
  <dcterms:modified xsi:type="dcterms:W3CDTF">2021-04-19T17:06:51Z</dcterms:modified>
</cp:coreProperties>
</file>