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 van der Lelie\Documents\Gusto\Revised manuscript Natue Communications with supplemental files\Edited version\"/>
    </mc:Choice>
  </mc:AlternateContent>
  <xr:revisionPtr revIDLastSave="0" documentId="8_{1C475185-E70D-4831-ACD0-AF00E84693B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igure 1" sheetId="4" r:id="rId1"/>
    <sheet name="Figure 2" sheetId="14" r:id="rId2"/>
    <sheet name="Figure 3" sheetId="8" r:id="rId3"/>
    <sheet name="Figure 4B" sheetId="18" r:id="rId4"/>
    <sheet name="Figure 4c, 4d, 4f" sheetId="9" r:id="rId5"/>
    <sheet name="Figure 5" sheetId="10" r:id="rId6"/>
    <sheet name="Supplementary Fig. 1" sheetId="15" r:id="rId7"/>
    <sheet name="Supplementary Fig. 2" sheetId="11" r:id="rId8"/>
    <sheet name="Suppl. Fig.3 and Suppl. Table 3" sheetId="16" r:id="rId9"/>
    <sheet name="Supplementary Fig. 4" sheetId="12" r:id="rId10"/>
    <sheet name="Supplementary Fig. 5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185" i="16" l="1"/>
  <c r="AZ185" i="16" s="1"/>
  <c r="AV185" i="16"/>
  <c r="AY185" i="16" s="1"/>
  <c r="AU185" i="16"/>
  <c r="AT185" i="16"/>
  <c r="AW184" i="16"/>
  <c r="AZ184" i="16" s="1"/>
  <c r="AV184" i="16"/>
  <c r="AY184" i="16" s="1"/>
  <c r="AU184" i="16"/>
  <c r="AT184" i="16"/>
  <c r="AW183" i="16"/>
  <c r="AZ183" i="16" s="1"/>
  <c r="AV183" i="16"/>
  <c r="AY183" i="16" s="1"/>
  <c r="AU183" i="16"/>
  <c r="AT183" i="16"/>
  <c r="AW182" i="16"/>
  <c r="AZ182" i="16" s="1"/>
  <c r="AV182" i="16"/>
  <c r="AY182" i="16" s="1"/>
  <c r="AU182" i="16"/>
  <c r="AT182" i="16"/>
  <c r="AW181" i="16"/>
  <c r="AZ181" i="16" s="1"/>
  <c r="AV181" i="16"/>
  <c r="AY181" i="16" s="1"/>
  <c r="AU181" i="16"/>
  <c r="AT181" i="16"/>
  <c r="AW180" i="16"/>
  <c r="AZ180" i="16" s="1"/>
  <c r="AV180" i="16"/>
  <c r="AY180" i="16" s="1"/>
  <c r="AU180" i="16"/>
  <c r="AT180" i="16"/>
  <c r="AW179" i="16"/>
  <c r="AZ179" i="16" s="1"/>
  <c r="AV179" i="16"/>
  <c r="AY179" i="16" s="1"/>
  <c r="AU179" i="16"/>
  <c r="AT179" i="16"/>
  <c r="AW178" i="16"/>
  <c r="AZ178" i="16" s="1"/>
  <c r="AV178" i="16"/>
  <c r="AY178" i="16" s="1"/>
  <c r="AU178" i="16"/>
  <c r="AT178" i="16"/>
  <c r="AW177" i="16"/>
  <c r="AZ177" i="16" s="1"/>
  <c r="AV177" i="16"/>
  <c r="AY177" i="16" s="1"/>
  <c r="AU177" i="16"/>
  <c r="AT177" i="16"/>
  <c r="AW176" i="16"/>
  <c r="AZ176" i="16" s="1"/>
  <c r="AV176" i="16"/>
  <c r="AY176" i="16" s="1"/>
  <c r="AU176" i="16"/>
  <c r="AT176" i="16"/>
  <c r="AW175" i="16"/>
  <c r="AZ175" i="16" s="1"/>
  <c r="AV175" i="16"/>
  <c r="AY175" i="16" s="1"/>
  <c r="AU175" i="16"/>
  <c r="AT175" i="16"/>
  <c r="AW174" i="16"/>
  <c r="AZ174" i="16" s="1"/>
  <c r="AV174" i="16"/>
  <c r="AY174" i="16" s="1"/>
  <c r="AU174" i="16"/>
  <c r="AT174" i="16"/>
  <c r="AW173" i="16"/>
  <c r="AZ173" i="16" s="1"/>
  <c r="AV173" i="16"/>
  <c r="AY173" i="16" s="1"/>
  <c r="AU173" i="16"/>
  <c r="AT173" i="16"/>
  <c r="AW172" i="16"/>
  <c r="AZ172" i="16" s="1"/>
  <c r="AV172" i="16"/>
  <c r="AY172" i="16" s="1"/>
  <c r="AU172" i="16"/>
  <c r="AT172" i="16"/>
  <c r="AW171" i="16"/>
  <c r="AZ171" i="16" s="1"/>
  <c r="AV171" i="16"/>
  <c r="AY171" i="16" s="1"/>
  <c r="AU171" i="16"/>
  <c r="AT171" i="16"/>
  <c r="AW170" i="16"/>
  <c r="AZ170" i="16" s="1"/>
  <c r="AV170" i="16"/>
  <c r="AY170" i="16" s="1"/>
  <c r="AU170" i="16"/>
  <c r="AT170" i="16"/>
  <c r="AW169" i="16"/>
  <c r="AZ169" i="16" s="1"/>
  <c r="AV169" i="16"/>
  <c r="AY169" i="16" s="1"/>
  <c r="AU169" i="16"/>
  <c r="AT169" i="16"/>
  <c r="AW168" i="16"/>
  <c r="AZ168" i="16" s="1"/>
  <c r="AV168" i="16"/>
  <c r="AY168" i="16" s="1"/>
  <c r="AU168" i="16"/>
  <c r="AT168" i="16"/>
  <c r="AW167" i="16"/>
  <c r="AZ167" i="16" s="1"/>
  <c r="AV167" i="16"/>
  <c r="AY167" i="16" s="1"/>
  <c r="AU167" i="16"/>
  <c r="AT167" i="16"/>
  <c r="AW166" i="16"/>
  <c r="AZ166" i="16" s="1"/>
  <c r="AV166" i="16"/>
  <c r="AY166" i="16" s="1"/>
  <c r="AU166" i="16"/>
  <c r="AT166" i="16"/>
  <c r="AW165" i="16"/>
  <c r="AZ165" i="16" s="1"/>
  <c r="AV165" i="16"/>
  <c r="AY165" i="16" s="1"/>
  <c r="AU165" i="16"/>
  <c r="AT165" i="16"/>
  <c r="AW164" i="16"/>
  <c r="AZ164" i="16" s="1"/>
  <c r="AV164" i="16"/>
  <c r="AY164" i="16" s="1"/>
  <c r="AU164" i="16"/>
  <c r="AT164" i="16"/>
  <c r="AW163" i="16"/>
  <c r="AZ163" i="16" s="1"/>
  <c r="AV163" i="16"/>
  <c r="AY163" i="16" s="1"/>
  <c r="AU163" i="16"/>
  <c r="AT163" i="16"/>
  <c r="AW162" i="16"/>
  <c r="AZ162" i="16" s="1"/>
  <c r="AV162" i="16"/>
  <c r="AU162" i="16"/>
  <c r="AT162" i="16"/>
  <c r="AY162" i="16" s="1"/>
  <c r="AZ161" i="16"/>
  <c r="AW161" i="16"/>
  <c r="AV161" i="16"/>
  <c r="AY161" i="16" s="1"/>
  <c r="AU161" i="16"/>
  <c r="AT161" i="16"/>
  <c r="AW160" i="16"/>
  <c r="AV160" i="16"/>
  <c r="AY160" i="16" s="1"/>
  <c r="AU160" i="16"/>
  <c r="AZ160" i="16" s="1"/>
  <c r="AT160" i="16"/>
  <c r="AZ159" i="16"/>
  <c r="AW159" i="16"/>
  <c r="AV159" i="16"/>
  <c r="AY159" i="16" s="1"/>
  <c r="AU159" i="16"/>
  <c r="AT159" i="16"/>
  <c r="AW158" i="16"/>
  <c r="AV158" i="16"/>
  <c r="AU158" i="16"/>
  <c r="AZ158" i="16" s="1"/>
  <c r="AT158" i="16"/>
  <c r="AY158" i="16" s="1"/>
  <c r="AZ157" i="16"/>
  <c r="AY157" i="16"/>
  <c r="AW157" i="16"/>
  <c r="AV157" i="16"/>
  <c r="AU157" i="16"/>
  <c r="AT157" i="16"/>
  <c r="AW156" i="16"/>
  <c r="AZ156" i="16" s="1"/>
  <c r="AV156" i="16"/>
  <c r="AU156" i="16"/>
  <c r="AT156" i="16"/>
  <c r="AY155" i="16"/>
  <c r="AW155" i="16"/>
  <c r="AZ155" i="16" s="1"/>
  <c r="AV155" i="16"/>
  <c r="AU155" i="16"/>
  <c r="AT155" i="16"/>
  <c r="AW154" i="16"/>
  <c r="AZ154" i="16" s="1"/>
  <c r="AV154" i="16"/>
  <c r="AY154" i="16" s="1"/>
  <c r="AU154" i="16"/>
  <c r="AT154" i="16"/>
  <c r="AW153" i="16"/>
  <c r="AZ153" i="16" s="1"/>
  <c r="AV153" i="16"/>
  <c r="AY153" i="16" s="1"/>
  <c r="AU153" i="16"/>
  <c r="AT153" i="16"/>
  <c r="AW152" i="16"/>
  <c r="AV152" i="16"/>
  <c r="AU152" i="16"/>
  <c r="AT152" i="16"/>
  <c r="AW151" i="16"/>
  <c r="AZ151" i="16" s="1"/>
  <c r="AV151" i="16"/>
  <c r="AY151" i="16" s="1"/>
  <c r="AU151" i="16"/>
  <c r="AT151" i="16"/>
  <c r="AW150" i="16"/>
  <c r="AV150" i="16"/>
  <c r="AU150" i="16"/>
  <c r="AT150" i="16"/>
  <c r="AW149" i="16"/>
  <c r="AV149" i="16"/>
  <c r="AU149" i="16"/>
  <c r="AZ149" i="16" s="1"/>
  <c r="AT149" i="16"/>
  <c r="AY149" i="16" s="1"/>
  <c r="AW148" i="16"/>
  <c r="AZ148" i="16" s="1"/>
  <c r="AV148" i="16"/>
  <c r="AY148" i="16" s="1"/>
  <c r="AU148" i="16"/>
  <c r="AT148" i="16"/>
  <c r="AW147" i="16"/>
  <c r="AZ147" i="16" s="1"/>
  <c r="AV147" i="16"/>
  <c r="AY147" i="16" s="1"/>
  <c r="AU147" i="16"/>
  <c r="AT147" i="16"/>
  <c r="AW146" i="16"/>
  <c r="AV146" i="16"/>
  <c r="AU146" i="16"/>
  <c r="AT146" i="16"/>
  <c r="AW145" i="16"/>
  <c r="AZ145" i="16" s="1"/>
  <c r="AV145" i="16"/>
  <c r="AY145" i="16" s="1"/>
  <c r="AU145" i="16"/>
  <c r="AT145" i="16"/>
  <c r="AW144" i="16"/>
  <c r="AV144" i="16"/>
  <c r="AU144" i="16"/>
  <c r="AT144" i="16"/>
  <c r="AZ143" i="16"/>
  <c r="AY143" i="16"/>
  <c r="AW143" i="16"/>
  <c r="AV143" i="16"/>
  <c r="AU143" i="16"/>
  <c r="AT143" i="16"/>
  <c r="AW142" i="16"/>
  <c r="AZ142" i="16" s="1"/>
  <c r="AV142" i="16"/>
  <c r="AY142" i="16" s="1"/>
  <c r="AU142" i="16"/>
  <c r="AT142" i="16"/>
  <c r="AW141" i="16"/>
  <c r="AZ141" i="16" s="1"/>
  <c r="AV141" i="16"/>
  <c r="AY141" i="16" s="1"/>
  <c r="AU141" i="16"/>
  <c r="AT141" i="16"/>
  <c r="AW140" i="16"/>
  <c r="AV140" i="16"/>
  <c r="AU140" i="16"/>
  <c r="AT140" i="16"/>
  <c r="AW139" i="16"/>
  <c r="AZ139" i="16" s="1"/>
  <c r="AV139" i="16"/>
  <c r="AY139" i="16" s="1"/>
  <c r="AU139" i="16"/>
  <c r="AT139" i="16"/>
  <c r="AW138" i="16"/>
  <c r="AV138" i="16"/>
  <c r="AU138" i="16"/>
  <c r="AT138" i="16"/>
  <c r="AW137" i="16"/>
  <c r="AV137" i="16"/>
  <c r="AU137" i="16"/>
  <c r="AZ137" i="16" s="1"/>
  <c r="AT137" i="16"/>
  <c r="AY137" i="16" s="1"/>
  <c r="AW136" i="16"/>
  <c r="AZ136" i="16" s="1"/>
  <c r="AV136" i="16"/>
  <c r="AY136" i="16" s="1"/>
  <c r="AU136" i="16"/>
  <c r="AT136" i="16"/>
  <c r="AW135" i="16"/>
  <c r="AZ135" i="16" s="1"/>
  <c r="AV135" i="16"/>
  <c r="AY135" i="16" s="1"/>
  <c r="AU135" i="16"/>
  <c r="AT135" i="16"/>
  <c r="AW134" i="16"/>
  <c r="AV134" i="16"/>
  <c r="AU134" i="16"/>
  <c r="AT134" i="16"/>
  <c r="AW133" i="16"/>
  <c r="AZ133" i="16" s="1"/>
  <c r="AV133" i="16"/>
  <c r="AY133" i="16" s="1"/>
  <c r="AU133" i="16"/>
  <c r="AT133" i="16"/>
  <c r="AW132" i="16"/>
  <c r="AV132" i="16"/>
  <c r="AU132" i="16"/>
  <c r="AT132" i="16"/>
  <c r="AZ131" i="16"/>
  <c r="AY131" i="16"/>
  <c r="AW131" i="16"/>
  <c r="AV131" i="16"/>
  <c r="AU131" i="16"/>
  <c r="AT131" i="16"/>
  <c r="AW130" i="16"/>
  <c r="AZ130" i="16" s="1"/>
  <c r="AV130" i="16"/>
  <c r="AY130" i="16" s="1"/>
  <c r="AU130" i="16"/>
  <c r="AT130" i="16"/>
  <c r="AW129" i="16"/>
  <c r="AZ129" i="16" s="1"/>
  <c r="AV129" i="16"/>
  <c r="AY129" i="16" s="1"/>
  <c r="AU129" i="16"/>
  <c r="AT129" i="16"/>
  <c r="AW128" i="16"/>
  <c r="AV128" i="16"/>
  <c r="AU128" i="16"/>
  <c r="AT128" i="16"/>
  <c r="AW127" i="16"/>
  <c r="AZ127" i="16" s="1"/>
  <c r="AV127" i="16"/>
  <c r="AY127" i="16" s="1"/>
  <c r="AU127" i="16"/>
  <c r="AT127" i="16"/>
  <c r="AW126" i="16"/>
  <c r="AV126" i="16"/>
  <c r="AU126" i="16"/>
  <c r="AT126" i="16"/>
  <c r="AW125" i="16"/>
  <c r="AV125" i="16"/>
  <c r="AU125" i="16"/>
  <c r="AZ125" i="16" s="1"/>
  <c r="AT125" i="16"/>
  <c r="AY125" i="16" s="1"/>
  <c r="AW124" i="16"/>
  <c r="AZ124" i="16" s="1"/>
  <c r="AV124" i="16"/>
  <c r="AY124" i="16" s="1"/>
  <c r="AU124" i="16"/>
  <c r="AT124" i="16"/>
  <c r="AW123" i="16"/>
  <c r="AZ123" i="16" s="1"/>
  <c r="AV123" i="16"/>
  <c r="AY123" i="16" s="1"/>
  <c r="AU123" i="16"/>
  <c r="AT123" i="16"/>
  <c r="AW122" i="16"/>
  <c r="AV122" i="16"/>
  <c r="AU122" i="16"/>
  <c r="AT122" i="16"/>
  <c r="AW121" i="16"/>
  <c r="AZ121" i="16" s="1"/>
  <c r="AV121" i="16"/>
  <c r="AY121" i="16" s="1"/>
  <c r="AU121" i="16"/>
  <c r="AT121" i="16"/>
  <c r="AW120" i="16"/>
  <c r="AV120" i="16"/>
  <c r="AU120" i="16"/>
  <c r="AT120" i="16"/>
  <c r="AZ119" i="16"/>
  <c r="AY119" i="16"/>
  <c r="AW119" i="16"/>
  <c r="AV119" i="16"/>
  <c r="AU119" i="16"/>
  <c r="AT119" i="16"/>
  <c r="AW118" i="16"/>
  <c r="AZ118" i="16" s="1"/>
  <c r="AV118" i="16"/>
  <c r="AY118" i="16" s="1"/>
  <c r="AU118" i="16"/>
  <c r="AT118" i="16"/>
  <c r="AW117" i="16"/>
  <c r="AZ117" i="16" s="1"/>
  <c r="AV117" i="16"/>
  <c r="AY117" i="16" s="1"/>
  <c r="AU117" i="16"/>
  <c r="AT117" i="16"/>
  <c r="AW116" i="16"/>
  <c r="AV116" i="16"/>
  <c r="AU116" i="16"/>
  <c r="AT116" i="16"/>
  <c r="AW115" i="16"/>
  <c r="AZ115" i="16" s="1"/>
  <c r="AV115" i="16"/>
  <c r="AY115" i="16" s="1"/>
  <c r="AU115" i="16"/>
  <c r="AT115" i="16"/>
  <c r="AW114" i="16"/>
  <c r="AV114" i="16"/>
  <c r="AU114" i="16"/>
  <c r="AT114" i="16"/>
  <c r="AW113" i="16"/>
  <c r="AV113" i="16"/>
  <c r="AU113" i="16"/>
  <c r="AZ113" i="16" s="1"/>
  <c r="AT113" i="16"/>
  <c r="AY113" i="16" s="1"/>
  <c r="AW112" i="16"/>
  <c r="AZ112" i="16" s="1"/>
  <c r="AV112" i="16"/>
  <c r="AY112" i="16" s="1"/>
  <c r="AU112" i="16"/>
  <c r="AT112" i="16"/>
  <c r="AW111" i="16"/>
  <c r="AZ111" i="16" s="1"/>
  <c r="AV111" i="16"/>
  <c r="AY111" i="16" s="1"/>
  <c r="AU111" i="16"/>
  <c r="AT111" i="16"/>
  <c r="AW110" i="16"/>
  <c r="AV110" i="16"/>
  <c r="AU110" i="16"/>
  <c r="AT110" i="16"/>
  <c r="AW109" i="16"/>
  <c r="AZ109" i="16" s="1"/>
  <c r="AV109" i="16"/>
  <c r="AY109" i="16" s="1"/>
  <c r="AU109" i="16"/>
  <c r="AT109" i="16"/>
  <c r="AW108" i="16"/>
  <c r="AV108" i="16"/>
  <c r="AU108" i="16"/>
  <c r="AT108" i="16"/>
  <c r="AZ107" i="16"/>
  <c r="AY107" i="16"/>
  <c r="AW107" i="16"/>
  <c r="AV107" i="16"/>
  <c r="AU107" i="16"/>
  <c r="AT107" i="16"/>
  <c r="AW106" i="16"/>
  <c r="AZ106" i="16" s="1"/>
  <c r="AV106" i="16"/>
  <c r="AY106" i="16" s="1"/>
  <c r="AU106" i="16"/>
  <c r="AT106" i="16"/>
  <c r="AW105" i="16"/>
  <c r="AZ105" i="16" s="1"/>
  <c r="AV105" i="16"/>
  <c r="AY105" i="16" s="1"/>
  <c r="AU105" i="16"/>
  <c r="AT105" i="16"/>
  <c r="AW104" i="16"/>
  <c r="AV104" i="16"/>
  <c r="AU104" i="16"/>
  <c r="AT104" i="16"/>
  <c r="AW103" i="16"/>
  <c r="AZ103" i="16" s="1"/>
  <c r="AV103" i="16"/>
  <c r="AY103" i="16" s="1"/>
  <c r="AU103" i="16"/>
  <c r="AT103" i="16"/>
  <c r="AW102" i="16"/>
  <c r="AV102" i="16"/>
  <c r="AU102" i="16"/>
  <c r="AT102" i="16"/>
  <c r="AW101" i="16"/>
  <c r="AV101" i="16"/>
  <c r="AU101" i="16"/>
  <c r="AZ101" i="16" s="1"/>
  <c r="AT101" i="16"/>
  <c r="AY101" i="16" s="1"/>
  <c r="AW100" i="16"/>
  <c r="AZ100" i="16" s="1"/>
  <c r="AV100" i="16"/>
  <c r="AY100" i="16" s="1"/>
  <c r="AU100" i="16"/>
  <c r="AT100" i="16"/>
  <c r="AW99" i="16"/>
  <c r="AZ99" i="16" s="1"/>
  <c r="AV99" i="16"/>
  <c r="AY99" i="16" s="1"/>
  <c r="AU99" i="16"/>
  <c r="AT99" i="16"/>
  <c r="AW98" i="16"/>
  <c r="AV98" i="16"/>
  <c r="AU98" i="16"/>
  <c r="AT98" i="16"/>
  <c r="AW97" i="16"/>
  <c r="AZ97" i="16" s="1"/>
  <c r="AV97" i="16"/>
  <c r="AY97" i="16" s="1"/>
  <c r="AU97" i="16"/>
  <c r="AT97" i="16"/>
  <c r="AW96" i="16"/>
  <c r="AV96" i="16"/>
  <c r="AU96" i="16"/>
  <c r="AT96" i="16"/>
  <c r="AZ95" i="16"/>
  <c r="AY95" i="16"/>
  <c r="AW95" i="16"/>
  <c r="AV95" i="16"/>
  <c r="AU95" i="16"/>
  <c r="AT95" i="16"/>
  <c r="AW94" i="16"/>
  <c r="AZ94" i="16" s="1"/>
  <c r="AV94" i="16"/>
  <c r="AY94" i="16" s="1"/>
  <c r="AU94" i="16"/>
  <c r="AT94" i="16"/>
  <c r="AW93" i="16"/>
  <c r="AZ93" i="16" s="1"/>
  <c r="AV93" i="16"/>
  <c r="AY93" i="16" s="1"/>
  <c r="AU93" i="16"/>
  <c r="AT93" i="16"/>
  <c r="AW92" i="16"/>
  <c r="AV92" i="16"/>
  <c r="AU92" i="16"/>
  <c r="AT92" i="16"/>
  <c r="AW91" i="16"/>
  <c r="AZ91" i="16" s="1"/>
  <c r="AV91" i="16"/>
  <c r="AY91" i="16" s="1"/>
  <c r="AU91" i="16"/>
  <c r="AT91" i="16"/>
  <c r="AW90" i="16"/>
  <c r="AV90" i="16"/>
  <c r="AU90" i="16"/>
  <c r="AT90" i="16"/>
  <c r="AW89" i="16"/>
  <c r="AV89" i="16"/>
  <c r="AU89" i="16"/>
  <c r="AZ89" i="16" s="1"/>
  <c r="AT89" i="16"/>
  <c r="AY89" i="16" s="1"/>
  <c r="AW88" i="16"/>
  <c r="AZ88" i="16" s="1"/>
  <c r="AV88" i="16"/>
  <c r="AY88" i="16" s="1"/>
  <c r="AU88" i="16"/>
  <c r="AT88" i="16"/>
  <c r="AW87" i="16"/>
  <c r="AZ87" i="16" s="1"/>
  <c r="AV87" i="16"/>
  <c r="AY87" i="16" s="1"/>
  <c r="AU87" i="16"/>
  <c r="AT87" i="16"/>
  <c r="AW86" i="16"/>
  <c r="AV86" i="16"/>
  <c r="AU86" i="16"/>
  <c r="AT86" i="16"/>
  <c r="AW85" i="16"/>
  <c r="AZ85" i="16" s="1"/>
  <c r="AV85" i="16"/>
  <c r="AY85" i="16" s="1"/>
  <c r="AU85" i="16"/>
  <c r="AT85" i="16"/>
  <c r="AW84" i="16"/>
  <c r="AV84" i="16"/>
  <c r="AU84" i="16"/>
  <c r="AT84" i="16"/>
  <c r="AZ83" i="16"/>
  <c r="AY83" i="16"/>
  <c r="AW83" i="16"/>
  <c r="AV83" i="16"/>
  <c r="AU83" i="16"/>
  <c r="AT83" i="16"/>
  <c r="AW82" i="16"/>
  <c r="AZ82" i="16" s="1"/>
  <c r="AV82" i="16"/>
  <c r="AY82" i="16" s="1"/>
  <c r="AU82" i="16"/>
  <c r="AT82" i="16"/>
  <c r="AW81" i="16"/>
  <c r="AZ81" i="16" s="1"/>
  <c r="AV81" i="16"/>
  <c r="AY81" i="16" s="1"/>
  <c r="AU81" i="16"/>
  <c r="AT81" i="16"/>
  <c r="AW80" i="16"/>
  <c r="AV80" i="16"/>
  <c r="AU80" i="16"/>
  <c r="AT80" i="16"/>
  <c r="AW79" i="16"/>
  <c r="AZ79" i="16" s="1"/>
  <c r="AV79" i="16"/>
  <c r="AY79" i="16" s="1"/>
  <c r="AU79" i="16"/>
  <c r="AT79" i="16"/>
  <c r="AW78" i="16"/>
  <c r="AV78" i="16"/>
  <c r="AU78" i="16"/>
  <c r="AT78" i="16"/>
  <c r="AW77" i="16"/>
  <c r="AV77" i="16"/>
  <c r="AU77" i="16"/>
  <c r="AZ77" i="16" s="1"/>
  <c r="AT77" i="16"/>
  <c r="AY77" i="16" s="1"/>
  <c r="AW76" i="16"/>
  <c r="AZ76" i="16" s="1"/>
  <c r="AV76" i="16"/>
  <c r="AY76" i="16" s="1"/>
  <c r="AU76" i="16"/>
  <c r="AT76" i="16"/>
  <c r="AW75" i="16"/>
  <c r="AZ75" i="16" s="1"/>
  <c r="AV75" i="16"/>
  <c r="AY75" i="16" s="1"/>
  <c r="AU75" i="16"/>
  <c r="AT75" i="16"/>
  <c r="AW74" i="16"/>
  <c r="AV74" i="16"/>
  <c r="AU74" i="16"/>
  <c r="AT74" i="16"/>
  <c r="AW73" i="16"/>
  <c r="AZ73" i="16" s="1"/>
  <c r="AV73" i="16"/>
  <c r="AY73" i="16" s="1"/>
  <c r="AU73" i="16"/>
  <c r="AT73" i="16"/>
  <c r="AW72" i="16"/>
  <c r="AV72" i="16"/>
  <c r="AU72" i="16"/>
  <c r="AT72" i="16"/>
  <c r="AZ71" i="16"/>
  <c r="AY71" i="16"/>
  <c r="AW71" i="16"/>
  <c r="AV71" i="16"/>
  <c r="AU71" i="16"/>
  <c r="AT71" i="16"/>
  <c r="AW70" i="16"/>
  <c r="AZ70" i="16" s="1"/>
  <c r="AV70" i="16"/>
  <c r="AY70" i="16" s="1"/>
  <c r="AU70" i="16"/>
  <c r="AT70" i="16"/>
  <c r="AW69" i="16"/>
  <c r="AZ69" i="16" s="1"/>
  <c r="AV69" i="16"/>
  <c r="AY69" i="16" s="1"/>
  <c r="AU69" i="16"/>
  <c r="AT69" i="16"/>
  <c r="AW68" i="16"/>
  <c r="AV68" i="16"/>
  <c r="AU68" i="16"/>
  <c r="AT68" i="16"/>
  <c r="AW67" i="16"/>
  <c r="AZ67" i="16" s="1"/>
  <c r="AV67" i="16"/>
  <c r="AY67" i="16" s="1"/>
  <c r="AU67" i="16"/>
  <c r="AT67" i="16"/>
  <c r="AW66" i="16"/>
  <c r="AV66" i="16"/>
  <c r="AU66" i="16"/>
  <c r="AT66" i="16"/>
  <c r="AW65" i="16"/>
  <c r="AV65" i="16"/>
  <c r="AU65" i="16"/>
  <c r="AZ65" i="16" s="1"/>
  <c r="AT65" i="16"/>
  <c r="AY65" i="16" s="1"/>
  <c r="AW64" i="16"/>
  <c r="AZ64" i="16" s="1"/>
  <c r="AV64" i="16"/>
  <c r="AY64" i="16" s="1"/>
  <c r="AU64" i="16"/>
  <c r="AT64" i="16"/>
  <c r="AW63" i="16"/>
  <c r="AZ63" i="16" s="1"/>
  <c r="AV63" i="16"/>
  <c r="AY63" i="16" s="1"/>
  <c r="AU63" i="16"/>
  <c r="AT63" i="16"/>
  <c r="AW62" i="16"/>
  <c r="AV62" i="16"/>
  <c r="AU62" i="16"/>
  <c r="AT62" i="16"/>
  <c r="AW61" i="16"/>
  <c r="AZ61" i="16" s="1"/>
  <c r="AV61" i="16"/>
  <c r="AY61" i="16" s="1"/>
  <c r="AU61" i="16"/>
  <c r="AT61" i="16"/>
  <c r="AW60" i="16"/>
  <c r="AV60" i="16"/>
  <c r="AU60" i="16"/>
  <c r="AT60" i="16"/>
  <c r="AZ59" i="16"/>
  <c r="AY59" i="16"/>
  <c r="AW59" i="16"/>
  <c r="AV59" i="16"/>
  <c r="AU59" i="16"/>
  <c r="AT59" i="16"/>
  <c r="AW58" i="16"/>
  <c r="AZ58" i="16" s="1"/>
  <c r="AV58" i="16"/>
  <c r="AY58" i="16" s="1"/>
  <c r="AU58" i="16"/>
  <c r="AT58" i="16"/>
  <c r="AW57" i="16"/>
  <c r="AZ57" i="16" s="1"/>
  <c r="AV57" i="16"/>
  <c r="AY57" i="16" s="1"/>
  <c r="AU57" i="16"/>
  <c r="AT57" i="16"/>
  <c r="AW56" i="16"/>
  <c r="AV56" i="16"/>
  <c r="AU56" i="16"/>
  <c r="AT56" i="16"/>
  <c r="AW55" i="16"/>
  <c r="AV55" i="16"/>
  <c r="AY55" i="16" s="1"/>
  <c r="AU55" i="16"/>
  <c r="AT55" i="16"/>
  <c r="AW54" i="16"/>
  <c r="AZ54" i="16" s="1"/>
  <c r="AV54" i="16"/>
  <c r="AU54" i="16"/>
  <c r="AT54" i="16"/>
  <c r="AW53" i="16"/>
  <c r="AZ53" i="16" s="1"/>
  <c r="AV53" i="16"/>
  <c r="AU53" i="16"/>
  <c r="AT53" i="16"/>
  <c r="AY53" i="16" s="1"/>
  <c r="AW52" i="16"/>
  <c r="AV52" i="16"/>
  <c r="AY52" i="16" s="1"/>
  <c r="AU52" i="16"/>
  <c r="AT52" i="16"/>
  <c r="AW51" i="16"/>
  <c r="AV51" i="16"/>
  <c r="AY51" i="16" s="1"/>
  <c r="AU51" i="16"/>
  <c r="AT51" i="16"/>
  <c r="AW50" i="16"/>
  <c r="AV50" i="16"/>
  <c r="AU50" i="16"/>
  <c r="AT50" i="16"/>
  <c r="AY49" i="16"/>
  <c r="AW49" i="16"/>
  <c r="AZ49" i="16" s="1"/>
  <c r="AV49" i="16"/>
  <c r="AU49" i="16"/>
  <c r="AT49" i="16"/>
  <c r="AW48" i="16"/>
  <c r="AV48" i="16"/>
  <c r="AY48" i="16" s="1"/>
  <c r="AU48" i="16"/>
  <c r="AT48" i="16"/>
  <c r="AW47" i="16"/>
  <c r="AV47" i="16"/>
  <c r="AY47" i="16" s="1"/>
  <c r="AU47" i="16"/>
  <c r="AT47" i="16"/>
  <c r="AW46" i="16"/>
  <c r="AV46" i="16"/>
  <c r="AU46" i="16"/>
  <c r="AT46" i="16"/>
  <c r="AW45" i="16"/>
  <c r="AZ45" i="16" s="1"/>
  <c r="AV45" i="16"/>
  <c r="AU45" i="16"/>
  <c r="AT45" i="16"/>
  <c r="AY45" i="16" s="1"/>
  <c r="AW44" i="16"/>
  <c r="AV44" i="16"/>
  <c r="AY44" i="16" s="1"/>
  <c r="AU44" i="16"/>
  <c r="AT44" i="16"/>
  <c r="AW43" i="16"/>
  <c r="AV43" i="16"/>
  <c r="AY43" i="16" s="1"/>
  <c r="AU43" i="16"/>
  <c r="AT43" i="16"/>
  <c r="AW42" i="16"/>
  <c r="AV42" i="16"/>
  <c r="AU42" i="16"/>
  <c r="AT42" i="16"/>
  <c r="AY41" i="16"/>
  <c r="AW41" i="16"/>
  <c r="AZ41" i="16" s="1"/>
  <c r="AV41" i="16"/>
  <c r="AU41" i="16"/>
  <c r="AT41" i="16"/>
  <c r="AW40" i="16"/>
  <c r="AV40" i="16"/>
  <c r="AY40" i="16" s="1"/>
  <c r="AU40" i="16"/>
  <c r="AT40" i="16"/>
  <c r="AW39" i="16"/>
  <c r="AV39" i="16"/>
  <c r="AY39" i="16" s="1"/>
  <c r="AU39" i="16"/>
  <c r="AT39" i="16"/>
  <c r="AW38" i="16"/>
  <c r="AV38" i="16"/>
  <c r="AU38" i="16"/>
  <c r="AT38" i="16"/>
  <c r="AW37" i="16"/>
  <c r="AZ37" i="16" s="1"/>
  <c r="AV37" i="16"/>
  <c r="AU37" i="16"/>
  <c r="AT37" i="16"/>
  <c r="AY37" i="16" s="1"/>
  <c r="AW36" i="16"/>
  <c r="AV36" i="16"/>
  <c r="AY36" i="16" s="1"/>
  <c r="AU36" i="16"/>
  <c r="AT36" i="16"/>
  <c r="AW35" i="16"/>
  <c r="AV35" i="16"/>
  <c r="AY35" i="16" s="1"/>
  <c r="AU35" i="16"/>
  <c r="AT35" i="16"/>
  <c r="AW34" i="16"/>
  <c r="AV34" i="16"/>
  <c r="AU34" i="16"/>
  <c r="AT34" i="16"/>
  <c r="AY33" i="16"/>
  <c r="AW33" i="16"/>
  <c r="AZ33" i="16" s="1"/>
  <c r="AV33" i="16"/>
  <c r="AU33" i="16"/>
  <c r="AT33" i="16"/>
  <c r="AW32" i="16"/>
  <c r="AV32" i="16"/>
  <c r="AU32" i="16"/>
  <c r="AT32" i="16"/>
  <c r="AW31" i="16"/>
  <c r="AV31" i="16"/>
  <c r="AY31" i="16" s="1"/>
  <c r="AU31" i="16"/>
  <c r="AT31" i="16"/>
  <c r="AW30" i="16"/>
  <c r="AV30" i="16"/>
  <c r="AU30" i="16"/>
  <c r="AT30" i="16"/>
  <c r="AW29" i="16"/>
  <c r="AZ29" i="16" s="1"/>
  <c r="AV29" i="16"/>
  <c r="AY29" i="16" s="1"/>
  <c r="AU29" i="16"/>
  <c r="AT29" i="16"/>
  <c r="AW28" i="16"/>
  <c r="AV28" i="16"/>
  <c r="AY28" i="16" s="1"/>
  <c r="AU28" i="16"/>
  <c r="AT28" i="16"/>
  <c r="AW27" i="16"/>
  <c r="AV27" i="16"/>
  <c r="AY27" i="16" s="1"/>
  <c r="AU27" i="16"/>
  <c r="AT27" i="16"/>
  <c r="AW26" i="16"/>
  <c r="AV26" i="16"/>
  <c r="AU26" i="16"/>
  <c r="AT26" i="16"/>
  <c r="AY25" i="16"/>
  <c r="AW25" i="16"/>
  <c r="AZ25" i="16" s="1"/>
  <c r="AV25" i="16"/>
  <c r="AU25" i="16"/>
  <c r="AT25" i="16"/>
  <c r="AW24" i="16"/>
  <c r="AV24" i="16"/>
  <c r="AU24" i="16"/>
  <c r="AT24" i="16"/>
  <c r="AW23" i="16"/>
  <c r="AV23" i="16"/>
  <c r="AY23" i="16" s="1"/>
  <c r="AU23" i="16"/>
  <c r="AT23" i="16"/>
  <c r="AW22" i="16"/>
  <c r="AV22" i="16"/>
  <c r="AU22" i="16"/>
  <c r="AT22" i="16"/>
  <c r="AW21" i="16"/>
  <c r="AZ21" i="16" s="1"/>
  <c r="AV21" i="16"/>
  <c r="AY21" i="16" s="1"/>
  <c r="AU21" i="16"/>
  <c r="AT21" i="16"/>
  <c r="AW20" i="16"/>
  <c r="AV20" i="16"/>
  <c r="AY20" i="16" s="1"/>
  <c r="AU20" i="16"/>
  <c r="AT20" i="16"/>
  <c r="AW19" i="16"/>
  <c r="AV19" i="16"/>
  <c r="AY19" i="16" s="1"/>
  <c r="AU19" i="16"/>
  <c r="AT19" i="16"/>
  <c r="AW18" i="16"/>
  <c r="AV18" i="16"/>
  <c r="AU18" i="16"/>
  <c r="AT18" i="16"/>
  <c r="AY17" i="16"/>
  <c r="AW17" i="16"/>
  <c r="AZ17" i="16" s="1"/>
  <c r="AV17" i="16"/>
  <c r="AU17" i="16"/>
  <c r="AT17" i="16"/>
  <c r="AW16" i="16"/>
  <c r="AV16" i="16"/>
  <c r="AU16" i="16"/>
  <c r="AT16" i="16"/>
  <c r="AW15" i="16"/>
  <c r="AV15" i="16"/>
  <c r="AY15" i="16" s="1"/>
  <c r="AU15" i="16"/>
  <c r="AT15" i="16"/>
  <c r="AW14" i="16"/>
  <c r="AV14" i="16"/>
  <c r="AU14" i="16"/>
  <c r="AT14" i="16"/>
  <c r="AW13" i="16"/>
  <c r="AZ13" i="16" s="1"/>
  <c r="AV13" i="16"/>
  <c r="AY13" i="16" s="1"/>
  <c r="AU13" i="16"/>
  <c r="AT13" i="16"/>
  <c r="AW12" i="16"/>
  <c r="AV12" i="16"/>
  <c r="AY12" i="16" s="1"/>
  <c r="AU12" i="16"/>
  <c r="AT12" i="16"/>
  <c r="AW11" i="16"/>
  <c r="AV11" i="16"/>
  <c r="AY11" i="16" s="1"/>
  <c r="AU11" i="16"/>
  <c r="AT11" i="16"/>
  <c r="AW10" i="16"/>
  <c r="AV10" i="16"/>
  <c r="AU10" i="16"/>
  <c r="AT10" i="16"/>
  <c r="AY9" i="16"/>
  <c r="AW9" i="16"/>
  <c r="AZ9" i="16" s="1"/>
  <c r="AV9" i="16"/>
  <c r="AU9" i="16"/>
  <c r="AT9" i="16"/>
  <c r="AW8" i="16"/>
  <c r="AV8" i="16"/>
  <c r="AU8" i="16"/>
  <c r="AT8" i="16"/>
  <c r="AW7" i="16"/>
  <c r="AV7" i="16"/>
  <c r="AY7" i="16" s="1"/>
  <c r="AU7" i="16"/>
  <c r="AT7" i="16"/>
  <c r="AW6" i="16"/>
  <c r="AV6" i="16"/>
  <c r="AU6" i="16"/>
  <c r="AT6" i="16"/>
  <c r="AW5" i="16"/>
  <c r="AZ5" i="16" s="1"/>
  <c r="AV5" i="16"/>
  <c r="AY5" i="16" s="1"/>
  <c r="AU5" i="16"/>
  <c r="AT5" i="16"/>
  <c r="AW4" i="16"/>
  <c r="AV4" i="16"/>
  <c r="AY4" i="16" s="1"/>
  <c r="AU4" i="16"/>
  <c r="AT4" i="16"/>
  <c r="AW3" i="16"/>
  <c r="AV3" i="16"/>
  <c r="AY3" i="16" s="1"/>
  <c r="AU3" i="16"/>
  <c r="AT3" i="16"/>
  <c r="AW2" i="16"/>
  <c r="AV2" i="16"/>
  <c r="AU2" i="16"/>
  <c r="AT2" i="16"/>
  <c r="AZ28" i="16" l="1"/>
  <c r="AZ36" i="16"/>
  <c r="AZ44" i="16"/>
  <c r="AZ52" i="16"/>
  <c r="AY62" i="16"/>
  <c r="AY74" i="16"/>
  <c r="AY86" i="16"/>
  <c r="AY98" i="16"/>
  <c r="AY110" i="16"/>
  <c r="AY122" i="16"/>
  <c r="AY134" i="16"/>
  <c r="AY146" i="16"/>
  <c r="AZ31" i="16"/>
  <c r="AZ39" i="16"/>
  <c r="AZ47" i="16"/>
  <c r="AZ62" i="16"/>
  <c r="AZ74" i="16"/>
  <c r="AZ86" i="16"/>
  <c r="AZ98" i="16"/>
  <c r="AZ110" i="16"/>
  <c r="AZ122" i="16"/>
  <c r="AZ134" i="16"/>
  <c r="AZ146" i="16"/>
  <c r="AZ4" i="16"/>
  <c r="AY2" i="16"/>
  <c r="AY10" i="16"/>
  <c r="AY18" i="16"/>
  <c r="AY26" i="16"/>
  <c r="AY34" i="16"/>
  <c r="AY42" i="16"/>
  <c r="AY50" i="16"/>
  <c r="AZ55" i="16"/>
  <c r="AY60" i="16"/>
  <c r="AY72" i="16"/>
  <c r="AY84" i="16"/>
  <c r="AY96" i="16"/>
  <c r="AY108" i="16"/>
  <c r="AY120" i="16"/>
  <c r="AY132" i="16"/>
  <c r="AY144" i="16"/>
  <c r="AZ7" i="16"/>
  <c r="AZ2" i="16"/>
  <c r="AZ10" i="16"/>
  <c r="AZ18" i="16"/>
  <c r="AZ26" i="16"/>
  <c r="AZ34" i="16"/>
  <c r="AZ42" i="16"/>
  <c r="AZ50" i="16"/>
  <c r="AZ60" i="16"/>
  <c r="AZ72" i="16"/>
  <c r="AZ84" i="16"/>
  <c r="AZ96" i="16"/>
  <c r="AZ108" i="16"/>
  <c r="AZ120" i="16"/>
  <c r="AZ132" i="16"/>
  <c r="AZ144" i="16"/>
  <c r="AY156" i="16"/>
  <c r="AZ15" i="16"/>
  <c r="AZ20" i="16"/>
  <c r="AY16" i="16"/>
  <c r="AY32" i="16"/>
  <c r="AZ24" i="16"/>
  <c r="AZ32" i="16"/>
  <c r="AZ40" i="16"/>
  <c r="AZ48" i="16"/>
  <c r="AY56" i="16"/>
  <c r="AY68" i="16"/>
  <c r="AY80" i="16"/>
  <c r="AY92" i="16"/>
  <c r="AY104" i="16"/>
  <c r="AY116" i="16"/>
  <c r="AY128" i="16"/>
  <c r="AY140" i="16"/>
  <c r="AY152" i="16"/>
  <c r="AZ23" i="16"/>
  <c r="AZ8" i="16"/>
  <c r="AZ11" i="16"/>
  <c r="AZ56" i="16"/>
  <c r="AZ68" i="16"/>
  <c r="AZ80" i="16"/>
  <c r="AZ92" i="16"/>
  <c r="AZ104" i="16"/>
  <c r="AZ116" i="16"/>
  <c r="AZ128" i="16"/>
  <c r="AZ140" i="16"/>
  <c r="AZ152" i="16"/>
  <c r="AY8" i="16"/>
  <c r="AZ3" i="16"/>
  <c r="AZ19" i="16"/>
  <c r="AZ35" i="16"/>
  <c r="AZ51" i="16"/>
  <c r="AY6" i="16"/>
  <c r="AY14" i="16"/>
  <c r="AY22" i="16"/>
  <c r="AY30" i="16"/>
  <c r="AY38" i="16"/>
  <c r="AY46" i="16"/>
  <c r="AY66" i="16"/>
  <c r="AY78" i="16"/>
  <c r="AY90" i="16"/>
  <c r="AY102" i="16"/>
  <c r="AY114" i="16"/>
  <c r="AY126" i="16"/>
  <c r="AY138" i="16"/>
  <c r="AY150" i="16"/>
  <c r="AZ12" i="16"/>
  <c r="AY24" i="16"/>
  <c r="AZ16" i="16"/>
  <c r="AZ27" i="16"/>
  <c r="AZ43" i="16"/>
  <c r="AZ6" i="16"/>
  <c r="AZ14" i="16"/>
  <c r="AZ22" i="16"/>
  <c r="AZ30" i="16"/>
  <c r="AZ38" i="16"/>
  <c r="AZ46" i="16"/>
  <c r="AY54" i="16"/>
  <c r="AZ66" i="16"/>
  <c r="AZ78" i="16"/>
  <c r="AZ90" i="16"/>
  <c r="AZ102" i="16"/>
  <c r="AZ114" i="16"/>
  <c r="AZ126" i="16"/>
  <c r="AZ138" i="16"/>
  <c r="AZ150" i="16"/>
  <c r="P24" i="18"/>
  <c r="D24" i="18"/>
  <c r="P23" i="18"/>
  <c r="D23" i="18"/>
  <c r="P22" i="18"/>
  <c r="D22" i="18"/>
  <c r="P21" i="18"/>
  <c r="D21" i="18"/>
  <c r="P20" i="18"/>
  <c r="D20" i="18"/>
  <c r="P19" i="18"/>
  <c r="D19" i="18"/>
  <c r="P18" i="18"/>
  <c r="D18" i="18"/>
  <c r="P17" i="18"/>
  <c r="D17" i="18"/>
  <c r="P16" i="18"/>
  <c r="D16" i="18"/>
  <c r="P15" i="18"/>
  <c r="D15" i="18"/>
  <c r="P14" i="18"/>
  <c r="D14" i="18"/>
  <c r="P13" i="18"/>
  <c r="D13" i="18"/>
  <c r="P12" i="18"/>
  <c r="D12" i="18"/>
  <c r="P11" i="18"/>
  <c r="D11" i="18"/>
  <c r="P10" i="18"/>
  <c r="D10" i="18"/>
  <c r="P9" i="18"/>
  <c r="D9" i="18"/>
  <c r="P8" i="18"/>
  <c r="D8" i="18"/>
  <c r="P7" i="18"/>
  <c r="D7" i="18"/>
  <c r="P6" i="18"/>
  <c r="D6" i="18"/>
  <c r="P5" i="18"/>
  <c r="D5" i="18"/>
  <c r="P4" i="18"/>
  <c r="D4" i="18"/>
  <c r="H41" i="15" l="1"/>
  <c r="G41" i="15"/>
  <c r="H40" i="15"/>
  <c r="G40" i="15"/>
  <c r="H39" i="15"/>
  <c r="G39" i="15"/>
  <c r="H38" i="15"/>
  <c r="G38" i="15"/>
  <c r="H37" i="15"/>
  <c r="G37" i="15"/>
  <c r="H36" i="15"/>
  <c r="G36" i="15"/>
  <c r="H35" i="15"/>
  <c r="G35" i="15"/>
  <c r="H34" i="15"/>
  <c r="G34" i="15"/>
  <c r="H33" i="15"/>
  <c r="G33" i="15"/>
  <c r="H32" i="15"/>
  <c r="G32" i="15"/>
  <c r="H31" i="15"/>
  <c r="G31" i="15"/>
  <c r="H30" i="15"/>
  <c r="G30" i="15"/>
  <c r="H29" i="15"/>
  <c r="G29" i="15"/>
  <c r="H28" i="15"/>
  <c r="G28" i="15"/>
  <c r="H27" i="15"/>
  <c r="G27" i="15"/>
  <c r="H26" i="15"/>
  <c r="G26" i="15"/>
  <c r="H25" i="15"/>
  <c r="G25" i="15"/>
  <c r="F20" i="15"/>
  <c r="E20" i="15"/>
  <c r="F19" i="15"/>
  <c r="E19" i="15"/>
  <c r="F18" i="15"/>
  <c r="E18" i="15"/>
  <c r="F17" i="15"/>
  <c r="E17" i="15"/>
  <c r="F16" i="15"/>
  <c r="E16" i="15"/>
  <c r="F15" i="15"/>
  <c r="E15" i="15"/>
  <c r="F14" i="15"/>
  <c r="E14" i="15"/>
  <c r="F13" i="15"/>
  <c r="E13" i="15"/>
  <c r="F12" i="15"/>
  <c r="E12" i="15"/>
  <c r="F11" i="15"/>
  <c r="E11" i="15"/>
  <c r="F10" i="15"/>
  <c r="E10" i="15"/>
  <c r="F9" i="15"/>
  <c r="E9" i="15"/>
  <c r="F8" i="15"/>
  <c r="E8" i="15"/>
  <c r="F7" i="15"/>
  <c r="E7" i="15"/>
  <c r="F6" i="15"/>
  <c r="E6" i="15"/>
  <c r="F5" i="15"/>
  <c r="E5" i="15"/>
  <c r="F4" i="15"/>
  <c r="E4" i="15"/>
  <c r="F20" i="13" l="1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</calcChain>
</file>

<file path=xl/sharedStrings.xml><?xml version="1.0" encoding="utf-8"?>
<sst xmlns="http://schemas.openxmlformats.org/spreadsheetml/2006/main" count="982" uniqueCount="486">
  <si>
    <t>Target</t>
  </si>
  <si>
    <t>PC</t>
  </si>
  <si>
    <t>All strains except PC</t>
    <phoneticPr fontId="0"/>
  </si>
  <si>
    <t>EER</t>
  </si>
  <si>
    <t>GUT103</t>
  </si>
  <si>
    <t>EER+Preventive GUT103</t>
  </si>
  <si>
    <t>EER+Therapeutic GUT103</t>
  </si>
  <si>
    <t>Bacteroides xylanisolvens GGCC_0124</t>
  </si>
  <si>
    <t>Akkermansia muciniphila GGCC_0220</t>
  </si>
  <si>
    <t>Bacteroides uniformis GGCC_0301</t>
  </si>
  <si>
    <t>Clostridium symbiosum GGCC_0272</t>
  </si>
  <si>
    <t>Clostridium hylemonae GGCC_0201</t>
  </si>
  <si>
    <t>Clostridium scindens GGCC_0168</t>
  </si>
  <si>
    <t>Eubacterium limosum GGCC_0197</t>
  </si>
  <si>
    <t>Intestinimonas butyriciproducens GGCC_0179</t>
  </si>
  <si>
    <t>Barnesiella species GGCC_0306</t>
  </si>
  <si>
    <t>Bittarella massiliensis GGCC_0305</t>
  </si>
  <si>
    <t>Clostridium butyricum GGCC_0151</t>
  </si>
  <si>
    <t>#14</t>
  </si>
  <si>
    <t>#15</t>
  </si>
  <si>
    <t>#16</t>
  </si>
  <si>
    <t>#17</t>
  </si>
  <si>
    <t>#18</t>
  </si>
  <si>
    <t>#19</t>
  </si>
  <si>
    <t>#38</t>
  </si>
  <si>
    <t>#39</t>
  </si>
  <si>
    <t>#41</t>
  </si>
  <si>
    <t>#42</t>
  </si>
  <si>
    <t>#44</t>
  </si>
  <si>
    <t>VertX</t>
  </si>
  <si>
    <t>Il10-/-</t>
  </si>
  <si>
    <t>PBS</t>
  </si>
  <si>
    <t>GUT-108</t>
  </si>
  <si>
    <t>CD4 T cell</t>
  </si>
  <si>
    <t>B cell</t>
  </si>
  <si>
    <t>DC</t>
  </si>
  <si>
    <t>Mf</t>
  </si>
  <si>
    <t>GFP+RORgTFoxp3 CD4T cells</t>
  </si>
  <si>
    <t>GFP+TFoxp3 CD4T cells</t>
  </si>
  <si>
    <t>Tr1</t>
  </si>
  <si>
    <t>Hu + PBS</t>
  </si>
  <si>
    <t>Hu + GUT-108</t>
  </si>
  <si>
    <t>W2</t>
  </si>
  <si>
    <t>W3</t>
  </si>
  <si>
    <t>W4</t>
  </si>
  <si>
    <t>Hu + GUT108</t>
  </si>
  <si>
    <t>Ile</t>
  </si>
  <si>
    <t>Ce</t>
  </si>
  <si>
    <t>Pc</t>
  </si>
  <si>
    <t>Dc</t>
  </si>
  <si>
    <t>Re</t>
  </si>
  <si>
    <t>Ce+Pc+Dc+Re</t>
  </si>
  <si>
    <t>IFNg</t>
  </si>
  <si>
    <t>IFNgIL17a</t>
  </si>
  <si>
    <t>IL17a</t>
  </si>
  <si>
    <t>Il1b</t>
  </si>
  <si>
    <t>Il12b</t>
  </si>
  <si>
    <t>Il17a</t>
  </si>
  <si>
    <t>Ifng</t>
  </si>
  <si>
    <t>Il13</t>
  </si>
  <si>
    <t>Tnfa</t>
  </si>
  <si>
    <t>Il15</t>
  </si>
  <si>
    <t>Ahr</t>
  </si>
  <si>
    <t>Ahrr</t>
  </si>
  <si>
    <t>Cyp1a1</t>
  </si>
  <si>
    <t>Defcr1</t>
  </si>
  <si>
    <t>Defa</t>
  </si>
  <si>
    <t>Aldh1a1</t>
  </si>
  <si>
    <t>Aldh1a2</t>
  </si>
  <si>
    <t>w0</t>
  </si>
  <si>
    <t>w2</t>
  </si>
  <si>
    <t>w3</t>
  </si>
  <si>
    <t>w4</t>
  </si>
  <si>
    <t>Fecal lipocalin-2</t>
  </si>
  <si>
    <t>Gpr41</t>
  </si>
  <si>
    <t>Gpr43</t>
  </si>
  <si>
    <t>Fxr</t>
  </si>
  <si>
    <t>Pxr</t>
  </si>
  <si>
    <t>Pparg</t>
  </si>
  <si>
    <t>Fgf15</t>
  </si>
  <si>
    <t>Fgf21</t>
  </si>
  <si>
    <t>Il5</t>
  </si>
  <si>
    <t>April</t>
  </si>
  <si>
    <t>Aid</t>
  </si>
  <si>
    <t>Bcl6</t>
  </si>
  <si>
    <t>Cmaf</t>
  </si>
  <si>
    <t>Nos2</t>
  </si>
  <si>
    <t>Butyric acid</t>
  </si>
  <si>
    <t>Propionic acid</t>
  </si>
  <si>
    <t>αMCA</t>
  </si>
  <si>
    <t>βMCA</t>
  </si>
  <si>
    <t>CA</t>
  </si>
  <si>
    <t>CDCA</t>
  </si>
  <si>
    <t>LCA</t>
  </si>
  <si>
    <t>DCA</t>
  </si>
  <si>
    <t>UDCA</t>
  </si>
  <si>
    <t>TβMCA</t>
  </si>
  <si>
    <t>TCA</t>
  </si>
  <si>
    <t>TCDCA</t>
  </si>
  <si>
    <t>TUDCA</t>
  </si>
  <si>
    <t>GCA</t>
  </si>
  <si>
    <t>GUDCA</t>
  </si>
  <si>
    <t>GLCA</t>
  </si>
  <si>
    <t>Indole</t>
  </si>
  <si>
    <t>IPA</t>
  </si>
  <si>
    <t>W0</t>
  </si>
  <si>
    <t>Acetic acid</t>
  </si>
  <si>
    <t>IAA</t>
  </si>
  <si>
    <t>EER + Preventative GUT103</t>
  </si>
  <si>
    <t>EER + Therapeutic GUT103</t>
  </si>
  <si>
    <t>IL-12b</t>
  </si>
  <si>
    <t>TNFa</t>
  </si>
  <si>
    <t>129WT</t>
    <phoneticPr fontId="3"/>
  </si>
  <si>
    <t>14_day14</t>
  </si>
  <si>
    <t>3_day14</t>
  </si>
  <si>
    <t>4_day14</t>
  </si>
  <si>
    <t>Ave</t>
    <phoneticPr fontId="2"/>
  </si>
  <si>
    <t>SD</t>
    <phoneticPr fontId="2"/>
  </si>
  <si>
    <t>A1</t>
    <phoneticPr fontId="2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</si>
  <si>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</si>
  <si>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</si>
  <si>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</si>
  <si>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</si>
  <si>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</si>
  <si>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</si>
  <si>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</si>
  <si>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</si>
  <si>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</si>
  <si>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</si>
  <si>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</si>
  <si>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</si>
  <si>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</si>
  <si>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</si>
  <si>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</si>
  <si>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</si>
  <si>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 xml:space="preserve">129 IL10 -/- </t>
    <phoneticPr fontId="3"/>
  </si>
  <si>
    <t>6_day14</t>
  </si>
  <si>
    <t>8_day14</t>
    <phoneticPr fontId="3"/>
  </si>
  <si>
    <t>9_day14</t>
  </si>
  <si>
    <t>11_day14</t>
  </si>
  <si>
    <t>12_day14</t>
  </si>
  <si>
    <t>Species</t>
  </si>
  <si>
    <t>Ratio GUT-108/PBS at week 4</t>
  </si>
  <si>
    <t>rab.all</t>
  </si>
  <si>
    <t>rab.win.w2_GUT_108</t>
  </si>
  <si>
    <t>rab.win.w4_GUT_108</t>
  </si>
  <si>
    <t>diff.btw</t>
  </si>
  <si>
    <t>diff.win</t>
  </si>
  <si>
    <t>effect</t>
  </si>
  <si>
    <t>overlap</t>
  </si>
  <si>
    <t>we.ep</t>
  </si>
  <si>
    <t>we.eBH</t>
  </si>
  <si>
    <t>wi.ep</t>
  </si>
  <si>
    <t>abs(effect)</t>
  </si>
  <si>
    <t>Extibacter sp. GGCC_201</t>
  </si>
  <si>
    <t>Extibacter sp. GGCC_201 *</t>
  </si>
  <si>
    <t>Clostridium sp. Marseille-P2538</t>
  </si>
  <si>
    <t>Dorea sp. D27</t>
  </si>
  <si>
    <t>Dorea sp. D27 *</t>
  </si>
  <si>
    <t>Eubacterium callanderi GGCC_197</t>
  </si>
  <si>
    <t>Eubacterium callanderi GGCC_197 *</t>
  </si>
  <si>
    <t>Eubacterium callanderi</t>
  </si>
  <si>
    <t>Clostridium symbiosum GGCC_272</t>
  </si>
  <si>
    <t>Clostridium symbiosum GGCC_272 *</t>
  </si>
  <si>
    <t>Bittarella massiliensis GGCC_305</t>
  </si>
  <si>
    <t>Bittarella massiliensis GGCC_305 *</t>
  </si>
  <si>
    <t>Bittarella massiliensis</t>
  </si>
  <si>
    <t>Adlercreutzia equolifaciens</t>
  </si>
  <si>
    <t>Adlercreutzia equolifaciens *</t>
  </si>
  <si>
    <t>Lachnoclostridium sp. An14</t>
  </si>
  <si>
    <t>Lachnoclostridium sp. An14 *</t>
  </si>
  <si>
    <t>Bacteroides xylanisolvens GGCC_124</t>
  </si>
  <si>
    <t>Bacteroides xylanisolvens GGCC_124 *</t>
  </si>
  <si>
    <t>Bacteroides xylanisolvens</t>
  </si>
  <si>
    <t>Intestinimonas butyriciproducens GGCC_179</t>
  </si>
  <si>
    <t>Intestinimonas butyriciproducens</t>
  </si>
  <si>
    <t>Akkermansia sp. GGCC_220</t>
  </si>
  <si>
    <t>Akkermansia sp. 54_46</t>
  </si>
  <si>
    <t>Clostridium butyricum GGCC_151</t>
  </si>
  <si>
    <t>Clostridiales bacterium VE202-27</t>
  </si>
  <si>
    <t>Clostridiales bacterium VE202-27 *</t>
  </si>
  <si>
    <t>Parasutterella excrementihominis</t>
  </si>
  <si>
    <t>Bacteroides uniformis GGCC_301</t>
  </si>
  <si>
    <t>Bacteroides uniformis</t>
  </si>
  <si>
    <t>Barnesiella sp. GGCC_306</t>
  </si>
  <si>
    <t>Barnesiella intestinihominis</t>
  </si>
  <si>
    <t>Klebsiella pneumoniae</t>
  </si>
  <si>
    <t>Klebsiella pneumoniae *</t>
  </si>
  <si>
    <t>Clostridium perfringens</t>
  </si>
  <si>
    <t>Clostridium perfringens *</t>
  </si>
  <si>
    <t>Salmonella enterica</t>
  </si>
  <si>
    <t>Salmonella enterica *</t>
  </si>
  <si>
    <t>Escherichia coli</t>
  </si>
  <si>
    <t>Escherichia coli *</t>
  </si>
  <si>
    <t>Shigella flexneri</t>
  </si>
  <si>
    <t>Shigella flexneri *</t>
  </si>
  <si>
    <t>Shigella dysenteriae</t>
  </si>
  <si>
    <t>Shigella dysenteriae *</t>
  </si>
  <si>
    <t>Shigella sonnei</t>
  </si>
  <si>
    <t>Shigella sonnei *</t>
  </si>
  <si>
    <t>species</t>
  </si>
  <si>
    <t>w2_mouse1</t>
  </si>
  <si>
    <t>w4_mouse1</t>
  </si>
  <si>
    <t>w2_mouse2</t>
  </si>
  <si>
    <t>w4_mouse2</t>
  </si>
  <si>
    <t>w2_mouse3</t>
  </si>
  <si>
    <t>w4_mouse3</t>
  </si>
  <si>
    <t>w2_mouse4</t>
  </si>
  <si>
    <t>w4_mouse4</t>
  </si>
  <si>
    <t>w2_mouse5</t>
  </si>
  <si>
    <t>w4_mouse5</t>
  </si>
  <si>
    <t>w2_mouse6</t>
  </si>
  <si>
    <t>w4_mouse6</t>
  </si>
  <si>
    <t>w2_mouse7</t>
  </si>
  <si>
    <t>w4_mouse7</t>
  </si>
  <si>
    <t>w2_mouse8</t>
  </si>
  <si>
    <t>w4_mouse8</t>
  </si>
  <si>
    <t>w2_mouse9</t>
  </si>
  <si>
    <t>w4_mouse9</t>
  </si>
  <si>
    <t>w2_mouse10</t>
  </si>
  <si>
    <t>w4_mouse10</t>
  </si>
  <si>
    <t>w2_mouse11</t>
  </si>
  <si>
    <t>w4_mouse11</t>
  </si>
  <si>
    <t>w2_mouse12</t>
  </si>
  <si>
    <t>w4_mouse12</t>
  </si>
  <si>
    <t>w2_mouse13</t>
  </si>
  <si>
    <t>w4_mouse13</t>
  </si>
  <si>
    <t>w2_mouse14</t>
  </si>
  <si>
    <t>w4_mouse14</t>
  </si>
  <si>
    <t>w2_mouse15</t>
  </si>
  <si>
    <t>w4_mouse15</t>
  </si>
  <si>
    <t>w2_mouse16</t>
  </si>
  <si>
    <t>w4_mouse16</t>
  </si>
  <si>
    <t>w2_mouse17</t>
  </si>
  <si>
    <t>w4_mouse17</t>
  </si>
  <si>
    <t>w2_mouse18</t>
  </si>
  <si>
    <t>w4_mouse18</t>
  </si>
  <si>
    <t>w2_mouse19</t>
  </si>
  <si>
    <t>w4_mouse19</t>
  </si>
  <si>
    <t>w2_mouse20</t>
  </si>
  <si>
    <t>w4_mouse20</t>
  </si>
  <si>
    <t>w2_mouse21</t>
  </si>
  <si>
    <t>w4_mouse21</t>
  </si>
  <si>
    <t>w2_mouse22</t>
  </si>
  <si>
    <t>w4_mouse22</t>
  </si>
  <si>
    <t>Average W2 PBS (sum/11) BROWN</t>
  </si>
  <si>
    <t>Average W2 GUT-108 (PBS) (Sum/11) SALMON</t>
  </si>
  <si>
    <t>Average W4 PBS (sum/11) GREY</t>
  </si>
  <si>
    <t>Average W4 GUT-108 (Sum/11) GREEN</t>
  </si>
  <si>
    <t>Ratio PBS W4/PBS W2</t>
  </si>
  <si>
    <t>Ratio GUT-108 W4/PBS W2</t>
  </si>
  <si>
    <t>Bacteroides eggerthii CAG:109</t>
  </si>
  <si>
    <t>Alistipes sp. CAG:29</t>
  </si>
  <si>
    <t>Collinsella sp. CAG:166</t>
  </si>
  <si>
    <t>Collinsella sp. 4_8_47FAA</t>
  </si>
  <si>
    <t>Faecalicoccus pleomorphus</t>
  </si>
  <si>
    <t>Alistipes finegoldii</t>
  </si>
  <si>
    <t>Merdimonas faecis</t>
  </si>
  <si>
    <t>Collinsella aerofaciens</t>
  </si>
  <si>
    <t>Alistipes sp. CAG:53</t>
  </si>
  <si>
    <t>Alistipes sp. HGB5</t>
  </si>
  <si>
    <t>Anaerotruncus colihominis</t>
  </si>
  <si>
    <t>Alistipes shahii</t>
  </si>
  <si>
    <t>Bacteroides intestinalis</t>
  </si>
  <si>
    <t>Bacteroides sp. 14(A)</t>
  </si>
  <si>
    <t>Bacteroides sp. 41_26</t>
  </si>
  <si>
    <t>Bacteroides cellulosilyticus</t>
  </si>
  <si>
    <t>Alistipes sp. 56_sp_Nov_56_25</t>
  </si>
  <si>
    <t>Bacteroides intestinalis CAG:564</t>
  </si>
  <si>
    <t>Akkermansia muciniphila</t>
  </si>
  <si>
    <t>Alistipes onderdonkii</t>
  </si>
  <si>
    <t>Akkermansia muciniphila CAG:154</t>
  </si>
  <si>
    <t>Bacteroides nordii</t>
  </si>
  <si>
    <t>Bacteroides eggerthii</t>
  </si>
  <si>
    <t>Enterococcus casseliflavus</t>
  </si>
  <si>
    <t>Ruminococcaceae bacterium</t>
  </si>
  <si>
    <t>Alistipes finegoldii CAG:68</t>
  </si>
  <si>
    <t>Clostridium paraputrificum</t>
  </si>
  <si>
    <t>Phascolarctobacterium sp. CAG:207</t>
  </si>
  <si>
    <t>Enterococcus faecalis</t>
  </si>
  <si>
    <t>Clostridium butyricum</t>
  </si>
  <si>
    <t>Clostridium botulinum</t>
  </si>
  <si>
    <t>Eubacterium ventriosum</t>
  </si>
  <si>
    <t>Clostridium hathewayi CAG:224</t>
  </si>
  <si>
    <t>Intestinibacter bartlettii</t>
  </si>
  <si>
    <t>Firmicutes bacterium CAG:94</t>
  </si>
  <si>
    <t>Lachnospiraceae bacterium 7_1_58FAA</t>
  </si>
  <si>
    <t>Clostridium disporicum</t>
  </si>
  <si>
    <t>Clostridiales bacterium VE202-03</t>
  </si>
  <si>
    <t>Bacteroides thetaiotaomicron</t>
  </si>
  <si>
    <t>Enterococcus faecium</t>
  </si>
  <si>
    <t>Odoribacter splanchnicus</t>
  </si>
  <si>
    <t>Plasmodium yoelii</t>
  </si>
  <si>
    <t>Chlamydia abortus - mouse DNA contamination</t>
  </si>
  <si>
    <t>Clostridium sp. ATCC BAA-442</t>
  </si>
  <si>
    <t>Bacteroides fragilis</t>
  </si>
  <si>
    <t>Clostridiales bacterium 1_7_47FAA</t>
  </si>
  <si>
    <t>Clostridium bolteae</t>
  </si>
  <si>
    <t>Chlamydia trachomatis</t>
  </si>
  <si>
    <t>uncultured bacterium</t>
  </si>
  <si>
    <t>Dorea longicatena</t>
  </si>
  <si>
    <t>Flavonifractor plautii</t>
  </si>
  <si>
    <t>Bacteroides sp. D20</t>
  </si>
  <si>
    <t>Agathobaculum butyriciproducens</t>
  </si>
  <si>
    <t xml:space="preserve">Clostridiales bacterium VE202-28 - C. citroniae </t>
  </si>
  <si>
    <t>Parasutterella excrementihominis CAG:233</t>
  </si>
  <si>
    <t>uncultured Bacteroides sp.</t>
  </si>
  <si>
    <t>Proteobacteria bacterium CAG:139</t>
  </si>
  <si>
    <t>Burkholderiales bacterium 1_1_47</t>
  </si>
  <si>
    <t>Turicibacter sanguinis</t>
  </si>
  <si>
    <t>Clostridium sp. CAG:58</t>
  </si>
  <si>
    <t>Agathobaculum desmolans</t>
  </si>
  <si>
    <t>Clostridiales bacterium VE202-15</t>
  </si>
  <si>
    <t>Butyricicoccus pullicaecorum</t>
  </si>
  <si>
    <t xml:space="preserve">cannot be assigned to a species </t>
  </si>
  <si>
    <t>Clostridium lavalense</t>
  </si>
  <si>
    <t>uncultured Butyricicoccus sp.</t>
  </si>
  <si>
    <t>Ruminococcaceae bacterium D16</t>
  </si>
  <si>
    <t>Bacteroides stercoris</t>
  </si>
  <si>
    <t>Niameybacter massiliensis</t>
  </si>
  <si>
    <t>Bacteroides sp. 1_1_30</t>
  </si>
  <si>
    <t>Eisenbergiella tayi</t>
  </si>
  <si>
    <t>Ruminococcus torques</t>
  </si>
  <si>
    <t>Bacteroides caccae</t>
  </si>
  <si>
    <t>Clostridium sp. SN20</t>
  </si>
  <si>
    <t>Clostridium asparagiforme</t>
  </si>
  <si>
    <t>Butyricimonas virosa</t>
  </si>
  <si>
    <t>Butyricicoccus porcorum</t>
  </si>
  <si>
    <t>Hungatella hathewayi</t>
  </si>
  <si>
    <t>Clostridium citroniae</t>
  </si>
  <si>
    <t>uncultured Faecalibacterium sp.</t>
  </si>
  <si>
    <t>Holdemania filiformis</t>
  </si>
  <si>
    <t>Parabacteroides distasonis</t>
  </si>
  <si>
    <t>uncultured Clostridium sp.</t>
  </si>
  <si>
    <t>Intestinibacillus massiliensis</t>
  </si>
  <si>
    <t>Bacteroides oleiciplenus</t>
  </si>
  <si>
    <t>Clostridium symbiosum</t>
  </si>
  <si>
    <t>Clostridium clostridioforme</t>
  </si>
  <si>
    <t>Ruminococcus gnavus</t>
  </si>
  <si>
    <t>Clostridium innocuum</t>
  </si>
  <si>
    <t>Gordonibacter pamelaeae</t>
  </si>
  <si>
    <t>Clostridium methylpentosum</t>
  </si>
  <si>
    <t>Faecalibacterium prausnitzii</t>
  </si>
  <si>
    <t>Holdemania sp. Marseille-P2844</t>
  </si>
  <si>
    <t>Romboutsia maritimum</t>
  </si>
  <si>
    <t>Eggerthella sp. HGA1</t>
  </si>
  <si>
    <t>Asaccharospora irregularis</t>
  </si>
  <si>
    <t>Clostridium dakarense</t>
  </si>
  <si>
    <t>Romboutsia weinsteinii</t>
  </si>
  <si>
    <t>Romboutsia lituseburensis</t>
  </si>
  <si>
    <t>Holdemania massiliensis</t>
  </si>
  <si>
    <t>Viruses</t>
  </si>
  <si>
    <t>Clostridioides difficile</t>
  </si>
  <si>
    <t>uncultured Oscillibacter sp.</t>
  </si>
  <si>
    <t>Ruminococcus gnavus CAG:126</t>
  </si>
  <si>
    <t>Neobitarella massiliensis</t>
  </si>
  <si>
    <t>Bacteroides vulgatus</t>
  </si>
  <si>
    <t>Romboutsia timonensis</t>
  </si>
  <si>
    <t>uncultured Anaerotruncus sp.</t>
  </si>
  <si>
    <t>Paeniclostridium sordellii</t>
  </si>
  <si>
    <t>Erysipelotrichaceae bacterium 6_1_45</t>
  </si>
  <si>
    <t>Roseburia intestinalis</t>
  </si>
  <si>
    <t>Clostridiales bacterium VE202-27 - Lachnospiraceae</t>
  </si>
  <si>
    <t>Bacteroides dorei</t>
  </si>
  <si>
    <t>Clostridium sp. 7_3_54FAA - human GI strain</t>
  </si>
  <si>
    <t>Eggerthella lenta</t>
  </si>
  <si>
    <t>Eggerthella sp. 1_3_56FAA</t>
  </si>
  <si>
    <t>Eisenbergiella massiliensis</t>
  </si>
  <si>
    <t>Gordonibacter urolithinfaciens</t>
  </si>
  <si>
    <t>unclassified</t>
  </si>
  <si>
    <t>Eggerthella timonensis</t>
  </si>
  <si>
    <t>Murimonas intestini</t>
  </si>
  <si>
    <t>Clostridium sp. HMb25 - human GI strain</t>
  </si>
  <si>
    <t>Clostridium sp. KLE 1755</t>
  </si>
  <si>
    <t>Clostridium spiroforme</t>
  </si>
  <si>
    <t>Terrisporobacter glycolicus</t>
  </si>
  <si>
    <t>Clostridia bacterium UC5.1-2H6</t>
  </si>
  <si>
    <t>Bacteroides clarus</t>
  </si>
  <si>
    <t>Firmicutes bacterium CAG:114</t>
  </si>
  <si>
    <t>Bacteroides finegoldii</t>
  </si>
  <si>
    <t>Anaerostipes caccae</t>
  </si>
  <si>
    <t>uncultured Flavonifractor sp.</t>
  </si>
  <si>
    <t>Bacteroides sp. 2_2_4</t>
  </si>
  <si>
    <t>Erysipelatoclostridium ramosum</t>
  </si>
  <si>
    <t>Bacteroides coprophilus</t>
  </si>
  <si>
    <t>Blautia producta</t>
  </si>
  <si>
    <t>Terrisporobacter othiniensis</t>
  </si>
  <si>
    <t>Alistipes putredinis</t>
  </si>
  <si>
    <t>Butyricimonas sp. An62</t>
  </si>
  <si>
    <t>Bacteroides sp. 4_1_36</t>
  </si>
  <si>
    <t>Bacteroides sp. 3_1_23</t>
  </si>
  <si>
    <t>Bifidobacterium breve</t>
  </si>
  <si>
    <t>Bacteroides sp. 3_1_13</t>
  </si>
  <si>
    <t>Clostridiales bacterium VE202-18 - Clostridium ramosum</t>
  </si>
  <si>
    <t>Parabacteroides merdae CAG:48</t>
  </si>
  <si>
    <t>Parabacteroides johnsonii</t>
  </si>
  <si>
    <t>Clostridium sp. CL-6</t>
  </si>
  <si>
    <t>Butyricimonas synergistica</t>
  </si>
  <si>
    <t>Ruminococcaceae bacterium cv2</t>
  </si>
  <si>
    <t>Coprobacillus cateniformis</t>
  </si>
  <si>
    <t>Coprobacillus sp.</t>
  </si>
  <si>
    <t>Bifidobacterium longum</t>
  </si>
  <si>
    <t>Subdoligranulum sp. 4_3_54A2FAA</t>
  </si>
  <si>
    <t>Bifidobacterium longum CAG:69</t>
  </si>
  <si>
    <t>Ruthenibacterium lactatiformans</t>
  </si>
  <si>
    <t>Parabacteroides sp. SN4</t>
  </si>
  <si>
    <t>Parabacteroides sp. CT06</t>
  </si>
  <si>
    <t>Clostridium sulfidigenes</t>
  </si>
  <si>
    <t>Lachnoclostridium edouardi</t>
  </si>
  <si>
    <t>Parabacteroides merdae</t>
  </si>
  <si>
    <t>Parabacteroides sp. merdae-related_45_40</t>
  </si>
  <si>
    <t>Dielma fastidiosa</t>
  </si>
  <si>
    <t>Clostridiales bacterium VE202-08</t>
  </si>
  <si>
    <t>Bacteroides ovatus</t>
  </si>
  <si>
    <t>Clostridia bacterium UC5.1-1C12</t>
  </si>
  <si>
    <t>Clostridium celatum</t>
  </si>
  <si>
    <t>Strain_R</t>
  </si>
  <si>
    <t>Feces_1w EER</t>
  </si>
  <si>
    <t>Feces_2w EER</t>
  </si>
  <si>
    <t>Feces_3w EER</t>
  </si>
  <si>
    <t>Feces_4w EER</t>
  </si>
  <si>
    <t>Feces_5w EER</t>
  </si>
  <si>
    <t>Feces_1w EER+Therapeutic GUT103</t>
    <phoneticPr fontId="4"/>
  </si>
  <si>
    <t>Feces_2w EER+Therapeutic GUT103</t>
    <phoneticPr fontId="4"/>
  </si>
  <si>
    <t>Feces_3wEER+Therapeutic GUT103</t>
    <phoneticPr fontId="4"/>
  </si>
  <si>
    <t>Feces_4w EER+Therapeutic GUT103</t>
    <phoneticPr fontId="4"/>
  </si>
  <si>
    <t>Feces_5w EER+Therapeutic GUT103</t>
    <phoneticPr fontId="4"/>
  </si>
  <si>
    <t>Feces_1w EER+Preventive GUT103</t>
    <phoneticPr fontId="4"/>
  </si>
  <si>
    <t>Feces_2w EER+Preventive GUT103</t>
    <phoneticPr fontId="4"/>
  </si>
  <si>
    <t>Feces_3w EER+Preventive GUT103</t>
    <phoneticPr fontId="4"/>
  </si>
  <si>
    <t>Feces_4w EER+Preventive GUT103</t>
    <phoneticPr fontId="4"/>
  </si>
  <si>
    <t>Feces_5w EER+Preventive GUT103</t>
    <phoneticPr fontId="4"/>
  </si>
  <si>
    <t>Feces_6w EER+Preventive GUT103</t>
    <phoneticPr fontId="4"/>
  </si>
  <si>
    <t>A1</t>
  </si>
  <si>
    <t>E. coli</t>
    <phoneticPr fontId="4"/>
  </si>
  <si>
    <t>E. faecalis</t>
    <phoneticPr fontId="4"/>
  </si>
  <si>
    <t>R. gnavus</t>
    <phoneticPr fontId="4"/>
  </si>
  <si>
    <t>Supplementary Fig. 5A</t>
  </si>
  <si>
    <t>Supplementary Fig. 5B</t>
  </si>
  <si>
    <t>Supplementary Fig. 4</t>
  </si>
  <si>
    <t>Supplementary Fig. 2</t>
  </si>
  <si>
    <t>Supplementary Fig. 1a</t>
  </si>
  <si>
    <t>Supplementary Fig. 1b</t>
  </si>
  <si>
    <t>Figure 5a</t>
  </si>
  <si>
    <t>Figure 5b</t>
  </si>
  <si>
    <t>Figure 5c</t>
  </si>
  <si>
    <t>Figure 4f</t>
  </si>
  <si>
    <t>Figure 4d</t>
  </si>
  <si>
    <t>Figure 4c</t>
  </si>
  <si>
    <t>Figure 4b</t>
  </si>
  <si>
    <t>Figure 3a and 3b</t>
  </si>
  <si>
    <t>Figure 3d</t>
  </si>
  <si>
    <t>Figure 3e</t>
  </si>
  <si>
    <t>Figure 3f</t>
  </si>
  <si>
    <t>Figure 2b</t>
  </si>
  <si>
    <t>Figure 2a</t>
  </si>
  <si>
    <t>Figure 1b</t>
  </si>
  <si>
    <t>Figure 1c: Lcn-2</t>
  </si>
  <si>
    <t>Figure 1e: blinded histology score</t>
  </si>
  <si>
    <t>Figure 1f</t>
  </si>
  <si>
    <t>Figure 1g</t>
  </si>
  <si>
    <t>* p-value &lt; 0.05 (Benjamini Hochberg corrected expected p-value Wilcoxon test; wi.eBH)</t>
  </si>
  <si>
    <t>Supplementary Fig. 3</t>
  </si>
  <si>
    <t>Supplementary Table 3</t>
  </si>
  <si>
    <t>EER vs. GUT103 17mix</t>
  </si>
  <si>
    <t>EER vs. 17mix =&gt; EER</t>
  </si>
  <si>
    <t>EER vs. EER =&gt; 17mix</t>
  </si>
  <si>
    <t>P value</t>
  </si>
  <si>
    <t>Wild type - Il10-/-</t>
  </si>
  <si>
    <t>&gt;0.9999</t>
  </si>
  <si>
    <t>&lt;0.0001</t>
  </si>
  <si>
    <t>-</t>
  </si>
  <si>
    <t>W0 vs W2</t>
  </si>
  <si>
    <t>W0 vs W3</t>
  </si>
  <si>
    <t>W0 vs W4</t>
  </si>
  <si>
    <t>EER vs. GUT103</t>
  </si>
  <si>
    <t>EER vs. EER+Preventive GUT103</t>
  </si>
  <si>
    <t>EER vs. EER+Therapeutic GUT103</t>
  </si>
  <si>
    <t>W2: Hu + PBS  vs. Hu + GUT-108</t>
  </si>
  <si>
    <t>(Two-way ANOVA)</t>
  </si>
  <si>
    <t>(One-way ANOVA)</t>
  </si>
  <si>
    <t>W0: Hu + PBS  vs. Hu + GUT-108</t>
  </si>
  <si>
    <t>W4: Hu + PBS  vs. Hu + GUT-108</t>
  </si>
  <si>
    <t>EER vs GUT103</t>
  </si>
  <si>
    <t>EER vs EER+ Prev GUT103</t>
  </si>
  <si>
    <t>EER vs Therap. GUT103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</si>
</sst>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;[Red]\(0\)"/>
    <numFmt numFmtId="165" formatCode="0_ "/>
    <numFmt numFmtId="166" formatCode="0.000000000"/>
    <numFmt numFmtId="167" formatCode="0.0000000000"/>
    <numFmt numFmtId="168" formatCode="0.0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10" fontId="0" fillId="0" borderId="0" xfId="0" applyNumberFormat="1" applyFill="1" applyAlignment="1">
      <alignment vertical="center"/>
    </xf>
    <xf numFmtId="164" fontId="0" fillId="0" borderId="0" xfId="0" applyNumberFormat="1"/>
    <xf numFmtId="10" fontId="0" fillId="0" borderId="1" xfId="0" applyNumberFormat="1" applyBorder="1"/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 shrinkToFit="1"/>
    </xf>
    <xf numFmtId="165" fontId="0" fillId="0" borderId="1" xfId="0" applyNumberFormat="1" applyBorder="1"/>
    <xf numFmtId="11" fontId="0" fillId="0" borderId="1" xfId="0" applyNumberFormat="1" applyBorder="1" applyAlignment="1">
      <alignment vertical="center"/>
    </xf>
    <xf numFmtId="164" fontId="0" fillId="0" borderId="1" xfId="0" applyNumberFormat="1" applyBorder="1"/>
    <xf numFmtId="11" fontId="0" fillId="0" borderId="1" xfId="0" applyNumberForma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0" xfId="0" applyFont="1"/>
    <xf numFmtId="166" fontId="0" fillId="0" borderId="1" xfId="0" applyNumberFormat="1" applyBorder="1"/>
    <xf numFmtId="167" fontId="0" fillId="0" borderId="1" xfId="0" applyNumberFormat="1" applyBorder="1"/>
    <xf numFmtId="0" fontId="3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10" fontId="0" fillId="0" borderId="0" xfId="0" applyNumberFormat="1"/>
    <xf numFmtId="0" fontId="0" fillId="0" borderId="0" xfId="0" applyAlignment="1">
      <alignment vertical="center"/>
    </xf>
    <xf numFmtId="0" fontId="6" fillId="0" borderId="0" xfId="0" applyFont="1"/>
    <xf numFmtId="0" fontId="6" fillId="3" borderId="0" xfId="0" applyFont="1" applyFill="1"/>
    <xf numFmtId="0" fontId="7" fillId="0" borderId="0" xfId="0" applyFont="1"/>
    <xf numFmtId="2" fontId="0" fillId="0" borderId="0" xfId="0" applyNumberFormat="1"/>
    <xf numFmtId="168" fontId="0" fillId="0" borderId="0" xfId="0" applyNumberFormat="1"/>
    <xf numFmtId="0" fontId="8" fillId="0" borderId="0" xfId="0" applyFont="1"/>
    <xf numFmtId="0" fontId="0" fillId="4" borderId="0" xfId="0" applyFill="1" applyAlignment="1">
      <alignment textRotation="90"/>
    </xf>
    <xf numFmtId="0" fontId="0" fillId="5" borderId="0" xfId="0" applyFill="1" applyAlignment="1">
      <alignment textRotation="90"/>
    </xf>
    <xf numFmtId="0" fontId="0" fillId="6" borderId="0" xfId="0" applyFill="1" applyAlignment="1">
      <alignment textRotation="90"/>
    </xf>
    <xf numFmtId="0" fontId="0" fillId="7" borderId="0" xfId="0" applyFill="1" applyAlignment="1">
      <alignment textRotation="90"/>
    </xf>
    <xf numFmtId="0" fontId="1" fillId="4" borderId="0" xfId="0" applyFont="1" applyFill="1" applyAlignment="1">
      <alignment textRotation="90"/>
    </xf>
    <xf numFmtId="0" fontId="1" fillId="5" borderId="0" xfId="0" applyFont="1" applyFill="1" applyAlignment="1">
      <alignment textRotation="90"/>
    </xf>
    <xf numFmtId="0" fontId="1" fillId="6" borderId="0" xfId="0" applyFont="1" applyFill="1" applyAlignment="1">
      <alignment textRotation="90"/>
    </xf>
    <xf numFmtId="0" fontId="1" fillId="7" borderId="0" xfId="0" applyFont="1" applyFill="1" applyAlignment="1">
      <alignment textRotation="90"/>
    </xf>
    <xf numFmtId="0" fontId="1" fillId="2" borderId="0" xfId="0" applyFont="1" applyFill="1" applyAlignment="1">
      <alignment textRotation="90"/>
    </xf>
    <xf numFmtId="0" fontId="9" fillId="8" borderId="0" xfId="0" applyFont="1" applyFill="1"/>
    <xf numFmtId="168" fontId="0" fillId="8" borderId="0" xfId="0" applyNumberFormat="1" applyFill="1"/>
    <xf numFmtId="0" fontId="9" fillId="0" borderId="0" xfId="0" applyFont="1"/>
    <xf numFmtId="0" fontId="9" fillId="2" borderId="0" xfId="0" applyFont="1" applyFill="1"/>
    <xf numFmtId="168" fontId="4" fillId="0" borderId="0" xfId="0" applyNumberFormat="1" applyFont="1"/>
    <xf numFmtId="168" fontId="0" fillId="0" borderId="0" xfId="0" applyNumberFormat="1" applyFill="1"/>
    <xf numFmtId="0" fontId="10" fillId="0" borderId="0" xfId="0" applyFont="1"/>
    <xf numFmtId="0" fontId="11" fillId="0" borderId="1" xfId="0" applyFont="1" applyBorder="1"/>
    <xf numFmtId="0" fontId="0" fillId="2" borderId="0" xfId="0" applyFill="1"/>
    <xf numFmtId="0" fontId="4" fillId="0" borderId="0" xfId="0" applyFont="1"/>
    <xf numFmtId="0" fontId="4" fillId="0" borderId="1" xfId="0" applyFont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8" fontId="6" fillId="2" borderId="0" xfId="0" applyNumberFormat="1" applyFont="1" applyFill="1"/>
    <xf numFmtId="168" fontId="0" fillId="2" borderId="0" xfId="0" applyNumberFormat="1" applyFill="1"/>
    <xf numFmtId="0" fontId="7" fillId="0" borderId="0" xfId="0" applyFont="1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0" fontId="1" fillId="0" borderId="0" xfId="0" applyNumberFormat="1" applyFont="1" applyFill="1" applyAlignment="1">
      <alignment vertical="center"/>
    </xf>
  </cellXfs>
  <cellStyles count="1">
    <cellStyle name="Normal" xfId="0" builtinId="0"/>
  </cellStyles>
  <dxfs count="8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187</xdr:row>
      <xdr:rowOff>0</xdr:rowOff>
    </xdr:from>
    <xdr:to>
      <xdr:col>6</xdr:col>
      <xdr:colOff>450215</xdr:colOff>
      <xdr:row>210</xdr:row>
      <xdr:rowOff>61595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E7520D-F559-4C14-8C87-F9343AA4894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1800"/>
          <a:ext cx="5944235" cy="42678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3</xdr:col>
      <xdr:colOff>266065</xdr:colOff>
      <xdr:row>238</xdr:row>
      <xdr:rowOff>54610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F779E2-A718-4A01-AB52-A981C1EE6F19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7692" t="21190" r="37180" b="7009"/>
        <a:stretch/>
      </xdr:blipFill>
      <xdr:spPr bwMode="auto">
        <a:xfrm>
          <a:off x="0" y="41833800"/>
          <a:ext cx="4182745" cy="4809490"/>
        </a:xfrm>
        <a:prstGeom prst="rect">
          <a:avLst/>
        </a:prstGeom>
        <a:ln>
          <a:solidFill>
            <a:schemeClr val="tx1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1</xdr:row>
      <xdr:rowOff>0</xdr:rowOff>
    </xdr:from>
    <xdr:to>
      <xdr:col>18</xdr:col>
      <xdr:colOff>608682</xdr:colOff>
      <xdr:row>24</xdr:row>
      <xdr:rowOff>104214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300" y="190500"/>
          <a:ext cx="7342857" cy="4485714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28</xdr:row>
      <xdr:rowOff>133350</xdr:rowOff>
    </xdr:from>
    <xdr:to>
      <xdr:col>18</xdr:col>
      <xdr:colOff>570580</xdr:colOff>
      <xdr:row>52</xdr:row>
      <xdr:rowOff>104207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1150" y="5467350"/>
          <a:ext cx="7361905" cy="45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8"/>
  <sheetViews>
    <sheetView tabSelected="1" zoomScaleNormal="100" workbookViewId="0">
      <selection activeCell="I3" sqref="I3"/>
    </sheetView>
  </sheetViews>
  <sheetFormatPr defaultColWidth="8.6640625" defaultRowHeight="14.4"/>
  <cols>
    <col min="1" max="1" width="9.109375" bestFit="1" customWidth="1"/>
    <col min="2" max="2" width="12" bestFit="1" customWidth="1"/>
    <col min="3" max="3" width="22.33203125" bestFit="1" customWidth="1"/>
    <col min="4" max="4" width="20.109375" customWidth="1"/>
    <col min="6" max="6" width="25.77734375" bestFit="1" customWidth="1"/>
  </cols>
  <sheetData>
    <row r="2" spans="1:17">
      <c r="A2" s="1" t="s">
        <v>456</v>
      </c>
    </row>
    <row r="3" spans="1:17">
      <c r="A3" s="51" t="s">
        <v>416</v>
      </c>
      <c r="B3" s="12" t="s">
        <v>417</v>
      </c>
      <c r="C3" s="12" t="s">
        <v>418</v>
      </c>
      <c r="D3" s="12" t="s">
        <v>419</v>
      </c>
      <c r="E3" s="12" t="s">
        <v>420</v>
      </c>
      <c r="F3" s="12" t="s">
        <v>421</v>
      </c>
      <c r="G3" s="12" t="s">
        <v>422</v>
      </c>
      <c r="H3" s="12" t="s">
        <v>423</v>
      </c>
      <c r="I3" s="12" t="s">
        <v>424</v>
      </c>
      <c r="J3" s="12" t="s">
        <v>425</v>
      </c>
      <c r="K3" s="12" t="s">
        <v>426</v>
      </c>
      <c r="L3" s="12" t="s">
        <v>427</v>
      </c>
      <c r="M3" s="12" t="s">
        <v>428</v>
      </c>
      <c r="N3" s="12" t="s">
        <v>429</v>
      </c>
      <c r="O3" s="12" t="s">
        <v>430</v>
      </c>
      <c r="P3" s="12" t="s">
        <v>431</v>
      </c>
      <c r="Q3" s="12" t="s">
        <v>432</v>
      </c>
    </row>
    <row r="4" spans="1:17">
      <c r="A4" s="51" t="s">
        <v>433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</row>
    <row r="5" spans="1:17">
      <c r="A5" s="51" t="s">
        <v>119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3.9100000000000003E-2</v>
      </c>
      <c r="J5" s="12">
        <v>3.6400000000000002E-2</v>
      </c>
      <c r="K5" s="12">
        <v>0.14530000000000001</v>
      </c>
      <c r="L5" s="12">
        <v>8.8300000000000003E-2</v>
      </c>
      <c r="M5" s="12">
        <v>3.6299999999999999E-2</v>
      </c>
      <c r="N5" s="12">
        <v>3.1399999999999997E-2</v>
      </c>
      <c r="O5" s="12">
        <v>3.8899999999999997E-2</v>
      </c>
      <c r="P5" s="12">
        <v>4.4900000000000002E-2</v>
      </c>
      <c r="Q5" s="12">
        <v>4.5699999999999998E-2</v>
      </c>
    </row>
    <row r="6" spans="1:17">
      <c r="A6" s="51" t="s">
        <v>120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>
      <c r="A7" s="51" t="s">
        <v>121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9.9000000000000008E-3</v>
      </c>
      <c r="J7" s="12">
        <v>3.1199999999999999E-2</v>
      </c>
      <c r="K7" s="12">
        <v>3.8300000000000001E-2</v>
      </c>
      <c r="L7" s="12">
        <v>1.52E-2</v>
      </c>
      <c r="M7" s="12">
        <v>1.0500000000000001E-2</v>
      </c>
      <c r="N7" s="12">
        <v>1.1299999999999999E-2</v>
      </c>
      <c r="O7" s="12">
        <v>7.7000000000000002E-3</v>
      </c>
      <c r="P7" s="12">
        <v>9.5999999999999992E-3</v>
      </c>
      <c r="Q7" s="12">
        <v>9.4000000000000004E-3</v>
      </c>
    </row>
    <row r="8" spans="1:17">
      <c r="A8" s="51" t="s">
        <v>122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2.2800000000000001E-2</v>
      </c>
      <c r="J8" s="12">
        <v>9.1600000000000001E-2</v>
      </c>
      <c r="K8" s="12">
        <v>1.77E-2</v>
      </c>
      <c r="L8" s="12">
        <v>1.7000000000000001E-2</v>
      </c>
      <c r="M8" s="12">
        <v>1.6199999999999999E-2</v>
      </c>
      <c r="N8" s="12">
        <v>2.41E-2</v>
      </c>
      <c r="O8" s="12">
        <v>1.8700000000000001E-2</v>
      </c>
      <c r="P8" s="12">
        <v>2.07E-2</v>
      </c>
      <c r="Q8" s="12">
        <v>0.02</v>
      </c>
    </row>
    <row r="9" spans="1:17">
      <c r="A9" s="51" t="s">
        <v>123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0.1661</v>
      </c>
      <c r="J9" s="12">
        <v>0.1094</v>
      </c>
      <c r="K9" s="12">
        <v>0.1037</v>
      </c>
      <c r="L9" s="12">
        <v>0.15820000000000001</v>
      </c>
      <c r="M9" s="12">
        <v>0.1149</v>
      </c>
      <c r="N9" s="12">
        <v>9.5399999999999999E-2</v>
      </c>
      <c r="O9" s="12">
        <v>0.13919999999999999</v>
      </c>
      <c r="P9" s="12">
        <v>0.1249</v>
      </c>
      <c r="Q9" s="12">
        <v>9.9000000000000005E-2</v>
      </c>
    </row>
    <row r="10" spans="1:17">
      <c r="A10" s="51" t="s">
        <v>124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4.1000000000000002E-2</v>
      </c>
      <c r="J10" s="12">
        <v>3.2599999999999997E-2</v>
      </c>
      <c r="K10" s="12">
        <v>3.2300000000000002E-2</v>
      </c>
      <c r="L10" s="12">
        <v>3.8699999999999998E-2</v>
      </c>
      <c r="M10" s="12">
        <v>3.4599999999999999E-2</v>
      </c>
      <c r="N10" s="12">
        <v>4.4999999999999998E-2</v>
      </c>
      <c r="O10" s="12">
        <v>4.0899999999999999E-2</v>
      </c>
      <c r="P10" s="12">
        <v>3.8800000000000001E-2</v>
      </c>
      <c r="Q10" s="12">
        <v>4.3499999999999997E-2</v>
      </c>
    </row>
    <row r="11" spans="1:17">
      <c r="A11" s="51" t="s">
        <v>125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0.2104</v>
      </c>
      <c r="J11" s="12">
        <v>0.1767</v>
      </c>
      <c r="K11" s="12">
        <v>0.1641</v>
      </c>
      <c r="L11" s="12">
        <v>0.45679999999999998</v>
      </c>
      <c r="M11" s="12">
        <v>0.27400000000000002</v>
      </c>
      <c r="N11" s="12">
        <v>0.29339999999999999</v>
      </c>
      <c r="O11" s="12">
        <v>0.2014</v>
      </c>
      <c r="P11" s="12">
        <v>0.2495</v>
      </c>
      <c r="Q11" s="12">
        <v>0.33310000000000001</v>
      </c>
    </row>
    <row r="12" spans="1:17">
      <c r="A12" s="51" t="s">
        <v>126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5.4999999999999997E-3</v>
      </c>
      <c r="J12" s="12">
        <v>3.0999999999999999E-3</v>
      </c>
      <c r="K12" s="12">
        <v>1.32E-2</v>
      </c>
      <c r="L12" s="12">
        <v>1.7000000000000001E-2</v>
      </c>
      <c r="M12" s="12">
        <v>4.4000000000000003E-3</v>
      </c>
      <c r="N12" s="12">
        <v>1.29E-2</v>
      </c>
      <c r="O12" s="12">
        <v>3.2000000000000001E-2</v>
      </c>
      <c r="P12" s="12">
        <v>4.0399999999999998E-2</v>
      </c>
      <c r="Q12" s="12">
        <v>2.1999999999999999E-2</v>
      </c>
    </row>
    <row r="13" spans="1:17">
      <c r="A13" s="51" t="s">
        <v>127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8.3999999999999995E-3</v>
      </c>
      <c r="J13" s="12">
        <v>1.1999999999999999E-3</v>
      </c>
      <c r="K13" s="12">
        <v>2.7000000000000001E-3</v>
      </c>
      <c r="L13" s="12">
        <v>2.8999999999999998E-3</v>
      </c>
      <c r="M13" s="12">
        <v>1.1999999999999999E-3</v>
      </c>
      <c r="N13" s="12">
        <v>1.2999999999999999E-3</v>
      </c>
      <c r="O13" s="12">
        <v>2.5999999999999999E-3</v>
      </c>
      <c r="P13" s="12">
        <v>2.7000000000000001E-3</v>
      </c>
      <c r="Q13" s="12">
        <v>4.4000000000000003E-3</v>
      </c>
    </row>
    <row r="14" spans="1:17">
      <c r="A14" s="51" t="s">
        <v>128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0.1066</v>
      </c>
      <c r="J14" s="12">
        <v>0.1114</v>
      </c>
      <c r="K14" s="12">
        <v>0.1484</v>
      </c>
      <c r="L14" s="12">
        <v>0.11459999999999999</v>
      </c>
      <c r="M14" s="12">
        <v>0.12620000000000001</v>
      </c>
      <c r="N14" s="12">
        <v>0.14149999999999999</v>
      </c>
      <c r="O14" s="12">
        <v>0.15909999999999999</v>
      </c>
      <c r="P14" s="12">
        <v>0.16089999999999999</v>
      </c>
      <c r="Q14" s="12">
        <v>0.15740000000000001</v>
      </c>
    </row>
    <row r="15" spans="1:17">
      <c r="A15" s="51" t="s">
        <v>129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0.1159</v>
      </c>
      <c r="J15" s="12">
        <v>0.1071</v>
      </c>
      <c r="K15" s="12">
        <v>9.5299999999999996E-2</v>
      </c>
      <c r="L15" s="12">
        <v>2.53E-2</v>
      </c>
      <c r="M15" s="12">
        <v>1.9199999999999998E-2</v>
      </c>
      <c r="N15" s="12">
        <v>2.3300000000000001E-2</v>
      </c>
      <c r="O15" s="12">
        <v>1.9800000000000002E-2</v>
      </c>
      <c r="P15" s="12">
        <v>2.5600000000000001E-2</v>
      </c>
      <c r="Q15" s="12">
        <v>3.5000000000000003E-2</v>
      </c>
    </row>
    <row r="16" spans="1:17">
      <c r="A16" s="51" t="s">
        <v>130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>
      <c r="A17" s="51" t="s">
        <v>131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4.3E-3</v>
      </c>
      <c r="J17" s="12">
        <v>4.7E-2</v>
      </c>
      <c r="K17" s="12">
        <v>1.9699999999999999E-2</v>
      </c>
      <c r="L17" s="12">
        <v>6.0100000000000001E-2</v>
      </c>
      <c r="M17" s="12">
        <v>0.1113</v>
      </c>
      <c r="N17" s="12">
        <v>0.1149</v>
      </c>
      <c r="O17" s="12">
        <v>0.11990000000000001</v>
      </c>
      <c r="P17" s="12">
        <v>0.10970000000000001</v>
      </c>
      <c r="Q17" s="12">
        <v>6.1100000000000002E-2</v>
      </c>
    </row>
    <row r="18" spans="1:17">
      <c r="A18" s="51" t="s">
        <v>132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3.2500000000000001E-2</v>
      </c>
      <c r="J18" s="12">
        <v>2.5899999999999999E-2</v>
      </c>
      <c r="K18" s="12">
        <v>3.2099999999999997E-2</v>
      </c>
      <c r="L18" s="12">
        <v>5.7000000000000002E-3</v>
      </c>
      <c r="M18" s="12">
        <v>5.0000000000000001E-3</v>
      </c>
      <c r="N18" s="12">
        <v>5.4999999999999997E-3</v>
      </c>
      <c r="O18" s="12">
        <v>6.4000000000000003E-3</v>
      </c>
      <c r="P18" s="12">
        <v>4.3E-3</v>
      </c>
      <c r="Q18" s="12">
        <v>3.5000000000000001E-3</v>
      </c>
    </row>
    <row r="19" spans="1:17">
      <c r="A19" s="51" t="s">
        <v>133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</row>
    <row r="20" spans="1:17">
      <c r="A20" s="51" t="s">
        <v>134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8.0000000000000004E-4</v>
      </c>
      <c r="O20" s="12">
        <v>1.9099999999999999E-2</v>
      </c>
      <c r="P20" s="12">
        <v>1.9199999999999998E-2</v>
      </c>
      <c r="Q20" s="12">
        <v>7.1000000000000004E-3</v>
      </c>
    </row>
    <row r="21" spans="1:17">
      <c r="A21" s="12" t="s">
        <v>434</v>
      </c>
      <c r="B21" s="12">
        <v>0.38619999999999999</v>
      </c>
      <c r="C21" s="12">
        <v>0.23130000000000001</v>
      </c>
      <c r="D21" s="12">
        <v>0.35870000000000002</v>
      </c>
      <c r="E21" s="12">
        <v>0.44519999999999998</v>
      </c>
      <c r="F21" s="12">
        <v>0.4446</v>
      </c>
      <c r="G21" s="12">
        <v>0.37490000000000001</v>
      </c>
      <c r="H21" s="12">
        <v>0.3427</v>
      </c>
      <c r="I21" s="12">
        <v>9.4100000000000003E-2</v>
      </c>
      <c r="J21" s="12">
        <v>0.1111</v>
      </c>
      <c r="K21" s="12">
        <v>8.8800000000000004E-2</v>
      </c>
      <c r="L21" s="12">
        <v>0</v>
      </c>
      <c r="M21" s="12">
        <v>0.16980000000000001</v>
      </c>
      <c r="N21" s="12">
        <v>0.11</v>
      </c>
      <c r="O21" s="12">
        <v>0.1062</v>
      </c>
      <c r="P21" s="12">
        <v>9.1399999999999995E-2</v>
      </c>
      <c r="Q21" s="12">
        <v>8.3400000000000002E-2</v>
      </c>
    </row>
    <row r="22" spans="1:17">
      <c r="A22" s="12" t="s">
        <v>435</v>
      </c>
      <c r="B22" s="12">
        <v>0.31369999999999998</v>
      </c>
      <c r="C22" s="12">
        <v>0.42449999999999999</v>
      </c>
      <c r="D22" s="12">
        <v>0.36409999999999998</v>
      </c>
      <c r="E22" s="12">
        <v>0.31640000000000001</v>
      </c>
      <c r="F22" s="12">
        <v>0.30220000000000002</v>
      </c>
      <c r="G22" s="12">
        <v>0.442</v>
      </c>
      <c r="H22" s="12">
        <v>0.53610000000000002</v>
      </c>
      <c r="I22" s="12">
        <v>0.11509999999999999</v>
      </c>
      <c r="J22" s="12">
        <v>8.7400000000000005E-2</v>
      </c>
      <c r="K22" s="12">
        <v>6.93E-2</v>
      </c>
      <c r="L22" s="12">
        <v>0</v>
      </c>
      <c r="M22" s="12">
        <v>7.5800000000000006E-2</v>
      </c>
      <c r="N22" s="12">
        <v>8.9200000000000002E-2</v>
      </c>
      <c r="O22" s="12">
        <v>8.7999999999999995E-2</v>
      </c>
      <c r="P22" s="12">
        <v>5.7299999999999997E-2</v>
      </c>
      <c r="Q22" s="12">
        <v>7.5399999999999995E-2</v>
      </c>
    </row>
    <row r="23" spans="1:17">
      <c r="A23" s="12" t="s">
        <v>436</v>
      </c>
      <c r="B23" s="12">
        <v>0.2999</v>
      </c>
      <c r="C23" s="12">
        <v>0.34389999999999998</v>
      </c>
      <c r="D23" s="12">
        <v>0.2767</v>
      </c>
      <c r="E23" s="12">
        <v>0.23769999999999999</v>
      </c>
      <c r="F23" s="12">
        <v>0.25240000000000001</v>
      </c>
      <c r="G23" s="12">
        <v>0.183</v>
      </c>
      <c r="H23" s="12">
        <v>0.1207</v>
      </c>
      <c r="I23" s="12">
        <v>2.8299999999999999E-2</v>
      </c>
      <c r="J23" s="12">
        <v>2.7799999999999998E-2</v>
      </c>
      <c r="K23" s="12">
        <v>2.8899999999999999E-2</v>
      </c>
      <c r="L23" s="12">
        <v>0</v>
      </c>
      <c r="M23" s="12">
        <v>6.9999999999999999E-4</v>
      </c>
      <c r="N23" s="12">
        <v>0</v>
      </c>
      <c r="O23" s="12">
        <v>0</v>
      </c>
      <c r="P23" s="12">
        <v>0</v>
      </c>
      <c r="Q23" s="12">
        <v>0</v>
      </c>
    </row>
    <row r="26" spans="1:17">
      <c r="A26" s="1" t="s">
        <v>457</v>
      </c>
    </row>
    <row r="27" spans="1:17">
      <c r="A27" s="12" t="s">
        <v>4</v>
      </c>
      <c r="B27" s="12" t="s">
        <v>3</v>
      </c>
      <c r="C27" s="12" t="s">
        <v>5</v>
      </c>
      <c r="D27" s="12" t="s">
        <v>6</v>
      </c>
      <c r="F27" s="52"/>
      <c r="G27" s="52" t="s">
        <v>467</v>
      </c>
    </row>
    <row r="28" spans="1:17">
      <c r="A28" s="12">
        <v>0</v>
      </c>
      <c r="B28" s="12">
        <v>164.08393899999999</v>
      </c>
      <c r="C28" s="12">
        <v>97.520128999999997</v>
      </c>
      <c r="D28" s="12">
        <v>63.794434000000003</v>
      </c>
      <c r="F28" s="52" t="s">
        <v>464</v>
      </c>
      <c r="G28" s="52">
        <v>1.8100000000000002E-2</v>
      </c>
    </row>
    <row r="29" spans="1:17">
      <c r="A29" s="12">
        <v>0</v>
      </c>
      <c r="B29" s="12">
        <v>545.09217100000001</v>
      </c>
      <c r="C29" s="12">
        <v>285.97194100000002</v>
      </c>
      <c r="D29" s="12">
        <v>146.63024100000001</v>
      </c>
      <c r="F29" s="52" t="s">
        <v>465</v>
      </c>
      <c r="G29" s="52">
        <v>1.7100000000000001E-2</v>
      </c>
    </row>
    <row r="30" spans="1:17">
      <c r="A30" s="12">
        <v>0</v>
      </c>
      <c r="B30" s="12">
        <v>2023.9598120000001</v>
      </c>
      <c r="C30" s="12">
        <v>240.39989199999999</v>
      </c>
      <c r="D30" s="12">
        <v>112.373876</v>
      </c>
      <c r="F30" s="52" t="s">
        <v>466</v>
      </c>
      <c r="G30" s="52">
        <v>2.4299999999999999E-2</v>
      </c>
    </row>
    <row r="31" spans="1:17">
      <c r="A31" s="12">
        <v>8.2590000000000003</v>
      </c>
      <c r="B31" s="12">
        <v>625.67956500000003</v>
      </c>
      <c r="C31" s="12">
        <v>83.848888000000002</v>
      </c>
      <c r="D31" s="12">
        <v>568.49951299999998</v>
      </c>
    </row>
    <row r="32" spans="1:17">
      <c r="A32" s="12">
        <v>12.552</v>
      </c>
      <c r="B32" s="12">
        <v>2682.5485600000002</v>
      </c>
      <c r="C32" s="12">
        <v>64.881656000000007</v>
      </c>
      <c r="D32" s="12">
        <v>61.072135000000003</v>
      </c>
    </row>
    <row r="33" spans="1:7">
      <c r="A33" s="12"/>
      <c r="B33" s="12">
        <v>243.405395</v>
      </c>
      <c r="C33" s="12">
        <v>115.336692</v>
      </c>
      <c r="D33" s="12">
        <v>74.084250999999995</v>
      </c>
    </row>
    <row r="34" spans="1:7">
      <c r="A34" s="12"/>
      <c r="B34" s="12">
        <v>914.73222599999997</v>
      </c>
      <c r="C34" s="12">
        <v>93.380931000000004</v>
      </c>
      <c r="D34" s="12">
        <v>97.966858999999999</v>
      </c>
    </row>
    <row r="35" spans="1:7">
      <c r="A35" s="12"/>
      <c r="B35" s="12">
        <v>68.039379999999994</v>
      </c>
      <c r="C35" s="12">
        <v>67.521111000000005</v>
      </c>
      <c r="D35" s="12">
        <v>16.504190000000001</v>
      </c>
    </row>
    <row r="36" spans="1:7">
      <c r="A36" s="12"/>
      <c r="B36" s="12">
        <v>267.105231</v>
      </c>
      <c r="C36" s="12">
        <v>97.609375</v>
      </c>
      <c r="D36" s="12"/>
    </row>
    <row r="39" spans="1:7">
      <c r="A39" s="1" t="s">
        <v>458</v>
      </c>
    </row>
    <row r="40" spans="1:7">
      <c r="A40" s="12" t="s">
        <v>4</v>
      </c>
      <c r="B40" s="12" t="s">
        <v>3</v>
      </c>
      <c r="C40" s="12" t="s">
        <v>5</v>
      </c>
      <c r="D40" s="12" t="s">
        <v>6</v>
      </c>
      <c r="F40" s="52"/>
      <c r="G40" s="52" t="s">
        <v>467</v>
      </c>
    </row>
    <row r="41" spans="1:7">
      <c r="A41" s="12">
        <v>0</v>
      </c>
      <c r="B41" s="12">
        <v>2.75</v>
      </c>
      <c r="C41" s="12">
        <v>4.5</v>
      </c>
      <c r="D41" s="12">
        <v>2.25</v>
      </c>
      <c r="F41" s="52" t="s">
        <v>464</v>
      </c>
      <c r="G41" s="52">
        <v>4.7999999999999996E-3</v>
      </c>
    </row>
    <row r="42" spans="1:7">
      <c r="A42" s="12">
        <v>0.5</v>
      </c>
      <c r="B42" s="12">
        <v>3.5</v>
      </c>
      <c r="C42" s="12">
        <v>3</v>
      </c>
      <c r="D42" s="12">
        <v>1.75</v>
      </c>
      <c r="F42" s="52" t="s">
        <v>465</v>
      </c>
      <c r="G42" s="52">
        <v>0.43969999999999998</v>
      </c>
    </row>
    <row r="43" spans="1:7">
      <c r="A43" s="12">
        <v>1</v>
      </c>
      <c r="B43" s="12">
        <v>4.75</v>
      </c>
      <c r="C43" s="12">
        <v>2.25</v>
      </c>
      <c r="D43" s="12">
        <v>2.75</v>
      </c>
      <c r="F43" s="52" t="s">
        <v>466</v>
      </c>
      <c r="G43" s="52">
        <v>4.07E-2</v>
      </c>
    </row>
    <row r="44" spans="1:7">
      <c r="A44" s="12">
        <v>1.5</v>
      </c>
      <c r="B44" s="12">
        <v>7</v>
      </c>
      <c r="C44" s="12">
        <v>4.25</v>
      </c>
      <c r="D44" s="12">
        <v>1.5</v>
      </c>
    </row>
    <row r="45" spans="1:7">
      <c r="A45" s="12">
        <v>1.5</v>
      </c>
      <c r="B45" s="12">
        <v>7.75</v>
      </c>
      <c r="C45" s="12">
        <v>3</v>
      </c>
      <c r="D45" s="12">
        <v>1.75</v>
      </c>
    </row>
    <row r="46" spans="1:7">
      <c r="A46" s="12"/>
      <c r="B46" s="12">
        <v>0.25</v>
      </c>
      <c r="C46" s="12">
        <v>1.75</v>
      </c>
      <c r="D46" s="12">
        <v>1.25</v>
      </c>
    </row>
    <row r="47" spans="1:7">
      <c r="A47" s="12"/>
      <c r="B47" s="12">
        <v>5.5</v>
      </c>
      <c r="C47" s="12">
        <v>3.25</v>
      </c>
      <c r="D47" s="12">
        <v>2.75</v>
      </c>
    </row>
    <row r="48" spans="1:7">
      <c r="A48" s="12"/>
      <c r="B48" s="12">
        <v>2</v>
      </c>
      <c r="C48" s="12">
        <v>1.5</v>
      </c>
      <c r="D48" s="12">
        <v>1.75</v>
      </c>
    </row>
    <row r="49" spans="1:7">
      <c r="A49" s="12"/>
      <c r="B49" s="12">
        <v>1.85</v>
      </c>
      <c r="C49" s="12"/>
      <c r="D49" s="12"/>
    </row>
    <row r="51" spans="1:7">
      <c r="A51" s="1" t="s">
        <v>459</v>
      </c>
    </row>
    <row r="52" spans="1:7">
      <c r="A52" s="16" t="s">
        <v>87</v>
      </c>
      <c r="F52" s="13" t="s">
        <v>480</v>
      </c>
    </row>
    <row r="53" spans="1:7">
      <c r="A53" s="12" t="s">
        <v>4</v>
      </c>
      <c r="B53" s="12" t="s">
        <v>3</v>
      </c>
      <c r="C53" s="12" t="s">
        <v>5</v>
      </c>
      <c r="D53" s="12" t="s">
        <v>6</v>
      </c>
      <c r="F53" s="52"/>
      <c r="G53" s="52" t="s">
        <v>467</v>
      </c>
    </row>
    <row r="54" spans="1:7">
      <c r="A54" s="12">
        <v>0.04</v>
      </c>
      <c r="B54" s="12">
        <v>2E-3</v>
      </c>
      <c r="C54" s="12">
        <v>5.6000000000000001E-2</v>
      </c>
      <c r="D54" s="12">
        <v>3.5000000000000003E-2</v>
      </c>
      <c r="F54" s="52" t="s">
        <v>475</v>
      </c>
      <c r="G54" s="52" t="s">
        <v>470</v>
      </c>
    </row>
    <row r="55" spans="1:7">
      <c r="A55" s="12">
        <v>3.3000000000000002E-2</v>
      </c>
      <c r="B55" s="12">
        <v>2E-3</v>
      </c>
      <c r="C55" s="12">
        <v>4.3999999999999997E-2</v>
      </c>
      <c r="D55" s="12">
        <v>4.2999999999999997E-2</v>
      </c>
      <c r="F55" s="52" t="s">
        <v>476</v>
      </c>
      <c r="G55" s="52" t="s">
        <v>470</v>
      </c>
    </row>
    <row r="56" spans="1:7">
      <c r="A56" s="12">
        <v>4.1000000000000002E-2</v>
      </c>
      <c r="B56" s="12">
        <v>4.0000000000000001E-3</v>
      </c>
      <c r="C56" s="12">
        <v>7.3999999999999996E-2</v>
      </c>
      <c r="D56" s="12">
        <v>3.1E-2</v>
      </c>
      <c r="F56" s="52" t="s">
        <v>477</v>
      </c>
      <c r="G56" s="52" t="s">
        <v>470</v>
      </c>
    </row>
    <row r="57" spans="1:7">
      <c r="A57" s="12">
        <v>5.0999999999999997E-2</v>
      </c>
      <c r="B57" s="12">
        <v>3.0000000000000001E-3</v>
      </c>
      <c r="C57" s="12">
        <v>7.5999999999999998E-2</v>
      </c>
      <c r="D57" s="12">
        <v>5.1999999999999998E-2</v>
      </c>
    </row>
    <row r="58" spans="1:7">
      <c r="A58" s="12">
        <v>3.3000000000000002E-2</v>
      </c>
      <c r="B58" s="12">
        <v>0</v>
      </c>
      <c r="C58" s="12">
        <v>4.2999999999999997E-2</v>
      </c>
      <c r="D58" s="12">
        <v>4.5999999999999999E-2</v>
      </c>
    </row>
    <row r="59" spans="1:7">
      <c r="A59" s="12"/>
      <c r="B59" s="12">
        <v>3.0000000000000001E-3</v>
      </c>
      <c r="C59" s="12">
        <v>5.3999999999999999E-2</v>
      </c>
      <c r="D59" s="12">
        <v>0.04</v>
      </c>
    </row>
    <row r="60" spans="1:7">
      <c r="A60" s="12"/>
      <c r="B60" s="12">
        <v>1E-3</v>
      </c>
      <c r="C60" s="12">
        <v>6.3E-2</v>
      </c>
      <c r="D60" s="12">
        <v>3.1E-2</v>
      </c>
    </row>
    <row r="61" spans="1:7">
      <c r="A61" s="12"/>
      <c r="B61" s="12">
        <v>0</v>
      </c>
      <c r="C61" s="12"/>
      <c r="D61" s="12">
        <v>3.6999999999999998E-2</v>
      </c>
    </row>
    <row r="63" spans="1:7">
      <c r="A63" t="s">
        <v>88</v>
      </c>
      <c r="F63" s="13" t="s">
        <v>480</v>
      </c>
    </row>
    <row r="64" spans="1:7">
      <c r="A64" s="12" t="s">
        <v>4</v>
      </c>
      <c r="B64" s="12" t="s">
        <v>3</v>
      </c>
      <c r="C64" s="12" t="s">
        <v>5</v>
      </c>
      <c r="D64" s="12" t="s">
        <v>6</v>
      </c>
      <c r="F64" s="52"/>
      <c r="G64" s="52" t="s">
        <v>467</v>
      </c>
    </row>
    <row r="65" spans="1:7">
      <c r="A65" s="12">
        <v>0.56499999999999995</v>
      </c>
      <c r="B65" s="12">
        <v>0</v>
      </c>
      <c r="C65" s="12">
        <v>0.43099999999999999</v>
      </c>
      <c r="D65" s="12">
        <v>0.46899999999999997</v>
      </c>
      <c r="F65" s="52" t="s">
        <v>475</v>
      </c>
      <c r="G65" s="52" t="s">
        <v>470</v>
      </c>
    </row>
    <row r="66" spans="1:7">
      <c r="A66" s="12">
        <v>0.51800000000000002</v>
      </c>
      <c r="B66" s="12">
        <v>0.28599999999999998</v>
      </c>
      <c r="C66" s="12">
        <v>0.41799999999999998</v>
      </c>
      <c r="D66" s="12">
        <v>0.248</v>
      </c>
      <c r="F66" s="52" t="s">
        <v>476</v>
      </c>
      <c r="G66" s="52" t="s">
        <v>470</v>
      </c>
    </row>
    <row r="67" spans="1:7">
      <c r="A67" s="12">
        <v>0.45</v>
      </c>
      <c r="B67" s="12">
        <v>0.249</v>
      </c>
      <c r="C67" s="12">
        <v>0.45500000000000002</v>
      </c>
      <c r="D67" s="12">
        <v>0.36599999999999999</v>
      </c>
      <c r="F67" s="52" t="s">
        <v>477</v>
      </c>
      <c r="G67" s="52">
        <v>3.0000000000000001E-3</v>
      </c>
    </row>
    <row r="68" spans="1:7">
      <c r="A68" s="12">
        <v>0.76400000000000001</v>
      </c>
      <c r="B68" s="12">
        <v>0.223</v>
      </c>
      <c r="C68" s="12">
        <v>0.623</v>
      </c>
      <c r="D68" s="12">
        <v>0.46500000000000002</v>
      </c>
    </row>
    <row r="69" spans="1:7">
      <c r="A69" s="12">
        <v>0.64500000000000002</v>
      </c>
      <c r="B69" s="12">
        <v>0.13300000000000001</v>
      </c>
      <c r="C69" s="12">
        <v>0.499</v>
      </c>
      <c r="D69" s="12">
        <v>0.31</v>
      </c>
    </row>
    <row r="70" spans="1:7">
      <c r="A70" s="12"/>
      <c r="B70" s="12">
        <v>0.19600000000000001</v>
      </c>
      <c r="C70" s="12">
        <v>0.58699999999999997</v>
      </c>
      <c r="D70" s="12">
        <v>0.39800000000000002</v>
      </c>
    </row>
    <row r="71" spans="1:7">
      <c r="A71" s="12"/>
      <c r="B71" s="12">
        <v>0.27200000000000002</v>
      </c>
      <c r="C71" s="12">
        <v>0.69699999999999995</v>
      </c>
      <c r="D71" s="12">
        <v>0.46899999999999997</v>
      </c>
    </row>
    <row r="72" spans="1:7">
      <c r="A72" s="12"/>
      <c r="B72" s="12">
        <v>0.26600000000000001</v>
      </c>
      <c r="C72" s="12"/>
      <c r="D72" s="12">
        <v>0.55500000000000005</v>
      </c>
    </row>
    <row r="73" spans="1:7">
      <c r="A73" s="15"/>
      <c r="B73" s="15"/>
      <c r="C73" s="15"/>
      <c r="D73" s="15"/>
    </row>
    <row r="74" spans="1:7">
      <c r="A74" s="15"/>
      <c r="B74" s="15"/>
      <c r="C74" s="15"/>
      <c r="D74" s="15"/>
    </row>
    <row r="75" spans="1:7">
      <c r="A75" s="15"/>
      <c r="B75" s="15"/>
      <c r="C75" s="15"/>
      <c r="D75" s="15"/>
    </row>
    <row r="76" spans="1:7">
      <c r="A76" s="1" t="s">
        <v>460</v>
      </c>
    </row>
    <row r="77" spans="1:7" ht="15" thickBot="1">
      <c r="A77" t="s">
        <v>52</v>
      </c>
    </row>
    <row r="78" spans="1:7">
      <c r="A78" s="23" t="s">
        <v>3</v>
      </c>
      <c r="B78" s="24" t="s">
        <v>108</v>
      </c>
      <c r="C78" s="24" t="s">
        <v>109</v>
      </c>
      <c r="D78" s="25" t="s">
        <v>4</v>
      </c>
    </row>
    <row r="79" spans="1:7">
      <c r="A79" s="12">
        <v>34.670679700000001</v>
      </c>
      <c r="B79" s="12">
        <v>41.174267</v>
      </c>
      <c r="C79" s="12">
        <v>15.2914315</v>
      </c>
      <c r="D79" s="12">
        <v>1.4918503700000001</v>
      </c>
      <c r="F79" s="65" t="s">
        <v>483</v>
      </c>
      <c r="G79" s="66" t="s">
        <v>470</v>
      </c>
    </row>
    <row r="80" spans="1:7">
      <c r="A80" s="12">
        <v>30.403332599999999</v>
      </c>
      <c r="B80" s="12">
        <v>12.5662307</v>
      </c>
      <c r="C80" s="12">
        <v>8.4680604200000005</v>
      </c>
      <c r="D80" s="12">
        <v>0.48541455</v>
      </c>
      <c r="F80" s="65" t="s">
        <v>484</v>
      </c>
      <c r="G80" s="67">
        <v>2.5000000000000001E-3</v>
      </c>
    </row>
    <row r="81" spans="1:7">
      <c r="A81" s="12">
        <v>97.159806599999996</v>
      </c>
      <c r="B81" s="12">
        <v>13.0524132</v>
      </c>
      <c r="C81" s="12">
        <v>30.795907</v>
      </c>
      <c r="D81" s="12">
        <v>0.50778915000000002</v>
      </c>
      <c r="F81" s="65" t="s">
        <v>485</v>
      </c>
      <c r="G81" s="67">
        <v>3.3999999999999998E-3</v>
      </c>
    </row>
    <row r="82" spans="1:7">
      <c r="A82" s="12">
        <v>20.258602</v>
      </c>
      <c r="B82" s="12">
        <v>26.878127200000002</v>
      </c>
      <c r="C82" s="12">
        <v>12.590413099999999</v>
      </c>
      <c r="D82" s="12">
        <v>1.5157784700000001</v>
      </c>
    </row>
    <row r="83" spans="1:7">
      <c r="A83" s="12">
        <v>45.314391700000002</v>
      </c>
      <c r="B83" s="12">
        <v>10.1880053</v>
      </c>
      <c r="C83" s="12">
        <v>16.3468512</v>
      </c>
      <c r="D83" s="12">
        <v>0.99916746000000001</v>
      </c>
    </row>
    <row r="84" spans="1:7">
      <c r="A84" s="12">
        <v>47.875009300000002</v>
      </c>
      <c r="B84" s="12">
        <v>0.95239638999999998</v>
      </c>
      <c r="C84" s="12">
        <v>17.484811799999999</v>
      </c>
      <c r="D84" s="12"/>
    </row>
    <row r="85" spans="1:7">
      <c r="A85" s="12">
        <v>49.873383099999998</v>
      </c>
      <c r="B85" s="12">
        <v>20.438302400000001</v>
      </c>
      <c r="C85" s="12">
        <v>29.6164171</v>
      </c>
      <c r="D85" s="12"/>
    </row>
    <row r="86" spans="1:7">
      <c r="A86" s="12">
        <v>41.513884099999999</v>
      </c>
      <c r="B86" s="12">
        <v>4.5989402799999999</v>
      </c>
      <c r="C86" s="12">
        <v>6.74099644</v>
      </c>
      <c r="D86" s="12"/>
    </row>
    <row r="88" spans="1:7" ht="15" thickBot="1">
      <c r="A88" t="s">
        <v>110</v>
      </c>
    </row>
    <row r="89" spans="1:7">
      <c r="A89" s="23" t="s">
        <v>3</v>
      </c>
      <c r="B89" s="24" t="s">
        <v>108</v>
      </c>
      <c r="C89" s="24" t="s">
        <v>109</v>
      </c>
      <c r="D89" s="25" t="s">
        <v>4</v>
      </c>
    </row>
    <row r="90" spans="1:7">
      <c r="A90" s="12">
        <v>6.9405664600000003</v>
      </c>
      <c r="B90" s="12">
        <v>4.1024614100000001</v>
      </c>
      <c r="C90" s="12">
        <v>2.5334252500000001</v>
      </c>
      <c r="D90" s="12">
        <v>0.92944570000000004</v>
      </c>
      <c r="F90" s="65" t="s">
        <v>483</v>
      </c>
      <c r="G90" s="67">
        <v>2.0000000000000001E-4</v>
      </c>
    </row>
    <row r="91" spans="1:7">
      <c r="A91" s="12">
        <v>5.5210982099999999</v>
      </c>
      <c r="B91" s="12">
        <v>5.8318162500000001</v>
      </c>
      <c r="C91" s="12">
        <v>1.5143353900000001</v>
      </c>
      <c r="D91" s="12">
        <v>0.81003225000000001</v>
      </c>
      <c r="F91" s="65" t="s">
        <v>484</v>
      </c>
      <c r="G91" s="67">
        <v>2.7E-2</v>
      </c>
    </row>
    <row r="92" spans="1:7">
      <c r="A92" s="12">
        <v>7.0789574999999996</v>
      </c>
      <c r="B92" s="12">
        <v>3.3604428400000002</v>
      </c>
      <c r="C92" s="12">
        <v>6.1504604199999999</v>
      </c>
      <c r="D92" s="12">
        <v>0.85152563999999997</v>
      </c>
      <c r="F92" s="65" t="s">
        <v>485</v>
      </c>
      <c r="G92" s="67">
        <v>1.14E-2</v>
      </c>
    </row>
    <row r="93" spans="1:7">
      <c r="A93" s="12">
        <v>4.0590297499999997</v>
      </c>
      <c r="B93" s="12">
        <v>4.7127230899999999</v>
      </c>
      <c r="C93" s="12">
        <v>5.9004353900000002</v>
      </c>
      <c r="D93" s="12">
        <v>1.2281582099999999</v>
      </c>
    </row>
    <row r="94" spans="1:7">
      <c r="A94" s="12">
        <v>3.74536706</v>
      </c>
      <c r="B94" s="12">
        <v>2.7624759700000001</v>
      </c>
      <c r="C94" s="12">
        <v>2.03833837</v>
      </c>
      <c r="D94" s="12">
        <v>1.1808381999999999</v>
      </c>
    </row>
    <row r="95" spans="1:7">
      <c r="A95" s="12">
        <v>4.2286042999999998</v>
      </c>
      <c r="B95" s="12">
        <v>0.17146806000000001</v>
      </c>
      <c r="C95" s="12">
        <v>1.30611693</v>
      </c>
      <c r="D95" s="12"/>
    </row>
    <row r="96" spans="1:7">
      <c r="A96" s="12">
        <v>6.1311294399999996</v>
      </c>
      <c r="B96" s="12">
        <v>2.8633909599999998</v>
      </c>
      <c r="C96" s="12">
        <v>2.3606160599999999</v>
      </c>
      <c r="D96" s="12"/>
    </row>
    <row r="97" spans="1:7">
      <c r="A97" s="12">
        <v>7.2349959699999999</v>
      </c>
      <c r="B97" s="12">
        <v>1.4822467800000001</v>
      </c>
      <c r="C97" s="12">
        <v>1.07364985</v>
      </c>
      <c r="D97" s="12"/>
    </row>
    <row r="99" spans="1:7" ht="15" thickBot="1">
      <c r="A99" t="s">
        <v>111</v>
      </c>
    </row>
    <row r="100" spans="1:7">
      <c r="A100" s="23" t="s">
        <v>3</v>
      </c>
      <c r="B100" s="24" t="s">
        <v>108</v>
      </c>
      <c r="C100" s="24" t="s">
        <v>109</v>
      </c>
      <c r="D100" s="25" t="s">
        <v>4</v>
      </c>
    </row>
    <row r="101" spans="1:7">
      <c r="A101" s="12">
        <v>8.7525223800000003</v>
      </c>
      <c r="B101" s="12">
        <v>12.384548300000001</v>
      </c>
      <c r="C101" s="12">
        <v>4.34894012</v>
      </c>
      <c r="D101" s="12">
        <v>1.3654135599999999</v>
      </c>
      <c r="F101" s="65" t="s">
        <v>483</v>
      </c>
      <c r="G101" s="67">
        <v>1.6999999999999999E-3</v>
      </c>
    </row>
    <row r="102" spans="1:7">
      <c r="A102" s="12">
        <v>14.7228376</v>
      </c>
      <c r="B102" s="12">
        <v>4.8136152900000004</v>
      </c>
      <c r="C102" s="12">
        <v>4.5620260899999998</v>
      </c>
      <c r="D102" s="12">
        <v>1.2221119600000001</v>
      </c>
      <c r="F102" s="65" t="s">
        <v>484</v>
      </c>
      <c r="G102" s="68">
        <v>3.2399999999999998E-2</v>
      </c>
    </row>
    <row r="103" spans="1:7">
      <c r="A103" s="12">
        <v>17.5996928</v>
      </c>
      <c r="B103" s="12">
        <v>4.2982126100000002</v>
      </c>
      <c r="C103" s="12">
        <v>6.4704939299999999</v>
      </c>
      <c r="D103" s="12">
        <v>0.81966499000000004</v>
      </c>
      <c r="F103" s="65" t="s">
        <v>485</v>
      </c>
      <c r="G103" s="69">
        <v>5.5800000000000002E-2</v>
      </c>
    </row>
    <row r="104" spans="1:7">
      <c r="A104" s="12">
        <v>9.6258393499999997</v>
      </c>
      <c r="B104" s="12">
        <v>4.6867987500000003</v>
      </c>
      <c r="C104" s="12">
        <v>5.64411094</v>
      </c>
      <c r="D104" s="12">
        <v>0.52172286000000001</v>
      </c>
    </row>
    <row r="105" spans="1:7">
      <c r="A105" s="12">
        <v>3.6257334000000001</v>
      </c>
      <c r="B105" s="12">
        <v>2.2708341500000002</v>
      </c>
      <c r="C105" s="12">
        <v>2.43350628</v>
      </c>
      <c r="D105" s="12">
        <v>1.0710866400000001</v>
      </c>
    </row>
    <row r="106" spans="1:7">
      <c r="A106" s="12">
        <v>5.8833405399999998</v>
      </c>
      <c r="B106" s="12">
        <v>7.3362659999999996E-2</v>
      </c>
      <c r="C106" s="12">
        <v>3.3934302199999999</v>
      </c>
      <c r="D106" s="12"/>
    </row>
    <row r="107" spans="1:7">
      <c r="A107" s="12">
        <v>5.85979663</v>
      </c>
      <c r="B107" s="12">
        <v>3.27018634</v>
      </c>
      <c r="C107" s="12">
        <v>2.7712999100000002</v>
      </c>
      <c r="D107" s="12"/>
    </row>
    <row r="108" spans="1:7">
      <c r="A108" s="12">
        <v>5.9971491199999996</v>
      </c>
      <c r="B108" s="12">
        <v>0.55338399999999999</v>
      </c>
      <c r="C108" s="12">
        <v>6.0769222999999997</v>
      </c>
      <c r="D108" s="12"/>
    </row>
  </sheetData>
  <phoneticPr fontId="1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2"/>
  <sheetViews>
    <sheetView topLeftCell="A144" workbookViewId="0">
      <selection activeCell="F23" sqref="F23"/>
    </sheetView>
  </sheetViews>
  <sheetFormatPr defaultColWidth="11.44140625" defaultRowHeight="14.4"/>
  <cols>
    <col min="6" max="6" width="25.77734375" bestFit="1" customWidth="1"/>
    <col min="7" max="7" width="11.44140625" style="55"/>
  </cols>
  <sheetData>
    <row r="1" spans="1:7">
      <c r="A1" s="1" t="s">
        <v>455</v>
      </c>
    </row>
    <row r="2" spans="1:7">
      <c r="A2" s="1"/>
    </row>
    <row r="3" spans="1:7">
      <c r="A3" s="16" t="s">
        <v>89</v>
      </c>
      <c r="F3" s="13" t="s">
        <v>480</v>
      </c>
    </row>
    <row r="4" spans="1:7">
      <c r="A4" s="12" t="s">
        <v>4</v>
      </c>
      <c r="B4" s="12" t="s">
        <v>3</v>
      </c>
      <c r="C4" s="12" t="s">
        <v>5</v>
      </c>
      <c r="D4" s="12" t="s">
        <v>6</v>
      </c>
      <c r="F4" s="52"/>
      <c r="G4" s="56" t="s">
        <v>467</v>
      </c>
    </row>
    <row r="5" spans="1:7">
      <c r="A5" s="12">
        <v>611.70000000000005</v>
      </c>
      <c r="B5" s="12">
        <v>11.19</v>
      </c>
      <c r="C5" s="12">
        <v>765.6</v>
      </c>
      <c r="D5" s="12">
        <v>1151.67</v>
      </c>
      <c r="F5" s="52" t="s">
        <v>475</v>
      </c>
      <c r="G5" s="56">
        <v>1.5599999999999999E-2</v>
      </c>
    </row>
    <row r="6" spans="1:7">
      <c r="A6" s="12">
        <v>1331.56</v>
      </c>
      <c r="B6" s="12">
        <v>12.87</v>
      </c>
      <c r="C6" s="12">
        <v>954.2</v>
      </c>
      <c r="D6" s="12">
        <v>1179.31</v>
      </c>
      <c r="F6" s="52" t="s">
        <v>476</v>
      </c>
      <c r="G6" s="56">
        <v>0.15279999999999999</v>
      </c>
    </row>
    <row r="7" spans="1:7">
      <c r="A7" s="12">
        <v>1382.54</v>
      </c>
      <c r="B7" s="12">
        <v>16.63</v>
      </c>
      <c r="C7" s="12">
        <v>1026.58</v>
      </c>
      <c r="D7" s="12">
        <v>1327.85</v>
      </c>
      <c r="F7" s="52" t="s">
        <v>477</v>
      </c>
      <c r="G7" s="56">
        <v>2.0000000000000001E-4</v>
      </c>
    </row>
    <row r="8" spans="1:7">
      <c r="A8" s="12">
        <v>2712.7</v>
      </c>
      <c r="B8" s="12">
        <v>21.51</v>
      </c>
      <c r="C8" s="12">
        <v>1063.96</v>
      </c>
      <c r="D8" s="12">
        <v>1351.37</v>
      </c>
    </row>
    <row r="9" spans="1:7">
      <c r="A9" s="12">
        <v>2840.91</v>
      </c>
      <c r="B9" s="12">
        <v>24.23</v>
      </c>
      <c r="C9" s="12">
        <v>1087.52</v>
      </c>
      <c r="D9" s="12">
        <v>1364.01</v>
      </c>
    </row>
    <row r="10" spans="1:7">
      <c r="A10" s="12"/>
      <c r="B10" s="12">
        <v>30.14</v>
      </c>
      <c r="C10" s="12">
        <v>1331.13</v>
      </c>
      <c r="D10" s="12">
        <v>3030.23</v>
      </c>
    </row>
    <row r="11" spans="1:7">
      <c r="A11" s="12"/>
      <c r="B11" s="12">
        <v>32.39</v>
      </c>
      <c r="C11" s="12">
        <v>1384.41</v>
      </c>
      <c r="D11" s="12">
        <v>3599.01</v>
      </c>
    </row>
    <row r="12" spans="1:7">
      <c r="A12" s="12"/>
      <c r="B12" s="12">
        <v>44.38</v>
      </c>
      <c r="C12" s="12"/>
      <c r="D12" s="12">
        <v>5696.62</v>
      </c>
    </row>
    <row r="13" spans="1:7">
      <c r="A13" s="12"/>
      <c r="B13" s="12">
        <v>48.05</v>
      </c>
      <c r="C13" s="12"/>
      <c r="D13" s="12"/>
    </row>
    <row r="15" spans="1:7">
      <c r="A15" t="s">
        <v>90</v>
      </c>
      <c r="F15" s="13" t="s">
        <v>480</v>
      </c>
    </row>
    <row r="16" spans="1:7">
      <c r="A16" s="12" t="s">
        <v>4</v>
      </c>
      <c r="B16" s="12" t="s">
        <v>3</v>
      </c>
      <c r="C16" s="12" t="s">
        <v>5</v>
      </c>
      <c r="D16" s="12" t="s">
        <v>6</v>
      </c>
      <c r="F16" s="52"/>
      <c r="G16" s="56" t="s">
        <v>467</v>
      </c>
    </row>
    <row r="17" spans="1:7">
      <c r="A17" s="12">
        <v>14423.1</v>
      </c>
      <c r="B17" s="12">
        <v>143.16</v>
      </c>
      <c r="C17" s="12">
        <v>12629.71</v>
      </c>
      <c r="D17" s="12">
        <v>21248.93</v>
      </c>
      <c r="F17" s="52" t="s">
        <v>475</v>
      </c>
      <c r="G17" s="56" t="s">
        <v>470</v>
      </c>
    </row>
    <row r="18" spans="1:7">
      <c r="A18" s="12">
        <v>24116.84</v>
      </c>
      <c r="B18" s="12">
        <v>186.57</v>
      </c>
      <c r="C18" s="12">
        <v>14511.23</v>
      </c>
      <c r="D18" s="12">
        <v>21730.57</v>
      </c>
      <c r="F18" s="52" t="s">
        <v>476</v>
      </c>
      <c r="G18" s="56">
        <v>8.0000000000000004E-4</v>
      </c>
    </row>
    <row r="19" spans="1:7">
      <c r="A19" s="12">
        <v>30952.799999999999</v>
      </c>
      <c r="B19" s="12">
        <v>228.41</v>
      </c>
      <c r="C19" s="12">
        <v>16633.13</v>
      </c>
      <c r="D19" s="12">
        <v>22058.5</v>
      </c>
      <c r="F19" s="52" t="s">
        <v>477</v>
      </c>
      <c r="G19" s="56" t="s">
        <v>470</v>
      </c>
    </row>
    <row r="20" spans="1:7">
      <c r="A20" s="12">
        <v>41582.39</v>
      </c>
      <c r="B20" s="12">
        <v>300.75</v>
      </c>
      <c r="C20" s="12">
        <v>17469.43</v>
      </c>
      <c r="D20" s="12">
        <v>23876.62</v>
      </c>
    </row>
    <row r="21" spans="1:7">
      <c r="A21" s="12">
        <v>43654.28</v>
      </c>
      <c r="B21" s="12">
        <v>433.06</v>
      </c>
      <c r="C21" s="12">
        <v>20152.169999999998</v>
      </c>
      <c r="D21" s="12">
        <v>26698.31</v>
      </c>
    </row>
    <row r="22" spans="1:7">
      <c r="A22" s="12"/>
      <c r="B22" s="12">
        <v>504.51</v>
      </c>
      <c r="C22" s="12">
        <v>21481.759999999998</v>
      </c>
      <c r="D22" s="12">
        <v>33831.56</v>
      </c>
    </row>
    <row r="23" spans="1:7">
      <c r="A23" s="12"/>
      <c r="B23" s="12">
        <v>572.79999999999995</v>
      </c>
      <c r="C23" s="12">
        <v>24101.83</v>
      </c>
      <c r="D23" s="12">
        <v>39948.9</v>
      </c>
    </row>
    <row r="24" spans="1:7">
      <c r="A24" s="12"/>
      <c r="B24" s="12">
        <v>600.76</v>
      </c>
      <c r="C24" s="12"/>
      <c r="D24" s="12">
        <v>52330.96</v>
      </c>
    </row>
    <row r="25" spans="1:7">
      <c r="A25" s="12"/>
      <c r="B25" s="12">
        <v>711.07</v>
      </c>
      <c r="C25" s="12"/>
      <c r="D25" s="12"/>
    </row>
    <row r="27" spans="1:7">
      <c r="A27" t="s">
        <v>91</v>
      </c>
      <c r="F27" s="13" t="s">
        <v>480</v>
      </c>
    </row>
    <row r="28" spans="1:7">
      <c r="A28" s="12" t="s">
        <v>4</v>
      </c>
      <c r="B28" s="12" t="s">
        <v>3</v>
      </c>
      <c r="C28" s="12" t="s">
        <v>5</v>
      </c>
      <c r="D28" s="12" t="s">
        <v>6</v>
      </c>
      <c r="F28" s="52"/>
      <c r="G28" s="56" t="s">
        <v>467</v>
      </c>
    </row>
    <row r="29" spans="1:7">
      <c r="A29" s="12">
        <v>1772.28</v>
      </c>
      <c r="B29" s="12">
        <v>226.39</v>
      </c>
      <c r="C29" s="12">
        <v>1688.84</v>
      </c>
      <c r="D29" s="12">
        <v>1188.06</v>
      </c>
      <c r="F29" s="52" t="s">
        <v>475</v>
      </c>
      <c r="G29" s="56" t="s">
        <v>470</v>
      </c>
    </row>
    <row r="30" spans="1:7">
      <c r="A30" s="12">
        <v>2912.23</v>
      </c>
      <c r="B30" s="12">
        <v>336.45</v>
      </c>
      <c r="C30" s="12">
        <v>1773.7</v>
      </c>
      <c r="D30" s="12">
        <v>1260.67</v>
      </c>
      <c r="F30" s="52" t="s">
        <v>476</v>
      </c>
      <c r="G30" s="56">
        <v>6.0000000000000001E-3</v>
      </c>
    </row>
    <row r="31" spans="1:7">
      <c r="A31" s="12">
        <v>4213.43</v>
      </c>
      <c r="B31" s="12">
        <v>363.73</v>
      </c>
      <c r="C31" s="12">
        <v>2070.2399999999998</v>
      </c>
      <c r="D31" s="12">
        <v>1494.23</v>
      </c>
      <c r="F31" s="52" t="s">
        <v>477</v>
      </c>
      <c r="G31" s="56">
        <v>1.6899999999999998E-2</v>
      </c>
    </row>
    <row r="32" spans="1:7">
      <c r="A32" s="12">
        <v>4240.5600000000004</v>
      </c>
      <c r="B32" s="12">
        <v>423.5</v>
      </c>
      <c r="C32" s="12">
        <v>2456.7199999999998</v>
      </c>
      <c r="D32" s="12">
        <v>1642.78</v>
      </c>
    </row>
    <row r="33" spans="1:7">
      <c r="A33" s="12">
        <v>4370.41</v>
      </c>
      <c r="B33" s="12">
        <v>782.96</v>
      </c>
      <c r="C33" s="12">
        <v>2525.52</v>
      </c>
      <c r="D33" s="12">
        <v>1890.95</v>
      </c>
    </row>
    <row r="34" spans="1:7">
      <c r="A34" s="12"/>
      <c r="B34" s="12">
        <v>949.8</v>
      </c>
      <c r="C34" s="12">
        <v>2889.57</v>
      </c>
      <c r="D34" s="12">
        <v>3787.25</v>
      </c>
    </row>
    <row r="35" spans="1:7">
      <c r="A35" s="12"/>
      <c r="B35" s="12">
        <v>1053.6500000000001</v>
      </c>
      <c r="C35" s="12">
        <v>3546.57</v>
      </c>
      <c r="D35" s="12">
        <v>4301.72</v>
      </c>
    </row>
    <row r="36" spans="1:7">
      <c r="A36" s="12"/>
      <c r="B36" s="12">
        <v>1171.4000000000001</v>
      </c>
      <c r="C36" s="12"/>
      <c r="D36" s="12"/>
    </row>
    <row r="37" spans="1:7">
      <c r="A37" s="12"/>
      <c r="B37" s="12">
        <v>1561.06</v>
      </c>
      <c r="C37" s="12"/>
      <c r="D37" s="12"/>
    </row>
    <row r="39" spans="1:7">
      <c r="A39" t="s">
        <v>92</v>
      </c>
      <c r="F39" s="13" t="s">
        <v>480</v>
      </c>
    </row>
    <row r="40" spans="1:7">
      <c r="A40" s="12" t="s">
        <v>4</v>
      </c>
      <c r="B40" s="12" t="s">
        <v>3</v>
      </c>
      <c r="C40" s="12" t="s">
        <v>5</v>
      </c>
      <c r="D40" s="12" t="s">
        <v>6</v>
      </c>
      <c r="F40" s="52"/>
      <c r="G40" s="56" t="s">
        <v>467</v>
      </c>
    </row>
    <row r="41" spans="1:7">
      <c r="A41" s="12">
        <v>149.56</v>
      </c>
      <c r="B41" s="12">
        <v>5.86</v>
      </c>
      <c r="C41" s="12">
        <v>241.65</v>
      </c>
      <c r="D41" s="12">
        <v>145.28</v>
      </c>
      <c r="F41" s="52" t="s">
        <v>475</v>
      </c>
      <c r="G41" s="56">
        <v>8.9999999999999998E-4</v>
      </c>
    </row>
    <row r="42" spans="1:7">
      <c r="A42" s="12">
        <v>166.16</v>
      </c>
      <c r="B42" s="12">
        <v>6.61</v>
      </c>
      <c r="C42" s="12">
        <v>254.13</v>
      </c>
      <c r="D42" s="12">
        <v>172.95</v>
      </c>
      <c r="F42" s="52" t="s">
        <v>476</v>
      </c>
      <c r="G42" s="56">
        <v>1E-4</v>
      </c>
    </row>
    <row r="43" spans="1:7">
      <c r="A43" s="12">
        <v>206.74</v>
      </c>
      <c r="B43" s="12">
        <v>7.99</v>
      </c>
      <c r="C43" s="12">
        <v>278.7</v>
      </c>
      <c r="D43" s="12">
        <v>183.69</v>
      </c>
      <c r="F43" s="52" t="s">
        <v>477</v>
      </c>
      <c r="G43" s="56">
        <v>2.0000000000000001E-4</v>
      </c>
    </row>
    <row r="44" spans="1:7">
      <c r="A44" s="12">
        <v>466.14</v>
      </c>
      <c r="B44" s="12">
        <v>11.32</v>
      </c>
      <c r="C44" s="12">
        <v>324.77999999999997</v>
      </c>
      <c r="D44" s="12">
        <v>212.43</v>
      </c>
    </row>
    <row r="45" spans="1:7">
      <c r="A45" s="12">
        <v>485.67</v>
      </c>
      <c r="B45" s="12">
        <v>15.65</v>
      </c>
      <c r="C45" s="12">
        <v>356.11</v>
      </c>
      <c r="D45" s="12">
        <v>220.6</v>
      </c>
    </row>
    <row r="46" spans="1:7">
      <c r="A46" s="12"/>
      <c r="B46" s="12">
        <v>22.03</v>
      </c>
      <c r="C46" s="12">
        <v>371.77</v>
      </c>
      <c r="D46" s="12">
        <v>393.37</v>
      </c>
    </row>
    <row r="47" spans="1:7">
      <c r="A47" s="12"/>
      <c r="B47" s="12">
        <v>23.11</v>
      </c>
      <c r="C47" s="12">
        <v>388.44</v>
      </c>
      <c r="D47" s="12">
        <v>452.7</v>
      </c>
    </row>
    <row r="48" spans="1:7">
      <c r="A48" s="12"/>
      <c r="B48" s="12">
        <v>37.1</v>
      </c>
      <c r="C48" s="12"/>
      <c r="D48" s="12">
        <v>584.26</v>
      </c>
    </row>
    <row r="49" spans="1:7">
      <c r="A49" s="12"/>
      <c r="B49" s="12">
        <v>38.17</v>
      </c>
      <c r="C49" s="12"/>
      <c r="D49" s="12"/>
    </row>
    <row r="51" spans="1:7">
      <c r="A51" t="s">
        <v>93</v>
      </c>
      <c r="F51" s="13" t="s">
        <v>480</v>
      </c>
    </row>
    <row r="52" spans="1:7">
      <c r="A52" s="12" t="s">
        <v>4</v>
      </c>
      <c r="B52" s="12" t="s">
        <v>3</v>
      </c>
      <c r="C52" s="12" t="s">
        <v>5</v>
      </c>
      <c r="D52" s="12" t="s">
        <v>6</v>
      </c>
      <c r="F52" s="52"/>
      <c r="G52" s="56" t="s">
        <v>467</v>
      </c>
    </row>
    <row r="53" spans="1:7">
      <c r="A53" s="12">
        <v>158.11000000000001</v>
      </c>
      <c r="B53" s="12">
        <v>53.43</v>
      </c>
      <c r="C53" s="12">
        <v>220.31</v>
      </c>
      <c r="D53" s="12">
        <v>141.6</v>
      </c>
      <c r="F53" s="52" t="s">
        <v>475</v>
      </c>
      <c r="G53" s="56">
        <v>1.23E-2</v>
      </c>
    </row>
    <row r="54" spans="1:7">
      <c r="A54" s="12">
        <v>205</v>
      </c>
      <c r="B54" s="12">
        <v>74.760000000000005</v>
      </c>
      <c r="C54" s="12">
        <v>253.94</v>
      </c>
      <c r="D54" s="12">
        <v>147.72999999999999</v>
      </c>
      <c r="F54" s="52" t="s">
        <v>476</v>
      </c>
      <c r="G54" s="56">
        <v>4.0000000000000002E-4</v>
      </c>
    </row>
    <row r="55" spans="1:7">
      <c r="A55" s="12">
        <v>225.49</v>
      </c>
      <c r="B55" s="12">
        <v>97.12</v>
      </c>
      <c r="C55" s="12">
        <v>265.89999999999998</v>
      </c>
      <c r="D55" s="12">
        <v>174.2</v>
      </c>
      <c r="F55" s="52" t="s">
        <v>477</v>
      </c>
      <c r="G55" s="56">
        <v>0.12970000000000001</v>
      </c>
    </row>
    <row r="56" spans="1:7">
      <c r="A56" s="12">
        <v>350.64</v>
      </c>
      <c r="B56" s="12">
        <v>100.9</v>
      </c>
      <c r="C56" s="12">
        <v>268.86</v>
      </c>
      <c r="D56" s="12">
        <v>184.04</v>
      </c>
    </row>
    <row r="57" spans="1:7">
      <c r="A57" s="12">
        <v>376.56</v>
      </c>
      <c r="B57" s="12">
        <v>106.66</v>
      </c>
      <c r="C57" s="12">
        <v>326.39</v>
      </c>
      <c r="D57" s="12">
        <v>192.02</v>
      </c>
    </row>
    <row r="58" spans="1:7">
      <c r="A58" s="12"/>
      <c r="B58" s="12">
        <v>127.92</v>
      </c>
      <c r="C58" s="12">
        <v>338.78</v>
      </c>
      <c r="D58" s="12">
        <v>206.18</v>
      </c>
    </row>
    <row r="59" spans="1:7">
      <c r="A59" s="12"/>
      <c r="B59" s="12">
        <v>131.51</v>
      </c>
      <c r="C59" s="12">
        <v>422.93</v>
      </c>
      <c r="D59" s="12">
        <v>273.79000000000002</v>
      </c>
    </row>
    <row r="60" spans="1:7">
      <c r="A60" s="12"/>
      <c r="B60" s="12">
        <v>219.67</v>
      </c>
      <c r="C60" s="12"/>
      <c r="D60" s="12">
        <v>343.14</v>
      </c>
    </row>
    <row r="61" spans="1:7">
      <c r="A61" s="12"/>
      <c r="B61" s="12">
        <v>242.37</v>
      </c>
      <c r="C61" s="12"/>
      <c r="D61" s="12"/>
    </row>
    <row r="63" spans="1:7">
      <c r="A63" t="s">
        <v>95</v>
      </c>
      <c r="F63" s="13" t="s">
        <v>480</v>
      </c>
    </row>
    <row r="64" spans="1:7">
      <c r="A64" s="12" t="s">
        <v>4</v>
      </c>
      <c r="B64" s="12" t="s">
        <v>3</v>
      </c>
      <c r="C64" s="12" t="s">
        <v>5</v>
      </c>
      <c r="D64" s="12" t="s">
        <v>6</v>
      </c>
      <c r="F64" s="52"/>
      <c r="G64" s="56" t="s">
        <v>467</v>
      </c>
    </row>
    <row r="65" spans="1:7">
      <c r="A65" s="12">
        <v>214.69</v>
      </c>
      <c r="B65" s="12">
        <v>4.3499999999999996</v>
      </c>
      <c r="C65" s="12">
        <v>208.67</v>
      </c>
      <c r="D65" s="12">
        <v>253.09</v>
      </c>
      <c r="F65" s="52" t="s">
        <v>475</v>
      </c>
      <c r="G65" s="56" t="s">
        <v>470</v>
      </c>
    </row>
    <row r="66" spans="1:7">
      <c r="A66" s="12">
        <v>299.07</v>
      </c>
      <c r="B66" s="12">
        <v>6.28</v>
      </c>
      <c r="C66" s="12">
        <v>250.65</v>
      </c>
      <c r="D66" s="12">
        <v>334.54</v>
      </c>
      <c r="F66" s="52" t="s">
        <v>476</v>
      </c>
      <c r="G66" s="56">
        <v>1.29E-2</v>
      </c>
    </row>
    <row r="67" spans="1:7">
      <c r="A67" s="12">
        <v>488.76</v>
      </c>
      <c r="B67" s="12">
        <v>8.23</v>
      </c>
      <c r="C67" s="12">
        <v>282.79000000000002</v>
      </c>
      <c r="D67" s="12">
        <v>397.1</v>
      </c>
      <c r="F67" s="52" t="s">
        <v>477</v>
      </c>
      <c r="G67" s="56" t="s">
        <v>470</v>
      </c>
    </row>
    <row r="68" spans="1:7">
      <c r="A68" s="12">
        <v>868.8</v>
      </c>
      <c r="B68" s="12">
        <v>14.33</v>
      </c>
      <c r="C68" s="12">
        <v>327.67</v>
      </c>
      <c r="D68" s="12">
        <v>418.62</v>
      </c>
    </row>
    <row r="69" spans="1:7">
      <c r="A69" s="12">
        <v>936.37</v>
      </c>
      <c r="B69" s="12">
        <v>18.21</v>
      </c>
      <c r="C69" s="12">
        <v>378.14</v>
      </c>
      <c r="D69" s="12">
        <v>502.5</v>
      </c>
    </row>
    <row r="70" spans="1:7">
      <c r="A70" s="12"/>
      <c r="B70" s="12">
        <v>24.55</v>
      </c>
      <c r="C70" s="12">
        <v>402.18</v>
      </c>
      <c r="D70" s="12">
        <v>705.98</v>
      </c>
    </row>
    <row r="71" spans="1:7">
      <c r="A71" s="12"/>
      <c r="B71" s="12">
        <v>24.6</v>
      </c>
      <c r="C71" s="12">
        <v>403.83</v>
      </c>
      <c r="D71" s="12">
        <v>810.97</v>
      </c>
    </row>
    <row r="72" spans="1:7">
      <c r="A72" s="12"/>
      <c r="B72" s="12">
        <v>26.82</v>
      </c>
      <c r="C72" s="12"/>
      <c r="D72" s="12">
        <v>836.86</v>
      </c>
    </row>
    <row r="73" spans="1:7">
      <c r="A73" s="12"/>
      <c r="B73" s="12">
        <v>27.42</v>
      </c>
      <c r="C73" s="12"/>
      <c r="D73" s="12"/>
    </row>
    <row r="75" spans="1:7">
      <c r="A75" t="s">
        <v>94</v>
      </c>
      <c r="F75" s="13" t="s">
        <v>480</v>
      </c>
    </row>
    <row r="76" spans="1:7">
      <c r="A76" s="12" t="s">
        <v>4</v>
      </c>
      <c r="B76" s="12" t="s">
        <v>3</v>
      </c>
      <c r="C76" s="12" t="s">
        <v>5</v>
      </c>
      <c r="D76" s="12" t="s">
        <v>6</v>
      </c>
      <c r="F76" s="52"/>
      <c r="G76" s="56" t="s">
        <v>467</v>
      </c>
    </row>
    <row r="77" spans="1:7">
      <c r="A77" s="12">
        <v>3.05</v>
      </c>
      <c r="B77" s="12">
        <v>3.95</v>
      </c>
      <c r="C77" s="12">
        <v>2.15</v>
      </c>
      <c r="D77" s="12">
        <v>0.84</v>
      </c>
      <c r="F77" s="52" t="s">
        <v>475</v>
      </c>
      <c r="G77" s="56">
        <v>0.97430000000000005</v>
      </c>
    </row>
    <row r="78" spans="1:7">
      <c r="A78" s="12">
        <v>6.44</v>
      </c>
      <c r="B78" s="12">
        <v>4.03</v>
      </c>
      <c r="C78" s="12">
        <v>5.98</v>
      </c>
      <c r="D78" s="12">
        <v>2</v>
      </c>
      <c r="F78" s="52" t="s">
        <v>476</v>
      </c>
      <c r="G78" s="56">
        <v>0.4425</v>
      </c>
    </row>
    <row r="79" spans="1:7">
      <c r="A79" s="12">
        <v>3.93</v>
      </c>
      <c r="B79" s="12">
        <v>4.08</v>
      </c>
      <c r="C79" s="12">
        <v>6.06</v>
      </c>
      <c r="D79" s="12">
        <v>2.0299999999999998</v>
      </c>
      <c r="F79" s="52" t="s">
        <v>477</v>
      </c>
      <c r="G79" s="56">
        <v>0.83589999999999998</v>
      </c>
    </row>
    <row r="80" spans="1:7">
      <c r="A80" s="12">
        <v>5.3</v>
      </c>
      <c r="B80" s="12">
        <v>4.8</v>
      </c>
      <c r="C80" s="12">
        <v>8.18</v>
      </c>
      <c r="D80" s="12">
        <v>2.64</v>
      </c>
    </row>
    <row r="81" spans="1:7">
      <c r="A81" s="12">
        <v>2.83</v>
      </c>
      <c r="B81" s="12">
        <v>8.1999999999999993</v>
      </c>
      <c r="C81" s="12">
        <v>11.24</v>
      </c>
      <c r="D81" s="12">
        <v>3.59</v>
      </c>
    </row>
    <row r="82" spans="1:7">
      <c r="A82" s="12"/>
      <c r="B82" s="12">
        <v>8.6300000000000008</v>
      </c>
      <c r="C82" s="12">
        <v>42.78</v>
      </c>
      <c r="D82" s="12">
        <v>4.6100000000000003</v>
      </c>
    </row>
    <row r="83" spans="1:7">
      <c r="A83" s="12"/>
      <c r="B83" s="12">
        <v>9.75</v>
      </c>
      <c r="C83" s="12"/>
      <c r="D83" s="12"/>
    </row>
    <row r="84" spans="1:7">
      <c r="A84" s="12"/>
      <c r="B84" s="12"/>
      <c r="C84" s="12"/>
      <c r="D84" s="12"/>
    </row>
    <row r="85" spans="1:7">
      <c r="A85" s="12"/>
      <c r="B85" s="12"/>
      <c r="C85" s="12"/>
      <c r="D85" s="12"/>
    </row>
    <row r="89" spans="1:7">
      <c r="A89" s="1" t="s">
        <v>454</v>
      </c>
    </row>
    <row r="90" spans="1:7">
      <c r="A90" s="16" t="s">
        <v>96</v>
      </c>
      <c r="F90" s="13" t="s">
        <v>480</v>
      </c>
    </row>
    <row r="91" spans="1:7">
      <c r="A91" s="12" t="s">
        <v>4</v>
      </c>
      <c r="B91" s="12" t="s">
        <v>3</v>
      </c>
      <c r="C91" s="12" t="s">
        <v>5</v>
      </c>
      <c r="D91" s="12" t="s">
        <v>6</v>
      </c>
      <c r="F91" s="52"/>
      <c r="G91" s="56" t="s">
        <v>467</v>
      </c>
    </row>
    <row r="92" spans="1:7">
      <c r="A92" s="12">
        <v>20347.27</v>
      </c>
      <c r="B92" s="12">
        <v>125286.58</v>
      </c>
      <c r="C92" s="12">
        <v>63250.38</v>
      </c>
      <c r="D92" s="12">
        <v>36715.949999999997</v>
      </c>
      <c r="F92" s="52" t="s">
        <v>475</v>
      </c>
      <c r="G92" s="56" t="s">
        <v>470</v>
      </c>
    </row>
    <row r="93" spans="1:7">
      <c r="A93" s="12">
        <v>42073.22</v>
      </c>
      <c r="B93" s="12">
        <v>215968.48</v>
      </c>
      <c r="C93" s="12">
        <v>87759.039999999994</v>
      </c>
      <c r="D93" s="12">
        <v>60298.54</v>
      </c>
      <c r="F93" s="52" t="s">
        <v>476</v>
      </c>
      <c r="G93" s="56">
        <v>2.0000000000000001E-4</v>
      </c>
    </row>
    <row r="94" spans="1:7">
      <c r="A94" s="12">
        <v>54264.66</v>
      </c>
      <c r="B94" s="12">
        <v>216243.55</v>
      </c>
      <c r="C94" s="12">
        <v>88623.5</v>
      </c>
      <c r="D94" s="12">
        <v>60373.33</v>
      </c>
      <c r="F94" s="52" t="s">
        <v>477</v>
      </c>
      <c r="G94" s="56">
        <v>1E-4</v>
      </c>
    </row>
    <row r="95" spans="1:7">
      <c r="A95" s="12">
        <v>67052.899999999994</v>
      </c>
      <c r="B95" s="12">
        <v>219315.41</v>
      </c>
      <c r="C95" s="12">
        <v>91894.68</v>
      </c>
      <c r="D95" s="12">
        <v>87942.11</v>
      </c>
    </row>
    <row r="96" spans="1:7">
      <c r="A96" s="12">
        <v>73132.44</v>
      </c>
      <c r="B96" s="12">
        <v>283939.75</v>
      </c>
      <c r="C96" s="12">
        <v>128129.21</v>
      </c>
      <c r="D96" s="12">
        <v>90806.28</v>
      </c>
    </row>
    <row r="97" spans="1:7">
      <c r="A97" s="12"/>
      <c r="B97" s="12">
        <v>354685.63</v>
      </c>
      <c r="C97" s="12">
        <v>134586.06</v>
      </c>
      <c r="D97" s="12">
        <v>117439.65</v>
      </c>
    </row>
    <row r="98" spans="1:7">
      <c r="A98" s="12"/>
      <c r="B98" s="12">
        <v>399707.34</v>
      </c>
      <c r="C98" s="12">
        <v>136291.85999999999</v>
      </c>
      <c r="D98" s="12">
        <v>141624.62</v>
      </c>
    </row>
    <row r="99" spans="1:7">
      <c r="A99" s="12"/>
      <c r="B99" s="12">
        <v>409280.75</v>
      </c>
      <c r="C99" s="12"/>
      <c r="D99" s="12">
        <v>222816.01</v>
      </c>
    </row>
    <row r="100" spans="1:7">
      <c r="A100" s="12"/>
      <c r="B100" s="12">
        <v>542369.30000000005</v>
      </c>
      <c r="C100" s="12"/>
      <c r="D100" s="12"/>
    </row>
    <row r="102" spans="1:7">
      <c r="A102" t="s">
        <v>97</v>
      </c>
      <c r="F102" s="13" t="s">
        <v>480</v>
      </c>
    </row>
    <row r="103" spans="1:7">
      <c r="A103" s="12" t="s">
        <v>4</v>
      </c>
      <c r="B103" s="12" t="s">
        <v>3</v>
      </c>
      <c r="C103" s="12" t="s">
        <v>5</v>
      </c>
      <c r="D103" s="12" t="s">
        <v>6</v>
      </c>
      <c r="F103" s="52"/>
      <c r="G103" s="56" t="s">
        <v>467</v>
      </c>
    </row>
    <row r="104" spans="1:7">
      <c r="A104" s="12">
        <v>26616.6</v>
      </c>
      <c r="B104" s="12">
        <v>56984.09</v>
      </c>
      <c r="C104" s="12">
        <v>38548.49</v>
      </c>
      <c r="D104" s="12">
        <v>43006.5</v>
      </c>
      <c r="F104" s="52" t="s">
        <v>475</v>
      </c>
      <c r="G104" s="56">
        <v>1.7100000000000001E-2</v>
      </c>
    </row>
    <row r="105" spans="1:7">
      <c r="A105" s="12">
        <v>45925.89</v>
      </c>
      <c r="B105" s="12">
        <v>75616.78</v>
      </c>
      <c r="C105" s="12">
        <v>39836.18</v>
      </c>
      <c r="D105" s="12">
        <v>48743.38</v>
      </c>
      <c r="F105" s="52" t="s">
        <v>476</v>
      </c>
      <c r="G105" s="56">
        <v>2.4899999999999999E-2</v>
      </c>
    </row>
    <row r="106" spans="1:7">
      <c r="A106" s="12">
        <v>49158.69</v>
      </c>
      <c r="B106" s="12">
        <v>84104.83</v>
      </c>
      <c r="C106" s="12">
        <v>54943.64</v>
      </c>
      <c r="D106" s="12">
        <v>56634.39</v>
      </c>
      <c r="F106" s="52" t="s">
        <v>477</v>
      </c>
      <c r="G106" s="56">
        <v>0.20519999999999999</v>
      </c>
    </row>
    <row r="107" spans="1:7">
      <c r="A107" s="12">
        <v>62740.43</v>
      </c>
      <c r="B107" s="12">
        <v>97352.320000000007</v>
      </c>
      <c r="C107" s="12">
        <v>61717.86</v>
      </c>
      <c r="D107" s="12">
        <v>85427.72</v>
      </c>
    </row>
    <row r="108" spans="1:7">
      <c r="A108" s="12">
        <v>66472.820000000007</v>
      </c>
      <c r="B108" s="12">
        <v>118439.63</v>
      </c>
      <c r="C108" s="12">
        <v>67035.67</v>
      </c>
      <c r="D108" s="12">
        <v>89642.13</v>
      </c>
    </row>
    <row r="109" spans="1:7">
      <c r="A109" s="12"/>
      <c r="B109" s="12">
        <v>180676.71</v>
      </c>
      <c r="C109" s="12">
        <v>71405.52</v>
      </c>
      <c r="D109" s="12">
        <v>105774.7</v>
      </c>
    </row>
    <row r="110" spans="1:7">
      <c r="A110" s="12"/>
      <c r="B110" s="12">
        <v>184708.07</v>
      </c>
      <c r="C110" s="12">
        <v>89173.31</v>
      </c>
      <c r="D110" s="12">
        <v>137734.26</v>
      </c>
    </row>
    <row r="111" spans="1:7">
      <c r="A111" s="12"/>
      <c r="B111" s="12">
        <v>186283.99</v>
      </c>
      <c r="C111" s="12">
        <v>108404.13</v>
      </c>
      <c r="D111" s="12">
        <v>173639.92</v>
      </c>
    </row>
    <row r="112" spans="1:7">
      <c r="A112" s="12"/>
      <c r="B112" s="12">
        <v>311914.89</v>
      </c>
      <c r="C112" s="12"/>
      <c r="D112" s="12"/>
    </row>
    <row r="114" spans="1:7">
      <c r="A114" t="s">
        <v>98</v>
      </c>
      <c r="F114" s="13" t="s">
        <v>480</v>
      </c>
    </row>
    <row r="115" spans="1:7">
      <c r="A115" s="12" t="s">
        <v>4</v>
      </c>
      <c r="B115" s="12" t="s">
        <v>3</v>
      </c>
      <c r="C115" s="12" t="s">
        <v>5</v>
      </c>
      <c r="D115" s="12" t="s">
        <v>6</v>
      </c>
      <c r="F115" s="52"/>
      <c r="G115" s="56" t="s">
        <v>467</v>
      </c>
    </row>
    <row r="116" spans="1:7">
      <c r="A116" s="12">
        <v>136.06</v>
      </c>
      <c r="B116" s="12">
        <v>1007.76</v>
      </c>
      <c r="C116" s="12">
        <v>475.32</v>
      </c>
      <c r="D116" s="12">
        <v>261.95</v>
      </c>
      <c r="F116" s="52" t="s">
        <v>475</v>
      </c>
      <c r="G116" s="56" t="s">
        <v>470</v>
      </c>
    </row>
    <row r="117" spans="1:7">
      <c r="A117" s="12">
        <v>238.64</v>
      </c>
      <c r="B117" s="12">
        <v>1581.02</v>
      </c>
      <c r="C117" s="12">
        <v>589.35</v>
      </c>
      <c r="D117" s="12">
        <v>313.17</v>
      </c>
      <c r="F117" s="52" t="s">
        <v>476</v>
      </c>
      <c r="G117" s="56">
        <v>2.0000000000000001E-4</v>
      </c>
    </row>
    <row r="118" spans="1:7">
      <c r="A118" s="12">
        <v>311.26</v>
      </c>
      <c r="B118" s="12">
        <v>1856.84</v>
      </c>
      <c r="C118" s="12">
        <v>622.53</v>
      </c>
      <c r="D118" s="12">
        <v>342.25</v>
      </c>
      <c r="F118" s="52" t="s">
        <v>477</v>
      </c>
      <c r="G118" s="56" t="s">
        <v>470</v>
      </c>
    </row>
    <row r="119" spans="1:7">
      <c r="A119" s="12">
        <v>359.59</v>
      </c>
      <c r="B119" s="12">
        <v>1865.99</v>
      </c>
      <c r="C119" s="12">
        <v>973.2</v>
      </c>
      <c r="D119" s="12">
        <v>455.96</v>
      </c>
    </row>
    <row r="120" spans="1:7">
      <c r="A120" s="12">
        <v>482.52</v>
      </c>
      <c r="B120" s="12">
        <v>1924.63</v>
      </c>
      <c r="C120" s="12">
        <v>1046.6099999999999</v>
      </c>
      <c r="D120" s="12">
        <v>546.24</v>
      </c>
    </row>
    <row r="121" spans="1:7">
      <c r="A121" s="12"/>
      <c r="B121" s="12">
        <v>2523.59</v>
      </c>
      <c r="C121" s="12">
        <v>1268.23</v>
      </c>
      <c r="D121" s="12">
        <v>758.63</v>
      </c>
    </row>
    <row r="122" spans="1:7">
      <c r="A122" s="12"/>
      <c r="B122" s="12">
        <v>2687.44</v>
      </c>
      <c r="C122" s="12">
        <v>1810.9</v>
      </c>
      <c r="D122" s="12">
        <v>833.03</v>
      </c>
    </row>
    <row r="123" spans="1:7">
      <c r="A123" s="12"/>
      <c r="B123" s="12">
        <v>2791.94</v>
      </c>
      <c r="C123" s="12"/>
      <c r="D123" s="12">
        <v>861.81</v>
      </c>
    </row>
    <row r="124" spans="1:7">
      <c r="A124" s="12"/>
      <c r="B124" s="12">
        <v>3332.84</v>
      </c>
      <c r="C124" s="12"/>
      <c r="D124" s="12"/>
    </row>
    <row r="126" spans="1:7">
      <c r="A126" t="s">
        <v>99</v>
      </c>
      <c r="F126" s="13" t="s">
        <v>480</v>
      </c>
    </row>
    <row r="127" spans="1:7">
      <c r="A127" s="12" t="s">
        <v>4</v>
      </c>
      <c r="B127" s="12" t="s">
        <v>3</v>
      </c>
      <c r="C127" s="12" t="s">
        <v>5</v>
      </c>
      <c r="D127" s="12" t="s">
        <v>6</v>
      </c>
      <c r="F127" s="52"/>
      <c r="G127" s="56" t="s">
        <v>467</v>
      </c>
    </row>
    <row r="128" spans="1:7">
      <c r="A128" s="12">
        <v>277.81</v>
      </c>
      <c r="B128" s="12">
        <v>1294.3499999999999</v>
      </c>
      <c r="C128" s="12">
        <v>782.77</v>
      </c>
      <c r="D128" s="12">
        <v>404.68</v>
      </c>
      <c r="F128" s="52" t="s">
        <v>475</v>
      </c>
      <c r="G128" s="56" t="s">
        <v>470</v>
      </c>
    </row>
    <row r="129" spans="1:7">
      <c r="A129" s="12">
        <v>513.12</v>
      </c>
      <c r="B129" s="12">
        <v>2627.57</v>
      </c>
      <c r="C129" s="12">
        <v>1014.68</v>
      </c>
      <c r="D129" s="12">
        <v>788.57</v>
      </c>
      <c r="F129" s="52" t="s">
        <v>476</v>
      </c>
      <c r="G129" s="56">
        <v>5.9999999999999995E-4</v>
      </c>
    </row>
    <row r="130" spans="1:7">
      <c r="A130" s="12">
        <v>545.30999999999995</v>
      </c>
      <c r="B130" s="12">
        <v>2866.82</v>
      </c>
      <c r="C130" s="12">
        <v>1265.6099999999999</v>
      </c>
      <c r="D130" s="12">
        <v>861.3</v>
      </c>
      <c r="F130" s="52" t="s">
        <v>477</v>
      </c>
      <c r="G130" s="56" t="s">
        <v>470</v>
      </c>
    </row>
    <row r="131" spans="1:7">
      <c r="A131" s="12">
        <v>873.42</v>
      </c>
      <c r="B131" s="12">
        <v>3290.04</v>
      </c>
      <c r="C131" s="12">
        <v>1353.61</v>
      </c>
      <c r="D131" s="12">
        <v>893.16</v>
      </c>
    </row>
    <row r="132" spans="1:7">
      <c r="A132" s="12">
        <v>898.55</v>
      </c>
      <c r="B132" s="12">
        <v>3372.31</v>
      </c>
      <c r="C132" s="12">
        <v>1717.49</v>
      </c>
      <c r="D132" s="12">
        <v>1219.26</v>
      </c>
    </row>
    <row r="133" spans="1:7">
      <c r="A133" s="12"/>
      <c r="B133" s="12">
        <v>3604.38</v>
      </c>
      <c r="C133" s="12">
        <v>1781.88</v>
      </c>
      <c r="D133" s="12">
        <v>1367.83</v>
      </c>
    </row>
    <row r="134" spans="1:7">
      <c r="A134" s="12"/>
      <c r="B134" s="12">
        <v>5016.75</v>
      </c>
      <c r="C134" s="12">
        <v>2395.7399999999998</v>
      </c>
      <c r="D134" s="12">
        <v>2013.24</v>
      </c>
    </row>
    <row r="135" spans="1:7">
      <c r="A135" s="12"/>
      <c r="B135" s="12">
        <v>5068.95</v>
      </c>
      <c r="C135" s="12"/>
      <c r="D135" s="12">
        <v>2117.3000000000002</v>
      </c>
    </row>
    <row r="136" spans="1:7">
      <c r="A136" s="12"/>
      <c r="B136" s="12">
        <v>6526.51</v>
      </c>
      <c r="C136" s="12"/>
      <c r="D136" s="12"/>
    </row>
    <row r="138" spans="1:7">
      <c r="A138" t="s">
        <v>100</v>
      </c>
      <c r="F138" s="13" t="s">
        <v>480</v>
      </c>
    </row>
    <row r="139" spans="1:7">
      <c r="A139" s="12" t="s">
        <v>4</v>
      </c>
      <c r="B139" s="12" t="s">
        <v>3</v>
      </c>
      <c r="C139" s="12" t="s">
        <v>5</v>
      </c>
      <c r="D139" s="12" t="s">
        <v>6</v>
      </c>
      <c r="F139" s="52"/>
      <c r="G139" s="56" t="s">
        <v>467</v>
      </c>
    </row>
    <row r="140" spans="1:7">
      <c r="A140" s="12">
        <v>5.99</v>
      </c>
      <c r="B140" s="12">
        <v>7.19</v>
      </c>
      <c r="C140" s="12">
        <v>5.57</v>
      </c>
      <c r="D140" s="12">
        <v>4.18</v>
      </c>
      <c r="F140" s="52" t="s">
        <v>475</v>
      </c>
      <c r="G140" s="56">
        <v>1.7999999999999999E-2</v>
      </c>
    </row>
    <row r="141" spans="1:7">
      <c r="A141" s="12">
        <v>6.61</v>
      </c>
      <c r="B141" s="12">
        <v>12.88</v>
      </c>
      <c r="C141" s="12">
        <v>5.8</v>
      </c>
      <c r="D141" s="12">
        <v>4.49</v>
      </c>
      <c r="F141" s="52" t="s">
        <v>476</v>
      </c>
      <c r="G141" s="56">
        <v>4.3E-3</v>
      </c>
    </row>
    <row r="142" spans="1:7">
      <c r="A142" s="12">
        <v>8.3000000000000007</v>
      </c>
      <c r="B142" s="12">
        <v>12.92</v>
      </c>
      <c r="C142" s="12">
        <v>6.89</v>
      </c>
      <c r="D142" s="12">
        <v>4.88</v>
      </c>
      <c r="F142" s="52" t="s">
        <v>477</v>
      </c>
      <c r="G142" s="56">
        <v>2.2000000000000001E-3</v>
      </c>
    </row>
    <row r="143" spans="1:7">
      <c r="A143" s="12">
        <v>8.7899999999999991</v>
      </c>
      <c r="B143" s="12">
        <v>14.86</v>
      </c>
      <c r="C143" s="12">
        <v>7.04</v>
      </c>
      <c r="D143" s="12">
        <v>5.52</v>
      </c>
    </row>
    <row r="144" spans="1:7">
      <c r="A144" s="12">
        <v>11.89</v>
      </c>
      <c r="B144" s="12">
        <v>16.77</v>
      </c>
      <c r="C144" s="12">
        <v>7.49</v>
      </c>
      <c r="D144" s="12">
        <v>5.78</v>
      </c>
    </row>
    <row r="145" spans="1:7">
      <c r="A145" s="12"/>
      <c r="B145" s="12">
        <v>22.23</v>
      </c>
      <c r="C145" s="12">
        <v>8.3000000000000007</v>
      </c>
      <c r="D145" s="12">
        <v>6.67</v>
      </c>
    </row>
    <row r="146" spans="1:7">
      <c r="A146" s="12"/>
      <c r="B146" s="12">
        <v>42.74</v>
      </c>
      <c r="C146" s="12">
        <v>8.94</v>
      </c>
      <c r="D146" s="12">
        <v>10.050000000000001</v>
      </c>
    </row>
    <row r="147" spans="1:7">
      <c r="A147" s="12"/>
      <c r="B147" s="12">
        <v>44.87</v>
      </c>
      <c r="C147" s="12"/>
      <c r="D147" s="12">
        <v>11.14</v>
      </c>
    </row>
    <row r="148" spans="1:7">
      <c r="A148" s="12"/>
      <c r="B148" s="12">
        <v>47.89</v>
      </c>
      <c r="C148" s="12"/>
      <c r="D148" s="12"/>
    </row>
    <row r="150" spans="1:7">
      <c r="A150" t="s">
        <v>101</v>
      </c>
      <c r="F150" s="13" t="s">
        <v>480</v>
      </c>
    </row>
    <row r="151" spans="1:7">
      <c r="A151" s="12" t="s">
        <v>4</v>
      </c>
      <c r="B151" s="12" t="s">
        <v>3</v>
      </c>
      <c r="C151" s="12" t="s">
        <v>5</v>
      </c>
      <c r="D151" s="12" t="s">
        <v>6</v>
      </c>
      <c r="F151" s="52"/>
      <c r="G151" s="56" t="s">
        <v>467</v>
      </c>
    </row>
    <row r="152" spans="1:7">
      <c r="A152" s="12">
        <v>2.97</v>
      </c>
      <c r="B152" s="12">
        <v>2.3199999999999998</v>
      </c>
      <c r="C152" s="12">
        <v>3.17</v>
      </c>
      <c r="D152" s="12">
        <v>2.73</v>
      </c>
      <c r="F152" s="52" t="s">
        <v>475</v>
      </c>
      <c r="G152" s="56">
        <v>0.99939999999999996</v>
      </c>
    </row>
    <row r="153" spans="1:7">
      <c r="A153" s="12">
        <v>2.96</v>
      </c>
      <c r="B153" s="12">
        <v>2.58</v>
      </c>
      <c r="C153" s="12">
        <v>3.47</v>
      </c>
      <c r="D153" s="12">
        <v>5.24</v>
      </c>
      <c r="F153" s="52" t="s">
        <v>476</v>
      </c>
      <c r="G153" s="56">
        <v>2.5999999999999999E-2</v>
      </c>
    </row>
    <row r="154" spans="1:7">
      <c r="A154" s="12">
        <v>2.7</v>
      </c>
      <c r="B154" s="12">
        <v>2.66</v>
      </c>
      <c r="C154" s="12">
        <v>4.01</v>
      </c>
      <c r="D154" s="12">
        <v>4.1399999999999997</v>
      </c>
      <c r="F154" s="52" t="s">
        <v>477</v>
      </c>
      <c r="G154" s="56">
        <v>0.95750000000000002</v>
      </c>
    </row>
    <row r="155" spans="1:7">
      <c r="A155" s="12">
        <v>4.0199999999999996</v>
      </c>
      <c r="B155" s="12">
        <v>3.29</v>
      </c>
      <c r="C155" s="12">
        <v>4.74</v>
      </c>
      <c r="D155" s="12">
        <v>4.1100000000000003</v>
      </c>
    </row>
    <row r="156" spans="1:7">
      <c r="A156" s="12">
        <v>3.53</v>
      </c>
      <c r="B156" s="12">
        <v>3.52</v>
      </c>
      <c r="C156" s="12">
        <v>5.52</v>
      </c>
      <c r="D156" s="12">
        <v>3.63</v>
      </c>
    </row>
    <row r="157" spans="1:7">
      <c r="A157" s="12"/>
      <c r="B157" s="12">
        <v>3.57</v>
      </c>
      <c r="C157" s="12">
        <v>6.32</v>
      </c>
      <c r="D157" s="12">
        <v>2.35</v>
      </c>
    </row>
    <row r="158" spans="1:7">
      <c r="A158" s="12"/>
      <c r="B158" s="12">
        <v>3.84</v>
      </c>
      <c r="C158" s="12">
        <v>7.01</v>
      </c>
      <c r="D158" s="12">
        <v>3.45</v>
      </c>
    </row>
    <row r="159" spans="1:7">
      <c r="A159" s="12"/>
      <c r="B159" s="12">
        <v>4.6500000000000004</v>
      </c>
      <c r="C159" s="12"/>
      <c r="D159" s="12">
        <v>2.8</v>
      </c>
    </row>
    <row r="160" spans="1:7">
      <c r="A160" s="12"/>
      <c r="B160" s="12"/>
      <c r="C160" s="12"/>
      <c r="D160" s="12"/>
    </row>
    <row r="162" spans="1:7">
      <c r="A162" t="s">
        <v>102</v>
      </c>
      <c r="F162" s="13" t="s">
        <v>480</v>
      </c>
    </row>
    <row r="163" spans="1:7">
      <c r="A163" s="12" t="s">
        <v>4</v>
      </c>
      <c r="B163" s="12" t="s">
        <v>3</v>
      </c>
      <c r="C163" s="12" t="s">
        <v>5</v>
      </c>
      <c r="D163" s="12" t="s">
        <v>6</v>
      </c>
      <c r="F163" s="52"/>
      <c r="G163" s="56" t="s">
        <v>467</v>
      </c>
    </row>
    <row r="164" spans="1:7">
      <c r="A164" s="12">
        <v>17.66</v>
      </c>
      <c r="B164" s="12">
        <v>10.91</v>
      </c>
      <c r="C164" s="12">
        <v>19.8</v>
      </c>
      <c r="D164" s="12">
        <v>15.44</v>
      </c>
      <c r="F164" s="52" t="s">
        <v>475</v>
      </c>
      <c r="G164" s="56">
        <v>1.2999999999999999E-3</v>
      </c>
    </row>
    <row r="165" spans="1:7">
      <c r="A165" s="12">
        <v>19.399999999999999</v>
      </c>
      <c r="B165" s="12">
        <v>11.21</v>
      </c>
      <c r="C165" s="12">
        <v>21.91</v>
      </c>
      <c r="D165" s="12">
        <v>17.309999999999999</v>
      </c>
      <c r="F165" s="52" t="s">
        <v>476</v>
      </c>
      <c r="G165" s="56" t="s">
        <v>470</v>
      </c>
    </row>
    <row r="166" spans="1:7">
      <c r="A166" s="12">
        <v>24.73</v>
      </c>
      <c r="B166" s="12">
        <v>11.86</v>
      </c>
      <c r="C166" s="12">
        <v>23.32</v>
      </c>
      <c r="D166" s="12">
        <v>20.77</v>
      </c>
      <c r="F166" s="52" t="s">
        <v>477</v>
      </c>
      <c r="G166" s="56">
        <v>1E-4</v>
      </c>
    </row>
    <row r="167" spans="1:7">
      <c r="A167" s="12">
        <v>19.12</v>
      </c>
      <c r="B167" s="12">
        <v>12.1</v>
      </c>
      <c r="C167" s="12">
        <v>24.25</v>
      </c>
      <c r="D167" s="12">
        <v>21.68</v>
      </c>
    </row>
    <row r="168" spans="1:7">
      <c r="A168" s="12">
        <v>24.52</v>
      </c>
      <c r="B168" s="12">
        <v>13.6</v>
      </c>
      <c r="C168" s="12">
        <v>24.34</v>
      </c>
      <c r="D168" s="12">
        <v>22.24</v>
      </c>
    </row>
    <row r="169" spans="1:7">
      <c r="A169" s="12"/>
      <c r="B169" s="12">
        <v>13.74</v>
      </c>
      <c r="C169" s="12">
        <v>24.51</v>
      </c>
      <c r="D169" s="12">
        <v>26.98</v>
      </c>
    </row>
    <row r="170" spans="1:7">
      <c r="A170" s="12"/>
      <c r="B170" s="12">
        <v>14.62</v>
      </c>
      <c r="C170" s="12">
        <v>24.85</v>
      </c>
      <c r="D170" s="12">
        <v>27.71</v>
      </c>
    </row>
    <row r="171" spans="1:7">
      <c r="A171" s="12"/>
      <c r="B171" s="12">
        <v>16.61</v>
      </c>
      <c r="C171" s="12"/>
      <c r="D171" s="12"/>
    </row>
    <row r="172" spans="1:7">
      <c r="A172" s="12"/>
      <c r="B172" s="12">
        <v>17.739999999999998</v>
      </c>
      <c r="C172" s="12"/>
      <c r="D17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65"/>
  <sheetViews>
    <sheetView topLeftCell="A164" zoomScale="110" zoomScaleNormal="80" workbookViewId="0">
      <selection activeCell="E34" sqref="E34"/>
    </sheetView>
  </sheetViews>
  <sheetFormatPr defaultColWidth="8.6640625" defaultRowHeight="14.4"/>
  <cols>
    <col min="2" max="2" width="8.33203125" bestFit="1" customWidth="1"/>
    <col min="3" max="3" width="29.6640625" customWidth="1"/>
    <col min="4" max="4" width="34.44140625" bestFit="1" customWidth="1"/>
    <col min="5" max="5" width="31.44140625" bestFit="1" customWidth="1"/>
    <col min="6" max="7" width="32.6640625" bestFit="1" customWidth="1"/>
    <col min="8" max="8" width="30.44140625" bestFit="1" customWidth="1"/>
    <col min="9" max="9" width="31.33203125" bestFit="1" customWidth="1"/>
    <col min="10" max="10" width="42.109375" bestFit="1" customWidth="1"/>
    <col min="11" max="11" width="28.6640625" bestFit="1" customWidth="1"/>
    <col min="12" max="12" width="31.33203125" bestFit="1" customWidth="1"/>
    <col min="13" max="13" width="31.6640625" bestFit="1" customWidth="1"/>
    <col min="16" max="16" width="18.44140625" bestFit="1" customWidth="1"/>
  </cols>
  <sheetData>
    <row r="2" spans="1:13">
      <c r="A2" s="1" t="s">
        <v>450</v>
      </c>
    </row>
    <row r="3" spans="1:13">
      <c r="A3" s="12"/>
      <c r="B3" s="12"/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</row>
    <row r="4" spans="1:13">
      <c r="A4" s="60" t="s">
        <v>29</v>
      </c>
      <c r="B4" s="12" t="s">
        <v>18</v>
      </c>
      <c r="C4" s="12">
        <v>54.1</v>
      </c>
      <c r="D4" s="12">
        <v>16.5</v>
      </c>
      <c r="E4" s="12">
        <v>11.83</v>
      </c>
      <c r="F4" s="12">
        <v>6.76</v>
      </c>
      <c r="G4" s="12">
        <v>4.4000000000000004</v>
      </c>
      <c r="H4" s="12">
        <v>3.89</v>
      </c>
      <c r="I4" s="12">
        <v>1.72</v>
      </c>
      <c r="J4" s="12">
        <v>0.49</v>
      </c>
      <c r="K4" s="12">
        <v>0.12</v>
      </c>
      <c r="L4" s="12">
        <v>0.18</v>
      </c>
      <c r="M4" s="12">
        <v>0</v>
      </c>
    </row>
    <row r="5" spans="1:13">
      <c r="A5" s="60"/>
      <c r="B5" s="12" t="s">
        <v>19</v>
      </c>
      <c r="C5" s="12">
        <v>57.29</v>
      </c>
      <c r="D5" s="12">
        <v>13.89</v>
      </c>
      <c r="E5" s="12">
        <v>11.83</v>
      </c>
      <c r="F5" s="12">
        <v>6.36</v>
      </c>
      <c r="G5" s="12">
        <v>3.48</v>
      </c>
      <c r="H5" s="12">
        <v>4.41</v>
      </c>
      <c r="I5" s="12">
        <v>1.89</v>
      </c>
      <c r="J5" s="12">
        <v>0.54</v>
      </c>
      <c r="K5" s="12">
        <v>0.1</v>
      </c>
      <c r="L5" s="12">
        <v>0.2</v>
      </c>
      <c r="M5" s="12">
        <v>2E-3</v>
      </c>
    </row>
    <row r="6" spans="1:13">
      <c r="A6" s="60"/>
      <c r="B6" s="12" t="s">
        <v>20</v>
      </c>
      <c r="C6" s="12">
        <v>62.53</v>
      </c>
      <c r="D6" s="12">
        <v>12.64</v>
      </c>
      <c r="E6" s="12">
        <v>9.43</v>
      </c>
      <c r="F6" s="12">
        <v>8.35</v>
      </c>
      <c r="G6" s="12">
        <v>3.43</v>
      </c>
      <c r="H6" s="12">
        <v>1.2</v>
      </c>
      <c r="I6" s="12">
        <v>1.71</v>
      </c>
      <c r="J6" s="12">
        <v>0.48</v>
      </c>
      <c r="K6" s="12">
        <v>0.06</v>
      </c>
      <c r="L6" s="12">
        <v>0.17</v>
      </c>
      <c r="M6" s="12">
        <v>0</v>
      </c>
    </row>
    <row r="7" spans="1:13">
      <c r="A7" s="60"/>
      <c r="B7" s="12" t="s">
        <v>21</v>
      </c>
      <c r="C7" s="12">
        <v>56.06</v>
      </c>
      <c r="D7" s="12">
        <v>16.48</v>
      </c>
      <c r="E7" s="12">
        <v>12.45</v>
      </c>
      <c r="F7" s="12">
        <v>6.06</v>
      </c>
      <c r="G7" s="12">
        <v>5.62</v>
      </c>
      <c r="H7" s="12">
        <v>0.78</v>
      </c>
      <c r="I7" s="12">
        <v>1.69</v>
      </c>
      <c r="J7" s="12">
        <v>0.49</v>
      </c>
      <c r="K7" s="12">
        <v>0.12</v>
      </c>
      <c r="L7" s="12">
        <v>0.24</v>
      </c>
      <c r="M7" s="12">
        <v>0</v>
      </c>
    </row>
    <row r="8" spans="1:13">
      <c r="A8" s="60"/>
      <c r="B8" s="12" t="s">
        <v>22</v>
      </c>
      <c r="C8" s="12">
        <v>50.04</v>
      </c>
      <c r="D8" s="12">
        <v>9.6999999999999993</v>
      </c>
      <c r="E8" s="12">
        <v>19.61</v>
      </c>
      <c r="F8" s="12">
        <v>9.34</v>
      </c>
      <c r="G8" s="12">
        <v>7.5</v>
      </c>
      <c r="H8" s="12">
        <v>0.44</v>
      </c>
      <c r="I8" s="12">
        <v>2.19</v>
      </c>
      <c r="J8" s="12">
        <v>0.67</v>
      </c>
      <c r="K8" s="12">
        <v>0.21</v>
      </c>
      <c r="L8" s="12">
        <v>0.31</v>
      </c>
      <c r="M8" s="12">
        <v>0</v>
      </c>
    </row>
    <row r="9" spans="1:13">
      <c r="A9" s="60"/>
      <c r="B9" s="12" t="s">
        <v>23</v>
      </c>
      <c r="C9" s="12">
        <v>56.12</v>
      </c>
      <c r="D9" s="12">
        <v>14.93</v>
      </c>
      <c r="E9" s="12">
        <v>12.76</v>
      </c>
      <c r="F9" s="12">
        <v>7.16</v>
      </c>
      <c r="G9" s="12">
        <v>5.45</v>
      </c>
      <c r="H9" s="12">
        <v>0.6</v>
      </c>
      <c r="I9" s="12">
        <v>2.0099999999999998</v>
      </c>
      <c r="J9" s="12">
        <v>0.49</v>
      </c>
      <c r="K9" s="12">
        <v>0.21</v>
      </c>
      <c r="L9" s="12">
        <v>0.26</v>
      </c>
      <c r="M9" s="12">
        <v>0</v>
      </c>
    </row>
    <row r="10" spans="1:13">
      <c r="A10" s="60" t="s">
        <v>30</v>
      </c>
      <c r="B10" s="12" t="s">
        <v>24</v>
      </c>
      <c r="C10" s="12">
        <v>55.57</v>
      </c>
      <c r="D10" s="12">
        <v>16.63</v>
      </c>
      <c r="E10" s="12">
        <v>8.14</v>
      </c>
      <c r="F10" s="12">
        <v>10.57</v>
      </c>
      <c r="G10" s="12">
        <v>6.54</v>
      </c>
      <c r="H10" s="12">
        <v>0.45</v>
      </c>
      <c r="I10" s="12">
        <v>1.29</v>
      </c>
      <c r="J10" s="12">
        <v>0.27</v>
      </c>
      <c r="K10" s="12">
        <v>0.02</v>
      </c>
      <c r="L10" s="12">
        <v>0.11</v>
      </c>
      <c r="M10" s="12">
        <v>0.4</v>
      </c>
    </row>
    <row r="11" spans="1:13">
      <c r="A11" s="60"/>
      <c r="B11" s="12" t="s">
        <v>25</v>
      </c>
      <c r="C11" s="12">
        <v>51.14</v>
      </c>
      <c r="D11" s="12">
        <v>20.23</v>
      </c>
      <c r="E11" s="12">
        <v>10.15</v>
      </c>
      <c r="F11" s="12">
        <v>9.4600000000000009</v>
      </c>
      <c r="G11" s="12">
        <v>3.47</v>
      </c>
      <c r="H11" s="12">
        <v>3.3</v>
      </c>
      <c r="I11" s="12">
        <v>1.04</v>
      </c>
      <c r="J11" s="12">
        <v>0.26</v>
      </c>
      <c r="K11" s="12">
        <v>0.09</v>
      </c>
      <c r="L11" s="12">
        <v>0.16</v>
      </c>
      <c r="M11" s="12">
        <v>0.7</v>
      </c>
    </row>
    <row r="12" spans="1:13">
      <c r="A12" s="60"/>
      <c r="B12" s="12" t="s">
        <v>26</v>
      </c>
      <c r="C12" s="12">
        <v>58.44</v>
      </c>
      <c r="D12" s="12">
        <v>17.64</v>
      </c>
      <c r="E12" s="12">
        <v>8.15</v>
      </c>
      <c r="F12" s="12">
        <v>7.35</v>
      </c>
      <c r="G12" s="12">
        <v>3.51</v>
      </c>
      <c r="H12" s="12">
        <v>2.54</v>
      </c>
      <c r="I12" s="12">
        <v>1.19</v>
      </c>
      <c r="J12" s="12">
        <v>0.28999999999999998</v>
      </c>
      <c r="K12" s="12">
        <v>7.0000000000000007E-2</v>
      </c>
      <c r="L12" s="12">
        <v>0.14000000000000001</v>
      </c>
      <c r="M12" s="12">
        <v>0.68</v>
      </c>
    </row>
    <row r="13" spans="1:13">
      <c r="A13" s="60"/>
      <c r="B13" s="12" t="s">
        <v>27</v>
      </c>
      <c r="C13" s="12">
        <v>55.81</v>
      </c>
      <c r="D13" s="12">
        <v>16.79</v>
      </c>
      <c r="E13" s="12">
        <v>13.02</v>
      </c>
      <c r="F13" s="12">
        <v>5.21</v>
      </c>
      <c r="G13" s="12">
        <v>3.09</v>
      </c>
      <c r="H13" s="12">
        <v>3.6</v>
      </c>
      <c r="I13" s="12">
        <v>1.95</v>
      </c>
      <c r="J13" s="12">
        <v>0.31</v>
      </c>
      <c r="K13" s="12">
        <v>0.03</v>
      </c>
      <c r="L13" s="12">
        <v>0.19</v>
      </c>
      <c r="M13" s="12">
        <v>0</v>
      </c>
    </row>
    <row r="14" spans="1:13">
      <c r="A14" s="60"/>
      <c r="B14" s="12" t="s">
        <v>28</v>
      </c>
      <c r="C14" s="12">
        <v>56.49</v>
      </c>
      <c r="D14" s="12">
        <v>17.100000000000001</v>
      </c>
      <c r="E14" s="12">
        <v>9.9700000000000006</v>
      </c>
      <c r="F14" s="12">
        <v>7.6</v>
      </c>
      <c r="G14" s="12">
        <v>2.73</v>
      </c>
      <c r="H14" s="12">
        <v>4.3600000000000003</v>
      </c>
      <c r="I14" s="12">
        <v>1.1299999999999999</v>
      </c>
      <c r="J14" s="12">
        <v>0.28000000000000003</v>
      </c>
      <c r="K14" s="12">
        <v>0.05</v>
      </c>
      <c r="L14" s="12">
        <v>0.25</v>
      </c>
      <c r="M14" s="12">
        <v>0.04</v>
      </c>
    </row>
    <row r="17" spans="1:17">
      <c r="A17" s="1" t="s">
        <v>451</v>
      </c>
    </row>
    <row r="18" spans="1:17">
      <c r="A18" s="12"/>
      <c r="B18" s="61" t="s">
        <v>29</v>
      </c>
      <c r="C18" s="61"/>
      <c r="D18" s="61"/>
      <c r="E18" s="61"/>
      <c r="F18" s="61"/>
      <c r="G18" s="61"/>
      <c r="H18" s="61"/>
      <c r="I18" s="61" t="s">
        <v>30</v>
      </c>
      <c r="J18" s="61"/>
      <c r="K18" s="61"/>
      <c r="L18" s="61"/>
      <c r="M18" s="61"/>
      <c r="N18" s="61"/>
      <c r="P18" s="52" t="s">
        <v>468</v>
      </c>
      <c r="Q18" s="52" t="s">
        <v>467</v>
      </c>
    </row>
    <row r="19" spans="1:17">
      <c r="A19" s="12" t="s">
        <v>31</v>
      </c>
      <c r="B19" s="12">
        <v>0</v>
      </c>
      <c r="C19" s="12">
        <v>0</v>
      </c>
      <c r="D19" s="12">
        <v>0</v>
      </c>
      <c r="E19" s="12">
        <v>0</v>
      </c>
      <c r="F19" s="12"/>
      <c r="G19" s="12"/>
      <c r="H19" s="12"/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/>
      <c r="P19" s="52" t="s">
        <v>31</v>
      </c>
      <c r="Q19" s="52" t="s">
        <v>469</v>
      </c>
    </row>
    <row r="20" spans="1:17">
      <c r="A20" s="12" t="s">
        <v>32</v>
      </c>
      <c r="B20" s="12">
        <v>0.1</v>
      </c>
      <c r="C20" s="12">
        <v>0.1</v>
      </c>
      <c r="D20" s="12">
        <v>0.25</v>
      </c>
      <c r="E20" s="12">
        <v>0.1</v>
      </c>
      <c r="F20" s="12">
        <v>0.1</v>
      </c>
      <c r="G20" s="12">
        <v>0.1</v>
      </c>
      <c r="H20" s="12">
        <v>0.1</v>
      </c>
      <c r="I20" s="12">
        <v>0</v>
      </c>
      <c r="J20" s="12">
        <v>0.1</v>
      </c>
      <c r="K20" s="12">
        <v>0.5</v>
      </c>
      <c r="L20" s="12">
        <v>0.1</v>
      </c>
      <c r="M20" s="12">
        <v>0.1</v>
      </c>
      <c r="N20" s="12">
        <v>0</v>
      </c>
      <c r="P20" s="52" t="s">
        <v>32</v>
      </c>
      <c r="Q20" s="52">
        <v>0.96260000000000001</v>
      </c>
    </row>
    <row r="23" spans="1:17">
      <c r="A23" s="1" t="s">
        <v>452</v>
      </c>
    </row>
    <row r="24" spans="1:17">
      <c r="A24" s="20" t="s">
        <v>106</v>
      </c>
    </row>
    <row r="25" spans="1:17">
      <c r="A25" s="61" t="s">
        <v>105</v>
      </c>
      <c r="B25" s="61"/>
      <c r="C25" s="61" t="s">
        <v>42</v>
      </c>
      <c r="D25" s="61"/>
    </row>
    <row r="26" spans="1:17" ht="15.6">
      <c r="A26" s="12" t="s">
        <v>40</v>
      </c>
      <c r="B26" s="12" t="s">
        <v>41</v>
      </c>
      <c r="C26" s="12" t="s">
        <v>40</v>
      </c>
      <c r="D26" s="12" t="s">
        <v>41</v>
      </c>
      <c r="F26" s="13" t="s">
        <v>479</v>
      </c>
      <c r="G26" s="19"/>
    </row>
    <row r="27" spans="1:17">
      <c r="A27" s="12">
        <v>70.819999999999993</v>
      </c>
      <c r="B27" s="12">
        <v>68.83</v>
      </c>
      <c r="C27" s="12">
        <v>46.67</v>
      </c>
      <c r="D27" s="12">
        <v>1417.48</v>
      </c>
      <c r="F27" s="52"/>
      <c r="G27" s="56" t="s">
        <v>467</v>
      </c>
    </row>
    <row r="28" spans="1:17">
      <c r="A28" s="12">
        <v>85.19</v>
      </c>
      <c r="B28" s="12">
        <v>88.95</v>
      </c>
      <c r="C28" s="12">
        <v>49.46</v>
      </c>
      <c r="D28" s="12">
        <v>2014.18</v>
      </c>
      <c r="F28" s="52" t="s">
        <v>481</v>
      </c>
      <c r="G28" s="56">
        <v>0.9778</v>
      </c>
    </row>
    <row r="29" spans="1:17">
      <c r="A29" s="12">
        <v>87.31</v>
      </c>
      <c r="B29" s="12">
        <v>114.89</v>
      </c>
      <c r="C29" s="12">
        <v>64.209999999999994</v>
      </c>
      <c r="D29" s="12">
        <v>1569.92</v>
      </c>
      <c r="F29" s="52" t="s">
        <v>478</v>
      </c>
      <c r="G29" s="56" t="s">
        <v>470</v>
      </c>
    </row>
    <row r="30" spans="1:17">
      <c r="A30" s="12">
        <v>101.04</v>
      </c>
      <c r="B30" s="12">
        <v>84.3</v>
      </c>
      <c r="C30" s="12">
        <v>94.37</v>
      </c>
      <c r="D30" s="12">
        <v>1737.97</v>
      </c>
      <c r="F30" s="20"/>
    </row>
    <row r="31" spans="1:17">
      <c r="A31" s="12">
        <v>74.489999999999995</v>
      </c>
      <c r="B31" s="12">
        <v>122.8</v>
      </c>
      <c r="C31" s="12">
        <v>81.38</v>
      </c>
      <c r="D31" s="12">
        <v>2173.11</v>
      </c>
      <c r="F31" s="20"/>
    </row>
    <row r="32" spans="1:17">
      <c r="A32" s="12"/>
      <c r="B32" s="12">
        <v>126.43</v>
      </c>
      <c r="C32" s="12"/>
      <c r="D32" s="12">
        <v>1899.12</v>
      </c>
      <c r="F32" s="20"/>
    </row>
    <row r="33" spans="1:7">
      <c r="A33" s="1"/>
    </row>
    <row r="34" spans="1:7">
      <c r="A34" s="1"/>
    </row>
    <row r="35" spans="1:7">
      <c r="A35" s="20" t="s">
        <v>88</v>
      </c>
    </row>
    <row r="36" spans="1:7" ht="15.6">
      <c r="A36" s="61" t="s">
        <v>105</v>
      </c>
      <c r="B36" s="61"/>
      <c r="C36" s="61" t="s">
        <v>42</v>
      </c>
      <c r="D36" s="61"/>
      <c r="F36" s="13" t="s">
        <v>479</v>
      </c>
      <c r="G36" s="19"/>
    </row>
    <row r="37" spans="1:7">
      <c r="A37" s="12" t="s">
        <v>40</v>
      </c>
      <c r="B37" s="12" t="s">
        <v>41</v>
      </c>
      <c r="C37" s="12" t="s">
        <v>40</v>
      </c>
      <c r="D37" s="12" t="s">
        <v>41</v>
      </c>
      <c r="F37" s="52"/>
      <c r="G37" s="56" t="s">
        <v>467</v>
      </c>
    </row>
    <row r="38" spans="1:7">
      <c r="A38" s="12">
        <v>145.18</v>
      </c>
      <c r="B38" s="12">
        <v>129.08000000000001</v>
      </c>
      <c r="C38" s="12">
        <v>106.74</v>
      </c>
      <c r="D38" s="12">
        <v>545.82000000000005</v>
      </c>
      <c r="F38" s="52" t="s">
        <v>481</v>
      </c>
      <c r="G38" s="56">
        <v>0.9466</v>
      </c>
    </row>
    <row r="39" spans="1:7">
      <c r="A39" s="12">
        <v>125.22</v>
      </c>
      <c r="B39" s="12">
        <v>110.1</v>
      </c>
      <c r="C39" s="12">
        <v>85.25</v>
      </c>
      <c r="D39" s="12">
        <v>554.91999999999996</v>
      </c>
      <c r="F39" s="52" t="s">
        <v>478</v>
      </c>
      <c r="G39" s="56" t="s">
        <v>470</v>
      </c>
    </row>
    <row r="40" spans="1:7">
      <c r="A40" s="12">
        <v>98.12</v>
      </c>
      <c r="B40" s="12">
        <v>126.88</v>
      </c>
      <c r="C40" s="12">
        <v>90.76</v>
      </c>
      <c r="D40" s="12">
        <v>723.96</v>
      </c>
    </row>
    <row r="41" spans="1:7">
      <c r="A41" s="12">
        <v>130.27000000000001</v>
      </c>
      <c r="B41" s="12">
        <v>115.06</v>
      </c>
      <c r="C41" s="12">
        <v>140</v>
      </c>
      <c r="D41" s="12">
        <v>733.62</v>
      </c>
    </row>
    <row r="42" spans="1:7">
      <c r="A42" s="12">
        <v>128.52000000000001</v>
      </c>
      <c r="B42" s="12">
        <v>111.34</v>
      </c>
      <c r="C42" s="12">
        <v>103.66</v>
      </c>
      <c r="D42" s="12">
        <v>571.67999999999995</v>
      </c>
    </row>
    <row r="43" spans="1:7">
      <c r="A43" s="12"/>
      <c r="B43" s="12">
        <v>109.14</v>
      </c>
      <c r="C43" s="12"/>
      <c r="D43" s="12">
        <v>585.29999999999995</v>
      </c>
    </row>
    <row r="44" spans="1:7">
      <c r="A44" s="1"/>
    </row>
    <row r="45" spans="1:7">
      <c r="A45" s="1"/>
    </row>
    <row r="46" spans="1:7">
      <c r="A46" s="20" t="s">
        <v>87</v>
      </c>
    </row>
    <row r="47" spans="1:7">
      <c r="A47" s="61" t="s">
        <v>105</v>
      </c>
      <c r="B47" s="61"/>
      <c r="C47" s="61" t="s">
        <v>42</v>
      </c>
      <c r="D47" s="61"/>
    </row>
    <row r="48" spans="1:7" ht="15.6">
      <c r="A48" s="12" t="s">
        <v>40</v>
      </c>
      <c r="B48" s="12" t="s">
        <v>41</v>
      </c>
      <c r="C48" s="12" t="s">
        <v>40</v>
      </c>
      <c r="D48" s="12" t="s">
        <v>41</v>
      </c>
      <c r="F48" s="13" t="s">
        <v>479</v>
      </c>
      <c r="G48" s="19"/>
    </row>
    <row r="49" spans="1:7">
      <c r="A49" s="12">
        <v>1.51</v>
      </c>
      <c r="B49" s="12">
        <v>1.45</v>
      </c>
      <c r="C49" s="12">
        <v>0.22</v>
      </c>
      <c r="D49" s="12">
        <v>12.46</v>
      </c>
      <c r="F49" s="52"/>
      <c r="G49" s="56" t="s">
        <v>467</v>
      </c>
    </row>
    <row r="50" spans="1:7">
      <c r="A50" s="12">
        <v>1.0900000000000001</v>
      </c>
      <c r="B50" s="12">
        <v>1.85</v>
      </c>
      <c r="C50" s="12">
        <v>0.24</v>
      </c>
      <c r="D50" s="12">
        <v>19.84</v>
      </c>
      <c r="F50" s="52" t="s">
        <v>481</v>
      </c>
      <c r="G50" s="56">
        <v>0.996</v>
      </c>
    </row>
    <row r="51" spans="1:7">
      <c r="A51" s="12">
        <v>0.5</v>
      </c>
      <c r="B51" s="12">
        <v>0</v>
      </c>
      <c r="C51" s="12">
        <v>0</v>
      </c>
      <c r="D51" s="12">
        <v>21.47</v>
      </c>
      <c r="F51" s="52" t="s">
        <v>478</v>
      </c>
      <c r="G51" s="56" t="s">
        <v>470</v>
      </c>
    </row>
    <row r="52" spans="1:7">
      <c r="A52" s="12">
        <v>0.89</v>
      </c>
      <c r="B52" s="12">
        <v>0.86</v>
      </c>
      <c r="C52" s="12">
        <v>2.11</v>
      </c>
      <c r="D52" s="12">
        <v>19.18</v>
      </c>
    </row>
    <row r="53" spans="1:7">
      <c r="A53" s="12">
        <v>0.83</v>
      </c>
      <c r="B53" s="12">
        <v>0</v>
      </c>
      <c r="C53" s="12">
        <v>0.87</v>
      </c>
      <c r="D53" s="12">
        <v>32.33</v>
      </c>
    </row>
    <row r="54" spans="1:7">
      <c r="A54" s="12"/>
      <c r="B54" s="12">
        <v>1.1399999999999999</v>
      </c>
      <c r="C54" s="12"/>
      <c r="D54" s="12">
        <v>25.74</v>
      </c>
    </row>
    <row r="55" spans="1:7">
      <c r="A55" s="1"/>
    </row>
    <row r="56" spans="1:7">
      <c r="A56" s="1"/>
    </row>
    <row r="57" spans="1:7">
      <c r="A57" s="20" t="s">
        <v>107</v>
      </c>
    </row>
    <row r="58" spans="1:7">
      <c r="A58" s="61" t="s">
        <v>105</v>
      </c>
      <c r="B58" s="61"/>
      <c r="C58" s="61" t="s">
        <v>42</v>
      </c>
      <c r="D58" s="61"/>
    </row>
    <row r="59" spans="1:7" ht="15.6">
      <c r="A59" s="12" t="s">
        <v>40</v>
      </c>
      <c r="B59" s="12" t="s">
        <v>41</v>
      </c>
      <c r="C59" s="12" t="s">
        <v>40</v>
      </c>
      <c r="D59" s="12" t="s">
        <v>41</v>
      </c>
      <c r="F59" s="13" t="s">
        <v>479</v>
      </c>
      <c r="G59" s="19"/>
    </row>
    <row r="60" spans="1:7">
      <c r="A60" s="12">
        <v>0.72055179999999996</v>
      </c>
      <c r="B60" s="12">
        <v>4.6149309999999995</v>
      </c>
      <c r="C60" s="12">
        <v>0.35056409999999999</v>
      </c>
      <c r="D60" s="12">
        <v>1.289331</v>
      </c>
      <c r="F60" s="52"/>
      <c r="G60" s="56" t="s">
        <v>467</v>
      </c>
    </row>
    <row r="61" spans="1:7">
      <c r="A61" s="12">
        <v>0.70205190000000006</v>
      </c>
      <c r="B61" s="12">
        <v>1.3157750000000001</v>
      </c>
      <c r="C61" s="12">
        <v>0.28948599999999997</v>
      </c>
      <c r="D61" s="12">
        <v>4.8833410000000006</v>
      </c>
      <c r="F61" s="52" t="s">
        <v>481</v>
      </c>
      <c r="G61" s="56">
        <v>0.71760000000000002</v>
      </c>
    </row>
    <row r="62" spans="1:7">
      <c r="A62" s="12">
        <v>1.7180039999999999</v>
      </c>
      <c r="B62" s="12">
        <v>1.6694280000000001</v>
      </c>
      <c r="C62" s="12">
        <v>0.45140710000000001</v>
      </c>
      <c r="D62" s="12">
        <v>3.4899640000000001</v>
      </c>
      <c r="F62" s="52" t="s">
        <v>478</v>
      </c>
      <c r="G62" s="56">
        <v>4.0000000000000002E-4</v>
      </c>
    </row>
    <row r="63" spans="1:7">
      <c r="A63" s="12">
        <v>0.31612679999999999</v>
      </c>
      <c r="B63" s="12">
        <v>0.51178049999999997</v>
      </c>
      <c r="C63" s="12">
        <v>0.8734191</v>
      </c>
      <c r="D63" s="12">
        <v>5.1570990000000005</v>
      </c>
    </row>
    <row r="64" spans="1:7">
      <c r="A64" s="12">
        <v>2.7289380000000003</v>
      </c>
      <c r="B64" s="12">
        <v>0.3545394</v>
      </c>
      <c r="C64" s="12">
        <v>0.9577711000000001</v>
      </c>
      <c r="D64" s="12">
        <v>5.497611</v>
      </c>
    </row>
    <row r="65" spans="1:5">
      <c r="A65" s="12"/>
      <c r="B65" s="12">
        <v>2.7979160000000003</v>
      </c>
      <c r="C65" s="12"/>
      <c r="D65" s="12">
        <v>7.0887539999999998</v>
      </c>
    </row>
    <row r="68" spans="1:5">
      <c r="A68" s="1" t="s">
        <v>453</v>
      </c>
    </row>
    <row r="69" spans="1:5">
      <c r="A69" t="s">
        <v>33</v>
      </c>
    </row>
    <row r="70" spans="1:5">
      <c r="A70" s="12" t="s">
        <v>31</v>
      </c>
      <c r="B70" s="12" t="s">
        <v>32</v>
      </c>
    </row>
    <row r="71" spans="1:5">
      <c r="A71" s="12">
        <v>12.2</v>
      </c>
      <c r="B71" s="12">
        <v>29.1</v>
      </c>
      <c r="D71" s="52" t="s">
        <v>467</v>
      </c>
      <c r="E71" s="52" t="s">
        <v>470</v>
      </c>
    </row>
    <row r="72" spans="1:5">
      <c r="A72" s="12">
        <v>21</v>
      </c>
      <c r="B72" s="12">
        <v>23.2</v>
      </c>
    </row>
    <row r="73" spans="1:5">
      <c r="A73" s="12">
        <v>16.399999999999999</v>
      </c>
      <c r="B73" s="12">
        <v>25.3</v>
      </c>
    </row>
    <row r="74" spans="1:5">
      <c r="A74" s="12">
        <v>15.5</v>
      </c>
      <c r="B74" s="12">
        <v>24.3</v>
      </c>
    </row>
    <row r="75" spans="1:5">
      <c r="A75" s="12">
        <v>10.6</v>
      </c>
      <c r="B75" s="12">
        <v>24.8</v>
      </c>
    </row>
    <row r="76" spans="1:5">
      <c r="A76" s="12">
        <v>6.67</v>
      </c>
      <c r="B76" s="12">
        <v>20.100000000000001</v>
      </c>
    </row>
    <row r="77" spans="1:5">
      <c r="A77" s="12">
        <v>16.5</v>
      </c>
      <c r="B77" s="12">
        <v>17.399999999999999</v>
      </c>
    </row>
    <row r="78" spans="1:5">
      <c r="A78" s="12">
        <v>14.8</v>
      </c>
      <c r="B78" s="12">
        <v>27.1</v>
      </c>
    </row>
    <row r="79" spans="1:5">
      <c r="A79" s="12"/>
      <c r="B79" s="12">
        <v>24</v>
      </c>
    </row>
    <row r="80" spans="1:5">
      <c r="A80" s="12"/>
      <c r="B80" s="12">
        <v>20.2</v>
      </c>
    </row>
    <row r="81" spans="1:5">
      <c r="A81" s="12"/>
      <c r="B81" s="12">
        <v>26.8</v>
      </c>
    </row>
    <row r="83" spans="1:5">
      <c r="A83" t="s">
        <v>34</v>
      </c>
    </row>
    <row r="84" spans="1:5">
      <c r="A84" s="12" t="s">
        <v>31</v>
      </c>
      <c r="B84" s="12" t="s">
        <v>32</v>
      </c>
    </row>
    <row r="85" spans="1:5">
      <c r="A85" s="12">
        <v>0.66</v>
      </c>
      <c r="B85" s="12">
        <v>1.59</v>
      </c>
      <c r="D85" s="52" t="s">
        <v>467</v>
      </c>
      <c r="E85" s="52" t="s">
        <v>470</v>
      </c>
    </row>
    <row r="86" spans="1:5">
      <c r="A86" s="12">
        <v>0.64</v>
      </c>
      <c r="B86" s="12">
        <v>1.01</v>
      </c>
    </row>
    <row r="87" spans="1:5">
      <c r="A87" s="12">
        <v>0.66</v>
      </c>
      <c r="B87" s="12">
        <v>1.34</v>
      </c>
    </row>
    <row r="88" spans="1:5">
      <c r="A88" s="12">
        <v>0.65</v>
      </c>
      <c r="B88" s="12">
        <v>1.42</v>
      </c>
    </row>
    <row r="89" spans="1:5">
      <c r="A89" s="12">
        <v>0.82</v>
      </c>
      <c r="B89" s="12">
        <v>1.49</v>
      </c>
    </row>
    <row r="90" spans="1:5">
      <c r="A90" s="12">
        <v>0.47</v>
      </c>
      <c r="B90" s="12">
        <v>1.2</v>
      </c>
    </row>
    <row r="91" spans="1:5">
      <c r="A91" s="12">
        <v>0.61</v>
      </c>
      <c r="B91" s="12">
        <v>1.61</v>
      </c>
    </row>
    <row r="92" spans="1:5">
      <c r="A92" s="12">
        <v>0.98</v>
      </c>
      <c r="B92" s="12">
        <v>0.94</v>
      </c>
    </row>
    <row r="93" spans="1:5">
      <c r="A93" s="12"/>
      <c r="B93" s="12">
        <v>1.62</v>
      </c>
    </row>
    <row r="94" spans="1:5">
      <c r="A94" s="12"/>
      <c r="B94" s="12">
        <v>1.1000000000000001</v>
      </c>
    </row>
    <row r="95" spans="1:5">
      <c r="A95" s="12"/>
      <c r="B95" s="12">
        <v>1.28</v>
      </c>
    </row>
    <row r="97" spans="1:5">
      <c r="A97" t="s">
        <v>35</v>
      </c>
    </row>
    <row r="98" spans="1:5">
      <c r="A98" s="12" t="s">
        <v>31</v>
      </c>
      <c r="B98" s="12" t="s">
        <v>32</v>
      </c>
    </row>
    <row r="99" spans="1:5">
      <c r="A99" s="12">
        <v>5.15</v>
      </c>
      <c r="B99" s="12">
        <v>13.4</v>
      </c>
      <c r="D99" s="52" t="s">
        <v>467</v>
      </c>
      <c r="E99" s="52">
        <v>2.5000000000000001E-3</v>
      </c>
    </row>
    <row r="100" spans="1:5">
      <c r="A100" s="12">
        <v>8.3000000000000007</v>
      </c>
      <c r="B100" s="12">
        <v>14.1</v>
      </c>
    </row>
    <row r="101" spans="1:5">
      <c r="A101" s="12">
        <v>8.8800000000000008</v>
      </c>
      <c r="B101" s="12">
        <v>9.2200000000000006</v>
      </c>
    </row>
    <row r="102" spans="1:5">
      <c r="A102" s="12">
        <v>7.28</v>
      </c>
      <c r="B102" s="12">
        <v>9.89</v>
      </c>
    </row>
    <row r="103" spans="1:5">
      <c r="A103" s="12">
        <v>9.09</v>
      </c>
      <c r="B103" s="12">
        <v>26.8</v>
      </c>
    </row>
    <row r="104" spans="1:5">
      <c r="A104" s="12">
        <v>0.83</v>
      </c>
      <c r="B104" s="12">
        <v>11.7</v>
      </c>
    </row>
    <row r="105" spans="1:5">
      <c r="A105" s="12">
        <v>1.01</v>
      </c>
      <c r="B105" s="12">
        <v>10.7</v>
      </c>
    </row>
    <row r="106" spans="1:5">
      <c r="A106" s="12">
        <v>4.6500000000000004</v>
      </c>
      <c r="B106" s="12">
        <v>11.9</v>
      </c>
    </row>
    <row r="107" spans="1:5">
      <c r="A107" s="12"/>
      <c r="B107" s="12">
        <v>9.35</v>
      </c>
    </row>
    <row r="108" spans="1:5">
      <c r="A108" s="12"/>
      <c r="B108" s="12">
        <v>12.8</v>
      </c>
    </row>
    <row r="109" spans="1:5">
      <c r="A109" s="12"/>
      <c r="B109" s="12">
        <v>25</v>
      </c>
    </row>
    <row r="111" spans="1:5">
      <c r="A111" t="s">
        <v>36</v>
      </c>
    </row>
    <row r="112" spans="1:5">
      <c r="A112" s="12" t="s">
        <v>31</v>
      </c>
      <c r="B112" s="12" t="s">
        <v>32</v>
      </c>
    </row>
    <row r="113" spans="1:5">
      <c r="A113" s="12">
        <v>8.76</v>
      </c>
      <c r="B113" s="12">
        <v>11.1</v>
      </c>
      <c r="D113" s="52" t="s">
        <v>467</v>
      </c>
      <c r="E113" s="52">
        <v>0.29049999999999998</v>
      </c>
    </row>
    <row r="114" spans="1:5">
      <c r="A114" s="12">
        <v>6.25</v>
      </c>
      <c r="B114" s="12">
        <v>9.66</v>
      </c>
    </row>
    <row r="115" spans="1:5">
      <c r="A115" s="12">
        <v>5.53</v>
      </c>
      <c r="B115" s="12">
        <v>15.6</v>
      </c>
    </row>
    <row r="116" spans="1:5">
      <c r="A116" s="12">
        <v>3.98</v>
      </c>
      <c r="B116" s="12">
        <v>8.15</v>
      </c>
    </row>
    <row r="117" spans="1:5">
      <c r="A117" s="12">
        <v>2.08</v>
      </c>
      <c r="B117" s="12">
        <v>0.85</v>
      </c>
    </row>
    <row r="118" spans="1:5">
      <c r="A118" s="12">
        <v>3.12</v>
      </c>
      <c r="B118" s="12">
        <v>2.37</v>
      </c>
    </row>
    <row r="119" spans="1:5">
      <c r="A119" s="12">
        <v>3.66</v>
      </c>
      <c r="B119" s="12">
        <v>3.82</v>
      </c>
    </row>
    <row r="120" spans="1:5">
      <c r="A120" s="12">
        <v>4.57</v>
      </c>
      <c r="B120" s="12">
        <v>5.67</v>
      </c>
    </row>
    <row r="121" spans="1:5">
      <c r="A121" s="12"/>
      <c r="B121" s="12">
        <v>5.52</v>
      </c>
    </row>
    <row r="122" spans="1:5">
      <c r="A122" s="12"/>
      <c r="B122" s="12">
        <v>4.9000000000000004</v>
      </c>
    </row>
    <row r="123" spans="1:5">
      <c r="A123" s="12"/>
      <c r="B123" s="12">
        <v>4.26</v>
      </c>
    </row>
    <row r="125" spans="1:5">
      <c r="A125" t="s">
        <v>37</v>
      </c>
    </row>
    <row r="126" spans="1:5">
      <c r="A126" s="12" t="s">
        <v>31</v>
      </c>
      <c r="B126" s="12" t="s">
        <v>32</v>
      </c>
    </row>
    <row r="127" spans="1:5">
      <c r="A127" s="12">
        <v>0.275862</v>
      </c>
      <c r="B127" s="12">
        <v>7.7991450000000002</v>
      </c>
      <c r="D127" s="52" t="s">
        <v>467</v>
      </c>
      <c r="E127" s="52" t="s">
        <v>470</v>
      </c>
    </row>
    <row r="128" spans="1:5">
      <c r="A128" s="12">
        <v>1.438849</v>
      </c>
      <c r="B128" s="12">
        <v>6.0660930000000004</v>
      </c>
    </row>
    <row r="129" spans="1:5">
      <c r="A129" s="12">
        <v>0.55267699999999997</v>
      </c>
      <c r="B129" s="12">
        <v>5.9457789999999999</v>
      </c>
    </row>
    <row r="130" spans="1:5">
      <c r="A130" s="12">
        <v>0.82236799999999999</v>
      </c>
      <c r="B130" s="12">
        <v>7.8718539999999999</v>
      </c>
    </row>
    <row r="131" spans="1:5">
      <c r="A131" s="12">
        <v>1.8705039999999999</v>
      </c>
      <c r="B131" s="12">
        <v>7.7803199999999997</v>
      </c>
    </row>
    <row r="132" spans="1:5">
      <c r="A132" s="12">
        <v>0.676983</v>
      </c>
      <c r="B132" s="12">
        <v>9.7122299999999999</v>
      </c>
    </row>
    <row r="133" spans="1:5">
      <c r="A133" s="12">
        <v>1.526718</v>
      </c>
      <c r="B133" s="12">
        <v>5.416385</v>
      </c>
    </row>
    <row r="134" spans="1:5">
      <c r="A134" s="12">
        <v>0.38071100000000002</v>
      </c>
      <c r="B134" s="12">
        <v>7.277628</v>
      </c>
    </row>
    <row r="135" spans="1:5">
      <c r="A135" s="12"/>
      <c r="B135" s="12">
        <v>7.5418989999999999</v>
      </c>
    </row>
    <row r="136" spans="1:5">
      <c r="A136" s="12"/>
      <c r="B136" s="12">
        <v>4.5137020000000003</v>
      </c>
    </row>
    <row r="137" spans="1:5">
      <c r="A137" s="12"/>
      <c r="B137" s="12">
        <v>10</v>
      </c>
    </row>
    <row r="139" spans="1:5">
      <c r="A139" t="s">
        <v>38</v>
      </c>
    </row>
    <row r="140" spans="1:5">
      <c r="A140" s="12" t="s">
        <v>31</v>
      </c>
      <c r="B140" s="12" t="s">
        <v>32</v>
      </c>
    </row>
    <row r="141" spans="1:5">
      <c r="A141" s="12">
        <v>33.034480000000002</v>
      </c>
      <c r="B141" s="12">
        <v>26.86966</v>
      </c>
      <c r="D141" s="52" t="s">
        <v>467</v>
      </c>
      <c r="E141" s="52">
        <v>4.7500000000000001E-2</v>
      </c>
    </row>
    <row r="142" spans="1:5">
      <c r="A142" s="12">
        <v>14.83813</v>
      </c>
      <c r="B142" s="12">
        <v>21.00498</v>
      </c>
    </row>
    <row r="143" spans="1:5">
      <c r="A143" s="12">
        <v>7.7720209999999996</v>
      </c>
      <c r="B143" s="12">
        <v>42.113370000000003</v>
      </c>
    </row>
    <row r="144" spans="1:5">
      <c r="A144" s="12">
        <v>32.072369999999999</v>
      </c>
      <c r="B144" s="12">
        <v>38.306640000000002</v>
      </c>
    </row>
    <row r="145" spans="1:5">
      <c r="A145" s="12">
        <v>10.07194</v>
      </c>
      <c r="B145" s="12">
        <v>23.112130000000001</v>
      </c>
    </row>
    <row r="146" spans="1:5">
      <c r="A146" s="12">
        <v>5.802708</v>
      </c>
      <c r="B146" s="12">
        <v>19.06475</v>
      </c>
    </row>
    <row r="147" spans="1:5">
      <c r="A147" s="12">
        <v>14.351150000000001</v>
      </c>
      <c r="B147" s="12">
        <v>16.046040000000001</v>
      </c>
    </row>
    <row r="148" spans="1:5">
      <c r="A148" s="12">
        <v>12.817259999999999</v>
      </c>
      <c r="B148" s="12">
        <v>26.549869999999999</v>
      </c>
    </row>
    <row r="149" spans="1:5">
      <c r="A149" s="12"/>
      <c r="B149" s="12">
        <v>22.625699999999998</v>
      </c>
    </row>
    <row r="150" spans="1:5">
      <c r="A150" s="12"/>
      <c r="B150" s="12">
        <v>18.108540000000001</v>
      </c>
    </row>
    <row r="151" spans="1:5">
      <c r="A151" s="12"/>
      <c r="B151" s="12">
        <v>26.21622</v>
      </c>
    </row>
    <row r="153" spans="1:5">
      <c r="A153" t="s">
        <v>39</v>
      </c>
    </row>
    <row r="154" spans="1:5">
      <c r="A154" s="12" t="s">
        <v>31</v>
      </c>
      <c r="B154" s="12" t="s">
        <v>32</v>
      </c>
    </row>
    <row r="155" spans="1:5">
      <c r="A155" s="12">
        <v>0.68965516999999998</v>
      </c>
      <c r="B155" s="12">
        <v>1.6025640999999999</v>
      </c>
      <c r="D155" s="52" t="s">
        <v>467</v>
      </c>
      <c r="E155" s="52">
        <v>0.48609999999999998</v>
      </c>
    </row>
    <row r="156" spans="1:5">
      <c r="A156" s="12">
        <v>0.53956835000000003</v>
      </c>
      <c r="B156" s="12">
        <v>1.7202354</v>
      </c>
    </row>
    <row r="157" spans="1:5">
      <c r="A157" s="12">
        <v>2.48704663</v>
      </c>
      <c r="B157" s="12">
        <v>1.57116451</v>
      </c>
    </row>
    <row r="158" spans="1:5">
      <c r="A158" s="12">
        <v>0.57565789000000001</v>
      </c>
      <c r="B158" s="12">
        <v>1.6018306600000001</v>
      </c>
    </row>
    <row r="159" spans="1:5">
      <c r="A159" s="12">
        <v>0.43165468000000001</v>
      </c>
      <c r="B159" s="12">
        <v>1.6018306600000001</v>
      </c>
    </row>
    <row r="160" spans="1:5">
      <c r="A160" s="12">
        <v>0.87040618999999997</v>
      </c>
      <c r="B160" s="12">
        <v>1.0791366899999999</v>
      </c>
    </row>
    <row r="161" spans="1:2">
      <c r="A161" s="12">
        <v>2.1374045800000001</v>
      </c>
      <c r="B161" s="12">
        <v>1.35409614</v>
      </c>
    </row>
    <row r="162" spans="1:2">
      <c r="A162" s="12">
        <v>2.0304568500000002</v>
      </c>
      <c r="B162" s="12">
        <v>1.21293801</v>
      </c>
    </row>
    <row r="163" spans="1:2">
      <c r="A163" s="12"/>
      <c r="B163" s="12">
        <v>1.3966480400000001</v>
      </c>
    </row>
    <row r="164" spans="1:2">
      <c r="A164" s="12"/>
      <c r="B164" s="12">
        <v>1.9881784</v>
      </c>
    </row>
    <row r="165" spans="1:2">
      <c r="A165" s="12"/>
      <c r="B165" s="12">
        <v>0.54054053999999996</v>
      </c>
    </row>
  </sheetData>
  <mergeCells count="12">
    <mergeCell ref="A36:B36"/>
    <mergeCell ref="C36:D36"/>
    <mergeCell ref="A47:B47"/>
    <mergeCell ref="C47:D47"/>
    <mergeCell ref="A58:B58"/>
    <mergeCell ref="C58:D58"/>
    <mergeCell ref="A4:A9"/>
    <mergeCell ref="A10:A14"/>
    <mergeCell ref="B18:H18"/>
    <mergeCell ref="I18:N18"/>
    <mergeCell ref="A25:B25"/>
    <mergeCell ref="C25:D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"/>
  <sheetViews>
    <sheetView workbookViewId="0">
      <selection activeCell="D30" sqref="D30"/>
    </sheetView>
  </sheetViews>
  <sheetFormatPr defaultColWidth="8.6640625" defaultRowHeight="14.4"/>
  <cols>
    <col min="1" max="1" width="36" customWidth="1"/>
    <col min="2" max="2" width="5.44140625" customWidth="1"/>
    <col min="3" max="3" width="32.33203125" customWidth="1"/>
    <col min="4" max="4" width="27.44140625" customWidth="1"/>
    <col min="5" max="5" width="27.33203125" bestFit="1" customWidth="1"/>
    <col min="6" max="14" width="6.44140625" customWidth="1"/>
    <col min="15" max="15" width="13.21875" customWidth="1"/>
    <col min="16" max="17" width="6.44140625" customWidth="1"/>
  </cols>
  <sheetData>
    <row r="1" spans="1:16">
      <c r="A1" s="1" t="s">
        <v>449</v>
      </c>
    </row>
    <row r="3" spans="1:16" s="1" customFormat="1" ht="15.6">
      <c r="A3" s="1" t="s">
        <v>141</v>
      </c>
      <c r="B3" s="1" t="s">
        <v>142</v>
      </c>
      <c r="C3" s="1" t="s">
        <v>141</v>
      </c>
      <c r="D3" s="1" t="s">
        <v>142</v>
      </c>
      <c r="E3" s="29" t="s">
        <v>143</v>
      </c>
      <c r="F3" s="29" t="s">
        <v>144</v>
      </c>
      <c r="G3" s="29" t="s">
        <v>145</v>
      </c>
      <c r="H3" s="29" t="s">
        <v>146</v>
      </c>
      <c r="I3" s="29" t="s">
        <v>147</v>
      </c>
      <c r="J3" s="30" t="s">
        <v>148</v>
      </c>
      <c r="K3" s="29" t="s">
        <v>149</v>
      </c>
      <c r="L3" s="29" t="s">
        <v>150</v>
      </c>
      <c r="M3" s="29" t="s">
        <v>151</v>
      </c>
      <c r="N3" s="29" t="s">
        <v>152</v>
      </c>
      <c r="O3" s="57" t="s">
        <v>467</v>
      </c>
      <c r="P3" s="29" t="s">
        <v>153</v>
      </c>
    </row>
    <row r="4" spans="1:16">
      <c r="A4" s="31" t="s">
        <v>154</v>
      </c>
      <c r="B4">
        <v>117</v>
      </c>
      <c r="C4" s="31" t="s">
        <v>155</v>
      </c>
      <c r="D4">
        <f>LOG(B4)</f>
        <v>2.0681858617461617</v>
      </c>
      <c r="E4" s="32">
        <v>-1.38717949595601</v>
      </c>
      <c r="F4" s="32">
        <v>-3.2542221551620698</v>
      </c>
      <c r="G4" s="32">
        <v>2.3288485100135201</v>
      </c>
      <c r="H4" s="32">
        <v>5.6425220799096101</v>
      </c>
      <c r="I4" s="32">
        <v>2.2406835935765801</v>
      </c>
      <c r="J4" s="32">
        <v>2.3120356096627099</v>
      </c>
      <c r="K4" s="32">
        <v>5.6068221450446397E-2</v>
      </c>
      <c r="L4" s="32">
        <v>1.2542415342112301E-4</v>
      </c>
      <c r="M4" s="32">
        <v>1.7349268744313001E-3</v>
      </c>
      <c r="N4" s="32">
        <v>1.9569125727213999E-4</v>
      </c>
      <c r="O4" s="58">
        <v>2.7825026222793102E-3</v>
      </c>
      <c r="P4" s="32">
        <f t="shared" ref="P4:P24" si="0">ABS(J4)</f>
        <v>2.3120356096627099</v>
      </c>
    </row>
    <row r="5" spans="1:16">
      <c r="A5" s="31" t="s">
        <v>157</v>
      </c>
      <c r="B5">
        <v>54</v>
      </c>
      <c r="C5" s="31" t="s">
        <v>158</v>
      </c>
      <c r="D5">
        <f t="shared" ref="D5:D24" si="1">LOG(B5)</f>
        <v>1.7323937598229686</v>
      </c>
      <c r="E5" s="32">
        <v>-1.74818307453421</v>
      </c>
      <c r="F5" s="32">
        <v>-3.6617290281426298</v>
      </c>
      <c r="G5" s="32">
        <v>0.95127495603814005</v>
      </c>
      <c r="H5" s="32">
        <v>4.7971103441312399</v>
      </c>
      <c r="I5" s="32">
        <v>2.31434768200991</v>
      </c>
      <c r="J5" s="32">
        <v>1.83168523553748</v>
      </c>
      <c r="K5" s="32">
        <v>5.1846686711878198E-2</v>
      </c>
      <c r="L5" s="32">
        <v>2.2259479223018101E-4</v>
      </c>
      <c r="M5" s="32">
        <v>2.7225781819873499E-3</v>
      </c>
      <c r="N5" s="32">
        <v>1.3209990473922399E-4</v>
      </c>
      <c r="O5" s="58">
        <v>2.0834389622759299E-3</v>
      </c>
      <c r="P5" s="32">
        <f t="shared" si="0"/>
        <v>1.83168523553748</v>
      </c>
    </row>
    <row r="6" spans="1:16">
      <c r="A6" s="31" t="s">
        <v>159</v>
      </c>
      <c r="B6">
        <v>38</v>
      </c>
      <c r="C6" s="31" t="s">
        <v>160</v>
      </c>
      <c r="D6">
        <f t="shared" si="1"/>
        <v>1.5797835966168101</v>
      </c>
      <c r="E6" s="32">
        <v>-1.3585803974636601</v>
      </c>
      <c r="F6" s="32">
        <v>-3.6158617902853498</v>
      </c>
      <c r="G6" s="32">
        <v>1.0451801108508001</v>
      </c>
      <c r="H6" s="32">
        <v>4.5408242949541497</v>
      </c>
      <c r="I6" s="32">
        <v>2.7995998281904502</v>
      </c>
      <c r="J6" s="32">
        <v>1.6837350173823</v>
      </c>
      <c r="K6" s="32">
        <v>2.7699047925018601E-2</v>
      </c>
      <c r="L6" s="32">
        <v>5.3434295732162804E-4</v>
      </c>
      <c r="M6" s="32">
        <v>5.40229702588045E-3</v>
      </c>
      <c r="N6" s="32">
        <v>4.2637880050805801E-5</v>
      </c>
      <c r="O6" s="58">
        <v>1.06299558743147E-3</v>
      </c>
      <c r="P6" s="32">
        <f t="shared" si="0"/>
        <v>1.6837350173823</v>
      </c>
    </row>
    <row r="7" spans="1:16">
      <c r="A7" s="31" t="s">
        <v>162</v>
      </c>
      <c r="B7">
        <v>22</v>
      </c>
      <c r="C7" s="31" t="s">
        <v>163</v>
      </c>
      <c r="D7">
        <f t="shared" si="1"/>
        <v>1.3424226808222062</v>
      </c>
      <c r="E7" s="32">
        <v>1.12477062204251</v>
      </c>
      <c r="F7" s="32">
        <v>-1.26536156180868</v>
      </c>
      <c r="G7" s="32">
        <v>2.2247803235324599</v>
      </c>
      <c r="H7" s="32">
        <v>3.6879936593518998</v>
      </c>
      <c r="I7" s="32">
        <v>1.2757995176230099</v>
      </c>
      <c r="J7" s="32">
        <v>2.90056798186151</v>
      </c>
      <c r="K7" s="32">
        <v>4.98429950101793E-5</v>
      </c>
      <c r="L7" s="32">
        <v>1.01625566496516E-4</v>
      </c>
      <c r="M7" s="32">
        <v>1.1177173563840001E-3</v>
      </c>
      <c r="N7" s="32">
        <v>2.8351421540276001E-6</v>
      </c>
      <c r="O7" s="58">
        <v>3.2695833900361801E-4</v>
      </c>
      <c r="P7" s="32">
        <f t="shared" si="0"/>
        <v>2.90056798186151</v>
      </c>
    </row>
    <row r="8" spans="1:16">
      <c r="A8" s="31" t="s">
        <v>164</v>
      </c>
      <c r="B8">
        <v>16</v>
      </c>
      <c r="C8" s="31" t="s">
        <v>165</v>
      </c>
      <c r="D8">
        <f t="shared" si="1"/>
        <v>1.2041199826559248</v>
      </c>
      <c r="E8" s="32">
        <v>-1.13562040687197</v>
      </c>
      <c r="F8" s="32">
        <v>-3.0335798158124798</v>
      </c>
      <c r="G8" s="32">
        <v>0.663294680141294</v>
      </c>
      <c r="H8" s="32">
        <v>3.6463383645365299</v>
      </c>
      <c r="I8" s="32">
        <v>2.7862653033750902</v>
      </c>
      <c r="J8" s="32">
        <v>1.2504961504215499</v>
      </c>
      <c r="K8" s="32">
        <v>5.2556912610949802E-2</v>
      </c>
      <c r="L8" s="32">
        <v>1.9624234671911599E-3</v>
      </c>
      <c r="M8" s="32">
        <v>1.44771337946133E-2</v>
      </c>
      <c r="N8" s="32">
        <v>1.7932274124224601E-4</v>
      </c>
      <c r="O8" s="58">
        <v>2.5224512816363499E-3</v>
      </c>
      <c r="P8" s="32">
        <f t="shared" si="0"/>
        <v>1.2504961504215499</v>
      </c>
    </row>
    <row r="9" spans="1:16">
      <c r="A9" s="31" t="s">
        <v>167</v>
      </c>
      <c r="B9">
        <v>11</v>
      </c>
      <c r="C9" s="31" t="s">
        <v>168</v>
      </c>
      <c r="D9">
        <f t="shared" si="1"/>
        <v>1.0413926851582251</v>
      </c>
      <c r="E9" s="32">
        <v>-0.34192166342997599</v>
      </c>
      <c r="F9" s="32">
        <v>-2.36836476916787</v>
      </c>
      <c r="G9" s="32">
        <v>3.68255461591977</v>
      </c>
      <c r="H9" s="32">
        <v>5.4449522449943597</v>
      </c>
      <c r="I9" s="32">
        <v>3.7403987188904799</v>
      </c>
      <c r="J9" s="32">
        <v>1.11664641635341</v>
      </c>
      <c r="K9" s="32">
        <v>0.16110719451783001</v>
      </c>
      <c r="L9" s="32">
        <v>2.3224181094462599E-3</v>
      </c>
      <c r="M9" s="32">
        <v>1.8978244893240299E-2</v>
      </c>
      <c r="N9" s="32">
        <v>6.3360664989680097E-3</v>
      </c>
      <c r="O9" s="58">
        <v>3.6202097177410901E-2</v>
      </c>
      <c r="P9" s="32">
        <f t="shared" si="0"/>
        <v>1.11664641635341</v>
      </c>
    </row>
    <row r="10" spans="1:16">
      <c r="A10" s="31" t="s">
        <v>169</v>
      </c>
      <c r="B10">
        <v>9</v>
      </c>
      <c r="C10" s="31" t="s">
        <v>170</v>
      </c>
      <c r="D10">
        <f t="shared" si="1"/>
        <v>0.95424250943932487</v>
      </c>
      <c r="E10" s="32">
        <v>-1.15588917123099</v>
      </c>
      <c r="F10" s="32">
        <v>-2.1766212252969299</v>
      </c>
      <c r="G10" s="32">
        <v>9.6083239510697596E-2</v>
      </c>
      <c r="H10" s="32">
        <v>2.1572059212038899</v>
      </c>
      <c r="I10" s="32">
        <v>1.84253598483619</v>
      </c>
      <c r="J10" s="32">
        <v>1.07508281308623</v>
      </c>
      <c r="K10" s="32">
        <v>0.13565344174586</v>
      </c>
      <c r="L10" s="32">
        <v>9.25670116581577E-3</v>
      </c>
      <c r="M10" s="32">
        <v>4.4943914021415898E-2</v>
      </c>
      <c r="N10" s="32">
        <v>5.1927954253563804E-3</v>
      </c>
      <c r="O10" s="58">
        <v>2.9368392919210298E-2</v>
      </c>
      <c r="P10" s="32">
        <f t="shared" si="0"/>
        <v>1.07508281308623</v>
      </c>
    </row>
    <row r="11" spans="1:16">
      <c r="A11" s="31" t="s">
        <v>171</v>
      </c>
      <c r="B11">
        <v>7</v>
      </c>
      <c r="C11" s="31" t="s">
        <v>172</v>
      </c>
      <c r="D11">
        <f t="shared" si="1"/>
        <v>0.84509804001425681</v>
      </c>
      <c r="E11" s="32">
        <v>4.8729407035654599</v>
      </c>
      <c r="F11" s="32">
        <v>2.6579078964376399</v>
      </c>
      <c r="G11" s="32">
        <v>5.8520841630465599</v>
      </c>
      <c r="H11" s="32">
        <v>3.0656058491125999</v>
      </c>
      <c r="I11" s="32">
        <v>1.51521698622362</v>
      </c>
      <c r="J11" s="32">
        <v>1.7770802697242101</v>
      </c>
      <c r="K11" s="32">
        <v>6.9552944177802306E-2</v>
      </c>
      <c r="L11" s="32">
        <v>5.3910137152597497E-5</v>
      </c>
      <c r="M11" s="32">
        <v>1.5969300651436701E-3</v>
      </c>
      <c r="N11" s="32">
        <v>2.7757813651776498E-4</v>
      </c>
      <c r="O11" s="58">
        <v>3.6188561809856702E-3</v>
      </c>
      <c r="P11" s="32">
        <f t="shared" si="0"/>
        <v>1.7770802697242101</v>
      </c>
    </row>
    <row r="12" spans="1:16">
      <c r="A12" s="31" t="s">
        <v>174</v>
      </c>
      <c r="B12">
        <v>2.4</v>
      </c>
      <c r="C12" s="31" t="s">
        <v>174</v>
      </c>
      <c r="D12">
        <f t="shared" si="1"/>
        <v>0.38021124171160603</v>
      </c>
      <c r="E12" s="32">
        <v>-0.55801353257137998</v>
      </c>
      <c r="F12" s="32">
        <v>-0.40055042385317702</v>
      </c>
      <c r="G12" s="32">
        <v>-0.72630990626657399</v>
      </c>
      <c r="H12" s="32">
        <v>0.16505409944703001</v>
      </c>
      <c r="I12" s="32">
        <v>2.4893137593533599</v>
      </c>
      <c r="J12" s="32">
        <v>6.8036194904292996E-2</v>
      </c>
      <c r="K12" s="32">
        <v>0.47125621128860701</v>
      </c>
      <c r="L12" s="32">
        <v>0.50244195705664196</v>
      </c>
      <c r="M12" s="32">
        <v>0.72251368639713998</v>
      </c>
      <c r="N12" s="32">
        <v>0.742275998519347</v>
      </c>
      <c r="O12" s="33">
        <v>0.87805729050732195</v>
      </c>
      <c r="P12" s="32">
        <f t="shared" si="0"/>
        <v>6.8036194904292996E-2</v>
      </c>
    </row>
    <row r="13" spans="1:16">
      <c r="A13" s="31" t="s">
        <v>176</v>
      </c>
      <c r="B13">
        <v>1.7</v>
      </c>
      <c r="C13" s="31" t="s">
        <v>176</v>
      </c>
      <c r="D13">
        <f t="shared" si="1"/>
        <v>0.23044892137827391</v>
      </c>
      <c r="E13" s="32">
        <v>0.67557486927719301</v>
      </c>
      <c r="F13" s="32">
        <v>0.38500289206396099</v>
      </c>
      <c r="G13" s="32">
        <v>0.98425351790247095</v>
      </c>
      <c r="H13" s="32">
        <v>0.55798568992443398</v>
      </c>
      <c r="I13" s="32">
        <v>1.81693951493594</v>
      </c>
      <c r="J13" s="32">
        <v>0.25585494057151997</v>
      </c>
      <c r="K13" s="32">
        <v>0.376863028923342</v>
      </c>
      <c r="L13" s="32">
        <v>0.37141678867540101</v>
      </c>
      <c r="M13" s="32">
        <v>0.63362480625251205</v>
      </c>
      <c r="N13" s="32">
        <v>0.33026139036079999</v>
      </c>
      <c r="O13" s="33">
        <v>0.59120071742653402</v>
      </c>
      <c r="P13" s="32">
        <f t="shared" si="0"/>
        <v>0.25585494057151997</v>
      </c>
    </row>
    <row r="14" spans="1:16">
      <c r="A14" s="31" t="s">
        <v>178</v>
      </c>
      <c r="B14">
        <v>1.7</v>
      </c>
      <c r="C14" s="31" t="s">
        <v>178</v>
      </c>
      <c r="D14">
        <f t="shared" si="1"/>
        <v>0.23044892137827391</v>
      </c>
      <c r="E14" s="32">
        <v>-1.2960340792734399</v>
      </c>
      <c r="F14" s="32">
        <v>-1.4784873092010899</v>
      </c>
      <c r="G14" s="32">
        <v>-1.1860301487568801</v>
      </c>
      <c r="H14" s="32">
        <v>0.27805268555614698</v>
      </c>
      <c r="I14" s="32">
        <v>1.76737235372623</v>
      </c>
      <c r="J14" s="32">
        <v>0.12648282110248399</v>
      </c>
      <c r="K14" s="32">
        <v>0.43009226700995801</v>
      </c>
      <c r="L14" s="32">
        <v>0.40592317443863601</v>
      </c>
      <c r="M14" s="32">
        <v>0.63422353397022102</v>
      </c>
      <c r="N14" s="32">
        <v>0.55426814260623303</v>
      </c>
      <c r="O14" s="33">
        <v>0.73975508117713895</v>
      </c>
      <c r="P14" s="32">
        <f t="shared" si="0"/>
        <v>0.12648282110248399</v>
      </c>
    </row>
    <row r="15" spans="1:16">
      <c r="A15" s="31" t="s">
        <v>179</v>
      </c>
      <c r="B15">
        <v>1.7</v>
      </c>
      <c r="C15" s="31" t="s">
        <v>180</v>
      </c>
      <c r="D15">
        <f t="shared" si="1"/>
        <v>0.23044892137827391</v>
      </c>
      <c r="E15" s="32">
        <v>-0.62889476604654104</v>
      </c>
      <c r="F15" s="32">
        <v>-3.8084719061291201</v>
      </c>
      <c r="G15" s="32">
        <v>-0.191083658037322</v>
      </c>
      <c r="H15" s="32">
        <v>3.6386211251219498</v>
      </c>
      <c r="I15" s="32">
        <v>3.5156495885522099</v>
      </c>
      <c r="J15" s="32">
        <v>0.92060458949726398</v>
      </c>
      <c r="K15" s="32">
        <v>0.157558579237945</v>
      </c>
      <c r="L15" s="32">
        <v>1.2890599001406201E-2</v>
      </c>
      <c r="M15" s="32">
        <v>6.4543959604442994E-2</v>
      </c>
      <c r="N15" s="32">
        <v>8.0213259392826006E-3</v>
      </c>
      <c r="O15" s="33">
        <v>4.2221393873427202E-2</v>
      </c>
      <c r="P15" s="32">
        <f t="shared" si="0"/>
        <v>0.92060458949726398</v>
      </c>
    </row>
    <row r="16" spans="1:16">
      <c r="A16" s="31" t="s">
        <v>182</v>
      </c>
      <c r="B16">
        <v>1.1000000000000001</v>
      </c>
      <c r="C16" s="31" t="s">
        <v>182</v>
      </c>
      <c r="D16">
        <f t="shared" si="1"/>
        <v>4.1392685158225077E-2</v>
      </c>
      <c r="E16" s="32">
        <v>3.7770987926733799</v>
      </c>
      <c r="F16" s="32">
        <v>4.1287060356148597</v>
      </c>
      <c r="G16" s="32">
        <v>3.4641848103580499</v>
      </c>
      <c r="H16" s="32">
        <v>-0.60542364612539101</v>
      </c>
      <c r="I16" s="32">
        <v>0.94223052964999399</v>
      </c>
      <c r="J16" s="32">
        <v>-0.49588062671822197</v>
      </c>
      <c r="K16" s="32">
        <v>0.25621009149429302</v>
      </c>
      <c r="L16" s="32">
        <v>0.27221974103185698</v>
      </c>
      <c r="M16" s="32">
        <v>0.52789417113917902</v>
      </c>
      <c r="N16" s="32">
        <v>6.7906859732759506E-2</v>
      </c>
      <c r="O16" s="33">
        <v>0.22136505138527199</v>
      </c>
      <c r="P16" s="32">
        <f t="shared" si="0"/>
        <v>0.49588062671822197</v>
      </c>
    </row>
    <row r="17" spans="1:16">
      <c r="A17" s="31" t="s">
        <v>184</v>
      </c>
      <c r="B17">
        <v>0.8</v>
      </c>
      <c r="C17" s="31" t="s">
        <v>184</v>
      </c>
      <c r="D17">
        <f t="shared" si="1"/>
        <v>-9.6910013008056392E-2</v>
      </c>
      <c r="E17" s="32">
        <v>-1.8452973430596999</v>
      </c>
      <c r="F17" s="32">
        <v>-1.1907119506214301</v>
      </c>
      <c r="G17" s="32">
        <v>-2.6068683453756401</v>
      </c>
      <c r="H17" s="32">
        <v>-1.3791199004960999</v>
      </c>
      <c r="I17" s="32">
        <v>2.3547341285483601</v>
      </c>
      <c r="J17" s="32">
        <v>-0.50727576472149005</v>
      </c>
      <c r="K17" s="32">
        <v>0.25691981463893199</v>
      </c>
      <c r="L17" s="32">
        <v>0.13639768926892901</v>
      </c>
      <c r="M17" s="32">
        <v>0.29956978527461198</v>
      </c>
      <c r="N17" s="32">
        <v>9.8386587048787097E-2</v>
      </c>
      <c r="O17" s="33">
        <v>0.248567072501479</v>
      </c>
      <c r="P17" s="32">
        <f t="shared" si="0"/>
        <v>0.50727576472149005</v>
      </c>
    </row>
    <row r="18" spans="1:16">
      <c r="A18" s="59" t="s">
        <v>186</v>
      </c>
      <c r="B18">
        <v>0.16520000000000001</v>
      </c>
      <c r="C18" s="31" t="s">
        <v>187</v>
      </c>
      <c r="D18">
        <f t="shared" si="1"/>
        <v>-0.78198995701563656</v>
      </c>
      <c r="E18" s="32">
        <v>-0.709198313407994</v>
      </c>
      <c r="F18" s="32">
        <v>1.4552774579813801</v>
      </c>
      <c r="G18" s="32">
        <v>-1.66393126860954</v>
      </c>
      <c r="H18" s="32">
        <v>-3.1723350168726001</v>
      </c>
      <c r="I18" s="32">
        <v>2.72169275333912</v>
      </c>
      <c r="J18" s="32">
        <v>-1.17658570983542</v>
      </c>
      <c r="K18" s="32">
        <v>0.10149046459594099</v>
      </c>
      <c r="L18" s="32">
        <v>1.13987268572717E-3</v>
      </c>
      <c r="M18" s="32">
        <v>1.1648677135670801E-2</v>
      </c>
      <c r="N18" s="32">
        <v>1.4821591592102401E-3</v>
      </c>
      <c r="O18" s="33">
        <v>1.1693551634931101E-2</v>
      </c>
      <c r="P18" s="32">
        <f t="shared" si="0"/>
        <v>1.17658570983542</v>
      </c>
    </row>
    <row r="19" spans="1:16">
      <c r="A19" s="31" t="s">
        <v>188</v>
      </c>
      <c r="B19">
        <v>0.125</v>
      </c>
      <c r="C19" s="31" t="s">
        <v>189</v>
      </c>
      <c r="D19">
        <f t="shared" si="1"/>
        <v>-0.90308998699194354</v>
      </c>
      <c r="E19" s="32">
        <v>2.2970923928982199</v>
      </c>
      <c r="F19" s="32">
        <v>5.4124863941566002</v>
      </c>
      <c r="G19" s="32">
        <v>-1.4318062925239501</v>
      </c>
      <c r="H19" s="32">
        <v>-6.3775682628574701</v>
      </c>
      <c r="I19" s="32">
        <v>4.5191443142243202</v>
      </c>
      <c r="J19" s="32">
        <v>-1.2515583703013</v>
      </c>
      <c r="K19" s="32">
        <v>0.131298827392406</v>
      </c>
      <c r="L19" s="32">
        <v>1.0598848307927101E-3</v>
      </c>
      <c r="M19" s="32">
        <v>1.13334846020498E-2</v>
      </c>
      <c r="N19" s="32">
        <v>2.6265155606777098E-3</v>
      </c>
      <c r="O19" s="33">
        <v>1.9629208988212299E-2</v>
      </c>
      <c r="P19" s="32">
        <f t="shared" si="0"/>
        <v>1.2515583703013</v>
      </c>
    </row>
    <row r="20" spans="1:16">
      <c r="A20" s="31" t="s">
        <v>190</v>
      </c>
      <c r="B20">
        <v>0.1142</v>
      </c>
      <c r="C20" s="31" t="s">
        <v>191</v>
      </c>
      <c r="D20">
        <f t="shared" si="1"/>
        <v>-0.94233389609017082</v>
      </c>
      <c r="E20" s="32">
        <v>1.4625291432912101E-2</v>
      </c>
      <c r="F20" s="32">
        <v>2.3328332764994402</v>
      </c>
      <c r="G20" s="32">
        <v>-1.28501311176126</v>
      </c>
      <c r="H20" s="32">
        <v>-3.7757395055241401</v>
      </c>
      <c r="I20" s="32">
        <v>2.7865295093059999</v>
      </c>
      <c r="J20" s="32">
        <v>-1.4604757375530699</v>
      </c>
      <c r="K20" s="32">
        <v>4.5454655545767102E-2</v>
      </c>
      <c r="L20" s="32">
        <v>1.18394453664213E-4</v>
      </c>
      <c r="M20" s="32">
        <v>2.3891666811898999E-3</v>
      </c>
      <c r="N20" s="32">
        <v>1.13073442939929E-4</v>
      </c>
      <c r="O20" s="33">
        <v>1.96231545633441E-3</v>
      </c>
      <c r="P20" s="32">
        <f t="shared" si="0"/>
        <v>1.4604757375530699</v>
      </c>
    </row>
    <row r="21" spans="1:16">
      <c r="A21" s="31" t="s">
        <v>192</v>
      </c>
      <c r="B21">
        <v>8.8200000000000001E-2</v>
      </c>
      <c r="C21" s="31" t="s">
        <v>193</v>
      </c>
      <c r="D21">
        <f t="shared" si="1"/>
        <v>-1.0545314148681804</v>
      </c>
      <c r="E21" s="32">
        <v>4.8511753766717796</v>
      </c>
      <c r="F21" s="32">
        <v>7.5958148369185201</v>
      </c>
      <c r="G21" s="32">
        <v>3.7192899507506398</v>
      </c>
      <c r="H21" s="32">
        <v>-4.6725250527128299</v>
      </c>
      <c r="I21" s="32">
        <v>3.77946180432818</v>
      </c>
      <c r="J21" s="32">
        <v>-1.3562337391031301</v>
      </c>
      <c r="K21" s="32">
        <v>5.4687590521551997E-2</v>
      </c>
      <c r="L21" s="32">
        <v>7.1473333189172106E-5</v>
      </c>
      <c r="M21" s="32">
        <v>1.7988092774327701E-3</v>
      </c>
      <c r="N21" s="32">
        <v>8.8299173414305E-5</v>
      </c>
      <c r="O21" s="33">
        <v>1.8067354843303799E-3</v>
      </c>
      <c r="P21" s="32">
        <f t="shared" si="0"/>
        <v>1.3562337391031301</v>
      </c>
    </row>
    <row r="22" spans="1:16">
      <c r="A22" s="31" t="s">
        <v>194</v>
      </c>
      <c r="B22">
        <v>7.7399999999999997E-2</v>
      </c>
      <c r="C22" s="31" t="s">
        <v>195</v>
      </c>
      <c r="D22">
        <f t="shared" si="1"/>
        <v>-1.1112590393171073</v>
      </c>
      <c r="E22" s="32">
        <v>-0.51853698364893797</v>
      </c>
      <c r="F22" s="32">
        <v>2.21655372207062</v>
      </c>
      <c r="G22" s="32">
        <v>-2.3213920947493798</v>
      </c>
      <c r="H22" s="32">
        <v>-5.0967292071890098</v>
      </c>
      <c r="I22" s="32">
        <v>4.0069259227910603</v>
      </c>
      <c r="J22" s="32">
        <v>-1.2236621063412201</v>
      </c>
      <c r="K22" s="32">
        <v>5.5358499446416597E-2</v>
      </c>
      <c r="L22" s="32">
        <v>4.9814651507692803E-4</v>
      </c>
      <c r="M22" s="32">
        <v>5.9518284122429699E-3</v>
      </c>
      <c r="N22" s="32">
        <v>1.48202626192177E-4</v>
      </c>
      <c r="O22" s="33">
        <v>2.3290113762100498E-3</v>
      </c>
      <c r="P22" s="32">
        <f t="shared" si="0"/>
        <v>1.2236621063412201</v>
      </c>
    </row>
    <row r="23" spans="1:16">
      <c r="A23" s="31" t="s">
        <v>196</v>
      </c>
      <c r="B23">
        <v>7.2700000000000001E-2</v>
      </c>
      <c r="C23" s="31" t="s">
        <v>197</v>
      </c>
      <c r="D23">
        <f t="shared" si="1"/>
        <v>-1.1384655891409621</v>
      </c>
      <c r="E23" s="32">
        <v>-1.2425337923691799</v>
      </c>
      <c r="F23" s="32">
        <v>1.42823436466526</v>
      </c>
      <c r="G23" s="32">
        <v>-2.8914400755351002</v>
      </c>
      <c r="H23" s="32">
        <v>-4.7572208528917699</v>
      </c>
      <c r="I23" s="32">
        <v>3.8688547353688798</v>
      </c>
      <c r="J23" s="32">
        <v>-1.2173356354120599</v>
      </c>
      <c r="K23" s="32">
        <v>6.7471663149994296E-2</v>
      </c>
      <c r="L23" s="32">
        <v>6.2483374824840604E-4</v>
      </c>
      <c r="M23" s="32">
        <v>7.0967047805990703E-3</v>
      </c>
      <c r="N23" s="32">
        <v>2.8644903052313999E-4</v>
      </c>
      <c r="O23" s="33">
        <v>3.5895070857494501E-3</v>
      </c>
      <c r="P23" s="32">
        <f t="shared" si="0"/>
        <v>1.2173356354120599</v>
      </c>
    </row>
    <row r="24" spans="1:16">
      <c r="A24" s="31" t="s">
        <v>198</v>
      </c>
      <c r="B24">
        <v>6.3399999999999998E-2</v>
      </c>
      <c r="C24" s="31" t="s">
        <v>199</v>
      </c>
      <c r="D24">
        <f t="shared" si="1"/>
        <v>-1.1979107421182673</v>
      </c>
      <c r="E24" s="32">
        <v>3.0754938942018</v>
      </c>
      <c r="F24" s="32">
        <v>6.0349452625957403</v>
      </c>
      <c r="G24" s="32">
        <v>1.39456155665982</v>
      </c>
      <c r="H24" s="32">
        <v>-5.5739806786453796</v>
      </c>
      <c r="I24" s="32">
        <v>4.0466077702380696</v>
      </c>
      <c r="J24" s="32">
        <v>-1.41228814026314</v>
      </c>
      <c r="K24" s="32">
        <v>6.2455720713420503E-2</v>
      </c>
      <c r="L24" s="32">
        <v>6.0531218967788299E-5</v>
      </c>
      <c r="M24" s="32">
        <v>1.70053181103935E-3</v>
      </c>
      <c r="N24" s="32">
        <v>1.4840197212488199E-4</v>
      </c>
      <c r="O24" s="33">
        <v>2.4027119592088101E-3</v>
      </c>
      <c r="P24" s="32">
        <f t="shared" si="0"/>
        <v>1.41228814026314</v>
      </c>
    </row>
    <row r="26" spans="1:16">
      <c r="E26" s="62" t="s">
        <v>461</v>
      </c>
      <c r="F26" s="62"/>
      <c r="G26" s="62"/>
      <c r="H26" s="62"/>
      <c r="I26" s="62"/>
      <c r="J26" s="62"/>
      <c r="K26" s="62"/>
      <c r="L26" s="62"/>
      <c r="M26" s="62"/>
    </row>
  </sheetData>
  <mergeCells count="1">
    <mergeCell ref="E26:M26"/>
  </mergeCells>
  <conditionalFormatting sqref="O3:O24">
    <cfRule type="cellIs" dxfId="7" priority="3" operator="lessThan">
      <formula>0.05</formula>
    </cfRule>
  </conditionalFormatting>
  <conditionalFormatting sqref="J3:J24">
    <cfRule type="cellIs" dxfId="6" priority="1" operator="lessThan">
      <formula>-1</formula>
    </cfRule>
    <cfRule type="cellIs" dxfId="5" priority="2" operator="greaterThan">
      <formula>1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B128"/>
  <sheetViews>
    <sheetView zoomScaleNormal="100" workbookViewId="0">
      <selection activeCell="G116" activeCellId="5" sqref="G36 G52 G68 G84 G100 G116"/>
    </sheetView>
  </sheetViews>
  <sheetFormatPr defaultColWidth="8.6640625" defaultRowHeight="14.4"/>
  <cols>
    <col min="1" max="1" width="9.33203125" bestFit="1" customWidth="1"/>
    <col min="2" max="2" width="12.44140625" bestFit="1" customWidth="1"/>
    <col min="3" max="3" width="8.44140625" bestFit="1" customWidth="1"/>
    <col min="4" max="4" width="12.44140625" bestFit="1" customWidth="1"/>
    <col min="5" max="5" width="8.44140625" bestFit="1" customWidth="1"/>
    <col min="6" max="6" width="12.44140625" bestFit="1" customWidth="1"/>
    <col min="7" max="7" width="25.77734375" bestFit="1" customWidth="1"/>
    <col min="8" max="8" width="11.6640625" bestFit="1" customWidth="1"/>
    <col min="9" max="9" width="8.44140625" bestFit="1" customWidth="1"/>
    <col min="10" max="10" width="11.6640625" bestFit="1" customWidth="1"/>
    <col min="11" max="11" width="8.44140625" bestFit="1" customWidth="1"/>
    <col min="12" max="12" width="11.6640625" bestFit="1" customWidth="1"/>
    <col min="14" max="14" width="12.6640625" bestFit="1" customWidth="1"/>
  </cols>
  <sheetData>
    <row r="2" spans="1:9">
      <c r="A2" s="1" t="s">
        <v>448</v>
      </c>
    </row>
    <row r="3" spans="1:9">
      <c r="A3" s="61" t="s">
        <v>42</v>
      </c>
      <c r="B3" s="61"/>
      <c r="C3" s="61" t="s">
        <v>43</v>
      </c>
      <c r="D3" s="61"/>
      <c r="E3" s="61" t="s">
        <v>44</v>
      </c>
      <c r="F3" s="61"/>
      <c r="H3" s="52"/>
      <c r="I3" s="52" t="s">
        <v>467</v>
      </c>
    </row>
    <row r="4" spans="1:9">
      <c r="A4" s="12" t="s">
        <v>40</v>
      </c>
      <c r="B4" s="12" t="s">
        <v>41</v>
      </c>
      <c r="C4" s="12" t="s">
        <v>40</v>
      </c>
      <c r="D4" s="12" t="s">
        <v>41</v>
      </c>
      <c r="E4" s="12" t="s">
        <v>40</v>
      </c>
      <c r="F4" s="12" t="s">
        <v>41</v>
      </c>
      <c r="H4" s="52" t="s">
        <v>42</v>
      </c>
      <c r="I4" s="52">
        <v>0.22359999999999999</v>
      </c>
    </row>
    <row r="5" spans="1:9">
      <c r="A5" s="12">
        <v>118.35</v>
      </c>
      <c r="B5" s="12">
        <v>81.754999999999995</v>
      </c>
      <c r="C5" s="12">
        <v>194.6</v>
      </c>
      <c r="D5" s="12">
        <v>167.4</v>
      </c>
      <c r="E5" s="12">
        <v>13160.4</v>
      </c>
      <c r="F5" s="12">
        <v>1750.4</v>
      </c>
      <c r="H5" s="52" t="s">
        <v>43</v>
      </c>
      <c r="I5" s="52">
        <v>1.9199999999999998E-2</v>
      </c>
    </row>
    <row r="6" spans="1:9">
      <c r="A6" s="12">
        <v>288.18</v>
      </c>
      <c r="B6" s="12">
        <v>917.31</v>
      </c>
      <c r="C6" s="12">
        <v>1721</v>
      </c>
      <c r="D6" s="12">
        <v>102.9</v>
      </c>
      <c r="E6" s="12">
        <v>6000.6</v>
      </c>
      <c r="F6" s="12">
        <v>451.7</v>
      </c>
      <c r="H6" s="52" t="s">
        <v>44</v>
      </c>
      <c r="I6" s="52">
        <v>1E-3</v>
      </c>
    </row>
    <row r="7" spans="1:9">
      <c r="A7" s="12">
        <v>185.86</v>
      </c>
      <c r="B7" s="12">
        <v>195.15</v>
      </c>
      <c r="C7" s="12">
        <v>3072</v>
      </c>
      <c r="D7" s="12">
        <v>296.5</v>
      </c>
      <c r="E7" s="12">
        <v>1417.2</v>
      </c>
      <c r="F7" s="12">
        <v>489.4</v>
      </c>
    </row>
    <row r="8" spans="1:9">
      <c r="A8" s="12">
        <v>593.22</v>
      </c>
      <c r="B8" s="12">
        <v>16.712</v>
      </c>
      <c r="C8" s="12">
        <v>1041</v>
      </c>
      <c r="D8" s="12">
        <v>209.5</v>
      </c>
      <c r="E8" s="12">
        <v>8382.6</v>
      </c>
      <c r="F8" s="12">
        <v>418.1</v>
      </c>
    </row>
    <row r="9" spans="1:9">
      <c r="A9" s="12">
        <v>855.87</v>
      </c>
      <c r="B9" s="12">
        <v>286.24</v>
      </c>
      <c r="C9" s="12">
        <v>614.4</v>
      </c>
      <c r="D9" s="12">
        <v>186.2</v>
      </c>
      <c r="E9" s="12">
        <v>6280.3</v>
      </c>
      <c r="F9" s="12">
        <v>568.4</v>
      </c>
    </row>
    <row r="10" spans="1:9">
      <c r="A10" s="12">
        <v>311.3</v>
      </c>
      <c r="B10" s="12">
        <v>64.906000000000006</v>
      </c>
      <c r="C10" s="12">
        <v>241.3</v>
      </c>
      <c r="D10" s="12">
        <v>68.53</v>
      </c>
      <c r="E10" s="12">
        <v>1425.4</v>
      </c>
      <c r="F10" s="12">
        <v>174.8</v>
      </c>
    </row>
    <row r="11" spans="1:9">
      <c r="A11" s="12">
        <v>240.48</v>
      </c>
      <c r="B11" s="12">
        <v>75.114000000000004</v>
      </c>
      <c r="C11" s="12">
        <v>114.6</v>
      </c>
      <c r="D11" s="12">
        <v>17.55</v>
      </c>
      <c r="E11" s="12">
        <v>1425.4</v>
      </c>
      <c r="F11" s="12">
        <v>18.3</v>
      </c>
    </row>
    <row r="12" spans="1:9">
      <c r="A12" s="12">
        <v>343.44</v>
      </c>
      <c r="B12" s="12">
        <v>193.16</v>
      </c>
      <c r="C12" s="12">
        <v>388.6</v>
      </c>
      <c r="D12" s="12">
        <v>290.60000000000002</v>
      </c>
      <c r="E12" s="12">
        <v>472.7</v>
      </c>
      <c r="F12" s="12">
        <v>1095.3</v>
      </c>
    </row>
    <row r="13" spans="1:9">
      <c r="A13" s="12">
        <v>35.347999999999999</v>
      </c>
      <c r="B13" s="12">
        <v>53.908999999999999</v>
      </c>
      <c r="C13" s="12">
        <v>278.39999999999998</v>
      </c>
      <c r="D13" s="12">
        <v>62.67</v>
      </c>
      <c r="E13" s="12">
        <v>691.9</v>
      </c>
      <c r="F13" s="12">
        <v>84.9</v>
      </c>
    </row>
    <row r="14" spans="1:9">
      <c r="A14" s="12">
        <v>115.46</v>
      </c>
      <c r="B14" s="12">
        <v>13.364000000000001</v>
      </c>
      <c r="C14" s="12">
        <v>57.05</v>
      </c>
      <c r="D14" s="12">
        <v>133.4</v>
      </c>
      <c r="E14" s="12">
        <v>572.5</v>
      </c>
      <c r="F14" s="12">
        <v>95.1</v>
      </c>
    </row>
    <row r="15" spans="1:9">
      <c r="A15" s="12">
        <v>314.91000000000003</v>
      </c>
      <c r="B15" s="12">
        <v>45.133000000000003</v>
      </c>
      <c r="C15" s="12">
        <v>226.3</v>
      </c>
      <c r="D15" s="12">
        <v>83.81</v>
      </c>
      <c r="E15" s="12">
        <v>589.04999999999995</v>
      </c>
      <c r="F15" s="12">
        <v>31.376999999999999</v>
      </c>
    </row>
    <row r="18" spans="1:15">
      <c r="A18" s="1" t="s">
        <v>447</v>
      </c>
    </row>
    <row r="19" spans="1:15">
      <c r="A19" s="61" t="s">
        <v>46</v>
      </c>
      <c r="B19" s="61"/>
      <c r="C19" s="61" t="s">
        <v>47</v>
      </c>
      <c r="D19" s="61"/>
      <c r="E19" s="61" t="s">
        <v>48</v>
      </c>
      <c r="F19" s="61"/>
      <c r="G19" s="61" t="s">
        <v>49</v>
      </c>
      <c r="H19" s="61"/>
      <c r="I19" s="61" t="s">
        <v>50</v>
      </c>
      <c r="J19" s="61"/>
      <c r="K19" s="61" t="s">
        <v>51</v>
      </c>
      <c r="L19" s="61"/>
      <c r="N19" s="52"/>
      <c r="O19" s="52" t="s">
        <v>467</v>
      </c>
    </row>
    <row r="20" spans="1:15">
      <c r="A20" s="12" t="s">
        <v>40</v>
      </c>
      <c r="B20" s="12" t="s">
        <v>45</v>
      </c>
      <c r="C20" s="12" t="s">
        <v>40</v>
      </c>
      <c r="D20" s="12" t="s">
        <v>45</v>
      </c>
      <c r="E20" s="12" t="s">
        <v>40</v>
      </c>
      <c r="F20" s="12" t="s">
        <v>45</v>
      </c>
      <c r="G20" s="12" t="s">
        <v>40</v>
      </c>
      <c r="H20" s="12" t="s">
        <v>45</v>
      </c>
      <c r="I20" s="12" t="s">
        <v>40</v>
      </c>
      <c r="J20" s="12" t="s">
        <v>45</v>
      </c>
      <c r="K20" s="12" t="s">
        <v>40</v>
      </c>
      <c r="L20" s="12" t="s">
        <v>45</v>
      </c>
      <c r="N20" s="52" t="s">
        <v>46</v>
      </c>
      <c r="O20" s="52" t="s">
        <v>471</v>
      </c>
    </row>
    <row r="21" spans="1:15">
      <c r="A21" s="12">
        <v>0</v>
      </c>
      <c r="B21" s="12">
        <v>0</v>
      </c>
      <c r="C21" s="12">
        <v>3</v>
      </c>
      <c r="D21" s="12">
        <v>2.5</v>
      </c>
      <c r="E21" s="12">
        <v>1</v>
      </c>
      <c r="F21" s="12">
        <v>1</v>
      </c>
      <c r="G21" s="12">
        <v>1</v>
      </c>
      <c r="H21" s="12">
        <v>1</v>
      </c>
      <c r="I21" s="12">
        <v>1.5</v>
      </c>
      <c r="J21" s="12">
        <v>1.5</v>
      </c>
      <c r="K21" s="12">
        <v>6.5</v>
      </c>
      <c r="L21" s="12">
        <v>6</v>
      </c>
      <c r="N21" s="52" t="s">
        <v>47</v>
      </c>
      <c r="O21" s="52">
        <v>2.9999999999999997E-4</v>
      </c>
    </row>
    <row r="22" spans="1:15">
      <c r="A22" s="12">
        <v>0</v>
      </c>
      <c r="B22" s="12">
        <v>0</v>
      </c>
      <c r="C22" s="12">
        <v>4</v>
      </c>
      <c r="D22" s="12">
        <v>2.75</v>
      </c>
      <c r="E22" s="12">
        <v>1</v>
      </c>
      <c r="F22" s="12">
        <v>1</v>
      </c>
      <c r="G22" s="12">
        <v>1.5</v>
      </c>
      <c r="H22" s="12">
        <v>0.75</v>
      </c>
      <c r="I22" s="12">
        <v>1.5</v>
      </c>
      <c r="J22" s="12">
        <v>1</v>
      </c>
      <c r="K22" s="12">
        <v>8</v>
      </c>
      <c r="L22" s="12">
        <v>5.5</v>
      </c>
      <c r="N22" s="52" t="s">
        <v>48</v>
      </c>
      <c r="O22" s="52">
        <v>8.0100000000000005E-2</v>
      </c>
    </row>
    <row r="23" spans="1:15">
      <c r="A23" s="12">
        <v>0</v>
      </c>
      <c r="B23" s="12">
        <v>0</v>
      </c>
      <c r="C23" s="12">
        <v>4</v>
      </c>
      <c r="D23" s="12">
        <v>2.5</v>
      </c>
      <c r="E23" s="12">
        <v>0.5</v>
      </c>
      <c r="F23" s="12">
        <v>0.25</v>
      </c>
      <c r="G23" s="12">
        <v>1.75</v>
      </c>
      <c r="H23" s="12">
        <v>1</v>
      </c>
      <c r="I23" s="12">
        <v>4</v>
      </c>
      <c r="J23" s="12">
        <v>1.5</v>
      </c>
      <c r="K23" s="12">
        <v>10.25</v>
      </c>
      <c r="L23" s="12">
        <v>5.25</v>
      </c>
      <c r="N23" s="52" t="s">
        <v>49</v>
      </c>
      <c r="O23" s="52">
        <v>2.0199999999999999E-2</v>
      </c>
    </row>
    <row r="24" spans="1:15">
      <c r="A24" s="12">
        <v>0</v>
      </c>
      <c r="B24" s="12">
        <v>0</v>
      </c>
      <c r="C24" s="12">
        <v>3.75</v>
      </c>
      <c r="D24" s="12">
        <v>4</v>
      </c>
      <c r="E24" s="12">
        <v>0.5</v>
      </c>
      <c r="F24" s="12">
        <v>0</v>
      </c>
      <c r="G24" s="12">
        <v>0.75</v>
      </c>
      <c r="H24" s="12">
        <v>0.5</v>
      </c>
      <c r="I24" s="12">
        <v>1</v>
      </c>
      <c r="J24" s="12">
        <v>1.5</v>
      </c>
      <c r="K24" s="12">
        <v>6</v>
      </c>
      <c r="L24" s="12">
        <v>6</v>
      </c>
      <c r="N24" s="52" t="s">
        <v>50</v>
      </c>
      <c r="O24" s="52">
        <v>0.65</v>
      </c>
    </row>
    <row r="25" spans="1:15">
      <c r="A25" s="12">
        <v>0</v>
      </c>
      <c r="B25" s="12">
        <v>0</v>
      </c>
      <c r="C25" s="12">
        <v>4</v>
      </c>
      <c r="D25" s="12">
        <v>1.5</v>
      </c>
      <c r="E25" s="12">
        <v>0.5</v>
      </c>
      <c r="F25" s="12">
        <v>0.25</v>
      </c>
      <c r="G25" s="12">
        <v>0.75</v>
      </c>
      <c r="H25" s="12">
        <v>0.75</v>
      </c>
      <c r="I25" s="12">
        <v>1</v>
      </c>
      <c r="J25" s="12">
        <v>1</v>
      </c>
      <c r="K25" s="12">
        <v>6.25</v>
      </c>
      <c r="L25" s="12">
        <v>3.5</v>
      </c>
      <c r="N25" s="52" t="s">
        <v>51</v>
      </c>
      <c r="O25" s="52">
        <v>6.9999999999999999E-4</v>
      </c>
    </row>
    <row r="26" spans="1:15">
      <c r="A26" s="12">
        <v>0</v>
      </c>
      <c r="B26" s="12">
        <v>0</v>
      </c>
      <c r="C26" s="12">
        <v>3.5</v>
      </c>
      <c r="D26" s="12">
        <v>1.5</v>
      </c>
      <c r="E26" s="12">
        <v>0.75</v>
      </c>
      <c r="F26" s="12">
        <v>0</v>
      </c>
      <c r="G26" s="12">
        <v>0.75</v>
      </c>
      <c r="H26" s="12">
        <v>0.75</v>
      </c>
      <c r="I26" s="12">
        <v>1</v>
      </c>
      <c r="J26" s="12">
        <v>1.5</v>
      </c>
      <c r="K26" s="12">
        <v>6</v>
      </c>
      <c r="L26" s="12">
        <v>3.75</v>
      </c>
    </row>
    <row r="27" spans="1:15">
      <c r="A27" s="12">
        <v>0</v>
      </c>
      <c r="B27" s="12">
        <v>0</v>
      </c>
      <c r="C27" s="12">
        <v>3</v>
      </c>
      <c r="D27" s="12">
        <v>1.5</v>
      </c>
      <c r="E27" s="12">
        <v>1</v>
      </c>
      <c r="F27" s="12">
        <v>0.75</v>
      </c>
      <c r="G27" s="12">
        <v>1</v>
      </c>
      <c r="H27" s="12">
        <v>1</v>
      </c>
      <c r="I27" s="12">
        <v>1</v>
      </c>
      <c r="J27" s="12">
        <v>1.5</v>
      </c>
      <c r="K27" s="12">
        <v>6</v>
      </c>
      <c r="L27" s="12">
        <v>4.75</v>
      </c>
    </row>
    <row r="28" spans="1:15">
      <c r="A28" s="12">
        <v>0</v>
      </c>
      <c r="B28" s="12">
        <v>0</v>
      </c>
      <c r="C28" s="12">
        <v>2.75</v>
      </c>
      <c r="D28" s="12">
        <v>2</v>
      </c>
      <c r="E28" s="12">
        <v>1</v>
      </c>
      <c r="F28" s="12">
        <v>0.75</v>
      </c>
      <c r="G28" s="12">
        <v>1</v>
      </c>
      <c r="H28" s="12">
        <v>0.75</v>
      </c>
      <c r="I28" s="12">
        <v>1.5</v>
      </c>
      <c r="J28" s="12">
        <v>1</v>
      </c>
      <c r="K28" s="12">
        <v>6.25</v>
      </c>
      <c r="L28" s="12">
        <v>4.5</v>
      </c>
    </row>
    <row r="29" spans="1:15">
      <c r="A29" s="12">
        <v>0</v>
      </c>
      <c r="B29" s="12">
        <v>0</v>
      </c>
      <c r="C29" s="12">
        <v>3</v>
      </c>
      <c r="D29" s="12">
        <v>2</v>
      </c>
      <c r="E29" s="12">
        <v>0.75</v>
      </c>
      <c r="F29" s="12">
        <v>1</v>
      </c>
      <c r="G29" s="12">
        <v>1</v>
      </c>
      <c r="H29" s="12">
        <v>0.75</v>
      </c>
      <c r="I29" s="12">
        <v>2</v>
      </c>
      <c r="J29" s="12">
        <v>1.5</v>
      </c>
      <c r="K29" s="12">
        <v>6.75</v>
      </c>
      <c r="L29" s="12">
        <v>5.25</v>
      </c>
    </row>
    <row r="30" spans="1:15">
      <c r="A30" s="12">
        <v>0</v>
      </c>
      <c r="B30" s="12">
        <v>0</v>
      </c>
      <c r="C30" s="12">
        <v>2.75</v>
      </c>
      <c r="D30" s="12">
        <v>1.5</v>
      </c>
      <c r="E30" s="12">
        <v>1</v>
      </c>
      <c r="F30" s="12">
        <v>0.75</v>
      </c>
      <c r="G30" s="12">
        <v>1</v>
      </c>
      <c r="H30" s="12">
        <v>0.75</v>
      </c>
      <c r="I30" s="12">
        <v>1.5</v>
      </c>
      <c r="J30" s="12">
        <v>1</v>
      </c>
      <c r="K30" s="12">
        <v>6.25</v>
      </c>
      <c r="L30" s="12">
        <v>4</v>
      </c>
    </row>
    <row r="31" spans="1:15">
      <c r="A31" s="12">
        <v>0</v>
      </c>
      <c r="B31" s="12">
        <v>0</v>
      </c>
      <c r="C31" s="12">
        <v>3</v>
      </c>
      <c r="D31" s="12">
        <v>1.5</v>
      </c>
      <c r="E31" s="12">
        <v>1</v>
      </c>
      <c r="F31" s="12">
        <v>0.5</v>
      </c>
      <c r="G31" s="12">
        <v>1</v>
      </c>
      <c r="H31" s="12">
        <v>0.5</v>
      </c>
      <c r="I31" s="12">
        <v>1</v>
      </c>
      <c r="J31" s="12">
        <v>2.5</v>
      </c>
      <c r="K31" s="12">
        <v>6</v>
      </c>
      <c r="L31" s="12">
        <v>5</v>
      </c>
    </row>
    <row r="34" spans="1:16">
      <c r="A34" s="1" t="s">
        <v>446</v>
      </c>
    </row>
    <row r="35" spans="1:16">
      <c r="A35" s="20" t="s">
        <v>87</v>
      </c>
    </row>
    <row r="36" spans="1:16" ht="15.6">
      <c r="A36" s="61" t="s">
        <v>42</v>
      </c>
      <c r="B36" s="61"/>
      <c r="C36" s="61" t="s">
        <v>44</v>
      </c>
      <c r="D36" s="61"/>
      <c r="F36" s="19"/>
      <c r="G36" s="13" t="s">
        <v>479</v>
      </c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5.6">
      <c r="A37" s="12" t="s">
        <v>40</v>
      </c>
      <c r="B37" s="12" t="s">
        <v>41</v>
      </c>
      <c r="C37" s="12" t="s">
        <v>40</v>
      </c>
      <c r="D37" s="12" t="s">
        <v>41</v>
      </c>
      <c r="F37" s="19"/>
      <c r="G37" s="52"/>
      <c r="H37" s="56" t="s">
        <v>467</v>
      </c>
    </row>
    <row r="38" spans="1:16">
      <c r="A38" s="12">
        <v>6.5638479E-2</v>
      </c>
      <c r="B38" s="12">
        <v>0.28042868700000001</v>
      </c>
      <c r="C38" s="12">
        <v>0.159468053</v>
      </c>
      <c r="D38" s="12">
        <v>0.11582516499999999</v>
      </c>
      <c r="G38" s="52" t="s">
        <v>478</v>
      </c>
      <c r="H38" s="56">
        <v>0.377</v>
      </c>
    </row>
    <row r="39" spans="1:16">
      <c r="A39" s="12">
        <v>0.20050774399999999</v>
      </c>
      <c r="B39" s="12">
        <v>0.143289102</v>
      </c>
      <c r="C39" s="12">
        <v>0.18877161200000001</v>
      </c>
      <c r="D39" s="12">
        <v>0.21733583400000001</v>
      </c>
      <c r="G39" s="52" t="s">
        <v>482</v>
      </c>
      <c r="H39" s="56">
        <v>0.96340000000000003</v>
      </c>
    </row>
    <row r="40" spans="1:16">
      <c r="A40" s="12">
        <v>0.129626819</v>
      </c>
      <c r="B40" s="12">
        <v>0.146937237</v>
      </c>
      <c r="C40" s="12">
        <v>1.5220889E-2</v>
      </c>
      <c r="D40" s="12">
        <v>0.15916994900000001</v>
      </c>
    </row>
    <row r="41" spans="1:16">
      <c r="A41" s="12">
        <v>8.0286060000000006E-2</v>
      </c>
      <c r="B41" s="12">
        <v>3.9510956999999999E-2</v>
      </c>
      <c r="C41" s="12">
        <v>0.21287868900000001</v>
      </c>
      <c r="D41" s="12">
        <v>7.3092219E-2</v>
      </c>
    </row>
    <row r="42" spans="1:16">
      <c r="A42" s="12">
        <v>0.17375513200000001</v>
      </c>
      <c r="B42" s="12">
        <v>0.115385179</v>
      </c>
      <c r="C42" s="12">
        <v>0.28403795900000001</v>
      </c>
      <c r="D42" s="12">
        <v>0.14359601</v>
      </c>
    </row>
    <row r="43" spans="1:16">
      <c r="A43" s="12">
        <v>3.5067597999999998E-2</v>
      </c>
      <c r="B43" s="12">
        <v>0.28649013400000001</v>
      </c>
      <c r="C43" s="12">
        <v>6.5304954999999998E-2</v>
      </c>
      <c r="D43" s="12">
        <v>0.105975584</v>
      </c>
    </row>
    <row r="44" spans="1:16">
      <c r="A44" s="12">
        <v>0.13240658399999999</v>
      </c>
      <c r="B44" s="12">
        <v>0.157136364</v>
      </c>
      <c r="C44" s="12">
        <v>0.13171729800000001</v>
      </c>
      <c r="D44" s="12">
        <v>8.1002077000000006E-2</v>
      </c>
    </row>
    <row r="45" spans="1:16">
      <c r="A45" s="12">
        <v>6.5889217999999999E-2</v>
      </c>
      <c r="B45" s="12">
        <v>0.35205584299999998</v>
      </c>
      <c r="C45" s="12">
        <v>9.8511125000000005E-2</v>
      </c>
      <c r="D45" s="12">
        <v>0.248160255</v>
      </c>
    </row>
    <row r="46" spans="1:16">
      <c r="A46" s="12">
        <v>0.11042711099999999</v>
      </c>
      <c r="B46" s="12">
        <v>0.106476238</v>
      </c>
      <c r="C46" s="12">
        <v>0.19455244799999999</v>
      </c>
      <c r="D46" s="12">
        <v>0.19369750099999999</v>
      </c>
    </row>
    <row r="47" spans="1:16">
      <c r="A47" s="12">
        <v>0.16838813999999999</v>
      </c>
      <c r="B47" s="12">
        <v>6.3637421E-2</v>
      </c>
      <c r="C47" s="12">
        <v>0.14168536300000001</v>
      </c>
      <c r="D47" s="12">
        <v>0.13408529499999999</v>
      </c>
    </row>
    <row r="48" spans="1:16">
      <c r="A48" s="12">
        <v>0.17513716100000001</v>
      </c>
      <c r="B48" s="12">
        <v>8.7559784000000002E-2</v>
      </c>
      <c r="C48" s="12">
        <v>0.14724788699999999</v>
      </c>
      <c r="D48" s="12">
        <v>8.2759544000000004E-2</v>
      </c>
    </row>
    <row r="51" spans="1:28">
      <c r="A51" s="20" t="s">
        <v>88</v>
      </c>
    </row>
    <row r="52" spans="1:28">
      <c r="A52" s="61" t="s">
        <v>42</v>
      </c>
      <c r="B52" s="61"/>
      <c r="C52" s="61" t="s">
        <v>44</v>
      </c>
      <c r="D52" s="61"/>
      <c r="G52" s="13" t="s">
        <v>479</v>
      </c>
    </row>
    <row r="53" spans="1:28">
      <c r="A53" s="12" t="s">
        <v>40</v>
      </c>
      <c r="B53" s="12" t="s">
        <v>41</v>
      </c>
      <c r="C53" s="12" t="s">
        <v>40</v>
      </c>
      <c r="D53" s="12" t="s">
        <v>41</v>
      </c>
      <c r="G53" s="52"/>
      <c r="H53" s="56" t="s">
        <v>467</v>
      </c>
    </row>
    <row r="54" spans="1:28" ht="15.6">
      <c r="A54" s="12">
        <v>0.58836708100000001</v>
      </c>
      <c r="B54" s="12">
        <v>0.43638201300000001</v>
      </c>
      <c r="C54" s="12">
        <v>0.90774839299999999</v>
      </c>
      <c r="D54" s="12">
        <v>1.074027249</v>
      </c>
      <c r="F54" s="21"/>
      <c r="G54" s="52" t="s">
        <v>478</v>
      </c>
      <c r="H54" s="56">
        <v>0.89470000000000005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 ht="15.6">
      <c r="A55" s="12">
        <v>0.38456525600000002</v>
      </c>
      <c r="B55" s="12">
        <v>0.40711217399999999</v>
      </c>
      <c r="C55" s="12">
        <v>1.054834646</v>
      </c>
      <c r="D55" s="12">
        <v>0.85431761100000003</v>
      </c>
      <c r="F55" s="22"/>
      <c r="G55" s="52" t="s">
        <v>482</v>
      </c>
      <c r="H55" s="56">
        <v>3.2899999999999999E-2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 ht="15.6">
      <c r="A56" s="12">
        <v>0.54330789499999999</v>
      </c>
      <c r="B56" s="12">
        <v>0.39450740099999998</v>
      </c>
      <c r="C56" s="12">
        <v>0.34468160799999997</v>
      </c>
      <c r="D56" s="12">
        <v>1.1654456879999999</v>
      </c>
      <c r="F56" s="22"/>
    </row>
    <row r="57" spans="1:28">
      <c r="A57" s="12">
        <v>0.51207899899999998</v>
      </c>
      <c r="B57" s="12">
        <v>0.50051664500000004</v>
      </c>
      <c r="C57" s="12">
        <v>0.98684684</v>
      </c>
      <c r="D57" s="12">
        <v>0.75612990300000005</v>
      </c>
    </row>
    <row r="58" spans="1:28">
      <c r="A58" s="12">
        <v>0.26084868999999999</v>
      </c>
      <c r="B58" s="12">
        <v>0.42870750499999999</v>
      </c>
      <c r="C58" s="12">
        <v>0.61830810199999997</v>
      </c>
      <c r="D58" s="12">
        <v>1.1649029230000001</v>
      </c>
    </row>
    <row r="59" spans="1:28">
      <c r="A59" s="12">
        <v>0.42180559200000001</v>
      </c>
      <c r="B59" s="12">
        <v>0.52857026500000004</v>
      </c>
      <c r="C59" s="12">
        <v>0.28354220000000002</v>
      </c>
      <c r="D59" s="12">
        <v>1.1894410550000001</v>
      </c>
    </row>
    <row r="60" spans="1:28">
      <c r="A60" s="12">
        <v>0.48999775800000001</v>
      </c>
      <c r="B60" s="12">
        <v>0.31650173500000001</v>
      </c>
      <c r="C60" s="12">
        <v>0.51227589500000004</v>
      </c>
      <c r="D60" s="12">
        <v>0.82617578800000002</v>
      </c>
    </row>
    <row r="61" spans="1:28">
      <c r="A61" s="12">
        <v>0.42601942100000001</v>
      </c>
      <c r="B61" s="12">
        <v>0.34270757600000001</v>
      </c>
      <c r="C61" s="12">
        <v>0.92436029399999997</v>
      </c>
      <c r="D61" s="12">
        <v>1.1569023759999999</v>
      </c>
    </row>
    <row r="62" spans="1:28">
      <c r="A62" s="12">
        <v>0.69811913199999998</v>
      </c>
      <c r="B62" s="12">
        <v>0.88467410999999996</v>
      </c>
      <c r="C62" s="12">
        <v>1.482018179</v>
      </c>
      <c r="D62" s="12">
        <v>1.241702627</v>
      </c>
    </row>
    <row r="63" spans="1:28">
      <c r="A63" s="12">
        <v>0.51452174799999995</v>
      </c>
      <c r="B63" s="12">
        <v>0.39885448699999998</v>
      </c>
      <c r="C63" s="12">
        <v>0.52274248199999995</v>
      </c>
      <c r="D63" s="12">
        <v>1.0409880540000001</v>
      </c>
    </row>
    <row r="64" spans="1:28">
      <c r="A64" s="12">
        <v>0.61884709199999999</v>
      </c>
      <c r="B64" s="12">
        <v>0.37658831100000001</v>
      </c>
      <c r="C64" s="12">
        <v>0.98333445799999997</v>
      </c>
      <c r="D64" s="12">
        <v>0.77983566699999995</v>
      </c>
    </row>
    <row r="67" spans="1:26">
      <c r="A67" s="20" t="s">
        <v>103</v>
      </c>
    </row>
    <row r="68" spans="1:26" ht="15.6">
      <c r="A68" s="61" t="s">
        <v>42</v>
      </c>
      <c r="B68" s="61"/>
      <c r="C68" s="61" t="s">
        <v>44</v>
      </c>
      <c r="D68" s="61"/>
      <c r="G68" s="13" t="s">
        <v>479</v>
      </c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5.6">
      <c r="A69" s="12" t="s">
        <v>40</v>
      </c>
      <c r="B69" s="12" t="s">
        <v>41</v>
      </c>
      <c r="C69" s="12" t="s">
        <v>40</v>
      </c>
      <c r="D69" s="12" t="s">
        <v>41</v>
      </c>
      <c r="E69" s="19"/>
      <c r="F69" s="19"/>
      <c r="G69" s="52"/>
      <c r="H69" s="56" t="s">
        <v>467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6">
      <c r="A70" s="12">
        <v>13.879</v>
      </c>
      <c r="B70" s="12">
        <v>9.1532999999999998</v>
      </c>
      <c r="C70" s="12">
        <v>8.4344999999999999</v>
      </c>
      <c r="D70" s="12">
        <v>23.297900000000002</v>
      </c>
      <c r="E70" s="19"/>
      <c r="F70" s="19"/>
      <c r="G70" s="52" t="s">
        <v>478</v>
      </c>
      <c r="H70" s="56">
        <v>0.9768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6">
      <c r="A71" s="12">
        <v>5.0303000000000004</v>
      </c>
      <c r="B71" s="12">
        <v>8.6783999999999999</v>
      </c>
      <c r="C71" s="12">
        <v>13.0168</v>
      </c>
      <c r="D71" s="12">
        <v>11.690899999999999</v>
      </c>
      <c r="G71" s="52" t="s">
        <v>482</v>
      </c>
      <c r="H71" s="56">
        <v>1.4E-3</v>
      </c>
      <c r="I71" s="19"/>
      <c r="J71" s="19"/>
      <c r="K71" s="19"/>
      <c r="L71" s="19"/>
    </row>
    <row r="72" spans="1:26" ht="15.6">
      <c r="A72" s="12">
        <v>17.022200000000002</v>
      </c>
      <c r="B72" s="12">
        <v>12.1615</v>
      </c>
      <c r="C72" s="12">
        <v>3.5450999999999997</v>
      </c>
      <c r="D72" s="12">
        <v>12.6097</v>
      </c>
      <c r="H72" s="19"/>
      <c r="I72" s="19"/>
      <c r="J72" s="19"/>
      <c r="K72" s="19"/>
      <c r="L72" s="19"/>
    </row>
    <row r="73" spans="1:26" ht="15.6">
      <c r="A73" s="12">
        <v>23.9787</v>
      </c>
      <c r="B73" s="12">
        <v>24.497</v>
      </c>
      <c r="C73" s="12">
        <v>11.478299999999999</v>
      </c>
      <c r="D73" s="12">
        <v>8.0361000000000011</v>
      </c>
      <c r="H73" s="19"/>
      <c r="I73" s="19"/>
      <c r="J73" s="19"/>
      <c r="K73" s="19"/>
      <c r="L73" s="19"/>
    </row>
    <row r="74" spans="1:26" ht="15.6">
      <c r="A74" s="12">
        <v>4.3848000000000003</v>
      </c>
      <c r="B74" s="12">
        <v>17.127099999999999</v>
      </c>
      <c r="C74" s="12">
        <v>8.0016999999999996</v>
      </c>
      <c r="D74" s="12">
        <v>17.403200000000002</v>
      </c>
      <c r="H74" s="19"/>
      <c r="I74" s="19"/>
      <c r="J74" s="19"/>
      <c r="K74" s="19"/>
      <c r="L74" s="19"/>
    </row>
    <row r="75" spans="1:26" ht="15.6">
      <c r="A75" s="12">
        <v>9.3045000000000009</v>
      </c>
      <c r="B75" s="12">
        <v>7.5351000000000008</v>
      </c>
      <c r="C75" s="12">
        <v>7.8804999999999996</v>
      </c>
      <c r="D75" s="12">
        <v>24.920400000000001</v>
      </c>
      <c r="H75" s="19"/>
      <c r="I75" s="19"/>
      <c r="J75" s="19"/>
      <c r="K75" s="19"/>
      <c r="L75" s="19"/>
    </row>
    <row r="76" spans="1:26" ht="15.6">
      <c r="A76" s="12">
        <v>5.3822000000000001</v>
      </c>
      <c r="B76" s="12">
        <v>11.7415</v>
      </c>
      <c r="C76" s="12">
        <v>9.9969999999999999</v>
      </c>
      <c r="D76" s="12">
        <v>24.982400000000002</v>
      </c>
      <c r="H76" s="19"/>
      <c r="I76" s="19"/>
      <c r="J76" s="19"/>
      <c r="K76" s="19"/>
      <c r="L76" s="19"/>
    </row>
    <row r="77" spans="1:26" ht="15.6">
      <c r="A77" s="12">
        <v>12.5528</v>
      </c>
      <c r="B77" s="12">
        <v>6.6481000000000003</v>
      </c>
      <c r="C77" s="12">
        <v>16.874400000000001</v>
      </c>
      <c r="D77" s="12">
        <v>11.227</v>
      </c>
      <c r="H77" s="19"/>
      <c r="I77" s="19"/>
      <c r="J77" s="19"/>
      <c r="K77" s="19"/>
      <c r="L77" s="19"/>
    </row>
    <row r="78" spans="1:26" ht="15.6">
      <c r="A78" s="12">
        <v>6.0728</v>
      </c>
      <c r="B78" s="12">
        <v>10.000200000000001</v>
      </c>
      <c r="C78" s="12">
        <v>17.479099999999999</v>
      </c>
      <c r="D78" s="12">
        <v>19.5441</v>
      </c>
      <c r="H78" s="19"/>
      <c r="I78" s="19"/>
      <c r="J78" s="19"/>
      <c r="K78" s="19"/>
      <c r="L78" s="19"/>
    </row>
    <row r="79" spans="1:26" ht="15.6">
      <c r="A79" s="12">
        <v>9.4939</v>
      </c>
      <c r="B79" s="12">
        <v>7.5759999999999996</v>
      </c>
      <c r="C79" s="12">
        <v>4.6326999999999998</v>
      </c>
      <c r="D79" s="12">
        <v>30.491199999999999</v>
      </c>
      <c r="H79" s="19"/>
      <c r="I79" s="19"/>
      <c r="J79" s="19"/>
      <c r="K79" s="19"/>
      <c r="L79" s="19"/>
    </row>
    <row r="80" spans="1:26" ht="15.6">
      <c r="A80" s="12">
        <v>11.602600000000001</v>
      </c>
      <c r="B80" s="12">
        <v>9.8284000000000002</v>
      </c>
      <c r="C80" s="12">
        <v>7.6051000000000002</v>
      </c>
      <c r="D80" s="12">
        <v>43.367800000000003</v>
      </c>
      <c r="H80" s="19"/>
      <c r="I80" s="19"/>
      <c r="J80" s="19"/>
      <c r="K80" s="19"/>
      <c r="L80" s="19"/>
    </row>
    <row r="83" spans="1:8">
      <c r="A83" s="20" t="s">
        <v>104</v>
      </c>
    </row>
    <row r="84" spans="1:8">
      <c r="A84" s="61" t="s">
        <v>42</v>
      </c>
      <c r="B84" s="61"/>
      <c r="C84" s="61" t="s">
        <v>44</v>
      </c>
      <c r="D84" s="61"/>
      <c r="G84" s="13" t="s">
        <v>479</v>
      </c>
    </row>
    <row r="85" spans="1:8">
      <c r="A85" s="12" t="s">
        <v>40</v>
      </c>
      <c r="B85" s="12" t="s">
        <v>41</v>
      </c>
      <c r="C85" s="12" t="s">
        <v>40</v>
      </c>
      <c r="D85" s="12" t="s">
        <v>41</v>
      </c>
      <c r="G85" s="52"/>
      <c r="H85" s="56" t="s">
        <v>467</v>
      </c>
    </row>
    <row r="86" spans="1:8">
      <c r="A86" s="12">
        <v>4.0851999999999995</v>
      </c>
      <c r="B86" s="12">
        <v>10.578899999999999</v>
      </c>
      <c r="C86" s="12">
        <v>0.77839999999999998</v>
      </c>
      <c r="D86" s="12">
        <v>4.899</v>
      </c>
      <c r="G86" s="52" t="s">
        <v>478</v>
      </c>
      <c r="H86" s="56">
        <v>0.61109999999999998</v>
      </c>
    </row>
    <row r="87" spans="1:8">
      <c r="A87" s="12">
        <v>0</v>
      </c>
      <c r="B87" s="12">
        <v>4.2290000000000001</v>
      </c>
      <c r="C87" s="12">
        <v>4.1402999999999999</v>
      </c>
      <c r="D87" s="12">
        <v>5.9568000000000003</v>
      </c>
      <c r="G87" s="52" t="s">
        <v>482</v>
      </c>
      <c r="H87" s="56">
        <v>1E-3</v>
      </c>
    </row>
    <row r="88" spans="1:8">
      <c r="A88" s="12">
        <v>6.1402000000000001</v>
      </c>
      <c r="B88" s="12">
        <v>5.0591999999999997</v>
      </c>
      <c r="C88" s="12">
        <v>2.1600000000000001E-2</v>
      </c>
      <c r="D88" s="12">
        <v>5.5231000000000003</v>
      </c>
    </row>
    <row r="89" spans="1:8">
      <c r="A89" s="12">
        <v>7.1536</v>
      </c>
      <c r="B89" s="12">
        <v>6.0605000000000002</v>
      </c>
      <c r="C89" s="12">
        <v>0</v>
      </c>
      <c r="D89" s="12">
        <v>7.1941000000000006</v>
      </c>
    </row>
    <row r="90" spans="1:8">
      <c r="A90" s="12">
        <v>0.12759999999999999</v>
      </c>
      <c r="B90" s="12">
        <v>3.1631</v>
      </c>
      <c r="C90" s="12">
        <v>0.30980000000000002</v>
      </c>
      <c r="D90" s="12">
        <v>5.7706999999999997</v>
      </c>
    </row>
    <row r="91" spans="1:8">
      <c r="A91" s="12">
        <v>6.3078000000000003</v>
      </c>
      <c r="B91" s="12">
        <v>3.8008000000000002</v>
      </c>
      <c r="C91" s="12">
        <v>0</v>
      </c>
      <c r="D91" s="12">
        <v>5.2031000000000001</v>
      </c>
    </row>
    <row r="92" spans="1:8">
      <c r="A92" s="12">
        <v>0.1424</v>
      </c>
      <c r="B92" s="12">
        <v>6.0411999999999999</v>
      </c>
      <c r="C92" s="12">
        <v>3.5541999999999998</v>
      </c>
      <c r="D92" s="12">
        <v>5.9236000000000004</v>
      </c>
    </row>
    <row r="93" spans="1:8">
      <c r="A93" s="12">
        <v>1.2849999999999999</v>
      </c>
      <c r="B93" s="12">
        <v>1.9656</v>
      </c>
      <c r="C93" s="12">
        <v>5.0393999999999997</v>
      </c>
      <c r="D93" s="12">
        <v>5.8466000000000005</v>
      </c>
    </row>
    <row r="94" spans="1:8">
      <c r="A94" s="12">
        <v>0.63060000000000005</v>
      </c>
      <c r="B94" s="12">
        <v>7.6820000000000004</v>
      </c>
      <c r="C94" s="12">
        <v>6.1433</v>
      </c>
      <c r="D94" s="12">
        <v>9.3586000000000009</v>
      </c>
    </row>
    <row r="95" spans="1:8">
      <c r="A95" s="12">
        <v>6.6833999999999998</v>
      </c>
      <c r="B95" s="12">
        <v>8.5699999999999998E-2</v>
      </c>
      <c r="C95" s="12">
        <v>1.4076</v>
      </c>
      <c r="D95" s="12">
        <v>11.762499999999999</v>
      </c>
    </row>
    <row r="96" spans="1:8">
      <c r="A96" s="12">
        <v>9.5757999999999992</v>
      </c>
      <c r="B96" s="12">
        <v>4.8884999999999996</v>
      </c>
      <c r="C96" s="12">
        <v>3.2025999999999999</v>
      </c>
      <c r="D96" s="12">
        <v>5.4236000000000004</v>
      </c>
    </row>
    <row r="99" spans="1:8">
      <c r="A99" s="20" t="s">
        <v>93</v>
      </c>
    </row>
    <row r="100" spans="1:8">
      <c r="A100" s="61" t="s">
        <v>42</v>
      </c>
      <c r="B100" s="61"/>
      <c r="C100" s="61" t="s">
        <v>44</v>
      </c>
      <c r="D100" s="61"/>
      <c r="G100" s="13" t="s">
        <v>479</v>
      </c>
    </row>
    <row r="101" spans="1:8">
      <c r="A101" s="12" t="s">
        <v>40</v>
      </c>
      <c r="B101" s="12" t="s">
        <v>41</v>
      </c>
      <c r="C101" s="12" t="s">
        <v>40</v>
      </c>
      <c r="D101" s="12" t="s">
        <v>41</v>
      </c>
      <c r="G101" s="52"/>
      <c r="H101" s="56" t="s">
        <v>467</v>
      </c>
    </row>
    <row r="102" spans="1:8">
      <c r="A102" s="12">
        <v>0</v>
      </c>
      <c r="B102" s="12">
        <v>0</v>
      </c>
      <c r="C102" s="12">
        <v>0</v>
      </c>
      <c r="D102" s="12">
        <v>21.385999999999999</v>
      </c>
      <c r="G102" s="52" t="s">
        <v>478</v>
      </c>
      <c r="H102" s="56">
        <v>0.99950000000000006</v>
      </c>
    </row>
    <row r="103" spans="1:8">
      <c r="A103" s="12">
        <v>0</v>
      </c>
      <c r="B103" s="12">
        <v>0</v>
      </c>
      <c r="C103" s="12">
        <v>0</v>
      </c>
      <c r="D103" s="12">
        <v>1.002</v>
      </c>
      <c r="G103" s="52" t="s">
        <v>482</v>
      </c>
      <c r="H103" s="56" t="s">
        <v>470</v>
      </c>
    </row>
    <row r="104" spans="1:8">
      <c r="A104" s="12">
        <v>0</v>
      </c>
      <c r="B104" s="12">
        <v>0</v>
      </c>
      <c r="C104" s="12">
        <v>0</v>
      </c>
      <c r="D104" s="12">
        <v>5.6230000000000002</v>
      </c>
    </row>
    <row r="105" spans="1:8">
      <c r="A105" s="12">
        <v>0</v>
      </c>
      <c r="B105" s="12">
        <v>0</v>
      </c>
      <c r="C105" s="12">
        <v>0</v>
      </c>
      <c r="D105" s="12">
        <v>0</v>
      </c>
    </row>
    <row r="106" spans="1:8">
      <c r="A106" s="12">
        <v>0</v>
      </c>
      <c r="B106" s="12">
        <v>0</v>
      </c>
      <c r="C106" s="12">
        <v>0</v>
      </c>
      <c r="D106" s="12">
        <v>11.086</v>
      </c>
    </row>
    <row r="107" spans="1:8">
      <c r="A107" s="12">
        <v>0</v>
      </c>
      <c r="B107" s="12">
        <v>0</v>
      </c>
      <c r="C107" s="12">
        <v>0</v>
      </c>
      <c r="D107" s="12">
        <v>9.7639999999999993</v>
      </c>
    </row>
    <row r="108" spans="1:8">
      <c r="A108" s="12">
        <v>0</v>
      </c>
      <c r="B108" s="12">
        <v>0</v>
      </c>
      <c r="C108" s="12">
        <v>0</v>
      </c>
      <c r="D108" s="12">
        <v>5.0810000000000004</v>
      </c>
    </row>
    <row r="109" spans="1:8">
      <c r="A109" s="12">
        <v>0</v>
      </c>
      <c r="B109" s="12">
        <v>0</v>
      </c>
      <c r="C109" s="12">
        <v>0</v>
      </c>
      <c r="D109" s="12">
        <v>8.4000000000000005E-2</v>
      </c>
    </row>
    <row r="110" spans="1:8">
      <c r="A110" s="12">
        <v>0</v>
      </c>
      <c r="B110" s="12">
        <v>0</v>
      </c>
      <c r="C110" s="12">
        <v>0</v>
      </c>
      <c r="D110" s="12">
        <v>8.109</v>
      </c>
    </row>
    <row r="111" spans="1:8">
      <c r="A111" s="12">
        <v>0</v>
      </c>
      <c r="B111" s="12">
        <v>0.42</v>
      </c>
      <c r="C111" s="12">
        <v>2.6440000000000001</v>
      </c>
      <c r="D111" s="12">
        <v>11.093</v>
      </c>
    </row>
    <row r="112" spans="1:8">
      <c r="A112" s="12">
        <v>0</v>
      </c>
      <c r="B112" s="12">
        <v>0</v>
      </c>
      <c r="C112" s="12">
        <v>0</v>
      </c>
      <c r="D112" s="12">
        <v>14.071999999999999</v>
      </c>
    </row>
    <row r="115" spans="1:8">
      <c r="A115" s="20" t="s">
        <v>94</v>
      </c>
    </row>
    <row r="116" spans="1:8">
      <c r="A116" s="61" t="s">
        <v>42</v>
      </c>
      <c r="B116" s="61"/>
      <c r="C116" s="61" t="s">
        <v>44</v>
      </c>
      <c r="D116" s="61"/>
      <c r="G116" s="13" t="s">
        <v>479</v>
      </c>
    </row>
    <row r="117" spans="1:8">
      <c r="A117" s="12" t="s">
        <v>40</v>
      </c>
      <c r="B117" s="12" t="s">
        <v>41</v>
      </c>
      <c r="C117" s="12" t="s">
        <v>40</v>
      </c>
      <c r="D117" s="12" t="s">
        <v>41</v>
      </c>
      <c r="G117" s="52"/>
      <c r="H117" s="56" t="s">
        <v>467</v>
      </c>
    </row>
    <row r="118" spans="1:8">
      <c r="A118" s="12">
        <v>0.46100000000000002</v>
      </c>
      <c r="B118" s="12">
        <v>0.26200000000000001</v>
      </c>
      <c r="C118" s="12">
        <v>0.372</v>
      </c>
      <c r="D118" s="12">
        <v>346.34800000000001</v>
      </c>
      <c r="G118" s="52" t="s">
        <v>478</v>
      </c>
      <c r="H118" s="56" t="s">
        <v>469</v>
      </c>
    </row>
    <row r="119" spans="1:8">
      <c r="A119" s="12">
        <v>0.222</v>
      </c>
      <c r="B119" s="12">
        <v>0.27100000000000002</v>
      </c>
      <c r="C119" s="12">
        <v>0</v>
      </c>
      <c r="D119" s="12">
        <v>28.847999999999999</v>
      </c>
      <c r="G119" s="52" t="s">
        <v>482</v>
      </c>
      <c r="H119" s="56" t="s">
        <v>470</v>
      </c>
    </row>
    <row r="120" spans="1:8">
      <c r="A120" s="12">
        <v>0.28199999999999997</v>
      </c>
      <c r="B120" s="12">
        <v>0.32800000000000001</v>
      </c>
      <c r="C120" s="12">
        <v>7.4999999999999997E-2</v>
      </c>
      <c r="D120" s="12">
        <v>133.85400000000001</v>
      </c>
    </row>
    <row r="121" spans="1:8">
      <c r="A121" s="12">
        <v>0.35299999999999998</v>
      </c>
      <c r="B121" s="12">
        <v>0.42</v>
      </c>
      <c r="C121" s="12">
        <v>0.14899999999999999</v>
      </c>
      <c r="D121" s="12">
        <v>31.253</v>
      </c>
    </row>
    <row r="122" spans="1:8">
      <c r="A122" s="12">
        <v>0.11700000000000001</v>
      </c>
      <c r="B122" s="12">
        <v>0.20699999999999999</v>
      </c>
      <c r="C122" s="12">
        <v>0.19400000000000001</v>
      </c>
      <c r="D122" s="12">
        <v>569.65700000000004</v>
      </c>
    </row>
    <row r="123" spans="1:8">
      <c r="A123" s="12">
        <v>0</v>
      </c>
      <c r="B123" s="12">
        <v>9.9000000000000005E-2</v>
      </c>
      <c r="C123" s="12">
        <v>4.7E-2</v>
      </c>
      <c r="D123" s="12">
        <v>437.30500000000001</v>
      </c>
    </row>
    <row r="124" spans="1:8">
      <c r="A124" s="12">
        <v>4.2999999999999997E-2</v>
      </c>
      <c r="B124" s="12">
        <v>6.3E-2</v>
      </c>
      <c r="C124" s="12">
        <v>0.108</v>
      </c>
      <c r="D124" s="12">
        <v>360.98500000000001</v>
      </c>
    </row>
    <row r="125" spans="1:8">
      <c r="A125" s="12">
        <v>8.2000000000000003E-2</v>
      </c>
      <c r="B125" s="12">
        <v>5.8000000000000003E-2</v>
      </c>
      <c r="C125" s="12">
        <v>6.8000000000000005E-2</v>
      </c>
      <c r="D125" s="12">
        <v>7.5149999999999997</v>
      </c>
    </row>
    <row r="126" spans="1:8">
      <c r="A126" s="12">
        <v>0.20599999999999999</v>
      </c>
      <c r="B126" s="12">
        <v>4.3999999999999997E-2</v>
      </c>
      <c r="C126" s="12">
        <v>0.13400000000000001</v>
      </c>
      <c r="D126" s="12">
        <v>128.19300000000001</v>
      </c>
    </row>
    <row r="127" spans="1:8">
      <c r="A127" s="12">
        <v>5.6000000000000001E-2</v>
      </c>
      <c r="B127" s="12">
        <v>0.54700000000000004</v>
      </c>
      <c r="C127" s="12">
        <v>101.01300000000001</v>
      </c>
      <c r="D127" s="12">
        <v>490.69099999999997</v>
      </c>
    </row>
    <row r="128" spans="1:8">
      <c r="A128" s="12">
        <v>7.5999999999999998E-2</v>
      </c>
      <c r="B128" s="12">
        <v>0.25600000000000001</v>
      </c>
      <c r="C128" s="12">
        <v>7.0519999999999996</v>
      </c>
      <c r="D128" s="12">
        <v>561.32000000000005</v>
      </c>
    </row>
  </sheetData>
  <mergeCells count="22">
    <mergeCell ref="A100:B100"/>
    <mergeCell ref="C100:D100"/>
    <mergeCell ref="A116:B116"/>
    <mergeCell ref="C116:D116"/>
    <mergeCell ref="A68:B68"/>
    <mergeCell ref="C68:D68"/>
    <mergeCell ref="A84:B84"/>
    <mergeCell ref="C84:D84"/>
    <mergeCell ref="P68:Z68"/>
    <mergeCell ref="A36:B36"/>
    <mergeCell ref="C36:D36"/>
    <mergeCell ref="G19:H19"/>
    <mergeCell ref="I19:J19"/>
    <mergeCell ref="K19:L19"/>
    <mergeCell ref="A52:B52"/>
    <mergeCell ref="C52:D52"/>
    <mergeCell ref="A3:B3"/>
    <mergeCell ref="C3:D3"/>
    <mergeCell ref="E3:F3"/>
    <mergeCell ref="A19:B19"/>
    <mergeCell ref="C19:D19"/>
    <mergeCell ref="E19:F19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42"/>
  <sheetViews>
    <sheetView workbookViewId="0">
      <selection activeCell="I133" sqref="I133"/>
    </sheetView>
  </sheetViews>
  <sheetFormatPr defaultColWidth="8.6640625" defaultRowHeight="14.4"/>
  <cols>
    <col min="1" max="2" width="12" bestFit="1" customWidth="1"/>
  </cols>
  <sheetData>
    <row r="2" spans="1:5">
      <c r="A2" s="1" t="s">
        <v>443</v>
      </c>
    </row>
    <row r="3" spans="1:5">
      <c r="A3" s="16" t="s">
        <v>52</v>
      </c>
    </row>
    <row r="4" spans="1:5">
      <c r="A4" s="12" t="s">
        <v>31</v>
      </c>
      <c r="B4" s="12" t="s">
        <v>32</v>
      </c>
    </row>
    <row r="5" spans="1:5">
      <c r="A5" s="12">
        <v>13.9</v>
      </c>
      <c r="B5" s="12">
        <v>8.4499999999999993</v>
      </c>
      <c r="D5" s="52" t="s">
        <v>467</v>
      </c>
      <c r="E5" s="52">
        <v>1.9699999999999999E-2</v>
      </c>
    </row>
    <row r="6" spans="1:5">
      <c r="A6" s="12">
        <v>16</v>
      </c>
      <c r="B6" s="12">
        <v>9.02</v>
      </c>
    </row>
    <row r="7" spans="1:5">
      <c r="A7" s="12">
        <v>19.399999999999999</v>
      </c>
      <c r="B7" s="12">
        <v>18.399999999999999</v>
      </c>
    </row>
    <row r="8" spans="1:5">
      <c r="A8" s="12">
        <v>15.3</v>
      </c>
      <c r="B8" s="12">
        <v>12.1</v>
      </c>
    </row>
    <row r="9" spans="1:5">
      <c r="A9" s="12">
        <v>19.100000000000001</v>
      </c>
      <c r="B9" s="12">
        <v>6.33</v>
      </c>
    </row>
    <row r="10" spans="1:5">
      <c r="A10" s="12">
        <v>22.5</v>
      </c>
      <c r="B10" s="12">
        <v>8.42</v>
      </c>
    </row>
    <row r="11" spans="1:5">
      <c r="A11" s="12">
        <v>19.600000000000001</v>
      </c>
      <c r="B11" s="12">
        <v>19.3</v>
      </c>
    </row>
    <row r="12" spans="1:5">
      <c r="A12" s="12">
        <v>7.85</v>
      </c>
      <c r="B12" s="12">
        <v>7.77</v>
      </c>
    </row>
    <row r="13" spans="1:5">
      <c r="A13" s="12">
        <v>12.9</v>
      </c>
      <c r="B13" s="12">
        <v>5.96</v>
      </c>
    </row>
    <row r="14" spans="1:5">
      <c r="A14" s="12">
        <v>8.66</v>
      </c>
      <c r="B14" s="12">
        <v>9.06</v>
      </c>
    </row>
    <row r="15" spans="1:5">
      <c r="A15" s="12">
        <v>19</v>
      </c>
      <c r="B15" s="12"/>
    </row>
    <row r="17" spans="1:5">
      <c r="A17" s="16" t="s">
        <v>53</v>
      </c>
    </row>
    <row r="18" spans="1:5">
      <c r="A18" s="12" t="s">
        <v>31</v>
      </c>
      <c r="B18" s="12" t="s">
        <v>32</v>
      </c>
    </row>
    <row r="19" spans="1:5">
      <c r="A19" s="12">
        <v>4.0141679999999997</v>
      </c>
      <c r="B19" s="12">
        <v>2.3715419999999998</v>
      </c>
      <c r="D19" s="52" t="s">
        <v>467</v>
      </c>
      <c r="E19" s="52">
        <v>1.5900000000000001E-2</v>
      </c>
    </row>
    <row r="20" spans="1:5">
      <c r="A20" s="12">
        <v>3.4759359999999999</v>
      </c>
      <c r="B20" s="12">
        <v>2.7301829999999998</v>
      </c>
    </row>
    <row r="21" spans="1:5">
      <c r="A21" s="12">
        <v>6.5995910000000002</v>
      </c>
      <c r="B21" s="12">
        <v>5.0251260000000002</v>
      </c>
    </row>
    <row r="22" spans="1:5">
      <c r="A22" s="12">
        <v>5.7435720000000003</v>
      </c>
      <c r="B22" s="12">
        <v>2.912839</v>
      </c>
    </row>
    <row r="23" spans="1:5">
      <c r="A23" s="12">
        <v>5.0268699999999997</v>
      </c>
      <c r="B23" s="12">
        <v>1.2839719999999999</v>
      </c>
    </row>
    <row r="24" spans="1:5">
      <c r="A24" s="12">
        <v>4.0925609999999999</v>
      </c>
      <c r="B24" s="12">
        <v>1.902174</v>
      </c>
    </row>
    <row r="25" spans="1:5">
      <c r="A25" s="12">
        <v>8.2786539999999995</v>
      </c>
      <c r="B25" s="12">
        <v>6.5983770000000002</v>
      </c>
    </row>
    <row r="26" spans="1:5">
      <c r="A26" s="12">
        <v>2.3230970000000002</v>
      </c>
      <c r="B26" s="12">
        <v>1.887942</v>
      </c>
    </row>
    <row r="27" spans="1:5">
      <c r="A27" s="12">
        <v>3.4462619999999999</v>
      </c>
      <c r="B27" s="12">
        <v>1.6992579999999999</v>
      </c>
    </row>
    <row r="28" spans="1:5">
      <c r="A28" s="12">
        <v>2.252545</v>
      </c>
      <c r="B28" s="12">
        <v>2.1580349999999999</v>
      </c>
    </row>
    <row r="29" spans="1:5">
      <c r="A29" s="12">
        <v>5.8506900000000002</v>
      </c>
      <c r="B29" s="12"/>
    </row>
    <row r="31" spans="1:5">
      <c r="A31" s="16" t="s">
        <v>54</v>
      </c>
    </row>
    <row r="32" spans="1:5">
      <c r="A32" s="12" t="s">
        <v>31</v>
      </c>
      <c r="B32" s="12" t="s">
        <v>32</v>
      </c>
    </row>
    <row r="33" spans="1:5">
      <c r="A33" s="12">
        <v>13.095994900000001</v>
      </c>
      <c r="B33" s="12">
        <v>12.6274891</v>
      </c>
      <c r="D33" s="52" t="s">
        <v>467</v>
      </c>
      <c r="E33" s="52">
        <v>0.04</v>
      </c>
    </row>
    <row r="34" spans="1:5">
      <c r="A34" s="12">
        <v>20.757737500000001</v>
      </c>
      <c r="B34" s="12">
        <v>11.797647899999999</v>
      </c>
    </row>
    <row r="35" spans="1:5">
      <c r="A35" s="12">
        <v>21.087051299999999</v>
      </c>
      <c r="B35" s="12">
        <v>21.815408099999999</v>
      </c>
    </row>
    <row r="36" spans="1:5">
      <c r="A36" s="12">
        <v>22.699724499999999</v>
      </c>
      <c r="B36" s="12">
        <v>13.098982400000001</v>
      </c>
    </row>
    <row r="37" spans="1:5">
      <c r="A37" s="12">
        <v>15.516824</v>
      </c>
      <c r="B37" s="12">
        <v>6.1961034799999997</v>
      </c>
    </row>
    <row r="38" spans="1:5">
      <c r="A38" s="12">
        <v>13.9132389</v>
      </c>
      <c r="B38" s="12">
        <v>6.9892473099999997</v>
      </c>
    </row>
    <row r="39" spans="1:5">
      <c r="A39" s="12">
        <v>27.479717399999998</v>
      </c>
      <c r="B39" s="12">
        <v>10.526315800000001</v>
      </c>
    </row>
    <row r="40" spans="1:5">
      <c r="A40" s="12">
        <v>12.994451400000001</v>
      </c>
      <c r="B40" s="12">
        <v>26.1379552</v>
      </c>
    </row>
    <row r="41" spans="1:5">
      <c r="A41" s="12">
        <v>17.795918400000001</v>
      </c>
      <c r="B41" s="12">
        <v>10.967829500000001</v>
      </c>
    </row>
    <row r="42" spans="1:5">
      <c r="A42" s="12">
        <v>11.714187600000001</v>
      </c>
      <c r="B42" s="12">
        <v>12.3505976</v>
      </c>
    </row>
    <row r="43" spans="1:5">
      <c r="A43" s="12">
        <v>19.715675300000001</v>
      </c>
      <c r="B43" s="12">
        <v>14.4178628</v>
      </c>
    </row>
    <row r="46" spans="1:5">
      <c r="A46" s="1" t="s">
        <v>444</v>
      </c>
    </row>
    <row r="47" spans="1:5">
      <c r="A47" t="s">
        <v>55</v>
      </c>
    </row>
    <row r="48" spans="1:5">
      <c r="A48" s="12" t="s">
        <v>40</v>
      </c>
      <c r="B48" s="12" t="s">
        <v>45</v>
      </c>
    </row>
    <row r="49" spans="1:5">
      <c r="A49" s="12">
        <v>0.64118395399999994</v>
      </c>
      <c r="B49" s="12">
        <v>0.297541836</v>
      </c>
      <c r="D49" s="52" t="s">
        <v>467</v>
      </c>
      <c r="E49" s="52">
        <v>1.7999999999999999E-2</v>
      </c>
    </row>
    <row r="50" spans="1:5">
      <c r="A50" s="12">
        <v>0.51659025400000003</v>
      </c>
      <c r="B50" s="12">
        <v>0.21288660100000001</v>
      </c>
    </row>
    <row r="51" spans="1:5">
      <c r="A51" s="12">
        <v>1.678791285</v>
      </c>
      <c r="B51" s="12">
        <v>0.262498966</v>
      </c>
    </row>
    <row r="52" spans="1:5">
      <c r="A52" s="12">
        <v>1.836811017</v>
      </c>
      <c r="B52" s="12">
        <v>1.237963492</v>
      </c>
    </row>
    <row r="53" spans="1:5">
      <c r="A53" s="12">
        <v>2.243384534</v>
      </c>
      <c r="B53" s="12">
        <v>5.0387702999999999E-2</v>
      </c>
    </row>
    <row r="54" spans="1:5">
      <c r="A54" s="12">
        <v>0.32272901300000001</v>
      </c>
      <c r="B54" s="12">
        <v>0.64005645700000002</v>
      </c>
    </row>
    <row r="55" spans="1:5">
      <c r="A55" s="12">
        <v>0.23017010800000001</v>
      </c>
      <c r="B55" s="12">
        <v>0.24987358500000001</v>
      </c>
    </row>
    <row r="56" spans="1:5">
      <c r="A56" s="12">
        <v>0.69424977700000001</v>
      </c>
      <c r="B56" s="12">
        <v>0.26711757899999999</v>
      </c>
    </row>
    <row r="57" spans="1:5">
      <c r="A57" s="12">
        <v>2.0688599929999998</v>
      </c>
      <c r="B57" s="12">
        <v>2.6598793999999999E-2</v>
      </c>
    </row>
    <row r="58" spans="1:5">
      <c r="A58" s="12">
        <v>0.478250179</v>
      </c>
      <c r="B58" s="12">
        <v>0.33499306400000001</v>
      </c>
    </row>
    <row r="59" spans="1:5">
      <c r="A59" s="12">
        <v>0.28897988600000002</v>
      </c>
      <c r="B59" s="12">
        <v>0.119394996</v>
      </c>
    </row>
    <row r="61" spans="1:5">
      <c r="A61" t="s">
        <v>56</v>
      </c>
    </row>
    <row r="62" spans="1:5">
      <c r="A62" s="12" t="s">
        <v>40</v>
      </c>
      <c r="B62" s="12" t="s">
        <v>45</v>
      </c>
    </row>
    <row r="63" spans="1:5">
      <c r="A63" s="14">
        <v>1.695748</v>
      </c>
      <c r="B63" s="12">
        <v>0.96805799999999997</v>
      </c>
      <c r="D63" s="52" t="s">
        <v>467</v>
      </c>
      <c r="E63" s="52">
        <v>0.12690000000000001</v>
      </c>
    </row>
    <row r="64" spans="1:5">
      <c r="A64" s="14">
        <v>0.443415</v>
      </c>
      <c r="B64" s="12">
        <v>0.63662799999999997</v>
      </c>
    </row>
    <row r="65" spans="1:19">
      <c r="A65" s="14">
        <v>0.682002</v>
      </c>
      <c r="B65" s="12">
        <v>0.155561</v>
      </c>
    </row>
    <row r="66" spans="1:19">
      <c r="A66" s="14">
        <v>0.71654200000000001</v>
      </c>
      <c r="B66" s="12">
        <v>0.89876900000000004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>
      <c r="A67" s="14">
        <v>0.47023500000000001</v>
      </c>
      <c r="B67" s="12">
        <v>0.74456500000000003</v>
      </c>
    </row>
    <row r="68" spans="1:19">
      <c r="A68" s="14">
        <v>1.221155</v>
      </c>
      <c r="B68" s="12">
        <v>0.84013899999999997</v>
      </c>
    </row>
    <row r="69" spans="1:19">
      <c r="A69" s="14">
        <v>0.88600199999999996</v>
      </c>
      <c r="B69" s="12">
        <v>0.39199600000000001</v>
      </c>
    </row>
    <row r="70" spans="1:19">
      <c r="A70" s="14">
        <v>1.8699060000000001</v>
      </c>
      <c r="B70" s="12">
        <v>0.61626300000000001</v>
      </c>
    </row>
    <row r="71" spans="1:19">
      <c r="A71" s="14">
        <v>1.041928</v>
      </c>
      <c r="B71" s="12">
        <v>1.3048230000000001</v>
      </c>
    </row>
    <row r="72" spans="1:19">
      <c r="A72" s="14">
        <v>1.4747680000000001</v>
      </c>
      <c r="B72" s="12">
        <v>0.24113599999999999</v>
      </c>
    </row>
    <row r="73" spans="1:19">
      <c r="A73" s="14">
        <v>0.49829899999999999</v>
      </c>
      <c r="B73" s="12">
        <v>0.97226199999999996</v>
      </c>
    </row>
    <row r="75" spans="1:19">
      <c r="A75" t="s">
        <v>57</v>
      </c>
    </row>
    <row r="76" spans="1:19">
      <c r="A76" s="12" t="s">
        <v>40</v>
      </c>
      <c r="B76" s="12" t="s">
        <v>45</v>
      </c>
    </row>
    <row r="77" spans="1:19">
      <c r="A77" s="12">
        <v>1.126638</v>
      </c>
      <c r="B77" s="12">
        <v>0.105558</v>
      </c>
      <c r="D77" s="52" t="s">
        <v>467</v>
      </c>
      <c r="E77" s="52">
        <v>4.6600000000000003E-2</v>
      </c>
    </row>
    <row r="78" spans="1:19">
      <c r="A78" s="12">
        <v>2.1725629999999998</v>
      </c>
      <c r="B78" s="12">
        <v>0.44767000000000001</v>
      </c>
    </row>
    <row r="79" spans="1:19">
      <c r="A79" s="12">
        <v>2.437516</v>
      </c>
      <c r="B79" s="12">
        <v>1.6813999999999999E-2</v>
      </c>
    </row>
    <row r="80" spans="1:19">
      <c r="A80" s="12">
        <v>2.3570899999999999</v>
      </c>
      <c r="B80" s="12">
        <v>0.259687</v>
      </c>
    </row>
    <row r="81" spans="1:5">
      <c r="A81" s="12">
        <v>0.32305200000000001</v>
      </c>
      <c r="B81" s="12">
        <v>0.15764700000000001</v>
      </c>
    </row>
    <row r="82" spans="1:5">
      <c r="A82" s="12">
        <v>0.28584500000000002</v>
      </c>
      <c r="B82" s="12">
        <v>0.40289799999999998</v>
      </c>
    </row>
    <row r="83" spans="1:5">
      <c r="A83" s="12">
        <v>4.4539000000000002E-2</v>
      </c>
      <c r="B83" s="12">
        <v>0.90076299999999998</v>
      </c>
    </row>
    <row r="84" spans="1:5">
      <c r="A84" s="12">
        <v>1.5683670000000001</v>
      </c>
      <c r="B84" s="12">
        <v>1.058635</v>
      </c>
    </row>
    <row r="85" spans="1:5">
      <c r="A85" s="12">
        <v>0.52723600000000004</v>
      </c>
      <c r="B85" s="12">
        <v>0.28106100000000001</v>
      </c>
    </row>
    <row r="86" spans="1:5">
      <c r="A86" s="12">
        <v>0.10294300000000001</v>
      </c>
      <c r="B86" s="12">
        <v>3.8982000000000003E-2</v>
      </c>
    </row>
    <row r="87" spans="1:5">
      <c r="A87" s="12">
        <v>5.4210000000000001E-2</v>
      </c>
      <c r="B87" s="12">
        <v>7.6885999999999996E-2</v>
      </c>
    </row>
    <row r="89" spans="1:5">
      <c r="A89" t="s">
        <v>58</v>
      </c>
    </row>
    <row r="90" spans="1:5">
      <c r="A90" s="12" t="s">
        <v>40</v>
      </c>
      <c r="B90" s="12" t="s">
        <v>45</v>
      </c>
    </row>
    <row r="91" spans="1:5">
      <c r="A91" s="12">
        <v>1.9527680000000001</v>
      </c>
      <c r="B91" s="12">
        <v>0.32480500000000001</v>
      </c>
      <c r="D91" s="52" t="s">
        <v>467</v>
      </c>
      <c r="E91" s="52">
        <v>4.3700000000000003E-2</v>
      </c>
    </row>
    <row r="92" spans="1:5">
      <c r="A92" s="12">
        <v>0.151444</v>
      </c>
      <c r="B92" s="12">
        <v>0.19179499999999999</v>
      </c>
    </row>
    <row r="93" spans="1:5">
      <c r="A93" s="12">
        <v>1.23421</v>
      </c>
      <c r="B93" s="12">
        <v>0.15461900000000001</v>
      </c>
    </row>
    <row r="94" spans="1:5">
      <c r="A94" s="12">
        <v>1.20899</v>
      </c>
      <c r="B94" s="12">
        <v>0.25049100000000002</v>
      </c>
    </row>
    <row r="95" spans="1:5">
      <c r="A95" s="12">
        <v>3.5839530000000002</v>
      </c>
      <c r="B95" s="12">
        <v>5.7348000000000003E-2</v>
      </c>
    </row>
    <row r="96" spans="1:5">
      <c r="A96" s="12">
        <v>0.181695</v>
      </c>
      <c r="B96" s="12">
        <v>0.64465600000000001</v>
      </c>
    </row>
    <row r="97" spans="1:5">
      <c r="A97" s="12">
        <v>0.14308699999999999</v>
      </c>
      <c r="B97" s="12">
        <v>0.18882299999999999</v>
      </c>
    </row>
    <row r="98" spans="1:5">
      <c r="A98" s="12">
        <v>0.53125299999999998</v>
      </c>
      <c r="B98" s="12">
        <v>0.35247099999999998</v>
      </c>
    </row>
    <row r="99" spans="1:5">
      <c r="A99" s="12">
        <v>1.7181979999999999</v>
      </c>
      <c r="B99" s="12">
        <v>2.9047E-2</v>
      </c>
    </row>
    <row r="100" spans="1:5">
      <c r="A100" s="12">
        <v>0.14235800000000001</v>
      </c>
      <c r="B100" s="12">
        <v>0.48529299999999997</v>
      </c>
    </row>
    <row r="101" spans="1:5">
      <c r="A101" s="12">
        <v>0.15204400000000001</v>
      </c>
      <c r="B101" s="12">
        <v>0.39066899999999999</v>
      </c>
    </row>
    <row r="103" spans="1:5">
      <c r="A103" t="s">
        <v>59</v>
      </c>
    </row>
    <row r="104" spans="1:5">
      <c r="A104" s="12" t="s">
        <v>40</v>
      </c>
      <c r="B104" s="12" t="s">
        <v>45</v>
      </c>
    </row>
    <row r="105" spans="1:5">
      <c r="A105" s="12">
        <v>3.0532E-2</v>
      </c>
      <c r="B105" s="12">
        <v>0.47682999999999998</v>
      </c>
      <c r="D105" s="52" t="s">
        <v>467</v>
      </c>
      <c r="E105" s="52">
        <v>0.57369999999999999</v>
      </c>
    </row>
    <row r="106" spans="1:5">
      <c r="A106" s="12">
        <v>0.12300800000000001</v>
      </c>
      <c r="B106" s="12">
        <v>0.41109400000000001</v>
      </c>
    </row>
    <row r="107" spans="1:5">
      <c r="A107" s="12">
        <v>0.47350900000000001</v>
      </c>
      <c r="B107" s="12">
        <v>2.924382</v>
      </c>
    </row>
    <row r="108" spans="1:5">
      <c r="A108" s="12">
        <v>4.2091690000000002</v>
      </c>
      <c r="B108" s="12">
        <v>0.57482800000000001</v>
      </c>
    </row>
    <row r="109" spans="1:5">
      <c r="A109" s="12">
        <v>1.6745030000000001</v>
      </c>
      <c r="B109" s="12">
        <v>9.4957E-2</v>
      </c>
    </row>
    <row r="110" spans="1:5">
      <c r="A110" s="12">
        <v>5.2387999999999997E-2</v>
      </c>
      <c r="B110" s="12">
        <v>2.3323109999999998</v>
      </c>
    </row>
    <row r="111" spans="1:5">
      <c r="A111" s="12">
        <v>0.17762900000000001</v>
      </c>
      <c r="B111" s="12">
        <v>2.4872999999999999E-2</v>
      </c>
    </row>
    <row r="112" spans="1:5">
      <c r="A112" s="12">
        <v>0.28540300000000002</v>
      </c>
      <c r="B112" s="12">
        <v>9.384E-3</v>
      </c>
    </row>
    <row r="113" spans="1:5">
      <c r="A113" s="12">
        <v>3.7780830000000001</v>
      </c>
      <c r="B113" s="12">
        <v>0.63663499999999995</v>
      </c>
    </row>
    <row r="114" spans="1:5">
      <c r="A114" s="12">
        <v>9.7672999999999996E-2</v>
      </c>
      <c r="B114" s="12">
        <v>4.2449999999999996E-3</v>
      </c>
    </row>
    <row r="115" spans="1:5">
      <c r="A115" s="12">
        <v>9.8103999999999997E-2</v>
      </c>
      <c r="B115" s="12">
        <v>1.7750000000000001E-3</v>
      </c>
    </row>
    <row r="117" spans="1:5">
      <c r="A117" t="s">
        <v>60</v>
      </c>
    </row>
    <row r="118" spans="1:5">
      <c r="A118" s="12" t="s">
        <v>40</v>
      </c>
      <c r="B118" s="12" t="s">
        <v>45</v>
      </c>
    </row>
    <row r="119" spans="1:5">
      <c r="A119" s="12">
        <v>0.91727670299999997</v>
      </c>
      <c r="B119" s="12">
        <v>0.713689876</v>
      </c>
      <c r="D119" s="52" t="s">
        <v>467</v>
      </c>
      <c r="E119" s="52">
        <v>3.8399999999999997E-2</v>
      </c>
    </row>
    <row r="120" spans="1:5">
      <c r="A120" s="12">
        <v>0.65688154600000004</v>
      </c>
      <c r="B120" s="12">
        <v>0.488181266</v>
      </c>
    </row>
    <row r="121" spans="1:5">
      <c r="A121" s="12">
        <v>0.59598219799999996</v>
      </c>
      <c r="B121" s="12">
        <v>0.53634123199999995</v>
      </c>
    </row>
    <row r="122" spans="1:5">
      <c r="A122" s="12">
        <v>0.93157245700000002</v>
      </c>
      <c r="B122" s="12">
        <v>0.82808923000000001</v>
      </c>
    </row>
    <row r="123" spans="1:5">
      <c r="A123" s="12">
        <v>1.1806934659999999</v>
      </c>
      <c r="B123" s="12">
        <v>0.61840689199999999</v>
      </c>
    </row>
    <row r="124" spans="1:5">
      <c r="A124" s="12">
        <v>0.83707906399999998</v>
      </c>
      <c r="B124" s="12">
        <v>1.1309303660000001</v>
      </c>
    </row>
    <row r="125" spans="1:5">
      <c r="A125" s="12">
        <v>1.664204086</v>
      </c>
      <c r="B125" s="12">
        <v>0.859460161</v>
      </c>
    </row>
    <row r="126" spans="1:5">
      <c r="A126" s="12">
        <v>1.187008429</v>
      </c>
      <c r="B126" s="12">
        <v>1.024081716</v>
      </c>
    </row>
    <row r="127" spans="1:5">
      <c r="A127" s="12">
        <v>1.0836659710000001</v>
      </c>
      <c r="B127" s="12">
        <v>0.33811057500000002</v>
      </c>
    </row>
    <row r="128" spans="1:5">
      <c r="A128" s="12">
        <v>1.1813652699999999</v>
      </c>
      <c r="B128" s="12">
        <v>0.91621121400000005</v>
      </c>
    </row>
    <row r="129" spans="1:5">
      <c r="A129" s="12">
        <v>0.76427080999999997</v>
      </c>
      <c r="B129" s="12">
        <v>0.705417391</v>
      </c>
    </row>
    <row r="131" spans="1:5">
      <c r="A131" s="53" t="s">
        <v>61</v>
      </c>
      <c r="B131" s="53"/>
    </row>
    <row r="132" spans="1:5">
      <c r="A132" s="54" t="s">
        <v>40</v>
      </c>
      <c r="B132" s="54" t="s">
        <v>45</v>
      </c>
    </row>
    <row r="133" spans="1:5">
      <c r="A133" s="54">
        <v>0.42866878400000002</v>
      </c>
      <c r="B133" s="54">
        <v>0.99350749199999999</v>
      </c>
      <c r="D133" s="52" t="s">
        <v>467</v>
      </c>
      <c r="E133" s="52">
        <v>3.5999999999999997E-2</v>
      </c>
    </row>
    <row r="134" spans="1:5">
      <c r="A134" s="54">
        <v>0.64454563200000003</v>
      </c>
      <c r="B134" s="54">
        <v>3.5096594219999999</v>
      </c>
    </row>
    <row r="135" spans="1:5">
      <c r="A135" s="54">
        <v>0.71721785400000004</v>
      </c>
      <c r="B135" s="54">
        <v>2.2675753159999998</v>
      </c>
    </row>
    <row r="136" spans="1:5">
      <c r="A136" s="54">
        <v>0.50073643499999998</v>
      </c>
      <c r="B136" s="54">
        <v>4.7821987730000002</v>
      </c>
    </row>
    <row r="137" spans="1:5">
      <c r="A137" s="54">
        <v>0.59623075599999997</v>
      </c>
      <c r="B137" s="54">
        <v>5.9278695880000001</v>
      </c>
    </row>
    <row r="138" spans="1:5">
      <c r="A138" s="54">
        <v>0.58393276100000002</v>
      </c>
      <c r="B138" s="54">
        <v>7.2150460069999998</v>
      </c>
    </row>
    <row r="139" spans="1:5">
      <c r="A139" s="54">
        <v>1.1161971390000001</v>
      </c>
      <c r="B139" s="54">
        <v>0.50881449899999998</v>
      </c>
    </row>
    <row r="140" spans="1:5">
      <c r="A140" s="54">
        <v>0.97908278400000004</v>
      </c>
      <c r="B140" s="54">
        <v>0.35229281800000001</v>
      </c>
    </row>
    <row r="141" spans="1:5">
      <c r="A141" s="54">
        <v>2.3445371769999999</v>
      </c>
      <c r="B141" s="54">
        <v>1.8799704399999999</v>
      </c>
    </row>
    <row r="142" spans="1:5">
      <c r="A142" s="54">
        <v>1.4074560149999999</v>
      </c>
      <c r="B142" s="54">
        <v>0.61144730999999997</v>
      </c>
    </row>
    <row r="143" spans="1:5">
      <c r="A143" s="54">
        <v>1.6813946639999999</v>
      </c>
      <c r="B143" s="54">
        <v>1.218004332</v>
      </c>
    </row>
    <row r="144" spans="1:5">
      <c r="A144" s="15"/>
      <c r="B144" s="15"/>
    </row>
    <row r="145" spans="1:5">
      <c r="A145" s="1" t="s">
        <v>445</v>
      </c>
    </row>
    <row r="146" spans="1:5">
      <c r="A146" t="s">
        <v>62</v>
      </c>
    </row>
    <row r="147" spans="1:5">
      <c r="A147" s="12" t="s">
        <v>40</v>
      </c>
      <c r="B147" s="12" t="s">
        <v>45</v>
      </c>
    </row>
    <row r="148" spans="1:5">
      <c r="A148" s="12">
        <v>1.0547979430000001</v>
      </c>
      <c r="B148" s="12">
        <v>1.0830857540000001</v>
      </c>
      <c r="D148" s="52" t="s">
        <v>467</v>
      </c>
      <c r="E148" s="52">
        <v>1.9400000000000001E-2</v>
      </c>
    </row>
    <row r="149" spans="1:5">
      <c r="A149" s="12">
        <v>0.81313089400000005</v>
      </c>
      <c r="B149" s="12">
        <v>1.1547792349999999</v>
      </c>
    </row>
    <row r="150" spans="1:5">
      <c r="A150" s="12">
        <v>1.2657160270000001</v>
      </c>
      <c r="B150" s="12">
        <v>1.0560102309999999</v>
      </c>
    </row>
    <row r="151" spans="1:5">
      <c r="A151" s="12">
        <v>1.2170730409999999</v>
      </c>
      <c r="B151" s="12">
        <v>1.854993347</v>
      </c>
    </row>
    <row r="152" spans="1:5">
      <c r="A152" s="12">
        <v>0.783472163</v>
      </c>
      <c r="B152" s="12">
        <v>1.504990496</v>
      </c>
    </row>
    <row r="153" spans="1:5">
      <c r="A153" s="12">
        <v>0.865612516</v>
      </c>
      <c r="B153" s="12">
        <v>1.2897930500000001</v>
      </c>
    </row>
    <row r="154" spans="1:5">
      <c r="A154" s="12">
        <v>1.0308244099999999</v>
      </c>
      <c r="B154" s="12">
        <v>0.69878198700000005</v>
      </c>
    </row>
    <row r="155" spans="1:5">
      <c r="A155" s="12">
        <v>1.1118971550000001</v>
      </c>
      <c r="B155" s="12">
        <v>0.87748390200000004</v>
      </c>
    </row>
    <row r="156" spans="1:5">
      <c r="A156" s="12">
        <v>1.1973966439999999</v>
      </c>
      <c r="B156" s="12">
        <v>2.0896476709999998</v>
      </c>
    </row>
    <row r="157" spans="1:5">
      <c r="A157" s="12">
        <v>0.93570649800000005</v>
      </c>
      <c r="B157" s="12">
        <v>2.0209305390000001</v>
      </c>
    </row>
    <row r="158" spans="1:5">
      <c r="A158" s="12">
        <v>0.90579790699999996</v>
      </c>
      <c r="B158" s="12">
        <v>2.1853355400000001</v>
      </c>
    </row>
    <row r="160" spans="1:5">
      <c r="A160" t="s">
        <v>63</v>
      </c>
    </row>
    <row r="161" spans="1:5">
      <c r="A161" s="12" t="s">
        <v>40</v>
      </c>
      <c r="B161" s="12" t="s">
        <v>45</v>
      </c>
    </row>
    <row r="162" spans="1:5">
      <c r="A162" s="12">
        <v>0.429592945</v>
      </c>
      <c r="B162" s="12">
        <v>2.0539704410000001</v>
      </c>
      <c r="D162" s="52" t="s">
        <v>467</v>
      </c>
      <c r="E162" s="52">
        <v>1.9400000000000001E-2</v>
      </c>
    </row>
    <row r="163" spans="1:5">
      <c r="A163" s="12">
        <v>0.26561088399999999</v>
      </c>
      <c r="B163" s="12">
        <v>0.76913014099999999</v>
      </c>
    </row>
    <row r="164" spans="1:5">
      <c r="A164" s="12">
        <v>0.92445896800000005</v>
      </c>
      <c r="B164" s="12">
        <v>1.2603366279999999</v>
      </c>
    </row>
    <row r="165" spans="1:5">
      <c r="A165" s="12">
        <v>1.285340667</v>
      </c>
      <c r="B165" s="12">
        <v>1.37753378</v>
      </c>
    </row>
    <row r="166" spans="1:5">
      <c r="A166" s="12">
        <v>0.34530477199999998</v>
      </c>
      <c r="B166" s="12">
        <v>1.56711752</v>
      </c>
    </row>
    <row r="167" spans="1:5">
      <c r="A167" s="12">
        <v>0.69546209000000003</v>
      </c>
      <c r="B167" s="12">
        <v>1.753666626</v>
      </c>
    </row>
    <row r="168" spans="1:5">
      <c r="A168" s="12">
        <v>0.79447816299999996</v>
      </c>
      <c r="B168" s="12">
        <v>1.349733947</v>
      </c>
    </row>
    <row r="169" spans="1:5">
      <c r="A169" s="12">
        <v>1.2433251940000001</v>
      </c>
      <c r="B169" s="12">
        <v>1.7408045780000001</v>
      </c>
    </row>
    <row r="170" spans="1:5">
      <c r="A170" s="12">
        <v>2.2093783760000001</v>
      </c>
      <c r="B170" s="12">
        <v>4.537005035</v>
      </c>
    </row>
    <row r="171" spans="1:5">
      <c r="A171" s="12">
        <v>1.817800971</v>
      </c>
      <c r="B171" s="12">
        <v>2.7472349110000001</v>
      </c>
    </row>
    <row r="172" spans="1:5">
      <c r="A172" s="12">
        <v>0.98924697100000003</v>
      </c>
      <c r="B172" s="12">
        <v>4.0584424160000001</v>
      </c>
    </row>
    <row r="174" spans="1:5">
      <c r="A174" t="s">
        <v>64</v>
      </c>
    </row>
    <row r="175" spans="1:5">
      <c r="A175" s="12" t="s">
        <v>40</v>
      </c>
      <c r="B175" s="12" t="s">
        <v>45</v>
      </c>
    </row>
    <row r="176" spans="1:5">
      <c r="A176" s="12">
        <v>5.8548797E-2</v>
      </c>
      <c r="B176" s="12">
        <v>5.8453885000000003</v>
      </c>
      <c r="D176" s="52" t="s">
        <v>467</v>
      </c>
      <c r="E176" s="52">
        <v>2.5499999999999998E-2</v>
      </c>
    </row>
    <row r="177" spans="1:5">
      <c r="A177" s="12">
        <v>0.11399872899999999</v>
      </c>
      <c r="B177" s="12">
        <v>0.19337328600000001</v>
      </c>
    </row>
    <row r="178" spans="1:5">
      <c r="A178" s="12">
        <v>0.34987672600000003</v>
      </c>
      <c r="B178" s="12">
        <v>0.46223150200000002</v>
      </c>
    </row>
    <row r="179" spans="1:5">
      <c r="A179" s="12">
        <v>0.184708124</v>
      </c>
      <c r="B179" s="12">
        <v>6.1353067179999998</v>
      </c>
    </row>
    <row r="180" spans="1:5">
      <c r="A180" s="12">
        <v>7.0906166000000007E-2</v>
      </c>
      <c r="B180" s="12">
        <v>0.37835952499999997</v>
      </c>
    </row>
    <row r="181" spans="1:5">
      <c r="A181" s="12">
        <v>0.29001714000000001</v>
      </c>
      <c r="B181" s="12">
        <v>4.5230580999999999E-2</v>
      </c>
    </row>
    <row r="182" spans="1:5">
      <c r="A182" s="12">
        <v>2.2343426979999998</v>
      </c>
      <c r="B182" s="12">
        <v>2.3305273240000002</v>
      </c>
    </row>
    <row r="183" spans="1:5">
      <c r="A183" s="12">
        <v>1.8523849210000001</v>
      </c>
      <c r="B183" s="12">
        <v>2.1375167570000002</v>
      </c>
    </row>
    <row r="184" spans="1:5">
      <c r="A184" s="12">
        <v>2.5137480939999999</v>
      </c>
      <c r="B184" s="12">
        <v>5.4078444660000002</v>
      </c>
    </row>
    <row r="185" spans="1:5">
      <c r="A185" s="12">
        <v>1.6204373320000001</v>
      </c>
      <c r="B185" s="12">
        <v>6.7101433400000001</v>
      </c>
    </row>
    <row r="186" spans="1:5">
      <c r="A186" s="12">
        <v>1.711031272</v>
      </c>
      <c r="B186" s="12">
        <v>3.8371402699999999</v>
      </c>
    </row>
    <row r="188" spans="1:5">
      <c r="A188" t="s">
        <v>65</v>
      </c>
    </row>
    <row r="189" spans="1:5">
      <c r="A189" s="12" t="s">
        <v>40</v>
      </c>
      <c r="B189" s="12" t="s">
        <v>45</v>
      </c>
    </row>
    <row r="190" spans="1:5">
      <c r="A190" s="12">
        <v>3.9702655000000003E-2</v>
      </c>
      <c r="B190" s="12">
        <v>6.0822299199999996</v>
      </c>
      <c r="D190" s="52" t="s">
        <v>467</v>
      </c>
      <c r="E190" s="52">
        <v>4.4699999999999997E-2</v>
      </c>
    </row>
    <row r="191" spans="1:5">
      <c r="A191" s="12">
        <v>0.27053080400000001</v>
      </c>
      <c r="B191" s="12">
        <v>1.3624592E-2</v>
      </c>
    </row>
    <row r="192" spans="1:5">
      <c r="A192" s="12">
        <v>0.142730941</v>
      </c>
      <c r="B192" s="12">
        <v>5.3615718E-2</v>
      </c>
    </row>
    <row r="193" spans="1:5">
      <c r="A193" s="12">
        <v>2.3439270730000001</v>
      </c>
      <c r="B193" s="12">
        <v>5.5456797289999997</v>
      </c>
    </row>
    <row r="194" spans="1:5">
      <c r="A194" s="12">
        <v>0.183947638</v>
      </c>
      <c r="B194" s="12">
        <v>0.109708679</v>
      </c>
    </row>
    <row r="195" spans="1:5">
      <c r="A195" s="12">
        <v>4.7169419999999997E-2</v>
      </c>
      <c r="B195" s="12">
        <v>0.21064407099999999</v>
      </c>
    </row>
    <row r="196" spans="1:5">
      <c r="A196" s="12">
        <v>1.24671909</v>
      </c>
      <c r="B196" s="12">
        <v>1.90371757</v>
      </c>
    </row>
    <row r="197" spans="1:5">
      <c r="A197" s="12">
        <v>1.279475886</v>
      </c>
      <c r="B197" s="12">
        <v>2.312204334</v>
      </c>
    </row>
    <row r="198" spans="1:5">
      <c r="A198" s="12">
        <v>2.436239338</v>
      </c>
      <c r="B198" s="12">
        <v>10.396828129999999</v>
      </c>
    </row>
    <row r="199" spans="1:5">
      <c r="A199" s="12">
        <v>1.6219801149999999</v>
      </c>
      <c r="B199" s="12">
        <v>8.3038238090000007</v>
      </c>
    </row>
    <row r="200" spans="1:5">
      <c r="A200" s="12">
        <v>1.3875770380000001</v>
      </c>
      <c r="B200" s="12">
        <v>2.712578379</v>
      </c>
    </row>
    <row r="202" spans="1:5">
      <c r="A202" t="s">
        <v>66</v>
      </c>
    </row>
    <row r="203" spans="1:5">
      <c r="A203" s="12" t="s">
        <v>40</v>
      </c>
      <c r="B203" s="12" t="s">
        <v>45</v>
      </c>
    </row>
    <row r="204" spans="1:5">
      <c r="A204" s="12">
        <v>6.4793504000000002E-2</v>
      </c>
      <c r="B204" s="12">
        <v>12.363328020000001</v>
      </c>
      <c r="D204" s="52" t="s">
        <v>467</v>
      </c>
      <c r="E204" s="52">
        <v>4.4699999999999997E-2</v>
      </c>
    </row>
    <row r="205" spans="1:5">
      <c r="A205" s="17">
        <v>0</v>
      </c>
      <c r="B205" s="12">
        <v>0.135876154</v>
      </c>
    </row>
    <row r="206" spans="1:5">
      <c r="A206" s="12">
        <v>5.4218700000000001E-6</v>
      </c>
      <c r="B206" s="17">
        <v>0</v>
      </c>
    </row>
    <row r="207" spans="1:5">
      <c r="A207" s="12">
        <v>5.8997600000000004E-6</v>
      </c>
      <c r="B207" s="12">
        <v>9.4676288250000002</v>
      </c>
    </row>
    <row r="208" spans="1:5">
      <c r="A208" s="17">
        <v>0</v>
      </c>
      <c r="B208" s="17">
        <v>0</v>
      </c>
    </row>
    <row r="209" spans="1:5">
      <c r="A209" s="12">
        <v>6.4941093000000005E-2</v>
      </c>
      <c r="B209" s="17">
        <v>0</v>
      </c>
    </row>
    <row r="210" spans="1:5">
      <c r="A210" s="12">
        <v>2.4096976680000002</v>
      </c>
      <c r="B210" s="12">
        <v>2.240054314</v>
      </c>
    </row>
    <row r="211" spans="1:5">
      <c r="A211" s="12">
        <v>1.2759083630000001</v>
      </c>
      <c r="B211" s="12">
        <v>2.068374242</v>
      </c>
    </row>
    <row r="212" spans="1:5">
      <c r="A212" s="12">
        <v>2.7741051649999999</v>
      </c>
      <c r="B212" s="12">
        <v>4.4402262950000004</v>
      </c>
    </row>
    <row r="213" spans="1:5">
      <c r="A213" s="12">
        <v>2.5114023919999999</v>
      </c>
      <c r="B213" s="12">
        <v>11.5087537</v>
      </c>
    </row>
    <row r="214" spans="1:5">
      <c r="A214" s="12">
        <v>1.899140493</v>
      </c>
      <c r="B214" s="12">
        <v>5.2169509249999999</v>
      </c>
    </row>
    <row r="216" spans="1:5">
      <c r="A216" t="s">
        <v>67</v>
      </c>
    </row>
    <row r="217" spans="1:5">
      <c r="A217" s="12" t="s">
        <v>40</v>
      </c>
      <c r="B217" s="12" t="s">
        <v>45</v>
      </c>
    </row>
    <row r="218" spans="1:5">
      <c r="A218" s="12">
        <v>0.77731973899999995</v>
      </c>
      <c r="B218" s="12">
        <v>1.340403934</v>
      </c>
      <c r="D218" s="52" t="s">
        <v>467</v>
      </c>
      <c r="E218" s="52">
        <v>4.4699999999999997E-2</v>
      </c>
    </row>
    <row r="219" spans="1:5">
      <c r="A219" s="12">
        <v>0.69589436800000004</v>
      </c>
      <c r="B219" s="12">
        <v>1.7996368760000001</v>
      </c>
    </row>
    <row r="220" spans="1:5">
      <c r="A220" s="12">
        <v>1.3404695250000001</v>
      </c>
      <c r="B220" s="12">
        <v>2.043664052</v>
      </c>
    </row>
    <row r="221" spans="1:5">
      <c r="A221" s="12">
        <v>0.77378983999999995</v>
      </c>
      <c r="B221" s="12">
        <v>0.81801631299999999</v>
      </c>
    </row>
    <row r="222" spans="1:5">
      <c r="A222" s="12">
        <v>0.73856268000000003</v>
      </c>
      <c r="B222" s="12">
        <v>3.1988690700000002</v>
      </c>
    </row>
    <row r="223" spans="1:5">
      <c r="A223" s="12">
        <v>1.0038230349999999</v>
      </c>
      <c r="B223" s="12">
        <v>1.397415351</v>
      </c>
    </row>
    <row r="224" spans="1:5">
      <c r="A224" s="12">
        <v>1.0389031799999999</v>
      </c>
      <c r="B224" s="12">
        <v>1.5122782050000001</v>
      </c>
    </row>
    <row r="225" spans="1:5">
      <c r="A225" s="12">
        <v>0.85838439</v>
      </c>
      <c r="B225" s="12">
        <v>2.5571387090000002</v>
      </c>
    </row>
    <row r="226" spans="1:5">
      <c r="A226" s="12">
        <v>0.98782223599999996</v>
      </c>
      <c r="B226" s="12">
        <v>9.4433576519999995</v>
      </c>
    </row>
    <row r="227" spans="1:5">
      <c r="A227" s="12">
        <v>0.86835633000000001</v>
      </c>
      <c r="B227" s="12">
        <v>2.3538548420000001</v>
      </c>
    </row>
    <row r="228" spans="1:5">
      <c r="A228" s="12">
        <v>1.9166746779999999</v>
      </c>
      <c r="B228" s="12">
        <v>4.5458912409999996</v>
      </c>
    </row>
    <row r="230" spans="1:5">
      <c r="A230" t="s">
        <v>68</v>
      </c>
    </row>
    <row r="231" spans="1:5">
      <c r="A231" s="12" t="s">
        <v>40</v>
      </c>
      <c r="B231" s="12" t="s">
        <v>45</v>
      </c>
    </row>
    <row r="232" spans="1:5">
      <c r="A232" s="12">
        <v>0.825208567</v>
      </c>
      <c r="B232" s="12">
        <v>1.387503331</v>
      </c>
      <c r="D232" s="52" t="s">
        <v>467</v>
      </c>
      <c r="E232" s="52">
        <v>4.4699999999999997E-2</v>
      </c>
    </row>
    <row r="233" spans="1:5">
      <c r="A233" s="12">
        <v>0.50392488899999999</v>
      </c>
      <c r="B233" s="12">
        <v>1.4680956190000001</v>
      </c>
    </row>
    <row r="234" spans="1:5">
      <c r="A234" s="12">
        <v>1.318745608</v>
      </c>
      <c r="B234" s="12">
        <v>1.098111901</v>
      </c>
    </row>
    <row r="235" spans="1:5">
      <c r="A235" s="12">
        <v>0.68007237200000004</v>
      </c>
      <c r="B235" s="12">
        <v>2.2407452640000001</v>
      </c>
    </row>
    <row r="236" spans="1:5">
      <c r="A236" s="12">
        <v>1.1216888780000001</v>
      </c>
      <c r="B236" s="12">
        <v>3.2643332479999998</v>
      </c>
    </row>
    <row r="237" spans="1:5">
      <c r="A237" s="12">
        <v>0.73175613100000003</v>
      </c>
      <c r="B237" s="12">
        <v>2.0438612740000002</v>
      </c>
    </row>
    <row r="238" spans="1:5">
      <c r="A238" s="12">
        <v>0.84436788500000004</v>
      </c>
      <c r="B238" s="12">
        <v>1.54165168</v>
      </c>
    </row>
    <row r="239" spans="1:5">
      <c r="A239" s="12">
        <v>1.2885512610000001</v>
      </c>
      <c r="B239" s="12">
        <v>1.3347916049999999</v>
      </c>
    </row>
    <row r="240" spans="1:5">
      <c r="A240" s="12">
        <v>1.272808838</v>
      </c>
      <c r="B240" s="12">
        <v>9.6169871120000003</v>
      </c>
    </row>
    <row r="241" spans="1:2">
      <c r="A241" s="12">
        <v>1.220848749</v>
      </c>
      <c r="B241" s="12">
        <v>4.1999704920000003</v>
      </c>
    </row>
    <row r="242" spans="1:2">
      <c r="A242" s="12">
        <v>1.192026823</v>
      </c>
      <c r="B242" s="12">
        <v>3.3538458969999998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58"/>
  <sheetViews>
    <sheetView topLeftCell="A26" workbookViewId="0">
      <selection activeCell="C23" sqref="C23"/>
    </sheetView>
  </sheetViews>
  <sheetFormatPr defaultColWidth="8.77734375" defaultRowHeight="14.4"/>
  <cols>
    <col min="2" max="2" width="10.33203125" bestFit="1" customWidth="1"/>
    <col min="6" max="6" width="6.77734375" bestFit="1" customWidth="1"/>
    <col min="10" max="10" width="15.6640625" bestFit="1" customWidth="1"/>
  </cols>
  <sheetData>
    <row r="2" spans="1:9">
      <c r="A2" s="1" t="s">
        <v>441</v>
      </c>
      <c r="C2" s="70" t="s">
        <v>112</v>
      </c>
      <c r="I2" s="1"/>
    </row>
    <row r="3" spans="1:9">
      <c r="A3" s="4" t="s">
        <v>0</v>
      </c>
      <c r="B3" s="26" t="s">
        <v>113</v>
      </c>
      <c r="C3" s="26" t="s">
        <v>114</v>
      </c>
      <c r="D3" s="26" t="s">
        <v>115</v>
      </c>
      <c r="E3" s="26" t="s">
        <v>116</v>
      </c>
      <c r="F3" s="26" t="s">
        <v>117</v>
      </c>
    </row>
    <row r="4" spans="1:9">
      <c r="A4" s="4" t="s">
        <v>118</v>
      </c>
      <c r="B4" s="4">
        <v>0</v>
      </c>
      <c r="C4" s="4">
        <v>4.8591169785597119E-6</v>
      </c>
      <c r="D4" s="4">
        <v>0</v>
      </c>
      <c r="E4" s="4">
        <f>AVERAGE(B4:D4)</f>
        <v>1.619705659519904E-6</v>
      </c>
      <c r="F4" s="4">
        <f>STDEV(B4:D4)</f>
        <v>2.8054124955953307E-6</v>
      </c>
    </row>
    <row r="5" spans="1:9">
      <c r="A5" s="4" t="s">
        <v>119</v>
      </c>
      <c r="B5" s="4">
        <v>0.11042750033338838</v>
      </c>
      <c r="C5" s="4">
        <v>0.10668853400896768</v>
      </c>
      <c r="D5" s="4">
        <v>8.09E-2</v>
      </c>
      <c r="E5" s="4">
        <f t="shared" ref="E5:E20" si="0">AVERAGE(B5:D5)</f>
        <v>9.9338678114118673E-2</v>
      </c>
      <c r="F5" s="4">
        <f t="shared" ref="F5:F20" si="1">STDEV(B5:D5)</f>
        <v>1.6077425329972847E-2</v>
      </c>
    </row>
    <row r="6" spans="1:9">
      <c r="A6" s="4" t="s">
        <v>120</v>
      </c>
      <c r="B6" s="4">
        <v>8.6071954283699362E-7</v>
      </c>
      <c r="C6" s="4">
        <v>6.3567770210389684E-3</v>
      </c>
      <c r="D6" s="4">
        <v>4.7999999999999996E-3</v>
      </c>
      <c r="E6" s="4">
        <f t="shared" si="0"/>
        <v>3.7192125801939354E-3</v>
      </c>
      <c r="F6" s="4">
        <f t="shared" si="1"/>
        <v>3.3129283259699946E-3</v>
      </c>
    </row>
    <row r="7" spans="1:9">
      <c r="A7" s="4" t="s">
        <v>121</v>
      </c>
      <c r="B7" s="4">
        <v>5.4932506582521896E-3</v>
      </c>
      <c r="C7" s="4">
        <v>8.639996697028687E-3</v>
      </c>
      <c r="D7" s="4">
        <v>7.1999999999999998E-3</v>
      </c>
      <c r="E7" s="4">
        <f t="shared" si="0"/>
        <v>7.111082451760291E-3</v>
      </c>
      <c r="F7" s="4">
        <f t="shared" si="1"/>
        <v>1.575256298488476E-3</v>
      </c>
    </row>
    <row r="8" spans="1:9">
      <c r="A8" s="4" t="s">
        <v>122</v>
      </c>
      <c r="B8" s="4">
        <v>2.2951479900540892E-2</v>
      </c>
      <c r="C8" s="4">
        <v>3.4005752522423667E-2</v>
      </c>
      <c r="D8" s="4">
        <v>2.9700000000000001E-2</v>
      </c>
      <c r="E8" s="4">
        <f t="shared" si="0"/>
        <v>2.8885744140988188E-2</v>
      </c>
      <c r="F8" s="4">
        <f t="shared" si="1"/>
        <v>5.5719381953390247E-3</v>
      </c>
    </row>
    <row r="9" spans="1:9">
      <c r="A9" s="4" t="s">
        <v>123</v>
      </c>
      <c r="B9" s="4">
        <v>9.9560688219921756E-2</v>
      </c>
      <c r="C9" s="4">
        <v>0.23375767681551063</v>
      </c>
      <c r="D9" s="4">
        <v>0.17100000000000001</v>
      </c>
      <c r="E9" s="4">
        <f t="shared" si="0"/>
        <v>0.16810612167847747</v>
      </c>
      <c r="F9" s="4">
        <f t="shared" si="1"/>
        <v>6.7145281560478901E-2</v>
      </c>
    </row>
    <row r="10" spans="1:9">
      <c r="A10" s="4" t="s">
        <v>124</v>
      </c>
      <c r="B10" s="4">
        <v>3.6144226663200052E-2</v>
      </c>
      <c r="C10" s="4">
        <v>5.3832963960825021E-2</v>
      </c>
      <c r="D10" s="4">
        <v>5.5E-2</v>
      </c>
      <c r="E10" s="4">
        <f t="shared" si="0"/>
        <v>4.8325730208008351E-2</v>
      </c>
      <c r="F10" s="4">
        <f t="shared" si="1"/>
        <v>1.056561710163288E-2</v>
      </c>
    </row>
    <row r="11" spans="1:9">
      <c r="A11" s="4" t="s">
        <v>125</v>
      </c>
      <c r="B11" s="4">
        <v>0.51693294507834631</v>
      </c>
      <c r="C11" s="4">
        <v>0.29674460228206029</v>
      </c>
      <c r="D11" s="4">
        <v>0.37090000000000001</v>
      </c>
      <c r="E11" s="4">
        <f t="shared" si="0"/>
        <v>0.39485918245346885</v>
      </c>
      <c r="F11" s="4">
        <f t="shared" si="1"/>
        <v>0.11203239885730679</v>
      </c>
    </row>
    <row r="12" spans="1:9">
      <c r="A12" s="4" t="s">
        <v>126</v>
      </c>
      <c r="B12" s="4">
        <v>1.0629415498843337E-5</v>
      </c>
      <c r="C12" s="4">
        <v>9.4630870964480205E-5</v>
      </c>
      <c r="D12" s="4">
        <v>1.35E-2</v>
      </c>
      <c r="E12" s="4">
        <f t="shared" si="0"/>
        <v>4.5350867621544409E-3</v>
      </c>
      <c r="F12" s="4">
        <f t="shared" si="1"/>
        <v>7.7639562133427825E-3</v>
      </c>
    </row>
    <row r="13" spans="1:9">
      <c r="A13" s="4" t="s">
        <v>127</v>
      </c>
      <c r="B13" s="4">
        <v>1.0296319667826245E-3</v>
      </c>
      <c r="C13" s="4">
        <v>1.5320701828710878E-3</v>
      </c>
      <c r="D13" s="4">
        <v>3.5999999999999999E-3</v>
      </c>
      <c r="E13" s="4">
        <f t="shared" si="0"/>
        <v>2.0539007165512372E-3</v>
      </c>
      <c r="F13" s="4">
        <f t="shared" si="1"/>
        <v>1.3623245890598621E-3</v>
      </c>
    </row>
    <row r="14" spans="1:9">
      <c r="A14" s="4" t="s">
        <v>128</v>
      </c>
      <c r="B14" s="4">
        <v>0.14072498541598491</v>
      </c>
      <c r="C14" s="4">
        <v>0.18378705263011788</v>
      </c>
      <c r="D14" s="4">
        <v>0.1704</v>
      </c>
      <c r="E14" s="4">
        <f t="shared" si="0"/>
        <v>0.16497067934870094</v>
      </c>
      <c r="F14" s="4">
        <f t="shared" si="1"/>
        <v>2.2038456167336049E-2</v>
      </c>
    </row>
    <row r="15" spans="1:9">
      <c r="A15" s="4" t="s">
        <v>129</v>
      </c>
      <c r="B15" s="4">
        <v>3.4358788163983738E-2</v>
      </c>
      <c r="C15" s="4">
        <v>2.6593649790126118E-2</v>
      </c>
      <c r="D15" s="4">
        <v>2.5399999999999999E-2</v>
      </c>
      <c r="E15" s="4">
        <f t="shared" si="0"/>
        <v>2.8784145984703285E-2</v>
      </c>
      <c r="F15" s="4">
        <f t="shared" si="1"/>
        <v>4.8645325084355814E-3</v>
      </c>
    </row>
    <row r="16" spans="1:9">
      <c r="A16" s="4" t="s">
        <v>130</v>
      </c>
      <c r="B16" s="4">
        <v>1.4832182134779999E-6</v>
      </c>
      <c r="C16" s="4">
        <v>4.3560197707548392E-6</v>
      </c>
      <c r="D16" s="4">
        <v>0</v>
      </c>
      <c r="E16" s="4">
        <f t="shared" si="0"/>
        <v>1.9464126614109463E-6</v>
      </c>
      <c r="F16" s="4">
        <f t="shared" si="1"/>
        <v>2.2146419311592317E-6</v>
      </c>
    </row>
    <row r="17" spans="1:11">
      <c r="A17" s="4" t="s">
        <v>131</v>
      </c>
      <c r="B17" s="4">
        <v>3.005429790637542E-2</v>
      </c>
      <c r="C17" s="4">
        <v>4.5240627965650579E-2</v>
      </c>
      <c r="D17" s="4">
        <v>6.2799999999999995E-2</v>
      </c>
      <c r="E17" s="4">
        <f t="shared" si="0"/>
        <v>4.6031641957341995E-2</v>
      </c>
      <c r="F17" s="4">
        <f t="shared" si="1"/>
        <v>1.6387175740571993E-2</v>
      </c>
    </row>
    <row r="18" spans="1:11">
      <c r="A18" s="4" t="s">
        <v>132</v>
      </c>
      <c r="B18" s="4">
        <v>2.3083553234833128E-3</v>
      </c>
      <c r="C18" s="4">
        <v>2.7084922281678512E-3</v>
      </c>
      <c r="D18" s="4">
        <v>4.8999999999999998E-3</v>
      </c>
      <c r="E18" s="4">
        <f t="shared" si="0"/>
        <v>3.305615850550388E-3</v>
      </c>
      <c r="F18" s="4">
        <f t="shared" si="1"/>
        <v>1.3951964010972622E-3</v>
      </c>
    </row>
    <row r="19" spans="1:11">
      <c r="A19" s="4" t="s">
        <v>133</v>
      </c>
      <c r="B19" s="4">
        <v>8.770164853496802E-7</v>
      </c>
      <c r="C19" s="4">
        <v>7.9578874977175643E-6</v>
      </c>
      <c r="D19" s="4">
        <v>0</v>
      </c>
      <c r="E19" s="4">
        <f t="shared" si="0"/>
        <v>2.9449679943557478E-6</v>
      </c>
      <c r="F19" s="4">
        <f t="shared" si="1"/>
        <v>4.3634058875244162E-6</v>
      </c>
    </row>
    <row r="20" spans="1:11">
      <c r="A20" s="4" t="s">
        <v>134</v>
      </c>
      <c r="B20" s="4">
        <v>0</v>
      </c>
      <c r="C20" s="4">
        <v>0</v>
      </c>
      <c r="D20" s="4">
        <v>0</v>
      </c>
      <c r="E20" s="4">
        <f t="shared" si="0"/>
        <v>0</v>
      </c>
      <c r="F20" s="4">
        <f t="shared" si="1"/>
        <v>0</v>
      </c>
    </row>
    <row r="21" spans="1:11">
      <c r="A21" s="27"/>
      <c r="B21" s="27"/>
      <c r="C21" s="27"/>
      <c r="D21" s="27"/>
      <c r="E21" s="27"/>
      <c r="F21" s="27"/>
    </row>
    <row r="22" spans="1:11">
      <c r="B22" s="27"/>
      <c r="C22" s="27"/>
      <c r="D22" s="27"/>
    </row>
    <row r="23" spans="1:11">
      <c r="A23" s="1" t="s">
        <v>442</v>
      </c>
      <c r="C23" s="70" t="s">
        <v>135</v>
      </c>
      <c r="K23" s="1"/>
    </row>
    <row r="24" spans="1:11">
      <c r="A24" s="4" t="s">
        <v>0</v>
      </c>
      <c r="B24" s="6" t="s">
        <v>136</v>
      </c>
      <c r="C24" s="6" t="s">
        <v>137</v>
      </c>
      <c r="D24" s="6" t="s">
        <v>138</v>
      </c>
      <c r="E24" s="6" t="s">
        <v>139</v>
      </c>
      <c r="F24" s="12" t="s">
        <v>140</v>
      </c>
      <c r="G24" s="26" t="s">
        <v>116</v>
      </c>
      <c r="H24" s="26" t="s">
        <v>117</v>
      </c>
    </row>
    <row r="25" spans="1:11">
      <c r="A25" s="4" t="s">
        <v>118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f>AVERAGE(B25:F25)</f>
        <v>0</v>
      </c>
      <c r="H25" s="4">
        <f>STDEV(B25:F25)</f>
        <v>0</v>
      </c>
    </row>
    <row r="26" spans="1:11">
      <c r="A26" s="4" t="s">
        <v>119</v>
      </c>
      <c r="B26" s="4">
        <v>0.122</v>
      </c>
      <c r="C26" s="4">
        <v>9.8114926937946365E-2</v>
      </c>
      <c r="D26" s="4">
        <v>7.8184110530738621E-2</v>
      </c>
      <c r="E26" s="4">
        <v>7.1777028488005157E-2</v>
      </c>
      <c r="F26" s="4">
        <v>7.9500000000000001E-2</v>
      </c>
      <c r="G26" s="4">
        <f t="shared" ref="G26:G41" si="2">AVERAGE(B26:F26)</f>
        <v>8.9915213191338036E-2</v>
      </c>
      <c r="H26" s="4">
        <f t="shared" ref="H26:H41" si="3">STDEV(B26:F26)</f>
        <v>2.0443568853494971E-2</v>
      </c>
    </row>
    <row r="27" spans="1:11">
      <c r="A27" s="4" t="s">
        <v>120</v>
      </c>
      <c r="B27" s="4">
        <v>0</v>
      </c>
      <c r="C27" s="4">
        <v>1.5934692492770437E-6</v>
      </c>
      <c r="D27" s="4">
        <v>5.0189260495599464E-3</v>
      </c>
      <c r="E27" s="4">
        <v>5.0839803378000484E-3</v>
      </c>
      <c r="F27" s="4">
        <v>4.8999999999999998E-3</v>
      </c>
      <c r="G27" s="4">
        <f t="shared" si="2"/>
        <v>3.0008999713218546E-3</v>
      </c>
      <c r="H27" s="4">
        <f t="shared" si="3"/>
        <v>2.7395015110342437E-3</v>
      </c>
    </row>
    <row r="28" spans="1:11">
      <c r="A28" s="4" t="s">
        <v>121</v>
      </c>
      <c r="B28" s="4">
        <v>1.0500000000000001E-2</v>
      </c>
      <c r="C28" s="4">
        <v>1.18335265168194E-2</v>
      </c>
      <c r="D28" s="4">
        <v>9.3953569031555526E-3</v>
      </c>
      <c r="E28" s="4">
        <v>6.0405952758930542E-3</v>
      </c>
      <c r="F28" s="4">
        <v>5.7999999999999996E-3</v>
      </c>
      <c r="G28" s="4">
        <f t="shared" si="2"/>
        <v>8.7138957391736001E-3</v>
      </c>
      <c r="H28" s="4">
        <f t="shared" si="3"/>
        <v>2.6936953095674557E-3</v>
      </c>
    </row>
    <row r="29" spans="1:11">
      <c r="A29" s="4" t="s">
        <v>122</v>
      </c>
      <c r="B29" s="4">
        <v>2.9600000000000001E-2</v>
      </c>
      <c r="C29" s="4">
        <v>2.1625765898850641E-2</v>
      </c>
      <c r="D29" s="4">
        <v>2.5320519831765941E-2</v>
      </c>
      <c r="E29" s="4">
        <v>2.6897307935161284E-2</v>
      </c>
      <c r="F29" s="4">
        <v>2.69E-2</v>
      </c>
      <c r="G29" s="4">
        <f t="shared" si="2"/>
        <v>2.6068718733155576E-2</v>
      </c>
      <c r="H29" s="4">
        <f t="shared" si="3"/>
        <v>2.9217788879273622E-3</v>
      </c>
    </row>
    <row r="30" spans="1:11">
      <c r="A30" s="4" t="s">
        <v>123</v>
      </c>
      <c r="B30" s="4">
        <v>0.1852</v>
      </c>
      <c r="C30" s="4">
        <v>0.19945484317361936</v>
      </c>
      <c r="D30" s="4">
        <v>0.17481184595095217</v>
      </c>
      <c r="E30" s="4">
        <v>0.2095750120769799</v>
      </c>
      <c r="F30" s="4">
        <v>0.2064</v>
      </c>
      <c r="G30" s="4">
        <f t="shared" si="2"/>
        <v>0.1950883402403103</v>
      </c>
      <c r="H30" s="4">
        <f t="shared" si="3"/>
        <v>1.4712232569051586E-2</v>
      </c>
    </row>
    <row r="31" spans="1:11">
      <c r="A31" s="4" t="s">
        <v>124</v>
      </c>
      <c r="B31" s="4">
        <v>4.4400000000000002E-2</v>
      </c>
      <c r="C31" s="4">
        <v>4.0916628426503017E-2</v>
      </c>
      <c r="D31" s="4">
        <v>4.7749315964132559E-2</v>
      </c>
      <c r="E31" s="4">
        <v>6.3475190845287383E-2</v>
      </c>
      <c r="F31" s="4">
        <v>4.99E-2</v>
      </c>
      <c r="G31" s="4">
        <f t="shared" si="2"/>
        <v>4.9288227047184593E-2</v>
      </c>
      <c r="H31" s="4">
        <f t="shared" si="3"/>
        <v>8.6312062078054714E-3</v>
      </c>
    </row>
    <row r="32" spans="1:11">
      <c r="A32" s="4" t="s">
        <v>125</v>
      </c>
      <c r="B32" s="4">
        <v>0.29220000000000002</v>
      </c>
      <c r="C32" s="4">
        <v>0.31246079811568822</v>
      </c>
      <c r="D32" s="4">
        <v>0.28148498999006694</v>
      </c>
      <c r="E32" s="4">
        <v>0.29436308409391221</v>
      </c>
      <c r="F32" s="4">
        <v>0.27700000000000002</v>
      </c>
      <c r="G32" s="4">
        <f t="shared" si="2"/>
        <v>0.29150177443993347</v>
      </c>
      <c r="H32" s="4">
        <f t="shared" si="3"/>
        <v>1.3771280967391207E-2</v>
      </c>
    </row>
    <row r="33" spans="1:8">
      <c r="A33" s="4" t="s">
        <v>126</v>
      </c>
      <c r="B33" s="4">
        <v>8.2000000000000007E-3</v>
      </c>
      <c r="C33" s="4">
        <v>6.5900030098110284E-3</v>
      </c>
      <c r="D33" s="4">
        <v>2.9211811470860244E-2</v>
      </c>
      <c r="E33" s="4">
        <v>1.0749231993039806E-2</v>
      </c>
      <c r="F33" s="4">
        <v>2.9600000000000001E-2</v>
      </c>
      <c r="G33" s="4">
        <f t="shared" si="2"/>
        <v>1.6870209294742217E-2</v>
      </c>
      <c r="H33" s="4">
        <f t="shared" si="3"/>
        <v>1.1539976703578711E-2</v>
      </c>
    </row>
    <row r="34" spans="1:8">
      <c r="A34" s="4" t="s">
        <v>127</v>
      </c>
      <c r="B34" s="4">
        <v>1.1000000000000001E-3</v>
      </c>
      <c r="C34" s="4">
        <v>2.2367171028594406E-3</v>
      </c>
      <c r="D34" s="4">
        <v>1.2777739149235606E-3</v>
      </c>
      <c r="E34" s="4">
        <v>4.8734530805273034E-3</v>
      </c>
      <c r="F34" s="4">
        <v>1.1000000000000001E-3</v>
      </c>
      <c r="G34" s="4">
        <f t="shared" si="2"/>
        <v>2.1175888196620614E-3</v>
      </c>
      <c r="H34" s="4">
        <f t="shared" si="3"/>
        <v>1.611307113665429E-3</v>
      </c>
    </row>
    <row r="35" spans="1:8">
      <c r="A35" s="4" t="s">
        <v>128</v>
      </c>
      <c r="B35" s="4">
        <v>0.2016</v>
      </c>
      <c r="C35" s="4">
        <v>0.20720093969800019</v>
      </c>
      <c r="D35" s="4">
        <v>0.22783262337007593</v>
      </c>
      <c r="E35" s="4">
        <v>0.1701093102254389</v>
      </c>
      <c r="F35" s="4">
        <v>0.18390000000000001</v>
      </c>
      <c r="G35" s="4">
        <f t="shared" si="2"/>
        <v>0.19812857465870301</v>
      </c>
      <c r="H35" s="4">
        <f t="shared" si="3"/>
        <v>2.2159764367844368E-2</v>
      </c>
    </row>
    <row r="36" spans="1:8">
      <c r="A36" s="4" t="s">
        <v>129</v>
      </c>
      <c r="B36" s="4">
        <v>3.7499999999999999E-2</v>
      </c>
      <c r="C36" s="4">
        <v>4.6267854496365397E-2</v>
      </c>
      <c r="D36" s="4">
        <v>4.2845717036971431E-2</v>
      </c>
      <c r="E36" s="4">
        <v>5.7846944510051117E-2</v>
      </c>
      <c r="F36" s="4">
        <v>4.1700000000000001E-2</v>
      </c>
      <c r="G36" s="4">
        <f t="shared" si="2"/>
        <v>4.5232103208677585E-2</v>
      </c>
      <c r="H36" s="4">
        <f t="shared" si="3"/>
        <v>7.7162655127932592E-3</v>
      </c>
    </row>
    <row r="37" spans="1:8">
      <c r="A37" s="4" t="s">
        <v>130</v>
      </c>
      <c r="B37" s="4">
        <v>0</v>
      </c>
      <c r="C37" s="4">
        <v>1.1322706980776005E-6</v>
      </c>
      <c r="D37" s="4">
        <v>2.4400956606498785E-6</v>
      </c>
      <c r="E37" s="4">
        <v>3.3954421897342325E-6</v>
      </c>
      <c r="F37" s="4">
        <v>0</v>
      </c>
      <c r="G37" s="4">
        <f t="shared" si="2"/>
        <v>1.3935617096923423E-6</v>
      </c>
      <c r="H37" s="4">
        <f t="shared" si="3"/>
        <v>1.5045813568125423E-6</v>
      </c>
    </row>
    <row r="38" spans="1:8">
      <c r="A38" s="4" t="s">
        <v>131</v>
      </c>
      <c r="B38" s="4">
        <v>6.4100000000000004E-2</v>
      </c>
      <c r="C38" s="4">
        <v>5.0566725740024798E-2</v>
      </c>
      <c r="D38" s="4">
        <v>7.5139325249062736E-2</v>
      </c>
      <c r="E38" s="4">
        <v>7.5935995611465815E-2</v>
      </c>
      <c r="F38" s="4">
        <v>9.1300000000000006E-2</v>
      </c>
      <c r="G38" s="4">
        <f t="shared" si="2"/>
        <v>7.1408409320110666E-2</v>
      </c>
      <c r="H38" s="4">
        <f t="shared" si="3"/>
        <v>1.5148290104113548E-2</v>
      </c>
    </row>
    <row r="39" spans="1:8">
      <c r="A39" s="4" t="s">
        <v>132</v>
      </c>
      <c r="B39" s="4">
        <v>3.7000000000000002E-3</v>
      </c>
      <c r="C39" s="4">
        <v>2.7232347679353145E-3</v>
      </c>
      <c r="D39" s="4">
        <v>1.7206267317539737E-3</v>
      </c>
      <c r="E39" s="4">
        <v>3.2596044796235168E-3</v>
      </c>
      <c r="F39" s="4">
        <v>2E-3</v>
      </c>
      <c r="G39" s="4">
        <f t="shared" si="2"/>
        <v>2.680693195862561E-3</v>
      </c>
      <c r="H39" s="4">
        <f t="shared" si="3"/>
        <v>8.3081364685177919E-4</v>
      </c>
    </row>
    <row r="40" spans="1:8">
      <c r="A40" s="4" t="s">
        <v>133</v>
      </c>
      <c r="B40" s="4">
        <v>0</v>
      </c>
      <c r="C40" s="4">
        <v>5.3103756297140348E-6</v>
      </c>
      <c r="D40" s="4">
        <v>4.6169103195206166E-6</v>
      </c>
      <c r="E40" s="4">
        <v>9.8656046248635186E-6</v>
      </c>
      <c r="F40" s="4">
        <v>0</v>
      </c>
      <c r="G40" s="4">
        <f t="shared" si="2"/>
        <v>3.9585781148196337E-6</v>
      </c>
      <c r="H40" s="4">
        <f t="shared" si="3"/>
        <v>4.1380672235247789E-6</v>
      </c>
    </row>
    <row r="41" spans="1:8">
      <c r="A41" s="4" t="s">
        <v>134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f t="shared" si="2"/>
        <v>0</v>
      </c>
      <c r="H41" s="4">
        <f t="shared" si="3"/>
        <v>0</v>
      </c>
    </row>
    <row r="42" spans="1:8">
      <c r="A42" s="27"/>
      <c r="B42" s="27"/>
      <c r="C42" s="27"/>
      <c r="D42" s="27"/>
      <c r="E42" s="27"/>
      <c r="F42" s="27"/>
      <c r="G42" s="27"/>
      <c r="H42" s="27"/>
    </row>
    <row r="43" spans="1:8">
      <c r="B43" s="27"/>
      <c r="C43" s="27"/>
      <c r="D43" s="27"/>
      <c r="E43" s="27"/>
      <c r="F43" s="27"/>
    </row>
    <row r="44" spans="1:8">
      <c r="B44" s="27"/>
      <c r="C44" s="27"/>
      <c r="D44" s="27"/>
      <c r="E44" s="27"/>
      <c r="F44" s="27"/>
    </row>
    <row r="45" spans="1:8">
      <c r="B45" s="28"/>
      <c r="C45" s="28"/>
      <c r="D45" s="28"/>
      <c r="E45" s="28"/>
    </row>
    <row r="46" spans="1:8">
      <c r="B46" s="27"/>
      <c r="C46" s="27"/>
      <c r="D46" s="27"/>
      <c r="E46" s="27"/>
      <c r="F46" s="27"/>
    </row>
    <row r="47" spans="1:8">
      <c r="B47" s="27"/>
      <c r="C47" s="27"/>
      <c r="D47" s="27"/>
      <c r="E47" s="27"/>
      <c r="F47" s="27"/>
    </row>
    <row r="48" spans="1:8">
      <c r="B48" s="27"/>
      <c r="C48" s="27"/>
      <c r="D48" s="27"/>
      <c r="E48" s="27"/>
      <c r="F48" s="27"/>
    </row>
    <row r="49" spans="2:6">
      <c r="B49" s="27"/>
      <c r="C49" s="27"/>
      <c r="D49" s="27"/>
      <c r="E49" s="27"/>
      <c r="F49" s="27"/>
    </row>
    <row r="50" spans="2:6">
      <c r="B50" s="27"/>
      <c r="C50" s="27"/>
      <c r="D50" s="27"/>
      <c r="E50" s="27"/>
      <c r="F50" s="27"/>
    </row>
    <row r="51" spans="2:6">
      <c r="B51" s="27"/>
      <c r="C51" s="27"/>
      <c r="D51" s="27"/>
      <c r="E51" s="27"/>
      <c r="F51" s="27"/>
    </row>
    <row r="52" spans="2:6">
      <c r="B52" s="27"/>
      <c r="C52" s="27"/>
      <c r="D52" s="27"/>
      <c r="E52" s="27"/>
      <c r="F52" s="27"/>
    </row>
    <row r="53" spans="2:6">
      <c r="B53" s="27"/>
      <c r="C53" s="27"/>
      <c r="D53" s="27"/>
      <c r="E53" s="27"/>
      <c r="F53" s="27"/>
    </row>
    <row r="54" spans="2:6">
      <c r="B54" s="27"/>
      <c r="C54" s="27"/>
      <c r="D54" s="27"/>
      <c r="E54" s="27"/>
      <c r="F54" s="27"/>
    </row>
    <row r="55" spans="2:6">
      <c r="B55" s="27"/>
      <c r="C55" s="27"/>
      <c r="D55" s="27"/>
      <c r="E55" s="27"/>
      <c r="F55" s="27"/>
    </row>
    <row r="56" spans="2:6">
      <c r="B56" s="27"/>
      <c r="C56" s="27"/>
      <c r="D56" s="27"/>
      <c r="E56" s="27"/>
      <c r="F56" s="27"/>
    </row>
    <row r="57" spans="2:6">
      <c r="B57" s="27"/>
      <c r="C57" s="27"/>
      <c r="D57" s="27"/>
      <c r="E57" s="27"/>
      <c r="F57" s="27"/>
    </row>
    <row r="58" spans="2:6">
      <c r="B58" s="27"/>
      <c r="C58" s="27"/>
      <c r="D58" s="27"/>
      <c r="E58" s="27"/>
      <c r="F58" s="2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1"/>
  <sheetViews>
    <sheetView workbookViewId="0">
      <selection activeCell="H14" sqref="H14"/>
    </sheetView>
  </sheetViews>
  <sheetFormatPr defaultColWidth="8.6640625" defaultRowHeight="14.4"/>
  <cols>
    <col min="7" max="7" width="9.44140625" bestFit="1" customWidth="1"/>
  </cols>
  <sheetData>
    <row r="2" spans="1:7">
      <c r="A2" s="1" t="s">
        <v>440</v>
      </c>
    </row>
    <row r="3" spans="1:7">
      <c r="A3" t="s">
        <v>73</v>
      </c>
    </row>
    <row r="4" spans="1:7">
      <c r="A4" s="12" t="s">
        <v>69</v>
      </c>
      <c r="B4" s="12" t="s">
        <v>70</v>
      </c>
      <c r="C4" s="12" t="s">
        <v>71</v>
      </c>
      <c r="D4" s="12" t="s">
        <v>72</v>
      </c>
      <c r="F4" s="52"/>
      <c r="G4" s="52" t="s">
        <v>467</v>
      </c>
    </row>
    <row r="5" spans="1:7">
      <c r="A5" s="12">
        <v>3.1212599999999999</v>
      </c>
      <c r="B5" s="12">
        <v>126.456</v>
      </c>
      <c r="C5" s="12">
        <v>267.37200000000001</v>
      </c>
      <c r="D5" s="12">
        <v>54.45</v>
      </c>
      <c r="F5" s="52" t="s">
        <v>472</v>
      </c>
      <c r="G5" s="52">
        <v>1.1999999999999999E-3</v>
      </c>
    </row>
    <row r="6" spans="1:7">
      <c r="A6" s="12">
        <v>1.4750399999999999</v>
      </c>
      <c r="B6" s="12">
        <v>167.982</v>
      </c>
      <c r="C6" s="12">
        <v>36.831000000000003</v>
      </c>
      <c r="D6" s="12">
        <v>11.28</v>
      </c>
      <c r="F6" s="52" t="s">
        <v>473</v>
      </c>
      <c r="G6" s="52">
        <v>1.1999999999999999E-3</v>
      </c>
    </row>
    <row r="7" spans="1:7">
      <c r="A7" s="12">
        <v>1.4100299999999999</v>
      </c>
      <c r="B7" s="12">
        <v>245.23500000000001</v>
      </c>
      <c r="C7" s="12">
        <v>187.49100000000001</v>
      </c>
      <c r="D7" s="12">
        <v>133.61099999999999</v>
      </c>
      <c r="F7" s="52" t="s">
        <v>474</v>
      </c>
      <c r="G7" s="52">
        <v>1.1999999999999999E-3</v>
      </c>
    </row>
    <row r="8" spans="1:7">
      <c r="A8" s="12">
        <v>3.2669100000000002</v>
      </c>
      <c r="B8" s="12">
        <v>265.584</v>
      </c>
      <c r="C8" s="12">
        <v>123.261</v>
      </c>
      <c r="D8" s="12">
        <v>116.139</v>
      </c>
    </row>
    <row r="9" spans="1:7">
      <c r="A9" s="12">
        <v>1.7252400000000001</v>
      </c>
      <c r="B9" s="12">
        <v>101.202</v>
      </c>
      <c r="C9" s="12">
        <v>246.09299999999999</v>
      </c>
      <c r="D9" s="12">
        <v>82.835999999999999</v>
      </c>
    </row>
    <row r="10" spans="1:7">
      <c r="A10" s="12">
        <v>2.43045</v>
      </c>
      <c r="B10" s="12">
        <v>87.632999999999996</v>
      </c>
      <c r="C10" s="12">
        <v>253.16399999999999</v>
      </c>
      <c r="D10" s="12">
        <v>307.38299999999998</v>
      </c>
    </row>
    <row r="11" spans="1:7">
      <c r="A11" s="12"/>
      <c r="B11" s="12">
        <v>54.792000000000002</v>
      </c>
      <c r="C11" s="12">
        <v>132.41399999999999</v>
      </c>
      <c r="D11" s="12">
        <v>3348.7109999999998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212"/>
  <sheetViews>
    <sheetView workbookViewId="0">
      <selection activeCell="L236" sqref="L236"/>
    </sheetView>
  </sheetViews>
  <sheetFormatPr defaultColWidth="8.6640625" defaultRowHeight="14.4"/>
  <cols>
    <col min="1" max="1" width="41.6640625" style="46" customWidth="1"/>
    <col min="2" max="45" width="7.6640625" customWidth="1"/>
  </cols>
  <sheetData>
    <row r="1" spans="1:52" ht="255.45" customHeight="1">
      <c r="A1" s="34" t="s">
        <v>200</v>
      </c>
      <c r="B1" s="35" t="s">
        <v>201</v>
      </c>
      <c r="C1" s="36" t="s">
        <v>202</v>
      </c>
      <c r="D1" s="35" t="s">
        <v>203</v>
      </c>
      <c r="E1" s="36" t="s">
        <v>204</v>
      </c>
      <c r="F1" s="35" t="s">
        <v>205</v>
      </c>
      <c r="G1" s="36" t="s">
        <v>206</v>
      </c>
      <c r="H1" s="35" t="s">
        <v>207</v>
      </c>
      <c r="I1" s="36" t="s">
        <v>208</v>
      </c>
      <c r="J1" s="35" t="s">
        <v>209</v>
      </c>
      <c r="K1" s="36" t="s">
        <v>210</v>
      </c>
      <c r="L1" s="35" t="s">
        <v>211</v>
      </c>
      <c r="M1" s="36" t="s">
        <v>212</v>
      </c>
      <c r="N1" s="35" t="s">
        <v>213</v>
      </c>
      <c r="O1" s="36" t="s">
        <v>214</v>
      </c>
      <c r="P1" s="35" t="s">
        <v>215</v>
      </c>
      <c r="Q1" s="36" t="s">
        <v>216</v>
      </c>
      <c r="R1" s="35" t="s">
        <v>217</v>
      </c>
      <c r="S1" s="36" t="s">
        <v>218</v>
      </c>
      <c r="T1" s="35" t="s">
        <v>219</v>
      </c>
      <c r="U1" s="36" t="s">
        <v>220</v>
      </c>
      <c r="V1" s="35" t="s">
        <v>221</v>
      </c>
      <c r="W1" s="36" t="s">
        <v>222</v>
      </c>
      <c r="X1" s="37" t="s">
        <v>223</v>
      </c>
      <c r="Y1" s="38" t="s">
        <v>224</v>
      </c>
      <c r="Z1" s="37" t="s">
        <v>225</v>
      </c>
      <c r="AA1" s="38" t="s">
        <v>226</v>
      </c>
      <c r="AB1" s="37" t="s">
        <v>227</v>
      </c>
      <c r="AC1" s="38" t="s">
        <v>228</v>
      </c>
      <c r="AD1" s="37" t="s">
        <v>229</v>
      </c>
      <c r="AE1" s="38" t="s">
        <v>230</v>
      </c>
      <c r="AF1" s="37" t="s">
        <v>231</v>
      </c>
      <c r="AG1" s="38" t="s">
        <v>232</v>
      </c>
      <c r="AH1" s="37" t="s">
        <v>233</v>
      </c>
      <c r="AI1" s="38" t="s">
        <v>234</v>
      </c>
      <c r="AJ1" s="37" t="s">
        <v>235</v>
      </c>
      <c r="AK1" s="38" t="s">
        <v>236</v>
      </c>
      <c r="AL1" s="37" t="s">
        <v>237</v>
      </c>
      <c r="AM1" s="38" t="s">
        <v>238</v>
      </c>
      <c r="AN1" s="37" t="s">
        <v>239</v>
      </c>
      <c r="AO1" s="38" t="s">
        <v>240</v>
      </c>
      <c r="AP1" s="37" t="s">
        <v>241</v>
      </c>
      <c r="AQ1" s="38" t="s">
        <v>242</v>
      </c>
      <c r="AR1" s="37" t="s">
        <v>243</v>
      </c>
      <c r="AS1" s="38" t="s">
        <v>244</v>
      </c>
      <c r="AT1" s="39" t="s">
        <v>245</v>
      </c>
      <c r="AU1" s="40" t="s">
        <v>246</v>
      </c>
      <c r="AV1" s="41" t="s">
        <v>247</v>
      </c>
      <c r="AW1" s="42" t="s">
        <v>248</v>
      </c>
      <c r="AY1" s="43" t="s">
        <v>249</v>
      </c>
      <c r="AZ1" s="43" t="s">
        <v>250</v>
      </c>
    </row>
    <row r="2" spans="1:52">
      <c r="A2" s="44" t="s">
        <v>198</v>
      </c>
      <c r="B2" s="49">
        <v>4.8050000000000002E-3</v>
      </c>
      <c r="C2" s="49">
        <v>0.12330099999999999</v>
      </c>
      <c r="D2" s="49">
        <v>5.215E-3</v>
      </c>
      <c r="E2" s="49">
        <v>1.7346E-2</v>
      </c>
      <c r="F2" s="49">
        <v>9.7870000000000006E-3</v>
      </c>
      <c r="G2" s="49">
        <v>1.5495E-2</v>
      </c>
      <c r="H2" s="49">
        <v>6.038E-3</v>
      </c>
      <c r="I2" s="49">
        <v>2.9629999999999999E-3</v>
      </c>
      <c r="J2" s="49">
        <v>2.9859999999999999E-3</v>
      </c>
      <c r="K2" s="49">
        <v>5.4879999999999998E-3</v>
      </c>
      <c r="L2" s="49">
        <v>3.7399999999999998E-3</v>
      </c>
      <c r="M2" s="49">
        <v>4.1479999999999998E-3</v>
      </c>
      <c r="N2" s="49">
        <v>9.6469999999999993E-3</v>
      </c>
      <c r="O2" s="49">
        <v>0.244034</v>
      </c>
      <c r="P2" s="49">
        <v>3.1440000000000001E-3</v>
      </c>
      <c r="Q2" s="49">
        <v>3.7090000000000001E-3</v>
      </c>
      <c r="R2" s="49">
        <v>2.48E-3</v>
      </c>
      <c r="S2" s="49">
        <v>1.2279999999999999E-3</v>
      </c>
      <c r="T2" s="49">
        <v>4.7080000000000004E-3</v>
      </c>
      <c r="U2" s="49">
        <v>6.5300000000000004E-4</v>
      </c>
      <c r="V2" s="49">
        <v>3.7629999999999999E-3</v>
      </c>
      <c r="W2" s="49">
        <v>9.6000000000000002E-4</v>
      </c>
      <c r="X2" s="49">
        <v>0.60819599999999996</v>
      </c>
      <c r="Y2" s="49">
        <v>5.7334999999999997E-2</v>
      </c>
      <c r="Z2" s="49">
        <v>0.84014100000000003</v>
      </c>
      <c r="AA2" s="49">
        <v>0.18612600000000001</v>
      </c>
      <c r="AB2" s="49">
        <v>1.3511839999999999</v>
      </c>
      <c r="AC2" s="49">
        <v>3.8570000000000002E-3</v>
      </c>
      <c r="AD2" s="49">
        <v>1.074659</v>
      </c>
      <c r="AE2" s="49">
        <v>1.0679999999999999E-3</v>
      </c>
      <c r="AF2" s="49">
        <v>1.037558</v>
      </c>
      <c r="AG2" s="49">
        <v>4.5505999999999998E-2</v>
      </c>
      <c r="AH2" s="49">
        <v>2.6801949999999999</v>
      </c>
      <c r="AI2" s="49">
        <v>0.103903</v>
      </c>
      <c r="AJ2" s="49">
        <v>2.2694800000000002</v>
      </c>
      <c r="AK2" s="49">
        <v>2.643E-3</v>
      </c>
      <c r="AL2" s="49">
        <v>7.1862999999999996E-2</v>
      </c>
      <c r="AM2" s="49">
        <v>0.14047399999999999</v>
      </c>
      <c r="AN2" s="49">
        <v>0.19395599999999999</v>
      </c>
      <c r="AO2" s="49">
        <v>0.13427900000000001</v>
      </c>
      <c r="AP2" s="49">
        <v>0.108655</v>
      </c>
      <c r="AQ2" s="49">
        <v>1.2560999999999999E-2</v>
      </c>
      <c r="AR2" s="49">
        <v>0.64562799999999998</v>
      </c>
      <c r="AS2" s="49">
        <v>2.4290000000000002E-3</v>
      </c>
      <c r="AT2" s="49">
        <f t="shared" ref="AT2:AT33" si="0">(B2+D2+F2+H2+J2+L2+N2+P2+R2+T2+V2)/11</f>
        <v>5.1193636363636363E-3</v>
      </c>
      <c r="AU2" s="49">
        <f t="shared" ref="AU2:AU33" si="1">(C2+E2+G2+I2+K2+M2+O2+Q2+S2+U2+W2)/11</f>
        <v>3.8120454545454548E-2</v>
      </c>
      <c r="AV2" s="45">
        <f t="shared" ref="AV2:AV33" si="2">(X2+Z2+AB2+AD2+AF2+AH2+AJ2+AL2+AN2+AP2+AR2)/11</f>
        <v>0.98922863636363634</v>
      </c>
      <c r="AW2" s="45">
        <f t="shared" ref="AW2:AW33" si="3">(Y2+AA2+AC2+AE2+AG2+AI2+AK2+AM2+AO2+AQ2+AS2)/11</f>
        <v>6.2743727272727284E-2</v>
      </c>
      <c r="AY2">
        <f t="shared" ref="AY2:AY33" si="4">AV2/AT2</f>
        <v>193.23273489247597</v>
      </c>
      <c r="AZ2">
        <f t="shared" ref="AZ2:AZ33" si="5">AW2/AU2</f>
        <v>1.6459333452572589</v>
      </c>
    </row>
    <row r="3" spans="1:52">
      <c r="A3" s="44" t="s">
        <v>196</v>
      </c>
      <c r="B3" s="49">
        <v>1.8599999999999999E-4</v>
      </c>
      <c r="C3" s="49">
        <v>3.2729999999999999E-3</v>
      </c>
      <c r="D3" s="49">
        <v>2.4600000000000002E-4</v>
      </c>
      <c r="E3" s="49">
        <v>7.45E-4</v>
      </c>
      <c r="F3" s="49">
        <v>3.19E-4</v>
      </c>
      <c r="G3" s="49">
        <v>7.6400000000000003E-4</v>
      </c>
      <c r="H3" s="49">
        <v>2.2499999999999999E-4</v>
      </c>
      <c r="I3" s="49">
        <v>1.5E-5</v>
      </c>
      <c r="J3" s="49">
        <v>1.8E-5</v>
      </c>
      <c r="K3" s="49">
        <v>2.1599999999999999E-4</v>
      </c>
      <c r="L3" s="49">
        <v>2.5399999999999999E-4</v>
      </c>
      <c r="M3" s="49">
        <v>1.63E-4</v>
      </c>
      <c r="N3" s="49">
        <v>6.4300000000000002E-4</v>
      </c>
      <c r="O3" s="49">
        <v>1.0642E-2</v>
      </c>
      <c r="P3" s="49">
        <v>9.5000000000000005E-5</v>
      </c>
      <c r="Q3" s="49">
        <v>1.74E-4</v>
      </c>
      <c r="R3" s="49">
        <v>1.6799999999999999E-4</v>
      </c>
      <c r="S3" s="49">
        <v>5.3999999999999998E-5</v>
      </c>
      <c r="T3" s="49">
        <v>8.0000000000000007E-5</v>
      </c>
      <c r="U3" s="49">
        <v>4.3000000000000002E-5</v>
      </c>
      <c r="V3" s="49">
        <v>1.8000000000000001E-4</v>
      </c>
      <c r="W3" s="49">
        <v>4.0000000000000003E-5</v>
      </c>
      <c r="X3" s="49">
        <v>2.8007000000000001E-2</v>
      </c>
      <c r="Y3" s="49">
        <v>3.4459999999999998E-3</v>
      </c>
      <c r="Z3" s="49">
        <v>3.0960999999999999E-2</v>
      </c>
      <c r="AA3" s="49">
        <v>9.5180000000000004E-3</v>
      </c>
      <c r="AB3" s="49">
        <v>5.2217E-2</v>
      </c>
      <c r="AC3" s="49">
        <v>1.05E-4</v>
      </c>
      <c r="AD3" s="49">
        <v>4.6519999999999999E-2</v>
      </c>
      <c r="AE3" s="49">
        <v>4.5000000000000003E-5</v>
      </c>
      <c r="AF3" s="49">
        <v>3.0889E-2</v>
      </c>
      <c r="AG3" s="49">
        <v>2.4659999999999999E-3</v>
      </c>
      <c r="AH3" s="49">
        <v>8.6081000000000005E-2</v>
      </c>
      <c r="AI3" s="49">
        <v>3.0479999999999999E-3</v>
      </c>
      <c r="AJ3" s="49">
        <v>0.112361</v>
      </c>
      <c r="AK3" s="49">
        <v>1.63E-4</v>
      </c>
      <c r="AL3" s="49">
        <v>2.3210000000000001E-3</v>
      </c>
      <c r="AM3" s="49">
        <v>7.0260000000000001E-3</v>
      </c>
      <c r="AN3" s="49">
        <v>6.0140000000000002E-3</v>
      </c>
      <c r="AO3" s="49">
        <v>5.0029999999999996E-3</v>
      </c>
      <c r="AP3" s="49">
        <v>5.9839999999999997E-3</v>
      </c>
      <c r="AQ3" s="49">
        <v>5.5699999999999999E-4</v>
      </c>
      <c r="AR3" s="49">
        <v>3.1732999999999997E-2</v>
      </c>
      <c r="AS3" s="49">
        <v>9.2999999999999997E-5</v>
      </c>
      <c r="AT3" s="49">
        <f t="shared" si="0"/>
        <v>2.1945454545454549E-4</v>
      </c>
      <c r="AU3" s="49">
        <f t="shared" si="1"/>
        <v>1.4662727272727271E-3</v>
      </c>
      <c r="AV3" s="45">
        <f t="shared" si="2"/>
        <v>3.9371636363636366E-2</v>
      </c>
      <c r="AW3" s="45">
        <f t="shared" si="3"/>
        <v>2.8609090909090915E-3</v>
      </c>
      <c r="AY3">
        <f t="shared" si="4"/>
        <v>179.40679370339683</v>
      </c>
      <c r="AZ3">
        <f t="shared" si="5"/>
        <v>1.9511439022878052</v>
      </c>
    </row>
    <row r="4" spans="1:52">
      <c r="A4" s="46" t="s">
        <v>251</v>
      </c>
      <c r="B4" s="49">
        <v>1.052E-3</v>
      </c>
      <c r="C4" s="49">
        <v>4.8899999999999996E-4</v>
      </c>
      <c r="D4" s="49">
        <v>1.3760000000000001E-3</v>
      </c>
      <c r="E4" s="49">
        <v>1.176E-3</v>
      </c>
      <c r="F4" s="49">
        <v>1.787E-3</v>
      </c>
      <c r="G4" s="49">
        <v>1.0640000000000001E-3</v>
      </c>
      <c r="H4" s="49">
        <v>1.2689999999999999E-3</v>
      </c>
      <c r="I4" s="49">
        <v>9.01E-4</v>
      </c>
      <c r="J4" s="49">
        <v>8.43E-4</v>
      </c>
      <c r="K4" s="49">
        <v>3.4099999999999999E-4</v>
      </c>
      <c r="L4" s="49">
        <v>2.3770000000000002E-3</v>
      </c>
      <c r="M4" s="49">
        <v>3.3300000000000002E-4</v>
      </c>
      <c r="N4" s="49">
        <v>2.1489999999999999E-3</v>
      </c>
      <c r="O4" s="49">
        <v>3.7300000000000001E-4</v>
      </c>
      <c r="P4" s="49">
        <v>1.686E-3</v>
      </c>
      <c r="Q4" s="49">
        <v>6.8099999999999996E-4</v>
      </c>
      <c r="R4" s="49">
        <v>1.9989999999999999E-3</v>
      </c>
      <c r="S4" s="49">
        <v>5.0299999999999997E-4</v>
      </c>
      <c r="T4" s="49">
        <v>3.7399999999999998E-4</v>
      </c>
      <c r="U4" s="49">
        <v>3.9399999999999998E-4</v>
      </c>
      <c r="V4" s="49">
        <v>8.1800000000000004E-4</v>
      </c>
      <c r="W4" s="49">
        <v>5.7499999999999999E-4</v>
      </c>
      <c r="X4" s="49">
        <v>7.7800000000000005E-4</v>
      </c>
      <c r="Y4" s="49">
        <v>1.1180000000000001E-3</v>
      </c>
      <c r="Z4" s="49">
        <v>5.5900000000000004E-4</v>
      </c>
      <c r="AA4" s="49">
        <v>1.6019999999999999E-3</v>
      </c>
      <c r="AB4" s="49">
        <v>3.8000000000000002E-5</v>
      </c>
      <c r="AC4" s="49">
        <v>5.7600000000000001E-4</v>
      </c>
      <c r="AD4" s="49">
        <v>2.3670000000000002E-3</v>
      </c>
      <c r="AE4" s="49">
        <v>6.4599999999999998E-4</v>
      </c>
      <c r="AF4" s="49">
        <v>4.7899999999999999E-4</v>
      </c>
      <c r="AG4" s="49">
        <v>1.6000000000000001E-3</v>
      </c>
      <c r="AH4" s="49">
        <v>2.0599999999999999E-4</v>
      </c>
      <c r="AI4" s="49">
        <v>1.023E-3</v>
      </c>
      <c r="AJ4" s="49">
        <v>3.21E-4</v>
      </c>
      <c r="AK4" s="49">
        <v>1.3420000000000001E-3</v>
      </c>
      <c r="AL4" s="49">
        <v>5.9000000000000003E-4</v>
      </c>
      <c r="AM4" s="49">
        <v>1.653E-3</v>
      </c>
      <c r="AN4" s="49">
        <v>7.6999999999999996E-4</v>
      </c>
      <c r="AO4" s="49">
        <v>1.271E-3</v>
      </c>
      <c r="AP4" s="49">
        <v>1.621165</v>
      </c>
      <c r="AQ4" s="49">
        <v>1.2470000000000001E-3</v>
      </c>
      <c r="AR4" s="49">
        <v>1.0461259999999999</v>
      </c>
      <c r="AS4" s="49">
        <v>1.402E-3</v>
      </c>
      <c r="AT4" s="49">
        <f t="shared" si="0"/>
        <v>1.4299999999999998E-3</v>
      </c>
      <c r="AU4" s="49">
        <f t="shared" si="1"/>
        <v>6.2090909090909091E-4</v>
      </c>
      <c r="AV4" s="33">
        <f t="shared" si="2"/>
        <v>0.24303627272727271</v>
      </c>
      <c r="AW4" s="33">
        <f t="shared" si="3"/>
        <v>1.2254545454545454E-3</v>
      </c>
      <c r="AY4">
        <f t="shared" si="4"/>
        <v>169.95543547361729</v>
      </c>
      <c r="AZ4">
        <f t="shared" si="5"/>
        <v>1.9736456808199121</v>
      </c>
    </row>
    <row r="5" spans="1:52">
      <c r="A5" s="44" t="s">
        <v>194</v>
      </c>
      <c r="B5" s="49">
        <v>3.3E-4</v>
      </c>
      <c r="C5" s="49">
        <v>7.2259999999999998E-3</v>
      </c>
      <c r="D5" s="49">
        <v>5.0699999999999996E-4</v>
      </c>
      <c r="E5" s="49">
        <v>1.274E-3</v>
      </c>
      <c r="F5" s="49">
        <v>6.6E-4</v>
      </c>
      <c r="G5" s="49">
        <v>1.2409999999999999E-3</v>
      </c>
      <c r="H5" s="49">
        <v>4.7100000000000001E-4</v>
      </c>
      <c r="I5" s="49">
        <v>1.74E-4</v>
      </c>
      <c r="J5" s="49">
        <v>2.2000000000000001E-4</v>
      </c>
      <c r="K5" s="49">
        <v>4.66E-4</v>
      </c>
      <c r="L5" s="49">
        <v>2.8499999999999999E-4</v>
      </c>
      <c r="M5" s="49">
        <v>3.2000000000000003E-4</v>
      </c>
      <c r="N5" s="49">
        <v>8.8000000000000003E-4</v>
      </c>
      <c r="O5" s="49">
        <v>1.8176999999999999E-2</v>
      </c>
      <c r="P5" s="49">
        <v>3.79E-4</v>
      </c>
      <c r="Q5" s="49">
        <v>3.3799999999999998E-4</v>
      </c>
      <c r="R5" s="49">
        <v>2.12E-4</v>
      </c>
      <c r="S5" s="49">
        <v>8.3999999999999995E-5</v>
      </c>
      <c r="T5" s="49">
        <v>2.63E-4</v>
      </c>
      <c r="U5" s="49">
        <v>6.2000000000000003E-5</v>
      </c>
      <c r="V5" s="49">
        <v>3.4400000000000001E-4</v>
      </c>
      <c r="W5" s="49">
        <v>1.15E-4</v>
      </c>
      <c r="X5" s="49">
        <v>4.3692000000000002E-2</v>
      </c>
      <c r="Y5" s="49">
        <v>6.2220000000000001E-3</v>
      </c>
      <c r="Z5" s="49">
        <v>5.2958999999999999E-2</v>
      </c>
      <c r="AA5" s="49">
        <v>1.5358E-2</v>
      </c>
      <c r="AB5" s="49">
        <v>8.2936999999999997E-2</v>
      </c>
      <c r="AC5" s="49">
        <v>2.6200000000000003E-4</v>
      </c>
      <c r="AD5" s="49">
        <v>7.2303999999999993E-2</v>
      </c>
      <c r="AE5" s="49">
        <v>3.6000000000000001E-5</v>
      </c>
      <c r="AF5" s="49">
        <v>6.0151000000000003E-2</v>
      </c>
      <c r="AG5" s="49">
        <v>4.2919999999999998E-3</v>
      </c>
      <c r="AH5" s="49">
        <v>0.15806700000000001</v>
      </c>
      <c r="AI5" s="49">
        <v>6.0949999999999997E-3</v>
      </c>
      <c r="AJ5" s="49">
        <v>0.17480000000000001</v>
      </c>
      <c r="AK5" s="49">
        <v>3.6600000000000001E-4</v>
      </c>
      <c r="AL5" s="49">
        <v>4.3670000000000002E-3</v>
      </c>
      <c r="AM5" s="49">
        <v>1.3717E-2</v>
      </c>
      <c r="AN5" s="49">
        <v>1.0828000000000001E-2</v>
      </c>
      <c r="AO5" s="49">
        <v>8.1320000000000003E-3</v>
      </c>
      <c r="AP5" s="49">
        <v>1.0213E-2</v>
      </c>
      <c r="AQ5" s="49">
        <v>1.1709999999999999E-3</v>
      </c>
      <c r="AR5" s="49">
        <v>5.0934E-2</v>
      </c>
      <c r="AS5" s="49">
        <v>1.9900000000000001E-4</v>
      </c>
      <c r="AT5" s="49">
        <f t="shared" si="0"/>
        <v>4.1372727272727275E-4</v>
      </c>
      <c r="AU5" s="49">
        <f t="shared" si="1"/>
        <v>2.6797272727272729E-3</v>
      </c>
      <c r="AV5" s="45">
        <f t="shared" si="2"/>
        <v>6.5568363636363647E-2</v>
      </c>
      <c r="AW5" s="45">
        <f t="shared" si="3"/>
        <v>5.0772727272727271E-3</v>
      </c>
      <c r="AY5">
        <f t="shared" si="4"/>
        <v>158.48209184794553</v>
      </c>
      <c r="AZ5">
        <f t="shared" si="5"/>
        <v>1.8946975608101231</v>
      </c>
    </row>
    <row r="6" spans="1:52">
      <c r="A6" s="46" t="s">
        <v>252</v>
      </c>
      <c r="B6" s="49">
        <v>7.5299999999999998E-4</v>
      </c>
      <c r="C6" s="49">
        <v>1.83E-4</v>
      </c>
      <c r="D6" s="49">
        <v>4.7800000000000002E-4</v>
      </c>
      <c r="E6" s="49">
        <v>6.0800000000000003E-4</v>
      </c>
      <c r="F6" s="49">
        <v>7.45E-4</v>
      </c>
      <c r="G6" s="49">
        <v>4.0900000000000002E-4</v>
      </c>
      <c r="H6" s="49">
        <v>3.8900000000000002E-4</v>
      </c>
      <c r="I6" s="49">
        <v>3.9199999999999999E-4</v>
      </c>
      <c r="J6" s="49">
        <v>5.4900000000000001E-4</v>
      </c>
      <c r="K6" s="49">
        <v>5.4500000000000002E-4</v>
      </c>
      <c r="L6" s="49">
        <v>2.6899999999999998E-4</v>
      </c>
      <c r="M6" s="49">
        <v>8.4699999999999999E-4</v>
      </c>
      <c r="N6" s="49">
        <v>4.2299999999999998E-4</v>
      </c>
      <c r="O6" s="49">
        <v>8.7100000000000003E-4</v>
      </c>
      <c r="P6" s="49">
        <v>2.0799999999999999E-4</v>
      </c>
      <c r="Q6" s="49">
        <v>1.601E-3</v>
      </c>
      <c r="R6" s="49">
        <v>2.12E-4</v>
      </c>
      <c r="S6" s="49">
        <v>2.2800000000000001E-4</v>
      </c>
      <c r="T6" s="49">
        <v>1.4660000000000001E-3</v>
      </c>
      <c r="U6" s="49">
        <v>1.9100000000000001E-4</v>
      </c>
      <c r="V6" s="49">
        <v>3.4400000000000001E-4</v>
      </c>
      <c r="W6" s="49">
        <v>3.1599999999999998E-4</v>
      </c>
      <c r="X6" s="49">
        <v>0.35362100000000002</v>
      </c>
      <c r="Y6" s="49">
        <v>1.6206000000000002E-2</v>
      </c>
      <c r="Z6" s="49">
        <v>7.868E-3</v>
      </c>
      <c r="AA6" s="49">
        <v>1.5931000000000001E-2</v>
      </c>
      <c r="AB6" s="49">
        <v>0.157967</v>
      </c>
      <c r="AC6" s="49">
        <v>1.3239000000000001E-2</v>
      </c>
      <c r="AD6" s="49">
        <v>9.3181E-2</v>
      </c>
      <c r="AE6" s="49">
        <v>5.6586999999999998E-2</v>
      </c>
      <c r="AF6" s="49">
        <v>1.8700999999999999E-2</v>
      </c>
      <c r="AG6" s="49">
        <v>1.4036E-2</v>
      </c>
      <c r="AH6" s="49">
        <v>6.7000000000000002E-5</v>
      </c>
      <c r="AI6" s="49">
        <v>7.4700000000000001E-3</v>
      </c>
      <c r="AJ6" s="49">
        <v>1.6100000000000001E-4</v>
      </c>
      <c r="AK6" s="49">
        <v>3.199E-3</v>
      </c>
      <c r="AL6" s="49">
        <v>1.9952000000000001E-2</v>
      </c>
      <c r="AM6" s="49">
        <v>5.1199999999999998E-4</v>
      </c>
      <c r="AN6" s="49">
        <v>1.422E-2</v>
      </c>
      <c r="AO6" s="49">
        <v>1.1329999999999999E-3</v>
      </c>
      <c r="AP6" s="49">
        <v>1.9966000000000001E-2</v>
      </c>
      <c r="AQ6" s="49">
        <v>2.7160000000000001E-3</v>
      </c>
      <c r="AR6" s="49">
        <v>1.6160999999999998E-2</v>
      </c>
      <c r="AS6" s="49">
        <v>3.2590000000000002E-3</v>
      </c>
      <c r="AT6" s="49">
        <f t="shared" si="0"/>
        <v>5.3054545454545455E-4</v>
      </c>
      <c r="AU6" s="49">
        <f t="shared" si="1"/>
        <v>5.628181818181818E-4</v>
      </c>
      <c r="AV6" s="33">
        <f t="shared" si="2"/>
        <v>6.3805909090909094E-2</v>
      </c>
      <c r="AW6" s="33">
        <f t="shared" si="3"/>
        <v>1.2208000000000002E-2</v>
      </c>
      <c r="AY6">
        <f t="shared" si="4"/>
        <v>120.26473612063057</v>
      </c>
      <c r="AZ6">
        <f t="shared" si="5"/>
        <v>21.690841544177037</v>
      </c>
    </row>
    <row r="7" spans="1:52">
      <c r="A7" s="44" t="s">
        <v>192</v>
      </c>
      <c r="B7" s="49">
        <v>1.8960000000000001E-2</v>
      </c>
      <c r="C7" s="49">
        <v>0.31496800000000003</v>
      </c>
      <c r="D7" s="49">
        <v>2.1090000000000001E-2</v>
      </c>
      <c r="E7" s="49">
        <v>5.2664000000000002E-2</v>
      </c>
      <c r="F7" s="49">
        <v>3.4550999999999998E-2</v>
      </c>
      <c r="G7" s="49">
        <v>5.4244000000000001E-2</v>
      </c>
      <c r="H7" s="49">
        <v>2.7570000000000001E-2</v>
      </c>
      <c r="I7" s="49">
        <v>1.4425E-2</v>
      </c>
      <c r="J7" s="49">
        <v>1.7547E-2</v>
      </c>
      <c r="K7" s="49">
        <v>2.2383E-2</v>
      </c>
      <c r="L7" s="49">
        <v>1.4801E-2</v>
      </c>
      <c r="M7" s="49">
        <v>1.8557000000000001E-2</v>
      </c>
      <c r="N7" s="49">
        <v>4.3462000000000001E-2</v>
      </c>
      <c r="O7" s="49">
        <v>0.75272300000000003</v>
      </c>
      <c r="P7" s="49">
        <v>3.1608999999999998E-2</v>
      </c>
      <c r="Q7" s="49">
        <v>1.6097E-2</v>
      </c>
      <c r="R7" s="49">
        <v>1.4442999999999999E-2</v>
      </c>
      <c r="S7" s="49">
        <v>5.4440000000000001E-3</v>
      </c>
      <c r="T7" s="49">
        <v>1.3646E-2</v>
      </c>
      <c r="U7" s="49">
        <v>5.5779999999999996E-3</v>
      </c>
      <c r="V7" s="49">
        <v>1.4432E-2</v>
      </c>
      <c r="W7" s="49">
        <v>4.3959999999999997E-3</v>
      </c>
      <c r="X7" s="49">
        <v>1.840795</v>
      </c>
      <c r="Y7" s="49">
        <v>0.293827</v>
      </c>
      <c r="Z7" s="49">
        <v>2.155392</v>
      </c>
      <c r="AA7" s="49">
        <v>0.65586500000000003</v>
      </c>
      <c r="AB7" s="49">
        <v>3.5019260000000001</v>
      </c>
      <c r="AC7" s="49">
        <v>1.3561E-2</v>
      </c>
      <c r="AD7" s="49">
        <v>3.009414</v>
      </c>
      <c r="AE7" s="49">
        <v>7.757E-3</v>
      </c>
      <c r="AF7" s="49">
        <v>2.5370089999999998</v>
      </c>
      <c r="AG7" s="49">
        <v>0.20596300000000001</v>
      </c>
      <c r="AH7" s="49">
        <v>6.506583</v>
      </c>
      <c r="AI7" s="49">
        <v>0.36321799999999999</v>
      </c>
      <c r="AJ7" s="49">
        <v>7.4220670000000002</v>
      </c>
      <c r="AK7" s="49">
        <v>1.7579999999999998E-2</v>
      </c>
      <c r="AL7" s="49">
        <v>0.241644</v>
      </c>
      <c r="AM7" s="49">
        <v>0.665273</v>
      </c>
      <c r="AN7" s="49">
        <v>0.447131</v>
      </c>
      <c r="AO7" s="49">
        <v>0.34695399999999998</v>
      </c>
      <c r="AP7" s="49">
        <v>0.43087399999999998</v>
      </c>
      <c r="AQ7" s="49">
        <v>6.9752999999999996E-2</v>
      </c>
      <c r="AR7" s="49">
        <v>2.0455640000000002</v>
      </c>
      <c r="AS7" s="49">
        <v>1.7217E-2</v>
      </c>
      <c r="AT7" s="49">
        <f t="shared" si="0"/>
        <v>2.2919181818181814E-2</v>
      </c>
      <c r="AU7" s="49">
        <f t="shared" si="1"/>
        <v>0.11467990909090911</v>
      </c>
      <c r="AV7" s="45">
        <f t="shared" si="2"/>
        <v>2.7398544545454544</v>
      </c>
      <c r="AW7" s="45">
        <f t="shared" si="3"/>
        <v>0.24154254545454545</v>
      </c>
      <c r="AY7">
        <f t="shared" si="4"/>
        <v>119.54416507014768</v>
      </c>
      <c r="AZ7">
        <f t="shared" si="5"/>
        <v>2.1062324462000555</v>
      </c>
    </row>
    <row r="8" spans="1:52">
      <c r="A8" s="46" t="s">
        <v>253</v>
      </c>
      <c r="B8" s="49">
        <v>1.55E-4</v>
      </c>
      <c r="C8" s="49">
        <v>1.4799999999999999E-4</v>
      </c>
      <c r="D8" s="49">
        <v>3.19E-4</v>
      </c>
      <c r="E8" s="49">
        <v>3.3300000000000002E-4</v>
      </c>
      <c r="F8" s="49">
        <v>2.9799999999999998E-4</v>
      </c>
      <c r="G8" s="49">
        <v>2.1800000000000001E-4</v>
      </c>
      <c r="H8" s="49">
        <v>1.02E-4</v>
      </c>
      <c r="I8" s="49">
        <v>1.3100000000000001E-4</v>
      </c>
      <c r="J8" s="49">
        <v>7.2999999999999999E-5</v>
      </c>
      <c r="K8" s="49">
        <v>9.1000000000000003E-5</v>
      </c>
      <c r="L8" s="49">
        <v>1.9000000000000001E-4</v>
      </c>
      <c r="M8" s="49">
        <v>1.3200000000000001E-4</v>
      </c>
      <c r="N8" s="49">
        <v>1.18E-4</v>
      </c>
      <c r="O8" s="49">
        <v>2.5999999999999998E-5</v>
      </c>
      <c r="P8" s="49">
        <v>7.6000000000000004E-5</v>
      </c>
      <c r="Q8" s="49">
        <v>8.0000000000000007E-5</v>
      </c>
      <c r="R8" s="49">
        <v>7.7999999999999999E-5</v>
      </c>
      <c r="S8" s="49">
        <v>6.0000000000000002E-5</v>
      </c>
      <c r="T8" s="49">
        <v>1.9100000000000001E-4</v>
      </c>
      <c r="U8" s="49">
        <v>4.3000000000000002E-5</v>
      </c>
      <c r="V8" s="49">
        <v>2.13E-4</v>
      </c>
      <c r="W8" s="49">
        <v>5.1999999999999997E-5</v>
      </c>
      <c r="X8" s="49">
        <v>5.084E-3</v>
      </c>
      <c r="Y8" s="49">
        <v>1.0989999999999999E-3</v>
      </c>
      <c r="Z8" s="49">
        <v>2.4868000000000001E-2</v>
      </c>
      <c r="AA8" s="49">
        <v>2.1059999999999998E-3</v>
      </c>
      <c r="AB8" s="49">
        <v>2.2289E-2</v>
      </c>
      <c r="AC8" s="49">
        <v>3.0247E-2</v>
      </c>
      <c r="AD8" s="49">
        <v>3.1895E-2</v>
      </c>
      <c r="AE8" s="49">
        <v>1.44E-4</v>
      </c>
      <c r="AF8" s="49">
        <v>6.1308000000000001E-2</v>
      </c>
      <c r="AG8" s="49">
        <v>4.0000000000000003E-5</v>
      </c>
      <c r="AH8" s="49">
        <v>3.3000000000000003E-5</v>
      </c>
      <c r="AI8" s="49">
        <v>8.5000000000000006E-5</v>
      </c>
      <c r="AJ8" s="49">
        <v>3.1999999999999999E-5</v>
      </c>
      <c r="AK8" s="49">
        <v>1.3636000000000001E-2</v>
      </c>
      <c r="AL8" s="49">
        <v>1.49E-3</v>
      </c>
      <c r="AM8" s="49">
        <v>2.9066999999999999E-2</v>
      </c>
      <c r="AN8" s="49">
        <v>3.0699999999999998E-4</v>
      </c>
      <c r="AO8" s="49">
        <v>9.0000000000000006E-5</v>
      </c>
      <c r="AP8" s="49">
        <v>1.0839999999999999E-3</v>
      </c>
      <c r="AQ8" s="49">
        <v>1.3252E-2</v>
      </c>
      <c r="AR8" s="49">
        <v>4.7600000000000002E-4</v>
      </c>
      <c r="AS8" s="49">
        <v>4.1429000000000001E-2</v>
      </c>
      <c r="AT8" s="49">
        <f t="shared" si="0"/>
        <v>1.6481818181818183E-4</v>
      </c>
      <c r="AU8" s="49">
        <f t="shared" si="1"/>
        <v>1.1945454545454546E-4</v>
      </c>
      <c r="AV8" s="33">
        <f t="shared" si="2"/>
        <v>1.3533272727272727E-2</v>
      </c>
      <c r="AW8" s="33">
        <f t="shared" si="3"/>
        <v>1.1926818181818183E-2</v>
      </c>
      <c r="AY8">
        <f t="shared" si="4"/>
        <v>82.11031439602867</v>
      </c>
      <c r="AZ8">
        <f t="shared" si="5"/>
        <v>99.843987823439875</v>
      </c>
    </row>
    <row r="9" spans="1:52">
      <c r="A9" s="46" t="s">
        <v>254</v>
      </c>
      <c r="B9" s="49">
        <v>3.9199999999999999E-4</v>
      </c>
      <c r="C9" s="49">
        <v>1.75E-4</v>
      </c>
      <c r="D9" s="49">
        <v>4.35E-4</v>
      </c>
      <c r="E9" s="49">
        <v>4.3100000000000001E-4</v>
      </c>
      <c r="F9" s="49">
        <v>4.4700000000000002E-4</v>
      </c>
      <c r="G9" s="49">
        <v>2.8600000000000001E-4</v>
      </c>
      <c r="H9" s="49">
        <v>2.6600000000000001E-4</v>
      </c>
      <c r="I9" s="49">
        <v>2.4699999999999999E-4</v>
      </c>
      <c r="J9" s="49">
        <v>2.2000000000000001E-4</v>
      </c>
      <c r="K9" s="49">
        <v>3.2899999999999997E-4</v>
      </c>
      <c r="L9" s="49">
        <v>2.0599999999999999E-4</v>
      </c>
      <c r="M9" s="49">
        <v>5.9599999999999996E-4</v>
      </c>
      <c r="N9" s="49">
        <v>3.7199999999999999E-4</v>
      </c>
      <c r="O9" s="49">
        <v>2.1499999999999999E-4</v>
      </c>
      <c r="P9" s="49">
        <v>5.4900000000000001E-4</v>
      </c>
      <c r="Q9" s="49">
        <v>8.3500000000000002E-4</v>
      </c>
      <c r="R9" s="49">
        <v>2.23E-4</v>
      </c>
      <c r="S9" s="49">
        <v>4.3100000000000001E-4</v>
      </c>
      <c r="T9" s="49">
        <v>2.7099999999999997E-4</v>
      </c>
      <c r="U9" s="49">
        <v>2.8400000000000002E-4</v>
      </c>
      <c r="V9" s="49">
        <v>2.7799999999999998E-4</v>
      </c>
      <c r="W9" s="49">
        <v>1.6699999999999999E-4</v>
      </c>
      <c r="X9" s="49">
        <v>1.3651E-2</v>
      </c>
      <c r="Y9" s="49">
        <v>2.4399999999999999E-3</v>
      </c>
      <c r="Z9" s="49">
        <v>3.8061999999999999E-2</v>
      </c>
      <c r="AA9" s="49">
        <v>6.1060000000000003E-3</v>
      </c>
      <c r="AB9" s="49">
        <v>3.6953E-2</v>
      </c>
      <c r="AC9" s="49">
        <v>7.4055999999999997E-2</v>
      </c>
      <c r="AD9" s="49">
        <v>3.2197000000000003E-2</v>
      </c>
      <c r="AE9" s="49">
        <v>3.4099999999999999E-4</v>
      </c>
      <c r="AF9" s="49">
        <v>6.4704999999999999E-2</v>
      </c>
      <c r="AG9" s="49">
        <v>6.4000000000000005E-4</v>
      </c>
      <c r="AH9" s="49">
        <v>9.5000000000000005E-5</v>
      </c>
      <c r="AI9" s="49">
        <v>7.8899999999999999E-4</v>
      </c>
      <c r="AJ9" s="49">
        <v>8.6000000000000003E-5</v>
      </c>
      <c r="AK9" s="49">
        <v>4.0731000000000003E-2</v>
      </c>
      <c r="AL9" s="49">
        <v>1.689E-3</v>
      </c>
      <c r="AM9" s="49">
        <v>8.0784999999999996E-2</v>
      </c>
      <c r="AN9" s="49">
        <v>5.53E-4</v>
      </c>
      <c r="AO9" s="49">
        <v>2.0699999999999998E-3</v>
      </c>
      <c r="AP9" s="49">
        <v>4.7239999999999999E-3</v>
      </c>
      <c r="AQ9" s="49">
        <v>3.6368999999999999E-2</v>
      </c>
      <c r="AR9" s="49">
        <v>1.3669999999999999E-3</v>
      </c>
      <c r="AS9" s="49">
        <v>9.9375000000000005E-2</v>
      </c>
      <c r="AT9" s="49">
        <f t="shared" si="0"/>
        <v>3.3263636363636362E-4</v>
      </c>
      <c r="AU9" s="49">
        <f t="shared" si="1"/>
        <v>3.6327272727272722E-4</v>
      </c>
      <c r="AV9" s="33">
        <f t="shared" si="2"/>
        <v>1.7643818181818184E-2</v>
      </c>
      <c r="AW9" s="33">
        <f t="shared" si="3"/>
        <v>3.1245636363636361E-2</v>
      </c>
      <c r="AY9">
        <f t="shared" si="4"/>
        <v>53.042361300901895</v>
      </c>
      <c r="AZ9">
        <f t="shared" si="5"/>
        <v>86.011511511511515</v>
      </c>
    </row>
    <row r="10" spans="1:52">
      <c r="A10" s="46" t="s">
        <v>255</v>
      </c>
      <c r="B10" s="49">
        <v>4.2299999999999998E-4</v>
      </c>
      <c r="C10" s="49">
        <v>6.6299999999999996E-4</v>
      </c>
      <c r="D10" s="49">
        <v>2.9E-4</v>
      </c>
      <c r="E10" s="49">
        <v>4.6999999999999999E-4</v>
      </c>
      <c r="F10" s="49">
        <v>4.6799999999999999E-4</v>
      </c>
      <c r="G10" s="49">
        <v>5.4600000000000004E-4</v>
      </c>
      <c r="H10" s="49">
        <v>3.8900000000000002E-4</v>
      </c>
      <c r="I10" s="49">
        <v>2.32E-4</v>
      </c>
      <c r="J10" s="49">
        <v>2.5599999999999999E-4</v>
      </c>
      <c r="K10" s="49">
        <v>2.1599999999999999E-4</v>
      </c>
      <c r="L10" s="49">
        <v>5.0699999999999996E-4</v>
      </c>
      <c r="M10" s="49">
        <v>1.95E-4</v>
      </c>
      <c r="N10" s="49">
        <v>3.5500000000000001E-4</v>
      </c>
      <c r="O10" s="49">
        <v>2.2000000000000001E-4</v>
      </c>
      <c r="P10" s="49">
        <v>3.79E-4</v>
      </c>
      <c r="Q10" s="49">
        <v>1.84E-4</v>
      </c>
      <c r="R10" s="49">
        <v>1.6799999999999999E-4</v>
      </c>
      <c r="S10" s="49">
        <v>9.6000000000000002E-5</v>
      </c>
      <c r="T10" s="49">
        <v>2.0699999999999999E-4</v>
      </c>
      <c r="U10" s="49">
        <v>1.4799999999999999E-4</v>
      </c>
      <c r="V10" s="49">
        <v>3.7599999999999998E-4</v>
      </c>
      <c r="W10" s="49">
        <v>8.0000000000000007E-5</v>
      </c>
      <c r="X10" s="49">
        <v>7.1705000000000005E-2</v>
      </c>
      <c r="Y10" s="49">
        <v>3.0585999999999999E-2</v>
      </c>
      <c r="Z10" s="49">
        <v>1.0652999999999999E-2</v>
      </c>
      <c r="AA10" s="49">
        <v>1.4265E-2</v>
      </c>
      <c r="AB10" s="49">
        <v>2.2173999999999999E-2</v>
      </c>
      <c r="AC10" s="49">
        <v>1.3413E-2</v>
      </c>
      <c r="AD10" s="49">
        <v>2.5482000000000001E-2</v>
      </c>
      <c r="AE10" s="49">
        <v>6.8500000000000002E-3</v>
      </c>
      <c r="AF10" s="49">
        <v>1.1799E-2</v>
      </c>
      <c r="AG10" s="49">
        <v>1.5569E-2</v>
      </c>
      <c r="AH10" s="49">
        <v>3.7300000000000001E-4</v>
      </c>
      <c r="AI10" s="49">
        <v>4.6990000000000001E-3</v>
      </c>
      <c r="AJ10" s="49">
        <v>5.3999999999999998E-5</v>
      </c>
      <c r="AK10" s="49">
        <v>1.3228999999999999E-2</v>
      </c>
      <c r="AL10" s="49">
        <v>2.2699999999999999E-4</v>
      </c>
      <c r="AM10" s="49">
        <v>9.8989999999999998E-3</v>
      </c>
      <c r="AN10" s="49">
        <v>6.0999999999999999E-5</v>
      </c>
      <c r="AO10" s="49">
        <v>3.39E-4</v>
      </c>
      <c r="AP10" s="49">
        <v>1.3735000000000001E-2</v>
      </c>
      <c r="AQ10" s="49">
        <v>4.7336999999999997E-2</v>
      </c>
      <c r="AR10" s="49">
        <v>4.4532000000000002E-2</v>
      </c>
      <c r="AS10" s="49">
        <v>0.145313</v>
      </c>
      <c r="AT10" s="49">
        <f t="shared" si="0"/>
        <v>3.4709090909090909E-4</v>
      </c>
      <c r="AU10" s="49">
        <f t="shared" si="1"/>
        <v>2.7727272727272735E-4</v>
      </c>
      <c r="AV10" s="33">
        <f t="shared" si="2"/>
        <v>1.8254090909090911E-2</v>
      </c>
      <c r="AW10" s="33">
        <f t="shared" si="3"/>
        <v>2.7409000000000003E-2</v>
      </c>
      <c r="AY10">
        <f t="shared" si="4"/>
        <v>52.591671031953908</v>
      </c>
      <c r="AZ10">
        <f t="shared" si="5"/>
        <v>98.852131147540973</v>
      </c>
    </row>
    <row r="11" spans="1:52">
      <c r="A11" s="44" t="s">
        <v>186</v>
      </c>
      <c r="B11" s="49">
        <v>6.29E-4</v>
      </c>
      <c r="C11" s="49">
        <v>4.3020000000000003E-3</v>
      </c>
      <c r="D11" s="49">
        <v>5.0699999999999996E-4</v>
      </c>
      <c r="E11" s="49">
        <v>1.49E-3</v>
      </c>
      <c r="F11" s="49">
        <v>8.7200000000000005E-4</v>
      </c>
      <c r="G11" s="49">
        <v>1.1180000000000001E-3</v>
      </c>
      <c r="H11" s="49">
        <v>7.7800000000000005E-4</v>
      </c>
      <c r="I11" s="49">
        <v>4.692E-3</v>
      </c>
      <c r="J11" s="49">
        <v>3.3E-4</v>
      </c>
      <c r="K11" s="49">
        <v>3.2899999999999997E-4</v>
      </c>
      <c r="L11" s="49">
        <v>2.3770000000000002E-3</v>
      </c>
      <c r="M11" s="49">
        <v>3.2600000000000001E-4</v>
      </c>
      <c r="N11" s="49">
        <v>9.4799999999999995E-4</v>
      </c>
      <c r="O11" s="49">
        <v>8.6529999999999992E-3</v>
      </c>
      <c r="P11" s="49">
        <v>1.0610000000000001E-3</v>
      </c>
      <c r="Q11" s="49">
        <v>3.7800000000000003E-4</v>
      </c>
      <c r="R11" s="49">
        <v>4.2400000000000001E-4</v>
      </c>
      <c r="S11" s="49">
        <v>9.6000000000000002E-5</v>
      </c>
      <c r="T11" s="49">
        <v>3.2699999999999998E-4</v>
      </c>
      <c r="U11" s="49">
        <v>1.85E-4</v>
      </c>
      <c r="V11" s="49">
        <v>6.38E-4</v>
      </c>
      <c r="W11" s="49">
        <v>1.03E-4</v>
      </c>
      <c r="X11" s="49">
        <v>5.1173999999999997E-2</v>
      </c>
      <c r="Y11" s="49">
        <v>4.1910000000000003E-3</v>
      </c>
      <c r="Z11" s="49">
        <v>2.6473E-2</v>
      </c>
      <c r="AA11" s="49">
        <v>1.7458999999999999E-2</v>
      </c>
      <c r="AB11" s="49">
        <v>4.1244999999999997E-2</v>
      </c>
      <c r="AC11" s="49">
        <v>3.6480000000000002E-3</v>
      </c>
      <c r="AD11" s="49">
        <v>5.4272000000000001E-2</v>
      </c>
      <c r="AE11" s="49">
        <v>6.9099999999999999E-4</v>
      </c>
      <c r="AF11" s="49">
        <v>3.0338E-2</v>
      </c>
      <c r="AG11" s="49">
        <v>7.8779999999999996E-3</v>
      </c>
      <c r="AH11" s="49">
        <v>7.5178999999999996E-2</v>
      </c>
      <c r="AI11" s="49">
        <v>4.3790000000000001E-3</v>
      </c>
      <c r="AJ11" s="49">
        <v>8.2251000000000005E-2</v>
      </c>
      <c r="AK11" s="49">
        <v>8.9499999999999996E-4</v>
      </c>
      <c r="AL11" s="49">
        <v>3.2469999999999999E-3</v>
      </c>
      <c r="AM11" s="49">
        <v>7.7340000000000004E-3</v>
      </c>
      <c r="AN11" s="49">
        <v>5.5560000000000002E-3</v>
      </c>
      <c r="AO11" s="49">
        <v>8.7250000000000001E-3</v>
      </c>
      <c r="AP11" s="49">
        <v>6.9379999999999997E-3</v>
      </c>
      <c r="AQ11" s="49">
        <v>6.5250000000000004E-3</v>
      </c>
      <c r="AR11" s="49">
        <v>2.3459000000000001E-2</v>
      </c>
      <c r="AS11" s="49">
        <v>3.9709999999999997E-3</v>
      </c>
      <c r="AT11" s="49">
        <f t="shared" si="0"/>
        <v>8.0827272727272725E-4</v>
      </c>
      <c r="AU11" s="49">
        <f t="shared" si="1"/>
        <v>1.970181818181818E-3</v>
      </c>
      <c r="AV11" s="45">
        <f t="shared" si="2"/>
        <v>3.637563636363636E-2</v>
      </c>
      <c r="AW11" s="45">
        <f t="shared" si="3"/>
        <v>6.0087272727272732E-3</v>
      </c>
      <c r="AY11">
        <f t="shared" si="4"/>
        <v>45.00416151164098</v>
      </c>
      <c r="AZ11">
        <f t="shared" si="5"/>
        <v>3.04983388704319</v>
      </c>
    </row>
    <row r="12" spans="1:52">
      <c r="A12" s="46" t="s">
        <v>256</v>
      </c>
      <c r="B12" s="49">
        <v>3.3609999999999998E-3</v>
      </c>
      <c r="C12" s="49">
        <v>7.3300000000000004E-4</v>
      </c>
      <c r="D12" s="49">
        <v>2.3029999999999999E-3</v>
      </c>
      <c r="E12" s="49">
        <v>2.1949999999999999E-3</v>
      </c>
      <c r="F12" s="49">
        <v>2.5739999999999999E-3</v>
      </c>
      <c r="G12" s="49">
        <v>4.0369999999999998E-3</v>
      </c>
      <c r="H12" s="49">
        <v>3.8890000000000001E-3</v>
      </c>
      <c r="I12" s="49">
        <v>2.9199999999999999E-3</v>
      </c>
      <c r="J12" s="49">
        <v>4.7809999999999997E-3</v>
      </c>
      <c r="K12" s="49">
        <v>2.3749999999999999E-3</v>
      </c>
      <c r="L12" s="49">
        <v>2.9789999999999999E-3</v>
      </c>
      <c r="M12" s="49">
        <v>4.28E-3</v>
      </c>
      <c r="N12" s="49">
        <v>2.4880000000000002E-3</v>
      </c>
      <c r="O12" s="49">
        <v>4.4339999999999996E-3</v>
      </c>
      <c r="P12" s="49">
        <v>1.6100000000000001E-3</v>
      </c>
      <c r="Q12" s="49">
        <v>1.737E-2</v>
      </c>
      <c r="R12" s="49">
        <v>2.055E-3</v>
      </c>
      <c r="S12" s="49">
        <v>2.5089999999999999E-3</v>
      </c>
      <c r="T12" s="49">
        <v>5.7600000000000004E-3</v>
      </c>
      <c r="U12" s="49">
        <v>2.003E-3</v>
      </c>
      <c r="V12" s="49">
        <v>2.8140000000000001E-3</v>
      </c>
      <c r="W12" s="49">
        <v>4.3099999999999996E-3</v>
      </c>
      <c r="X12" s="49">
        <v>0.71507699999999996</v>
      </c>
      <c r="Y12" s="49">
        <v>3.3548000000000001E-2</v>
      </c>
      <c r="Z12" s="49">
        <v>1.9712E-2</v>
      </c>
      <c r="AA12" s="49">
        <v>0.13510900000000001</v>
      </c>
      <c r="AB12" s="49">
        <v>0.22023699999999999</v>
      </c>
      <c r="AC12" s="49">
        <v>3.4007999999999997E-2</v>
      </c>
      <c r="AD12" s="49">
        <v>0.18973000000000001</v>
      </c>
      <c r="AE12" s="49">
        <v>0.120133</v>
      </c>
      <c r="AF12" s="49">
        <v>6.3122999999999999E-2</v>
      </c>
      <c r="AG12" s="49">
        <v>2.8271000000000001E-2</v>
      </c>
      <c r="AH12" s="49">
        <v>2.0599999999999999E-4</v>
      </c>
      <c r="AI12" s="49">
        <v>1.7656000000000002E-2</v>
      </c>
      <c r="AJ12" s="49">
        <v>4.3899999999999999E-4</v>
      </c>
      <c r="AK12" s="49">
        <v>1.0898E-2</v>
      </c>
      <c r="AL12" s="49">
        <v>4.6644999999999999E-2</v>
      </c>
      <c r="AM12" s="49">
        <v>3.8969999999999999E-3</v>
      </c>
      <c r="AN12" s="49">
        <v>2.5336000000000001E-2</v>
      </c>
      <c r="AO12" s="49">
        <v>8.6040000000000005E-3</v>
      </c>
      <c r="AP12" s="49">
        <v>3.2818E-2</v>
      </c>
      <c r="AQ12" s="49">
        <v>1.141E-2</v>
      </c>
      <c r="AR12" s="49">
        <v>2.179E-2</v>
      </c>
      <c r="AS12" s="49">
        <v>1.0137999999999999E-2</v>
      </c>
      <c r="AT12" s="49">
        <f t="shared" si="0"/>
        <v>3.1467272727272728E-3</v>
      </c>
      <c r="AU12" s="49">
        <f t="shared" si="1"/>
        <v>4.2878181818181817E-3</v>
      </c>
      <c r="AV12" s="33">
        <f t="shared" si="2"/>
        <v>0.12137390909090909</v>
      </c>
      <c r="AW12" s="33">
        <f t="shared" si="3"/>
        <v>3.7606545454545448E-2</v>
      </c>
      <c r="AY12">
        <f t="shared" si="4"/>
        <v>38.57147397006991</v>
      </c>
      <c r="AZ12">
        <f t="shared" si="5"/>
        <v>8.7705550608489151</v>
      </c>
    </row>
    <row r="13" spans="1:52">
      <c r="A13" s="46" t="s">
        <v>257</v>
      </c>
      <c r="B13" s="49">
        <v>2.5569999999999998E-3</v>
      </c>
      <c r="C13" s="49">
        <v>2.6090000000000002E-3</v>
      </c>
      <c r="D13" s="49">
        <v>1.3179999999999999E-3</v>
      </c>
      <c r="E13" s="49">
        <v>2.6259999999999999E-3</v>
      </c>
      <c r="F13" s="49">
        <v>1.9789999999999999E-3</v>
      </c>
      <c r="G13" s="49">
        <v>2.4689999999999998E-3</v>
      </c>
      <c r="H13" s="49">
        <v>1.699E-3</v>
      </c>
      <c r="I13" s="49">
        <v>1.8010000000000001E-3</v>
      </c>
      <c r="J13" s="49">
        <v>1.74E-3</v>
      </c>
      <c r="K13" s="49">
        <v>2.1930000000000001E-3</v>
      </c>
      <c r="L13" s="49">
        <v>2.2339999999999999E-3</v>
      </c>
      <c r="M13" s="49">
        <v>1.908E-3</v>
      </c>
      <c r="N13" s="49">
        <v>1.5740000000000001E-3</v>
      </c>
      <c r="O13" s="49">
        <v>5.9800000000000001E-4</v>
      </c>
      <c r="P13" s="49">
        <v>1.591E-3</v>
      </c>
      <c r="Q13" s="49">
        <v>9.0499999999999999E-4</v>
      </c>
      <c r="R13" s="49">
        <v>1.307E-3</v>
      </c>
      <c r="S13" s="49">
        <v>6.9499999999999998E-4</v>
      </c>
      <c r="T13" s="49">
        <v>8.3600000000000005E-4</v>
      </c>
      <c r="U13" s="49">
        <v>7.3999999999999999E-4</v>
      </c>
      <c r="V13" s="49">
        <v>1.8E-3</v>
      </c>
      <c r="W13" s="49">
        <v>1.057E-3</v>
      </c>
      <c r="X13" s="49">
        <v>0.34809400000000001</v>
      </c>
      <c r="Y13" s="49">
        <v>2.2169999999999998E-3</v>
      </c>
      <c r="Z13" s="49">
        <v>2.5659000000000001E-2</v>
      </c>
      <c r="AA13" s="49">
        <v>3.1694E-2</v>
      </c>
      <c r="AB13" s="49">
        <v>0.16017700000000001</v>
      </c>
      <c r="AC13" s="49">
        <v>4.5518999999999997E-2</v>
      </c>
      <c r="AD13" s="49">
        <v>2.7300000000000002E-4</v>
      </c>
      <c r="AE13" s="49">
        <v>1.7211000000000001E-2</v>
      </c>
      <c r="AF13" s="49">
        <v>1.7229000000000001E-2</v>
      </c>
      <c r="AG13" s="49">
        <v>1.8259999999999999E-3</v>
      </c>
      <c r="AH13" s="49">
        <v>2.1699999999999999E-4</v>
      </c>
      <c r="AI13" s="49">
        <v>2.7150000000000001E-2</v>
      </c>
      <c r="AJ13" s="49">
        <v>1.4999999999999999E-4</v>
      </c>
      <c r="AK13" s="49">
        <v>9.1479000000000005E-2</v>
      </c>
      <c r="AL13" s="49">
        <v>9.6100000000000005E-4</v>
      </c>
      <c r="AM13" s="49">
        <v>1.673E-3</v>
      </c>
      <c r="AN13" s="49">
        <v>9.6400000000000001E-4</v>
      </c>
      <c r="AO13" s="49">
        <v>1.9959999999999999E-3</v>
      </c>
      <c r="AP13" s="49">
        <v>0.104061</v>
      </c>
      <c r="AQ13" s="49">
        <v>0.14866099999999999</v>
      </c>
      <c r="AR13" s="49">
        <v>2.3192999999999998E-2</v>
      </c>
      <c r="AS13" s="49">
        <v>0.29159499999999999</v>
      </c>
      <c r="AT13" s="49">
        <f t="shared" si="0"/>
        <v>1.694090909090909E-3</v>
      </c>
      <c r="AU13" s="49">
        <f t="shared" si="1"/>
        <v>1.6000909090909089E-3</v>
      </c>
      <c r="AV13" s="33">
        <f t="shared" si="2"/>
        <v>6.1907090909090905E-2</v>
      </c>
      <c r="AW13" s="33">
        <f t="shared" si="3"/>
        <v>6.0092818181818192E-2</v>
      </c>
      <c r="AY13">
        <f t="shared" si="4"/>
        <v>36.542956801717196</v>
      </c>
      <c r="AZ13">
        <f t="shared" si="5"/>
        <v>37.555877506959845</v>
      </c>
    </row>
    <row r="14" spans="1:52">
      <c r="A14" s="46" t="s">
        <v>258</v>
      </c>
      <c r="B14" s="49">
        <v>2.2269999999999998E-3</v>
      </c>
      <c r="C14" s="49">
        <v>4.2589999999999998E-3</v>
      </c>
      <c r="D14" s="49">
        <v>6.9820000000000004E-3</v>
      </c>
      <c r="E14" s="49">
        <v>1.9989999999999999E-3</v>
      </c>
      <c r="F14" s="49">
        <v>3.872E-3</v>
      </c>
      <c r="G14" s="49">
        <v>2.441E-3</v>
      </c>
      <c r="H14" s="49">
        <v>2.8449999999999999E-3</v>
      </c>
      <c r="I14" s="49">
        <v>6.1450000000000003E-3</v>
      </c>
      <c r="J14" s="49">
        <v>3.7729999999999999E-3</v>
      </c>
      <c r="K14" s="49">
        <v>3.4770000000000001E-3</v>
      </c>
      <c r="L14" s="49">
        <v>1.902E-3</v>
      </c>
      <c r="M14" s="49">
        <v>3.2009999999999999E-3</v>
      </c>
      <c r="N14" s="49">
        <v>1.6919999999999999E-3</v>
      </c>
      <c r="O14" s="49">
        <v>6.9800000000000005E-4</v>
      </c>
      <c r="P14" s="49">
        <v>3.2759999999999998E-3</v>
      </c>
      <c r="Q14" s="49">
        <v>2.2369999999999998E-3</v>
      </c>
      <c r="R14" s="49">
        <v>5.5960000000000003E-3</v>
      </c>
      <c r="S14" s="49">
        <v>2.3600000000000001E-3</v>
      </c>
      <c r="T14" s="49">
        <v>6.8589999999999996E-3</v>
      </c>
      <c r="U14" s="49">
        <v>2.441E-3</v>
      </c>
      <c r="V14" s="49">
        <v>3.4520000000000002E-3</v>
      </c>
      <c r="W14" s="49">
        <v>9.3099999999999997E-4</v>
      </c>
      <c r="X14" s="49">
        <v>6.1223E-2</v>
      </c>
      <c r="Y14" s="49">
        <v>1.3429999999999999E-2</v>
      </c>
      <c r="Z14" s="49">
        <v>0.213866</v>
      </c>
      <c r="AA14" s="49">
        <v>2.7050999999999999E-2</v>
      </c>
      <c r="AB14" s="49">
        <v>0.20253299999999999</v>
      </c>
      <c r="AC14" s="49">
        <v>0.34167199999999998</v>
      </c>
      <c r="AD14" s="49">
        <v>0.22010199999999999</v>
      </c>
      <c r="AE14" s="49">
        <v>3.9410000000000001E-3</v>
      </c>
      <c r="AF14" s="49">
        <v>0.41034300000000001</v>
      </c>
      <c r="AG14" s="49">
        <v>3.5990000000000002E-3</v>
      </c>
      <c r="AH14" s="49">
        <v>4.9600000000000002E-4</v>
      </c>
      <c r="AI14" s="49">
        <v>3.0690000000000001E-3</v>
      </c>
      <c r="AJ14" s="49">
        <v>1.2899999999999999E-4</v>
      </c>
      <c r="AK14" s="49">
        <v>0.16735700000000001</v>
      </c>
      <c r="AL14" s="49">
        <v>1.772E-2</v>
      </c>
      <c r="AM14" s="49">
        <v>0.34774100000000002</v>
      </c>
      <c r="AN14" s="49">
        <v>3.3449999999999999E-3</v>
      </c>
      <c r="AO14" s="49">
        <v>1.7049999999999999E-3</v>
      </c>
      <c r="AP14" s="49">
        <v>1.9578000000000002E-2</v>
      </c>
      <c r="AQ14" s="49">
        <v>0.156692</v>
      </c>
      <c r="AR14" s="49">
        <v>5.607E-3</v>
      </c>
      <c r="AS14" s="49">
        <v>0.46593200000000001</v>
      </c>
      <c r="AT14" s="49">
        <f t="shared" si="0"/>
        <v>3.8614545454545455E-3</v>
      </c>
      <c r="AU14" s="49">
        <f t="shared" si="1"/>
        <v>2.7444545454545456E-3</v>
      </c>
      <c r="AV14" s="33">
        <f t="shared" si="2"/>
        <v>0.10499472727272728</v>
      </c>
      <c r="AW14" s="33">
        <f t="shared" si="3"/>
        <v>0.13928990909090908</v>
      </c>
      <c r="AY14">
        <f t="shared" si="4"/>
        <v>27.190460495338545</v>
      </c>
      <c r="AZ14">
        <f t="shared" si="5"/>
        <v>50.753221372022914</v>
      </c>
    </row>
    <row r="15" spans="1:52">
      <c r="A15" s="46" t="s">
        <v>259</v>
      </c>
      <c r="B15" s="49">
        <v>9.2800000000000001E-4</v>
      </c>
      <c r="C15" s="49">
        <v>2.7099999999999997E-4</v>
      </c>
      <c r="D15" s="49">
        <v>1.3910000000000001E-3</v>
      </c>
      <c r="E15" s="49">
        <v>1.98E-3</v>
      </c>
      <c r="F15" s="49">
        <v>1.4040000000000001E-3</v>
      </c>
      <c r="G15" s="49">
        <v>1.5410000000000001E-3</v>
      </c>
      <c r="H15" s="49">
        <v>1.4530000000000001E-3</v>
      </c>
      <c r="I15" s="49">
        <v>5.3889999999999997E-3</v>
      </c>
      <c r="J15" s="49">
        <v>1.3114000000000001E-2</v>
      </c>
      <c r="K15" s="49">
        <v>5.3169999999999997E-3</v>
      </c>
      <c r="L15" s="49">
        <v>1.902E-3</v>
      </c>
      <c r="M15" s="49">
        <v>1.3361E-2</v>
      </c>
      <c r="N15" s="49">
        <v>5.9199999999999997E-4</v>
      </c>
      <c r="O15" s="49">
        <v>6.2179999999999996E-3</v>
      </c>
      <c r="P15" s="49">
        <v>6.4400000000000004E-4</v>
      </c>
      <c r="Q15" s="49">
        <v>2.7949000000000002E-2</v>
      </c>
      <c r="R15" s="49">
        <v>1.1509999999999999E-3</v>
      </c>
      <c r="S15" s="49">
        <v>2.4680000000000001E-3</v>
      </c>
      <c r="T15" s="49">
        <v>2.1659999999999999E-2</v>
      </c>
      <c r="U15" s="49">
        <v>1.714E-3</v>
      </c>
      <c r="V15" s="49">
        <v>1.9959999999999999E-3</v>
      </c>
      <c r="W15" s="49">
        <v>5.293E-3</v>
      </c>
      <c r="X15" s="49">
        <v>0.63504400000000005</v>
      </c>
      <c r="Y15" s="49">
        <v>4.7146E-2</v>
      </c>
      <c r="Z15" s="49">
        <v>3.2979000000000001E-2</v>
      </c>
      <c r="AA15" s="49">
        <v>0.28395799999999999</v>
      </c>
      <c r="AB15" s="49">
        <v>2.7373000000000001E-2</v>
      </c>
      <c r="AC15" s="49">
        <v>0.11469600000000001</v>
      </c>
      <c r="AD15" s="49">
        <v>0.19430500000000001</v>
      </c>
      <c r="AE15" s="49">
        <v>0.229268</v>
      </c>
      <c r="AF15" s="49">
        <v>0.19512499999999999</v>
      </c>
      <c r="AG15" s="49">
        <v>3.1604E-2</v>
      </c>
      <c r="AH15" s="49">
        <v>1.95E-4</v>
      </c>
      <c r="AI15" s="49">
        <v>4.2153999999999997E-2</v>
      </c>
      <c r="AJ15" s="49">
        <v>1.039E-3</v>
      </c>
      <c r="AK15" s="49">
        <v>6.0941000000000002E-2</v>
      </c>
      <c r="AL15" s="49">
        <v>5.3428999999999997E-2</v>
      </c>
      <c r="AM15" s="49">
        <v>2.9520000000000001E-2</v>
      </c>
      <c r="AN15" s="49">
        <v>2.1892000000000002E-2</v>
      </c>
      <c r="AO15" s="49">
        <v>2.0728E-2</v>
      </c>
      <c r="AP15" s="49">
        <v>8.8459999999999997E-3</v>
      </c>
      <c r="AQ15" s="49">
        <v>8.8570999999999997E-2</v>
      </c>
      <c r="AR15" s="49">
        <v>4.0159999999999996E-3</v>
      </c>
      <c r="AS15" s="49">
        <v>5.0844E-2</v>
      </c>
      <c r="AT15" s="49">
        <f t="shared" si="0"/>
        <v>4.2031818181818177E-3</v>
      </c>
      <c r="AU15" s="49">
        <f t="shared" si="1"/>
        <v>6.5000909090909102E-3</v>
      </c>
      <c r="AV15" s="33">
        <f t="shared" si="2"/>
        <v>0.10674936363636363</v>
      </c>
      <c r="AW15" s="33">
        <f t="shared" si="3"/>
        <v>9.0857272727272717E-2</v>
      </c>
      <c r="AY15">
        <f t="shared" si="4"/>
        <v>25.397274791824376</v>
      </c>
      <c r="AZ15">
        <f t="shared" si="5"/>
        <v>13.977846463685818</v>
      </c>
    </row>
    <row r="16" spans="1:52">
      <c r="A16" s="44" t="s">
        <v>190</v>
      </c>
      <c r="B16" s="49">
        <v>2.6189999999999998E-3</v>
      </c>
      <c r="C16" s="49">
        <v>8.3599999999999994E-3</v>
      </c>
      <c r="D16" s="49">
        <v>2.9550000000000002E-3</v>
      </c>
      <c r="E16" s="49">
        <v>5.8019999999999999E-3</v>
      </c>
      <c r="F16" s="49">
        <v>4.7660000000000003E-3</v>
      </c>
      <c r="G16" s="49">
        <v>3.9150000000000001E-3</v>
      </c>
      <c r="H16" s="49">
        <v>5.4440000000000001E-3</v>
      </c>
      <c r="I16" s="49">
        <v>2.7889999999999998E-3</v>
      </c>
      <c r="J16" s="49">
        <v>4.7809999999999997E-3</v>
      </c>
      <c r="K16" s="49">
        <v>2.7039999999999998E-3</v>
      </c>
      <c r="L16" s="49">
        <v>2.2190000000000001E-3</v>
      </c>
      <c r="M16" s="49">
        <v>2.604E-3</v>
      </c>
      <c r="N16" s="49">
        <v>3.3E-3</v>
      </c>
      <c r="O16" s="49">
        <v>1.8974999999999999E-2</v>
      </c>
      <c r="P16" s="49">
        <v>6.894E-3</v>
      </c>
      <c r="Q16" s="49">
        <v>2.0379999999999999E-3</v>
      </c>
      <c r="R16" s="49">
        <v>3.1949999999999999E-3</v>
      </c>
      <c r="S16" s="49">
        <v>7.5500000000000003E-4</v>
      </c>
      <c r="T16" s="49">
        <v>1.482E-3</v>
      </c>
      <c r="U16" s="49">
        <v>9.1799999999999998E-4</v>
      </c>
      <c r="V16" s="49">
        <v>2.176E-3</v>
      </c>
      <c r="W16" s="49">
        <v>5.6899999999999995E-4</v>
      </c>
      <c r="X16" s="49">
        <v>4.6947000000000003E-2</v>
      </c>
      <c r="Y16" s="49">
        <v>1.0655E-2</v>
      </c>
      <c r="Z16" s="49">
        <v>6.0388999999999998E-2</v>
      </c>
      <c r="AA16" s="49">
        <v>1.6247999999999999E-2</v>
      </c>
      <c r="AB16" s="49">
        <v>9.6681000000000003E-2</v>
      </c>
      <c r="AC16" s="49">
        <v>1.6670000000000001E-3</v>
      </c>
      <c r="AD16" s="49">
        <v>7.8593999999999997E-2</v>
      </c>
      <c r="AE16" s="49">
        <v>2.0019999999999999E-3</v>
      </c>
      <c r="AF16" s="49">
        <v>5.7748000000000001E-2</v>
      </c>
      <c r="AG16" s="49">
        <v>7.9179999999999997E-3</v>
      </c>
      <c r="AH16" s="49">
        <v>0.150587</v>
      </c>
      <c r="AI16" s="49">
        <v>9.4730000000000005E-3</v>
      </c>
      <c r="AJ16" s="49">
        <v>0.17780000000000001</v>
      </c>
      <c r="AK16" s="49">
        <v>3.362E-3</v>
      </c>
      <c r="AL16" s="49">
        <v>6.4539999999999997E-3</v>
      </c>
      <c r="AM16" s="49">
        <v>2.2317E-2</v>
      </c>
      <c r="AN16" s="49">
        <v>1.1565000000000001E-2</v>
      </c>
      <c r="AO16" s="49">
        <v>9.0170000000000007E-3</v>
      </c>
      <c r="AP16" s="49">
        <v>1.9413E-2</v>
      </c>
      <c r="AQ16" s="49">
        <v>3.0130000000000001E-3</v>
      </c>
      <c r="AR16" s="49">
        <v>6.2209E-2</v>
      </c>
      <c r="AS16" s="49">
        <v>2.0439999999999998E-3</v>
      </c>
      <c r="AT16" s="49">
        <f t="shared" si="0"/>
        <v>3.6209999999999992E-3</v>
      </c>
      <c r="AU16" s="49">
        <f t="shared" si="1"/>
        <v>4.4935454545454541E-3</v>
      </c>
      <c r="AV16" s="45">
        <f t="shared" si="2"/>
        <v>6.9853363636363644E-2</v>
      </c>
      <c r="AW16" s="45">
        <f t="shared" si="3"/>
        <v>7.9741818181818178E-3</v>
      </c>
      <c r="AY16">
        <f t="shared" si="4"/>
        <v>19.291180236499216</v>
      </c>
      <c r="AZ16">
        <f t="shared" si="5"/>
        <v>1.774585769487548</v>
      </c>
    </row>
    <row r="17" spans="1:52">
      <c r="A17" s="46" t="s">
        <v>260</v>
      </c>
      <c r="B17" s="49">
        <v>1.083E-3</v>
      </c>
      <c r="C17" s="49">
        <v>4.3600000000000003E-4</v>
      </c>
      <c r="D17" s="49">
        <v>4.2000000000000002E-4</v>
      </c>
      <c r="E17" s="49">
        <v>3.7199999999999999E-4</v>
      </c>
      <c r="F17" s="49">
        <v>3.4000000000000002E-4</v>
      </c>
      <c r="G17" s="49">
        <v>1.2819999999999999E-3</v>
      </c>
      <c r="H17" s="49">
        <v>7.1599999999999995E-4</v>
      </c>
      <c r="I17" s="49">
        <v>6.2500000000000001E-4</v>
      </c>
      <c r="J17" s="49">
        <v>1.1720000000000001E-3</v>
      </c>
      <c r="K17" s="49">
        <v>1.7719999999999999E-3</v>
      </c>
      <c r="L17" s="49">
        <v>4.44E-4</v>
      </c>
      <c r="M17" s="49">
        <v>1.029E-3</v>
      </c>
      <c r="N17" s="49">
        <v>3.3799999999999998E-4</v>
      </c>
      <c r="O17" s="49">
        <v>1.8159999999999999E-3</v>
      </c>
      <c r="P17" s="49">
        <v>4.17E-4</v>
      </c>
      <c r="Q17" s="49">
        <v>8.5760000000000003E-3</v>
      </c>
      <c r="R17" s="49">
        <v>4.4700000000000002E-4</v>
      </c>
      <c r="S17" s="49">
        <v>1.5809999999999999E-3</v>
      </c>
      <c r="T17" s="49">
        <v>1.147E-3</v>
      </c>
      <c r="U17" s="49">
        <v>1.4239999999999999E-3</v>
      </c>
      <c r="V17" s="49">
        <v>6.87E-4</v>
      </c>
      <c r="W17" s="49">
        <v>1.804E-3</v>
      </c>
      <c r="X17" s="49">
        <v>8.9117000000000002E-2</v>
      </c>
      <c r="Y17" s="49">
        <v>3.4269999999999999E-3</v>
      </c>
      <c r="Z17" s="49">
        <v>1.253E-3</v>
      </c>
      <c r="AA17" s="49">
        <v>2.3411999999999999E-2</v>
      </c>
      <c r="AB17" s="49">
        <v>4.9940000000000002E-3</v>
      </c>
      <c r="AC17" s="49">
        <v>2.653E-3</v>
      </c>
      <c r="AD17" s="49">
        <v>8.1949999999999992E-3</v>
      </c>
      <c r="AE17" s="49">
        <v>5.5929999999999999E-3</v>
      </c>
      <c r="AF17" s="49">
        <v>3.3159999999999999E-3</v>
      </c>
      <c r="AG17" s="49">
        <v>1.346E-3</v>
      </c>
      <c r="AH17" s="49">
        <v>2.8E-5</v>
      </c>
      <c r="AI17" s="49">
        <v>1.279E-3</v>
      </c>
      <c r="AJ17" s="49">
        <v>1.7100000000000001E-4</v>
      </c>
      <c r="AK17" s="49">
        <v>1.193E-3</v>
      </c>
      <c r="AL17" s="49">
        <v>1.9313E-2</v>
      </c>
      <c r="AM17" s="49">
        <v>5.5099999999999995E-4</v>
      </c>
      <c r="AN17" s="49">
        <v>1.5399999999999999E-3</v>
      </c>
      <c r="AO17" s="49">
        <v>2.0070000000000001E-3</v>
      </c>
      <c r="AP17" s="49">
        <v>1.1900000000000001E-3</v>
      </c>
      <c r="AQ17" s="49">
        <v>4.3759999999999997E-3</v>
      </c>
      <c r="AR17" s="49">
        <v>1.065E-3</v>
      </c>
      <c r="AS17" s="49">
        <v>2.4759999999999999E-3</v>
      </c>
      <c r="AT17" s="49">
        <f t="shared" si="0"/>
        <v>6.5554545454545455E-4</v>
      </c>
      <c r="AU17" s="49">
        <f t="shared" si="1"/>
        <v>1.8833636363636364E-3</v>
      </c>
      <c r="AV17" s="33">
        <f t="shared" si="2"/>
        <v>1.1834727272727275E-2</v>
      </c>
      <c r="AW17" s="33">
        <f t="shared" si="3"/>
        <v>4.3920909090909089E-3</v>
      </c>
      <c r="AY17">
        <f t="shared" si="4"/>
        <v>18.053251976147553</v>
      </c>
      <c r="AZ17">
        <f t="shared" si="5"/>
        <v>2.332046145677463</v>
      </c>
    </row>
    <row r="18" spans="1:52">
      <c r="A18" s="46" t="s">
        <v>261</v>
      </c>
      <c r="B18" s="49">
        <v>5.0730000000000003E-3</v>
      </c>
      <c r="C18" s="49">
        <v>2.0053999999999999E-2</v>
      </c>
      <c r="D18" s="49">
        <v>6.0549999999999996E-3</v>
      </c>
      <c r="E18" s="49">
        <v>4.0769999999999999E-3</v>
      </c>
      <c r="F18" s="49">
        <v>4.1269999999999996E-3</v>
      </c>
      <c r="G18" s="49">
        <v>6.424E-3</v>
      </c>
      <c r="H18" s="49">
        <v>4.9940000000000002E-3</v>
      </c>
      <c r="I18" s="49">
        <v>6.4060000000000002E-3</v>
      </c>
      <c r="J18" s="49">
        <v>3.663E-3</v>
      </c>
      <c r="K18" s="49">
        <v>1.7757999999999999E-2</v>
      </c>
      <c r="L18" s="49">
        <v>5.3559999999999997E-3</v>
      </c>
      <c r="M18" s="49">
        <v>2.0923000000000001E-2</v>
      </c>
      <c r="N18" s="49">
        <v>3.8080000000000002E-3</v>
      </c>
      <c r="O18" s="49">
        <v>8.5059999999999997E-3</v>
      </c>
      <c r="P18" s="49">
        <v>8.0490000000000006E-3</v>
      </c>
      <c r="Q18" s="49">
        <v>1.3228999999999999E-2</v>
      </c>
      <c r="R18" s="49">
        <v>5.6969999999999998E-3</v>
      </c>
      <c r="S18" s="49">
        <v>6.7200000000000003E-3</v>
      </c>
      <c r="T18" s="49">
        <v>6.8830000000000002E-3</v>
      </c>
      <c r="U18" s="49">
        <v>6.2440000000000004E-3</v>
      </c>
      <c r="V18" s="49">
        <v>6.3160000000000004E-3</v>
      </c>
      <c r="W18" s="49">
        <v>4.5279999999999999E-3</v>
      </c>
      <c r="X18" s="49">
        <v>0.51695999999999998</v>
      </c>
      <c r="Y18" s="49">
        <v>4.3769999999999998E-3</v>
      </c>
      <c r="Z18" s="49">
        <v>2.4929E-2</v>
      </c>
      <c r="AA18" s="49">
        <v>0.59858699999999998</v>
      </c>
      <c r="AB18" s="49">
        <v>9.4675999999999996E-2</v>
      </c>
      <c r="AC18" s="49">
        <v>0.444822</v>
      </c>
      <c r="AD18" s="49">
        <v>3.2867E-2</v>
      </c>
      <c r="AE18" s="49">
        <v>9.0316999999999995E-2</v>
      </c>
      <c r="AF18" s="49">
        <v>6.9058999999999995E-2</v>
      </c>
      <c r="AG18" s="49">
        <v>7.0351999999999998E-2</v>
      </c>
      <c r="AH18" s="49">
        <v>4.9600000000000002E-4</v>
      </c>
      <c r="AI18" s="49">
        <v>0.19595699999999999</v>
      </c>
      <c r="AJ18" s="49">
        <v>5.0039999999999998E-3</v>
      </c>
      <c r="AK18" s="49">
        <v>6.2052000000000003E-2</v>
      </c>
      <c r="AL18" s="49">
        <v>4.7650000000000001E-3</v>
      </c>
      <c r="AM18" s="49">
        <v>0.172453</v>
      </c>
      <c r="AN18" s="49">
        <v>8.763E-3</v>
      </c>
      <c r="AO18" s="49">
        <v>5.0000999999999997E-2</v>
      </c>
      <c r="AP18" s="49">
        <v>0.16067300000000001</v>
      </c>
      <c r="AQ18" s="49">
        <v>0.24029200000000001</v>
      </c>
      <c r="AR18" s="49">
        <v>1.4546E-2</v>
      </c>
      <c r="AS18" s="49">
        <v>0.14446000000000001</v>
      </c>
      <c r="AT18" s="49">
        <f t="shared" si="0"/>
        <v>5.4564545454545456E-3</v>
      </c>
      <c r="AU18" s="49">
        <f t="shared" si="1"/>
        <v>1.0442636363636364E-2</v>
      </c>
      <c r="AV18" s="33">
        <f t="shared" si="2"/>
        <v>8.4794363636363626E-2</v>
      </c>
      <c r="AW18" s="33">
        <f t="shared" si="3"/>
        <v>0.18851545454545449</v>
      </c>
      <c r="AY18">
        <f t="shared" si="4"/>
        <v>15.540194265340462</v>
      </c>
      <c r="AZ18">
        <f t="shared" si="5"/>
        <v>18.052477169645417</v>
      </c>
    </row>
    <row r="19" spans="1:52">
      <c r="A19" s="46" t="s">
        <v>262</v>
      </c>
      <c r="B19" s="49">
        <v>1.825E-3</v>
      </c>
      <c r="C19" s="49">
        <v>2.0100000000000001E-4</v>
      </c>
      <c r="D19" s="49">
        <v>1.1440000000000001E-3</v>
      </c>
      <c r="E19" s="49">
        <v>9.41E-4</v>
      </c>
      <c r="F19" s="49">
        <v>5.53E-4</v>
      </c>
      <c r="G19" s="49">
        <v>2.7959999999999999E-3</v>
      </c>
      <c r="H19" s="49">
        <v>1.658E-3</v>
      </c>
      <c r="I19" s="49">
        <v>2.4840000000000001E-3</v>
      </c>
      <c r="J19" s="49">
        <v>5.8799999999999998E-3</v>
      </c>
      <c r="K19" s="49">
        <v>2.7039999999999998E-3</v>
      </c>
      <c r="L19" s="49">
        <v>9.5100000000000002E-4</v>
      </c>
      <c r="M19" s="49">
        <v>5.8430000000000001E-3</v>
      </c>
      <c r="N19" s="49">
        <v>4.06E-4</v>
      </c>
      <c r="O19" s="49">
        <v>3.264E-3</v>
      </c>
      <c r="P19" s="49">
        <v>1.7000000000000001E-4</v>
      </c>
      <c r="Q19" s="49">
        <v>1.6136999999999999E-2</v>
      </c>
      <c r="R19" s="49">
        <v>3.1300000000000002E-4</v>
      </c>
      <c r="S19" s="49">
        <v>1.6230000000000001E-3</v>
      </c>
      <c r="T19" s="49">
        <v>9.8460000000000006E-3</v>
      </c>
      <c r="U19" s="49">
        <v>1.0660000000000001E-3</v>
      </c>
      <c r="V19" s="49">
        <v>2.078E-3</v>
      </c>
      <c r="W19" s="49">
        <v>3.3670000000000002E-3</v>
      </c>
      <c r="X19" s="49">
        <v>0.15371499999999999</v>
      </c>
      <c r="Y19" s="49">
        <v>1.0468999999999999E-2</v>
      </c>
      <c r="Z19" s="49">
        <v>1.0288E-2</v>
      </c>
      <c r="AA19" s="49">
        <v>9.4183000000000003E-2</v>
      </c>
      <c r="AB19" s="49">
        <v>6.6290000000000003E-3</v>
      </c>
      <c r="AC19" s="49">
        <v>2.4322E-2</v>
      </c>
      <c r="AD19" s="49">
        <v>4.7858999999999999E-2</v>
      </c>
      <c r="AE19" s="49">
        <v>6.1291999999999999E-2</v>
      </c>
      <c r="AF19" s="49">
        <v>4.1631000000000001E-2</v>
      </c>
      <c r="AG19" s="49">
        <v>1.5968E-2</v>
      </c>
      <c r="AH19" s="49">
        <v>5.0000000000000002E-5</v>
      </c>
      <c r="AI19" s="49">
        <v>1.7389999999999999E-2</v>
      </c>
      <c r="AJ19" s="49">
        <v>3.6400000000000001E-4</v>
      </c>
      <c r="AK19" s="49">
        <v>1.5872000000000001E-2</v>
      </c>
      <c r="AL19" s="49">
        <v>1.7486999999999999E-2</v>
      </c>
      <c r="AM19" s="49">
        <v>7.3410000000000003E-3</v>
      </c>
      <c r="AN19" s="49">
        <v>8.796E-3</v>
      </c>
      <c r="AO19" s="49">
        <v>1.4326999999999999E-2</v>
      </c>
      <c r="AP19" s="49">
        <v>1.9550000000000001E-3</v>
      </c>
      <c r="AQ19" s="49">
        <v>2.2483E-2</v>
      </c>
      <c r="AR19" s="49">
        <v>1.8710000000000001E-3</v>
      </c>
      <c r="AS19" s="49">
        <v>1.46E-2</v>
      </c>
      <c r="AT19" s="49">
        <f t="shared" si="0"/>
        <v>2.2567272727272731E-3</v>
      </c>
      <c r="AU19" s="49">
        <f t="shared" si="1"/>
        <v>3.6750909090909087E-3</v>
      </c>
      <c r="AV19" s="33">
        <f t="shared" si="2"/>
        <v>2.6422272727272721E-2</v>
      </c>
      <c r="AW19" s="33">
        <f t="shared" si="3"/>
        <v>2.711336363636363E-2</v>
      </c>
      <c r="AY19">
        <f t="shared" si="4"/>
        <v>11.708225910409277</v>
      </c>
      <c r="AZ19">
        <f t="shared" si="5"/>
        <v>7.3776035224855283</v>
      </c>
    </row>
    <row r="20" spans="1:52">
      <c r="A20" s="46" t="s">
        <v>263</v>
      </c>
      <c r="B20" s="49">
        <v>1.2907999999999999E-2</v>
      </c>
      <c r="C20" s="49">
        <v>2.513E-3</v>
      </c>
      <c r="D20" s="49">
        <v>9.6469999999999993E-3</v>
      </c>
      <c r="E20" s="49">
        <v>1.2681E-2</v>
      </c>
      <c r="F20" s="49">
        <v>1.1276E-2</v>
      </c>
      <c r="G20" s="49">
        <v>2.5465000000000002E-2</v>
      </c>
      <c r="H20" s="49">
        <v>1.0909E-2</v>
      </c>
      <c r="I20" s="49">
        <v>1.8071E-2</v>
      </c>
      <c r="J20" s="49">
        <v>1.8481000000000001E-2</v>
      </c>
      <c r="K20" s="49">
        <v>4.6197000000000002E-2</v>
      </c>
      <c r="L20" s="49">
        <v>1.5466000000000001E-2</v>
      </c>
      <c r="M20" s="49">
        <v>3.5413E-2</v>
      </c>
      <c r="N20" s="49">
        <v>8.7670000000000005E-3</v>
      </c>
      <c r="O20" s="49">
        <v>9.2549999999999993E-2</v>
      </c>
      <c r="P20" s="49">
        <v>4.1099999999999999E-3</v>
      </c>
      <c r="Q20" s="49">
        <v>0.138462</v>
      </c>
      <c r="R20" s="49">
        <v>4.0549999999999996E-3</v>
      </c>
      <c r="S20" s="49">
        <v>4.2469E-2</v>
      </c>
      <c r="T20" s="49">
        <v>2.3547999999999999E-2</v>
      </c>
      <c r="U20" s="49">
        <v>3.1995999999999997E-2</v>
      </c>
      <c r="V20" s="49">
        <v>1.6379000000000001E-2</v>
      </c>
      <c r="W20" s="49">
        <v>3.9530000000000003E-2</v>
      </c>
      <c r="X20" s="49">
        <v>0.58223999999999998</v>
      </c>
      <c r="Y20" s="49">
        <v>0.64415100000000003</v>
      </c>
      <c r="Z20" s="49">
        <v>2.0843E-2</v>
      </c>
      <c r="AA20" s="49">
        <v>0.81297600000000003</v>
      </c>
      <c r="AB20" s="49">
        <v>3.5534999999999997E-2</v>
      </c>
      <c r="AC20" s="49">
        <v>0.23294400000000001</v>
      </c>
      <c r="AD20" s="49">
        <v>4.9428E-2</v>
      </c>
      <c r="AE20" s="49">
        <v>0.222911</v>
      </c>
      <c r="AF20" s="49">
        <v>2.6859000000000001E-2</v>
      </c>
      <c r="AG20" s="49">
        <v>0.35935600000000001</v>
      </c>
      <c r="AH20" s="49">
        <v>2.4359999999999998E-3</v>
      </c>
      <c r="AI20" s="49">
        <v>0.17396300000000001</v>
      </c>
      <c r="AJ20" s="49">
        <v>3.7513999999999999E-2</v>
      </c>
      <c r="AK20" s="49">
        <v>0.20688200000000001</v>
      </c>
      <c r="AL20" s="49">
        <v>0.15703900000000001</v>
      </c>
      <c r="AM20" s="49">
        <v>3.4891999999999999E-2</v>
      </c>
      <c r="AN20" s="49">
        <v>8.9872999999999995E-2</v>
      </c>
      <c r="AO20" s="49">
        <v>0.20719000000000001</v>
      </c>
      <c r="AP20" s="49">
        <v>0.19223100000000001</v>
      </c>
      <c r="AQ20" s="49">
        <v>0.21432599999999999</v>
      </c>
      <c r="AR20" s="49">
        <v>0.14499799999999999</v>
      </c>
      <c r="AS20" s="49">
        <v>0.10202600000000001</v>
      </c>
      <c r="AT20" s="49">
        <f t="shared" si="0"/>
        <v>1.2322363636363637E-2</v>
      </c>
      <c r="AU20" s="49">
        <f t="shared" si="1"/>
        <v>4.4122454545454548E-2</v>
      </c>
      <c r="AV20" s="33">
        <f t="shared" si="2"/>
        <v>0.12172690909090909</v>
      </c>
      <c r="AW20" s="33">
        <f t="shared" si="3"/>
        <v>0.29196518181818187</v>
      </c>
      <c r="AY20">
        <f t="shared" si="4"/>
        <v>9.8785357000575456</v>
      </c>
      <c r="AZ20">
        <f t="shared" si="5"/>
        <v>6.6171563850193786</v>
      </c>
    </row>
    <row r="21" spans="1:52">
      <c r="A21" s="46" t="s">
        <v>264</v>
      </c>
      <c r="B21" s="49">
        <v>3.0000000000000001E-3</v>
      </c>
      <c r="C21" s="49">
        <v>6.9800000000000005E-4</v>
      </c>
      <c r="D21" s="49">
        <v>2.2160000000000001E-3</v>
      </c>
      <c r="E21" s="49">
        <v>2.4299999999999999E-3</v>
      </c>
      <c r="F21" s="49">
        <v>3.0000000000000001E-3</v>
      </c>
      <c r="G21" s="49">
        <v>5.2789999999999998E-3</v>
      </c>
      <c r="H21" s="49">
        <v>1.8829999999999999E-3</v>
      </c>
      <c r="I21" s="49">
        <v>1.467E-3</v>
      </c>
      <c r="J21" s="49">
        <v>3.5720000000000001E-3</v>
      </c>
      <c r="K21" s="49">
        <v>3.9880000000000002E-3</v>
      </c>
      <c r="L21" s="49">
        <v>1.173E-3</v>
      </c>
      <c r="M21" s="49">
        <v>3.558E-3</v>
      </c>
      <c r="N21" s="49">
        <v>7.6199999999999998E-4</v>
      </c>
      <c r="O21" s="49">
        <v>4.6136000000000003E-2</v>
      </c>
      <c r="P21" s="49">
        <v>2.8400000000000002E-4</v>
      </c>
      <c r="Q21" s="49">
        <v>6.7302000000000001E-2</v>
      </c>
      <c r="R21" s="49">
        <v>5.3600000000000002E-4</v>
      </c>
      <c r="S21" s="49">
        <v>1.593E-3</v>
      </c>
      <c r="T21" s="49">
        <v>1.6410000000000001E-3</v>
      </c>
      <c r="U21" s="49">
        <v>3.1059999999999998E-3</v>
      </c>
      <c r="V21" s="49">
        <v>3.9430000000000003E-3</v>
      </c>
      <c r="W21" s="49">
        <v>7.2870000000000001E-3</v>
      </c>
      <c r="X21" s="49">
        <v>2.3479E-2</v>
      </c>
      <c r="Y21" s="49">
        <v>5.3832999999999999E-2</v>
      </c>
      <c r="Z21" s="49">
        <v>1.1662E-2</v>
      </c>
      <c r="AA21" s="49">
        <v>2.9097999999999999E-2</v>
      </c>
      <c r="AB21" s="49">
        <v>1.4267999999999999E-2</v>
      </c>
      <c r="AC21" s="49">
        <v>1.7365999999999999E-2</v>
      </c>
      <c r="AD21" s="49">
        <v>1.0907E-2</v>
      </c>
      <c r="AE21" s="49">
        <v>1.5819E-2</v>
      </c>
      <c r="AF21" s="49">
        <v>2.1249000000000001E-2</v>
      </c>
      <c r="AG21" s="49">
        <v>4.6892000000000003E-2</v>
      </c>
      <c r="AH21" s="49">
        <v>1.817E-3</v>
      </c>
      <c r="AI21" s="49">
        <v>2.6714000000000002E-2</v>
      </c>
      <c r="AJ21" s="49">
        <v>3.3893E-2</v>
      </c>
      <c r="AK21" s="49">
        <v>3.0823E-2</v>
      </c>
      <c r="AL21" s="49">
        <v>4.1605999999999997E-2</v>
      </c>
      <c r="AM21" s="49">
        <v>2.7355000000000001E-2</v>
      </c>
      <c r="AN21" s="49">
        <v>3.288E-2</v>
      </c>
      <c r="AO21" s="49">
        <v>1.4766E-2</v>
      </c>
      <c r="AP21" s="49">
        <v>1.1155E-2</v>
      </c>
      <c r="AQ21" s="49">
        <v>2.4334999999999999E-2</v>
      </c>
      <c r="AR21" s="49">
        <v>1.2798E-2</v>
      </c>
      <c r="AS21" s="49">
        <v>2.3207999999999999E-2</v>
      </c>
      <c r="AT21" s="49">
        <f t="shared" si="0"/>
        <v>2.000909090909091E-3</v>
      </c>
      <c r="AU21" s="49">
        <f t="shared" si="1"/>
        <v>1.2985818181818182E-2</v>
      </c>
      <c r="AV21" s="33">
        <f t="shared" si="2"/>
        <v>1.9610363636363634E-2</v>
      </c>
      <c r="AW21" s="33">
        <f t="shared" si="3"/>
        <v>2.8200818181818178E-2</v>
      </c>
      <c r="AY21">
        <f t="shared" si="4"/>
        <v>9.8007269422989545</v>
      </c>
      <c r="AZ21">
        <f t="shared" si="5"/>
        <v>2.1716627929769534</v>
      </c>
    </row>
    <row r="22" spans="1:52">
      <c r="A22" s="46" t="s">
        <v>265</v>
      </c>
      <c r="B22" s="49">
        <v>1.175E-3</v>
      </c>
      <c r="C22" s="49">
        <v>4.9700000000000005E-4</v>
      </c>
      <c r="D22" s="49">
        <v>9.1299999999999997E-4</v>
      </c>
      <c r="E22" s="49">
        <v>4.6999999999999999E-4</v>
      </c>
      <c r="F22" s="49">
        <v>7.6599999999999997E-4</v>
      </c>
      <c r="G22" s="49">
        <v>1.841E-3</v>
      </c>
      <c r="H22" s="49">
        <v>3.1319999999999998E-3</v>
      </c>
      <c r="I22" s="49">
        <v>7.2999999999999999E-5</v>
      </c>
      <c r="J22" s="49">
        <v>1.0092E-2</v>
      </c>
      <c r="K22" s="49">
        <v>4.5399999999999998E-4</v>
      </c>
      <c r="L22" s="49">
        <v>3.264E-3</v>
      </c>
      <c r="M22" s="49">
        <v>1.6899999999999999E-4</v>
      </c>
      <c r="N22" s="49">
        <v>2.3699999999999999E-4</v>
      </c>
      <c r="O22" s="49">
        <v>4.1190000000000003E-3</v>
      </c>
      <c r="P22" s="49">
        <v>7.9500000000000003E-4</v>
      </c>
      <c r="Q22" s="49">
        <v>5.8859999999999997E-3</v>
      </c>
      <c r="R22" s="49">
        <v>1.374E-3</v>
      </c>
      <c r="S22" s="49">
        <v>1.9799999999999999E-4</v>
      </c>
      <c r="T22" s="49">
        <v>5.9000000000000003E-4</v>
      </c>
      <c r="U22" s="49">
        <v>4.1899999999999999E-4</v>
      </c>
      <c r="V22" s="49">
        <v>2.029E-3</v>
      </c>
      <c r="W22" s="49">
        <v>2.5230000000000001E-3</v>
      </c>
      <c r="X22" s="49">
        <v>9.2246999999999996E-2</v>
      </c>
      <c r="Y22" s="49">
        <v>1.7118000000000001E-2</v>
      </c>
      <c r="Z22" s="49">
        <v>1.2050999999999999E-2</v>
      </c>
      <c r="AA22" s="49">
        <v>6.2854999999999994E-2</v>
      </c>
      <c r="AB22" s="49">
        <v>4.1260000000000003E-3</v>
      </c>
      <c r="AC22" s="49">
        <v>8.3169999999999997E-3</v>
      </c>
      <c r="AD22" s="49">
        <v>3.7404E-2</v>
      </c>
      <c r="AE22" s="49">
        <v>1.2066E-2</v>
      </c>
      <c r="AF22" s="49">
        <v>2.1826999999999999E-2</v>
      </c>
      <c r="AG22" s="49">
        <v>2.8884E-2</v>
      </c>
      <c r="AH22" s="49">
        <v>1.304E-3</v>
      </c>
      <c r="AI22" s="49">
        <v>1.2392E-2</v>
      </c>
      <c r="AJ22" s="49">
        <v>4.8539999999999998E-3</v>
      </c>
      <c r="AK22" s="49">
        <v>2.2744E-2</v>
      </c>
      <c r="AL22" s="49">
        <v>7.2709999999999997E-3</v>
      </c>
      <c r="AM22" s="49">
        <v>5.0124000000000002E-2</v>
      </c>
      <c r="AN22" s="49">
        <v>3.7039999999999998E-3</v>
      </c>
      <c r="AO22" s="49">
        <v>4.3150000000000003E-3</v>
      </c>
      <c r="AP22" s="49">
        <v>2.1557E-2</v>
      </c>
      <c r="AQ22" s="49">
        <v>2.2953999999999999E-2</v>
      </c>
      <c r="AR22" s="49">
        <v>2.657E-2</v>
      </c>
      <c r="AS22" s="49">
        <v>2.6443999999999999E-2</v>
      </c>
      <c r="AT22" s="49">
        <f t="shared" si="0"/>
        <v>2.2151818181818184E-3</v>
      </c>
      <c r="AU22" s="49">
        <f t="shared" si="1"/>
        <v>1.5135454545454547E-3</v>
      </c>
      <c r="AV22" s="33">
        <f t="shared" si="2"/>
        <v>2.117409090909091E-2</v>
      </c>
      <c r="AW22" s="33">
        <f t="shared" si="3"/>
        <v>2.4382999999999998E-2</v>
      </c>
      <c r="AY22">
        <f t="shared" si="4"/>
        <v>9.5586243690236792</v>
      </c>
      <c r="AZ22">
        <f t="shared" si="5"/>
        <v>16.109856447834701</v>
      </c>
    </row>
    <row r="23" spans="1:52">
      <c r="A23" s="46" t="s">
        <v>266</v>
      </c>
      <c r="B23" s="49">
        <v>2.4372999999999999E-2</v>
      </c>
      <c r="C23" s="49">
        <v>5.594E-3</v>
      </c>
      <c r="D23" s="49">
        <v>1.1747E-2</v>
      </c>
      <c r="E23" s="49">
        <v>2.4087999999999998E-2</v>
      </c>
      <c r="F23" s="49">
        <v>1.7042000000000002E-2</v>
      </c>
      <c r="G23" s="49">
        <v>4.6837999999999998E-2</v>
      </c>
      <c r="H23" s="49">
        <v>1.9649E-2</v>
      </c>
      <c r="I23" s="49">
        <v>1.6386000000000001E-2</v>
      </c>
      <c r="J23" s="49">
        <v>3.5680000000000003E-2</v>
      </c>
      <c r="K23" s="49">
        <v>3.6061999999999997E-2</v>
      </c>
      <c r="L23" s="49">
        <v>1.7493999999999999E-2</v>
      </c>
      <c r="M23" s="49">
        <v>2.7236E-2</v>
      </c>
      <c r="N23" s="49">
        <v>6.7359999999999998E-3</v>
      </c>
      <c r="O23" s="49">
        <v>0.42444700000000002</v>
      </c>
      <c r="P23" s="49">
        <v>2.6510000000000001E-3</v>
      </c>
      <c r="Q23" s="49">
        <v>0.53632000000000002</v>
      </c>
      <c r="R23" s="49">
        <v>6.2220000000000001E-3</v>
      </c>
      <c r="S23" s="49">
        <v>1.6482E-2</v>
      </c>
      <c r="T23" s="49">
        <v>1.8082999999999998E-2</v>
      </c>
      <c r="U23" s="49">
        <v>2.8507000000000001E-2</v>
      </c>
      <c r="V23" s="49">
        <v>3.9433999999999997E-2</v>
      </c>
      <c r="W23" s="49">
        <v>7.2515999999999997E-2</v>
      </c>
      <c r="X23" s="49">
        <v>0.220972</v>
      </c>
      <c r="Y23" s="49">
        <v>0.51405800000000001</v>
      </c>
      <c r="Z23" s="49">
        <v>8.8674000000000003E-2</v>
      </c>
      <c r="AA23" s="49">
        <v>0.29079199999999999</v>
      </c>
      <c r="AB23" s="49">
        <v>9.6208000000000002E-2</v>
      </c>
      <c r="AC23" s="49">
        <v>0.168323</v>
      </c>
      <c r="AD23" s="49">
        <v>9.1599E-2</v>
      </c>
      <c r="AE23" s="49">
        <v>0.146339</v>
      </c>
      <c r="AF23" s="49">
        <v>0.16706399999999999</v>
      </c>
      <c r="AG23" s="49">
        <v>0.43751800000000002</v>
      </c>
      <c r="AH23" s="49">
        <v>1.3254E-2</v>
      </c>
      <c r="AI23" s="49">
        <v>0.25545800000000002</v>
      </c>
      <c r="AJ23" s="49">
        <v>0.303566</v>
      </c>
      <c r="AK23" s="49">
        <v>0.31134600000000001</v>
      </c>
      <c r="AL23" s="49">
        <v>0.40362599999999998</v>
      </c>
      <c r="AM23" s="49">
        <v>0.27671600000000002</v>
      </c>
      <c r="AN23" s="49">
        <v>0.24862500000000001</v>
      </c>
      <c r="AO23" s="49">
        <v>0.109331</v>
      </c>
      <c r="AP23" s="49">
        <v>0.11999899999999999</v>
      </c>
      <c r="AQ23" s="49">
        <v>0.22859499999999999</v>
      </c>
      <c r="AR23" s="49">
        <v>0.12085</v>
      </c>
      <c r="AS23" s="49">
        <v>0.22031100000000001</v>
      </c>
      <c r="AT23" s="49">
        <f t="shared" si="0"/>
        <v>1.8100999999999999E-2</v>
      </c>
      <c r="AU23" s="49">
        <f t="shared" si="1"/>
        <v>0.11222509090909093</v>
      </c>
      <c r="AV23" s="33">
        <f t="shared" si="2"/>
        <v>0.17040336363636363</v>
      </c>
      <c r="AW23" s="33">
        <f t="shared" si="3"/>
        <v>0.26898063636363639</v>
      </c>
      <c r="AY23">
        <f t="shared" si="4"/>
        <v>9.4140303649723016</v>
      </c>
      <c r="AZ23">
        <f t="shared" si="5"/>
        <v>2.3967958874858644</v>
      </c>
    </row>
    <row r="24" spans="1:52">
      <c r="A24" s="46" t="s">
        <v>267</v>
      </c>
      <c r="B24" s="49">
        <v>5.1599999999999997E-4</v>
      </c>
      <c r="C24" s="49">
        <v>2.1800000000000001E-4</v>
      </c>
      <c r="D24" s="49">
        <v>9.7099999999999997E-4</v>
      </c>
      <c r="E24" s="49">
        <v>1.078E-3</v>
      </c>
      <c r="F24" s="49">
        <v>7.6599999999999997E-4</v>
      </c>
      <c r="G24" s="49">
        <v>1.3090000000000001E-3</v>
      </c>
      <c r="H24" s="49">
        <v>1.8420000000000001E-3</v>
      </c>
      <c r="I24" s="49">
        <v>3.1809999999999998E-3</v>
      </c>
      <c r="J24" s="49">
        <v>1.0074E-2</v>
      </c>
      <c r="K24" s="49">
        <v>3.568E-3</v>
      </c>
      <c r="L24" s="49">
        <v>1.8699999999999999E-3</v>
      </c>
      <c r="M24" s="49">
        <v>9.0299999999999998E-3</v>
      </c>
      <c r="N24" s="49">
        <v>2.5399999999999999E-4</v>
      </c>
      <c r="O24" s="49">
        <v>4.4869999999999997E-3</v>
      </c>
      <c r="P24" s="49">
        <v>3.2200000000000002E-4</v>
      </c>
      <c r="Q24" s="49">
        <v>2.4886999999999999E-2</v>
      </c>
      <c r="R24" s="49">
        <v>4.0200000000000001E-4</v>
      </c>
      <c r="S24" s="49">
        <v>2.4320000000000001E-3</v>
      </c>
      <c r="T24" s="49">
        <v>1.2992999999999999E-2</v>
      </c>
      <c r="U24" s="49">
        <v>1.5839999999999999E-3</v>
      </c>
      <c r="V24" s="49">
        <v>2.4380000000000001E-3</v>
      </c>
      <c r="W24" s="49">
        <v>4.4359999999999998E-3</v>
      </c>
      <c r="X24" s="49">
        <v>0.14735799999999999</v>
      </c>
      <c r="Y24" s="49">
        <v>2.0732E-2</v>
      </c>
      <c r="Z24" s="49">
        <v>1.3376000000000001E-2</v>
      </c>
      <c r="AA24" s="49">
        <v>0.12786500000000001</v>
      </c>
      <c r="AB24" s="49">
        <v>6.6290000000000003E-3</v>
      </c>
      <c r="AC24" s="49">
        <v>3.0596000000000002E-2</v>
      </c>
      <c r="AD24" s="49">
        <v>4.8626000000000003E-2</v>
      </c>
      <c r="AE24" s="49">
        <v>8.0513000000000001E-2</v>
      </c>
      <c r="AF24" s="49">
        <v>4.3103000000000002E-2</v>
      </c>
      <c r="AG24" s="49">
        <v>1.5462E-2</v>
      </c>
      <c r="AH24" s="49">
        <v>6.0999999999999999E-5</v>
      </c>
      <c r="AI24" s="49">
        <v>1.3894999999999999E-2</v>
      </c>
      <c r="AJ24" s="49">
        <v>3.4299999999999999E-4</v>
      </c>
      <c r="AK24" s="49">
        <v>2.1606E-2</v>
      </c>
      <c r="AL24" s="49">
        <v>1.1514E-2</v>
      </c>
      <c r="AM24" s="49">
        <v>1.1611E-2</v>
      </c>
      <c r="AN24" s="49">
        <v>5.7540000000000004E-3</v>
      </c>
      <c r="AO24" s="49">
        <v>1.0000999999999999E-2</v>
      </c>
      <c r="AP24" s="49">
        <v>4.1580000000000002E-3</v>
      </c>
      <c r="AQ24" s="49">
        <v>2.9172E-2</v>
      </c>
      <c r="AR24" s="49">
        <v>2.4039999999999999E-3</v>
      </c>
      <c r="AS24" s="49">
        <v>1.7496999999999999E-2</v>
      </c>
      <c r="AT24" s="49">
        <f t="shared" si="0"/>
        <v>2.9498181818181815E-3</v>
      </c>
      <c r="AU24" s="49">
        <f t="shared" si="1"/>
        <v>5.11E-3</v>
      </c>
      <c r="AV24" s="33">
        <f t="shared" si="2"/>
        <v>2.5756909090909087E-2</v>
      </c>
      <c r="AW24" s="33">
        <f t="shared" si="3"/>
        <v>3.4449999999999988E-2</v>
      </c>
      <c r="AY24">
        <f t="shared" si="4"/>
        <v>8.7316937869822482</v>
      </c>
      <c r="AZ24">
        <f t="shared" si="5"/>
        <v>6.7416829745596845</v>
      </c>
    </row>
    <row r="25" spans="1:52">
      <c r="A25" s="46" t="s">
        <v>268</v>
      </c>
      <c r="B25" s="49">
        <v>1.6080000000000001E-3</v>
      </c>
      <c r="C25" s="49">
        <v>3.4900000000000003E-4</v>
      </c>
      <c r="D25" s="49">
        <v>9.2699999999999998E-4</v>
      </c>
      <c r="E25" s="49">
        <v>1.7440000000000001E-3</v>
      </c>
      <c r="F25" s="49">
        <v>1.4679999999999999E-3</v>
      </c>
      <c r="G25" s="49">
        <v>3.424E-3</v>
      </c>
      <c r="H25" s="49">
        <v>2.0669999999999998E-3</v>
      </c>
      <c r="I25" s="49">
        <v>1.8879999999999999E-3</v>
      </c>
      <c r="J25" s="49">
        <v>2.7469999999999999E-3</v>
      </c>
      <c r="K25" s="49">
        <v>1.17E-3</v>
      </c>
      <c r="L25" s="49">
        <v>2.4090000000000001E-3</v>
      </c>
      <c r="M25" s="49">
        <v>1.1479999999999999E-3</v>
      </c>
      <c r="N25" s="49">
        <v>1.1850000000000001E-3</v>
      </c>
      <c r="O25" s="49">
        <v>9.3509999999999999E-3</v>
      </c>
      <c r="P25" s="49">
        <v>1.1739999999999999E-3</v>
      </c>
      <c r="Q25" s="49">
        <v>1.2567999999999999E-2</v>
      </c>
      <c r="R25" s="49">
        <v>1.6199999999999999E-3</v>
      </c>
      <c r="S25" s="49">
        <v>1.372E-3</v>
      </c>
      <c r="T25" s="49">
        <v>1.0200000000000001E-3</v>
      </c>
      <c r="U25" s="49">
        <v>2.392E-3</v>
      </c>
      <c r="V25" s="49">
        <v>2.258E-3</v>
      </c>
      <c r="W25" s="49">
        <v>4.718E-3</v>
      </c>
      <c r="X25" s="49">
        <v>7.9089999999999994E-2</v>
      </c>
      <c r="Y25" s="49">
        <v>8.7884000000000004E-2</v>
      </c>
      <c r="Z25" s="49">
        <v>8.9999999999999998E-4</v>
      </c>
      <c r="AA25" s="49">
        <v>0.110821</v>
      </c>
      <c r="AB25" s="49">
        <v>2.7460000000000002E-3</v>
      </c>
      <c r="AC25" s="49">
        <v>3.6024E-2</v>
      </c>
      <c r="AD25" s="49">
        <v>5.385E-3</v>
      </c>
      <c r="AE25" s="49">
        <v>3.3127999999999998E-2</v>
      </c>
      <c r="AF25" s="49">
        <v>8.8500000000000004E-4</v>
      </c>
      <c r="AG25" s="49">
        <v>5.0264000000000003E-2</v>
      </c>
      <c r="AH25" s="49">
        <v>1.6699999999999999E-4</v>
      </c>
      <c r="AI25" s="49">
        <v>2.3123000000000001E-2</v>
      </c>
      <c r="AJ25" s="49">
        <v>3.2360000000000002E-3</v>
      </c>
      <c r="AK25" s="49">
        <v>2.7474999999999999E-2</v>
      </c>
      <c r="AL25" s="49">
        <v>1.9244000000000001E-2</v>
      </c>
      <c r="AM25" s="49">
        <v>2.2239999999999998E-3</v>
      </c>
      <c r="AN25" s="49">
        <v>7.5209999999999999E-3</v>
      </c>
      <c r="AO25" s="49">
        <v>2.2793000000000001E-2</v>
      </c>
      <c r="AP25" s="49">
        <v>2.3595000000000001E-2</v>
      </c>
      <c r="AQ25" s="49">
        <v>2.8337000000000001E-2</v>
      </c>
      <c r="AR25" s="49">
        <v>1.831E-2</v>
      </c>
      <c r="AS25" s="49">
        <v>1.2918000000000001E-2</v>
      </c>
      <c r="AT25" s="49">
        <f t="shared" si="0"/>
        <v>1.6802727272727269E-3</v>
      </c>
      <c r="AU25" s="49">
        <f t="shared" si="1"/>
        <v>3.6476363636363637E-3</v>
      </c>
      <c r="AV25" s="33">
        <f t="shared" si="2"/>
        <v>1.4643545454545452E-2</v>
      </c>
      <c r="AW25" s="33">
        <f t="shared" si="3"/>
        <v>3.9544636363636365E-2</v>
      </c>
      <c r="AY25">
        <f t="shared" si="4"/>
        <v>8.7149813341989937</v>
      </c>
      <c r="AZ25">
        <f t="shared" si="5"/>
        <v>10.841167381118533</v>
      </c>
    </row>
    <row r="26" spans="1:52">
      <c r="A26" s="47" t="s">
        <v>269</v>
      </c>
      <c r="B26" s="49">
        <v>9.7605999999999998E-2</v>
      </c>
      <c r="C26" s="49">
        <v>1.4085E-2</v>
      </c>
      <c r="D26" s="49">
        <v>0.36656</v>
      </c>
      <c r="E26" s="49">
        <v>0.104466</v>
      </c>
      <c r="F26" s="49">
        <v>0.10576099999999999</v>
      </c>
      <c r="G26" s="49">
        <v>0.26640799999999998</v>
      </c>
      <c r="H26" s="49">
        <v>0.26841500000000001</v>
      </c>
      <c r="I26" s="49">
        <v>0.26533899999999999</v>
      </c>
      <c r="J26" s="49">
        <v>0.45311000000000001</v>
      </c>
      <c r="K26" s="49">
        <v>0.87713300000000005</v>
      </c>
      <c r="L26" s="49">
        <v>0.198382</v>
      </c>
      <c r="M26" s="49">
        <v>2.6384759999999998</v>
      </c>
      <c r="N26" s="49">
        <v>3.7606000000000001E-2</v>
      </c>
      <c r="O26" s="49">
        <v>0.24355099999999999</v>
      </c>
      <c r="P26" s="49">
        <v>2.6325000000000001E-2</v>
      </c>
      <c r="Q26" s="49">
        <v>1.332533</v>
      </c>
      <c r="R26" s="49">
        <v>5.6732999999999999E-2</v>
      </c>
      <c r="S26" s="49">
        <v>0.59924699999999997</v>
      </c>
      <c r="T26" s="49">
        <v>2.9770660000000002</v>
      </c>
      <c r="U26" s="49">
        <v>0.25475700000000001</v>
      </c>
      <c r="V26" s="49">
        <v>0.64201600000000003</v>
      </c>
      <c r="W26" s="49">
        <v>0.60519599999999996</v>
      </c>
      <c r="X26" s="49">
        <v>3.6457890000000002</v>
      </c>
      <c r="Y26" s="49">
        <v>1.199654</v>
      </c>
      <c r="Z26" s="49">
        <v>5.1116339999999996</v>
      </c>
      <c r="AA26" s="49">
        <v>3.6256810000000002</v>
      </c>
      <c r="AB26" s="49">
        <v>3.4196909999999998</v>
      </c>
      <c r="AC26" s="49">
        <v>12.108514</v>
      </c>
      <c r="AD26" s="49">
        <v>2.9539819999999999</v>
      </c>
      <c r="AE26" s="49">
        <v>5.5751520000000001</v>
      </c>
      <c r="AF26" s="49">
        <v>3.3012670000000002</v>
      </c>
      <c r="AG26" s="49">
        <v>6.0515429999999997</v>
      </c>
      <c r="AH26" s="49">
        <v>9.7310000000000001E-3</v>
      </c>
      <c r="AI26" s="49">
        <v>8.8629730000000002</v>
      </c>
      <c r="AJ26" s="49">
        <v>0.51524800000000004</v>
      </c>
      <c r="AK26" s="49">
        <v>4.2578250000000004</v>
      </c>
      <c r="AL26" s="49">
        <v>11.764816</v>
      </c>
      <c r="AM26" s="49">
        <v>3.592473</v>
      </c>
      <c r="AN26" s="49">
        <v>10.79083</v>
      </c>
      <c r="AO26" s="49">
        <v>10.449839000000001</v>
      </c>
      <c r="AP26" s="49">
        <v>1.595674</v>
      </c>
      <c r="AQ26" s="49">
        <v>6.598535</v>
      </c>
      <c r="AR26" s="49">
        <v>1.243198</v>
      </c>
      <c r="AS26" s="49">
        <v>4.9340739999999998</v>
      </c>
      <c r="AT26" s="49">
        <f t="shared" si="0"/>
        <v>0.47541636363636369</v>
      </c>
      <c r="AU26" s="49">
        <f t="shared" si="1"/>
        <v>0.65465372727272719</v>
      </c>
      <c r="AV26" s="33">
        <f t="shared" si="2"/>
        <v>4.0319872727272719</v>
      </c>
      <c r="AW26" s="33">
        <f t="shared" si="3"/>
        <v>6.1142057272727266</v>
      </c>
      <c r="AY26">
        <f t="shared" si="4"/>
        <v>8.4809602300758353</v>
      </c>
      <c r="AZ26">
        <f t="shared" si="5"/>
        <v>9.339602712940124</v>
      </c>
    </row>
    <row r="27" spans="1:52">
      <c r="A27" s="46" t="s">
        <v>270</v>
      </c>
      <c r="B27" s="49">
        <v>3.4640000000000001E-3</v>
      </c>
      <c r="C27" s="49">
        <v>4.0099999999999999E-4</v>
      </c>
      <c r="D27" s="49">
        <v>3.0130000000000001E-3</v>
      </c>
      <c r="E27" s="49">
        <v>1.274E-3</v>
      </c>
      <c r="F27" s="49">
        <v>3.0000000000000001E-3</v>
      </c>
      <c r="G27" s="49">
        <v>2.5920000000000001E-3</v>
      </c>
      <c r="H27" s="49">
        <v>1.5759999999999999E-3</v>
      </c>
      <c r="I27" s="49">
        <v>1.9610000000000001E-3</v>
      </c>
      <c r="J27" s="49">
        <v>1.887E-3</v>
      </c>
      <c r="K27" s="49">
        <v>1.0449999999999999E-3</v>
      </c>
      <c r="L27" s="49">
        <v>3.2799999999999999E-3</v>
      </c>
      <c r="M27" s="49">
        <v>1.462E-3</v>
      </c>
      <c r="N27" s="49">
        <v>1.9629999999999999E-3</v>
      </c>
      <c r="O27" s="49">
        <v>1.186E-3</v>
      </c>
      <c r="P27" s="49">
        <v>1.856E-3</v>
      </c>
      <c r="Q27" s="49">
        <v>4.5139999999999998E-3</v>
      </c>
      <c r="R27" s="49">
        <v>1.6639999999999999E-3</v>
      </c>
      <c r="S27" s="49">
        <v>9.4600000000000001E-4</v>
      </c>
      <c r="T27" s="49">
        <v>2.581E-3</v>
      </c>
      <c r="U27" s="49">
        <v>4.5600000000000003E-4</v>
      </c>
      <c r="V27" s="49">
        <v>1.554E-3</v>
      </c>
      <c r="W27" s="49">
        <v>9.8299999999999993E-4</v>
      </c>
      <c r="X27" s="49">
        <v>0.12051000000000001</v>
      </c>
      <c r="Y27" s="49">
        <v>5.9230000000000003E-3</v>
      </c>
      <c r="Z27" s="49">
        <v>4.718E-3</v>
      </c>
      <c r="AA27" s="49">
        <v>3.6603999999999998E-2</v>
      </c>
      <c r="AB27" s="49">
        <v>2.6401999999999998E-2</v>
      </c>
      <c r="AC27" s="49">
        <v>8.0979999999999993E-3</v>
      </c>
      <c r="AD27" s="49">
        <v>3.1771000000000001E-2</v>
      </c>
      <c r="AE27" s="49">
        <v>2.4788000000000001E-2</v>
      </c>
      <c r="AF27" s="49">
        <v>1.4463999999999999E-2</v>
      </c>
      <c r="AG27" s="49">
        <v>3.8790000000000001E-3</v>
      </c>
      <c r="AH27" s="49">
        <v>2.1999999999999999E-5</v>
      </c>
      <c r="AI27" s="49">
        <v>3.4949999999999998E-3</v>
      </c>
      <c r="AJ27" s="49">
        <v>5.3999999999999998E-5</v>
      </c>
      <c r="AK27" s="49">
        <v>2.562E-3</v>
      </c>
      <c r="AL27" s="49">
        <v>6.241E-3</v>
      </c>
      <c r="AM27" s="49">
        <v>1.2199999999999999E-3</v>
      </c>
      <c r="AN27" s="49">
        <v>5.1919999999999996E-3</v>
      </c>
      <c r="AO27" s="49">
        <v>4.5529999999999998E-3</v>
      </c>
      <c r="AP27" s="49">
        <v>4.9709999999999997E-3</v>
      </c>
      <c r="AQ27" s="49">
        <v>2.4849999999999998E-3</v>
      </c>
      <c r="AR27" s="49">
        <v>3.4619999999999998E-3</v>
      </c>
      <c r="AS27" s="49">
        <v>2.3939999999999999E-3</v>
      </c>
      <c r="AT27" s="49">
        <f t="shared" si="0"/>
        <v>2.3489090909090907E-3</v>
      </c>
      <c r="AU27" s="49">
        <f t="shared" si="1"/>
        <v>1.5290909090909092E-3</v>
      </c>
      <c r="AV27" s="33">
        <f t="shared" si="2"/>
        <v>1.9800636363636364E-2</v>
      </c>
      <c r="AW27" s="33">
        <f t="shared" si="3"/>
        <v>8.7273636363636338E-3</v>
      </c>
      <c r="AY27">
        <f t="shared" si="4"/>
        <v>8.4297159222850073</v>
      </c>
      <c r="AZ27">
        <f t="shared" si="5"/>
        <v>5.7075505350772868</v>
      </c>
    </row>
    <row r="28" spans="1:52">
      <c r="A28" s="47" t="s">
        <v>271</v>
      </c>
      <c r="B28" s="49">
        <v>3.5260000000000001E-3</v>
      </c>
      <c r="C28" s="49">
        <v>4.7100000000000001E-4</v>
      </c>
      <c r="D28" s="49">
        <v>1.1863E-2</v>
      </c>
      <c r="E28" s="49">
        <v>4.3319999999999999E-3</v>
      </c>
      <c r="F28" s="49">
        <v>4.1060000000000003E-3</v>
      </c>
      <c r="G28" s="49">
        <v>8.6879999999999995E-3</v>
      </c>
      <c r="H28" s="49">
        <v>8.6990000000000001E-3</v>
      </c>
      <c r="I28" s="49">
        <v>9.1520000000000004E-3</v>
      </c>
      <c r="J28" s="49">
        <v>1.3664000000000001E-2</v>
      </c>
      <c r="K28" s="49">
        <v>3.1823999999999998E-2</v>
      </c>
      <c r="L28" s="49">
        <v>6.6239999999999997E-3</v>
      </c>
      <c r="M28" s="49">
        <v>8.7719000000000005E-2</v>
      </c>
      <c r="N28" s="49">
        <v>1.472E-3</v>
      </c>
      <c r="O28" s="49">
        <v>7.5880000000000001E-3</v>
      </c>
      <c r="P28" s="49">
        <v>1.0610000000000001E-3</v>
      </c>
      <c r="Q28" s="49">
        <v>4.2708999999999997E-2</v>
      </c>
      <c r="R28" s="49">
        <v>2.0890000000000001E-3</v>
      </c>
      <c r="S28" s="49">
        <v>1.9571999999999999E-2</v>
      </c>
      <c r="T28" s="49">
        <v>0.102796</v>
      </c>
      <c r="U28" s="49">
        <v>8.4200000000000004E-3</v>
      </c>
      <c r="V28" s="49">
        <v>2.1107999999999998E-2</v>
      </c>
      <c r="W28" s="49">
        <v>1.9290999999999999E-2</v>
      </c>
      <c r="X28" s="49">
        <v>0.120158</v>
      </c>
      <c r="Y28" s="49">
        <v>3.8781999999999997E-2</v>
      </c>
      <c r="Z28" s="49">
        <v>0.16564999999999999</v>
      </c>
      <c r="AA28" s="49">
        <v>0.116463</v>
      </c>
      <c r="AB28" s="49">
        <v>0.112673</v>
      </c>
      <c r="AC28" s="49">
        <v>0.40905999999999998</v>
      </c>
      <c r="AD28" s="49">
        <v>9.5901E-2</v>
      </c>
      <c r="AE28" s="49">
        <v>0.18717900000000001</v>
      </c>
      <c r="AF28" s="49">
        <v>0.109136</v>
      </c>
      <c r="AG28" s="49">
        <v>0.21040200000000001</v>
      </c>
      <c r="AH28" s="49">
        <v>4.5100000000000001E-4</v>
      </c>
      <c r="AI28" s="49">
        <v>0.30186299999999999</v>
      </c>
      <c r="AJ28" s="49">
        <v>1.6501999999999999E-2</v>
      </c>
      <c r="AK28" s="49">
        <v>0.14755399999999999</v>
      </c>
      <c r="AL28" s="49">
        <v>0.40212300000000001</v>
      </c>
      <c r="AM28" s="49">
        <v>0.12917799999999999</v>
      </c>
      <c r="AN28" s="49">
        <v>0.354267</v>
      </c>
      <c r="AO28" s="49">
        <v>0.340478</v>
      </c>
      <c r="AP28" s="49">
        <v>5.4727999999999999E-2</v>
      </c>
      <c r="AQ28" s="49">
        <v>0.234372</v>
      </c>
      <c r="AR28" s="49">
        <v>3.9425000000000002E-2</v>
      </c>
      <c r="AS28" s="49">
        <v>0.17369499999999999</v>
      </c>
      <c r="AT28" s="49">
        <f t="shared" si="0"/>
        <v>1.609163636363636E-2</v>
      </c>
      <c r="AU28" s="49">
        <f t="shared" si="1"/>
        <v>2.1796909090909092E-2</v>
      </c>
      <c r="AV28" s="33">
        <f t="shared" si="2"/>
        <v>0.13372854545454543</v>
      </c>
      <c r="AW28" s="33">
        <f t="shared" si="3"/>
        <v>0.20809327272727271</v>
      </c>
      <c r="AY28">
        <f t="shared" si="4"/>
        <v>8.3104379463075126</v>
      </c>
      <c r="AZ28">
        <f t="shared" si="5"/>
        <v>9.546916576995903</v>
      </c>
    </row>
    <row r="29" spans="1:52">
      <c r="A29" s="46" t="s">
        <v>272</v>
      </c>
      <c r="B29" s="49">
        <v>2.6809999999999998E-3</v>
      </c>
      <c r="C29" s="49">
        <v>8.3799999999999999E-4</v>
      </c>
      <c r="D29" s="49">
        <v>2.477E-3</v>
      </c>
      <c r="E29" s="49">
        <v>1.4109999999999999E-3</v>
      </c>
      <c r="F29" s="49">
        <v>2.1059999999999998E-3</v>
      </c>
      <c r="G29" s="49">
        <v>4.2960000000000003E-3</v>
      </c>
      <c r="H29" s="49">
        <v>5.0759999999999998E-3</v>
      </c>
      <c r="I29" s="49">
        <v>1.6559999999999999E-3</v>
      </c>
      <c r="J29" s="49">
        <v>1.4616000000000001E-2</v>
      </c>
      <c r="K29" s="49">
        <v>2.477E-3</v>
      </c>
      <c r="L29" s="49">
        <v>5.5149999999999999E-3</v>
      </c>
      <c r="M29" s="49">
        <v>2.196E-3</v>
      </c>
      <c r="N29" s="49">
        <v>1.6919999999999999E-3</v>
      </c>
      <c r="O29" s="49">
        <v>1.0163999999999999E-2</v>
      </c>
      <c r="P29" s="49">
        <v>2.2920000000000002E-3</v>
      </c>
      <c r="Q29" s="49">
        <v>1.7867000000000001E-2</v>
      </c>
      <c r="R29" s="49">
        <v>2.323E-3</v>
      </c>
      <c r="S29" s="49">
        <v>1.3179999999999999E-3</v>
      </c>
      <c r="T29" s="49">
        <v>1.235E-3</v>
      </c>
      <c r="U29" s="49">
        <v>1.1529999999999999E-3</v>
      </c>
      <c r="V29" s="49">
        <v>3.0430000000000001E-3</v>
      </c>
      <c r="W29" s="49">
        <v>4.764E-3</v>
      </c>
      <c r="X29" s="49">
        <v>0.13244</v>
      </c>
      <c r="Y29" s="49">
        <v>2.6414E-2</v>
      </c>
      <c r="Z29" s="49">
        <v>1.8860999999999999E-2</v>
      </c>
      <c r="AA29" s="49">
        <v>8.9837E-2</v>
      </c>
      <c r="AB29" s="49">
        <v>7.868E-3</v>
      </c>
      <c r="AC29" s="49">
        <v>1.3081000000000001E-2</v>
      </c>
      <c r="AD29" s="49">
        <v>5.2967E-2</v>
      </c>
      <c r="AE29" s="49">
        <v>1.8117000000000001E-2</v>
      </c>
      <c r="AF29" s="49">
        <v>3.6490000000000002E-2</v>
      </c>
      <c r="AG29" s="49">
        <v>3.7802000000000002E-2</v>
      </c>
      <c r="AH29" s="49">
        <v>1.9009999999999999E-3</v>
      </c>
      <c r="AI29" s="49">
        <v>1.7784000000000001E-2</v>
      </c>
      <c r="AJ29" s="49">
        <v>9.1830000000000002E-3</v>
      </c>
      <c r="AK29" s="49">
        <v>3.2842000000000003E-2</v>
      </c>
      <c r="AL29" s="49">
        <v>1.0751999999999999E-2</v>
      </c>
      <c r="AM29" s="49">
        <v>6.6005999999999995E-2</v>
      </c>
      <c r="AN29" s="49">
        <v>1.0034E-2</v>
      </c>
      <c r="AO29" s="49">
        <v>9.8110000000000003E-3</v>
      </c>
      <c r="AP29" s="49">
        <v>3.1793000000000002E-2</v>
      </c>
      <c r="AQ29" s="49">
        <v>2.9670999999999999E-2</v>
      </c>
      <c r="AR29" s="49">
        <v>3.8906999999999997E-2</v>
      </c>
      <c r="AS29" s="49">
        <v>3.5274E-2</v>
      </c>
      <c r="AT29" s="49">
        <f t="shared" si="0"/>
        <v>3.9141818181818175E-3</v>
      </c>
      <c r="AU29" s="49">
        <f t="shared" si="1"/>
        <v>4.3763636363636357E-3</v>
      </c>
      <c r="AV29" s="33">
        <f t="shared" si="2"/>
        <v>3.1926909090909089E-2</v>
      </c>
      <c r="AW29" s="33">
        <f t="shared" si="3"/>
        <v>3.4239909090909099E-2</v>
      </c>
      <c r="AY29">
        <f t="shared" si="4"/>
        <v>8.15672612411743</v>
      </c>
      <c r="AZ29">
        <f t="shared" si="5"/>
        <v>7.8238263398421299</v>
      </c>
    </row>
    <row r="30" spans="1:52">
      <c r="A30" s="47" t="s">
        <v>177</v>
      </c>
      <c r="B30" s="49">
        <v>4.64E-4</v>
      </c>
      <c r="C30" s="49">
        <v>4.3999999999999999E-5</v>
      </c>
      <c r="D30" s="49">
        <v>2.2889999999999998E-3</v>
      </c>
      <c r="E30" s="49">
        <v>7.2499999999999995E-4</v>
      </c>
      <c r="F30" s="49">
        <v>5.53E-4</v>
      </c>
      <c r="G30" s="49">
        <v>1.637E-3</v>
      </c>
      <c r="H30" s="49">
        <v>1.5150000000000001E-3</v>
      </c>
      <c r="I30" s="49">
        <v>1.3649999999999999E-3</v>
      </c>
      <c r="J30" s="49">
        <v>2.6930000000000001E-3</v>
      </c>
      <c r="K30" s="49">
        <v>4.7609999999999996E-3</v>
      </c>
      <c r="L30" s="49">
        <v>1.109E-3</v>
      </c>
      <c r="M30" s="49">
        <v>1.2595E-2</v>
      </c>
      <c r="N30" s="49">
        <v>1.8599999999999999E-4</v>
      </c>
      <c r="O30" s="49">
        <v>1.2019999999999999E-3</v>
      </c>
      <c r="P30" s="49">
        <v>9.5000000000000005E-5</v>
      </c>
      <c r="Q30" s="49">
        <v>6.13E-3</v>
      </c>
      <c r="R30" s="49">
        <v>3.6900000000000002E-4</v>
      </c>
      <c r="S30" s="49">
        <v>2.9650000000000002E-3</v>
      </c>
      <c r="T30" s="49">
        <v>1.5136E-2</v>
      </c>
      <c r="U30" s="49">
        <v>1.1900000000000001E-3</v>
      </c>
      <c r="V30" s="49">
        <v>3.6649999999999999E-3</v>
      </c>
      <c r="W30" s="49">
        <v>3.0279999999999999E-3</v>
      </c>
      <c r="X30" s="49">
        <v>1.6833000000000001E-2</v>
      </c>
      <c r="Y30" s="49">
        <v>6.8729999999999998E-3</v>
      </c>
      <c r="Z30" s="49">
        <v>2.3640000000000001E-2</v>
      </c>
      <c r="AA30" s="49">
        <v>1.8037999999999998E-2</v>
      </c>
      <c r="AB30" s="49">
        <v>1.4817E-2</v>
      </c>
      <c r="AC30" s="49">
        <v>6.5442E-2</v>
      </c>
      <c r="AD30" s="49">
        <v>1.4515E-2</v>
      </c>
      <c r="AE30" s="49">
        <v>2.7040999999999999E-2</v>
      </c>
      <c r="AF30" s="49">
        <v>1.6424999999999999E-2</v>
      </c>
      <c r="AG30" s="49">
        <v>4.0321000000000003E-2</v>
      </c>
      <c r="AH30" s="49">
        <v>6.0999999999999999E-5</v>
      </c>
      <c r="AI30" s="49">
        <v>4.8675000000000003E-2</v>
      </c>
      <c r="AJ30" s="49">
        <v>2.8289999999999999E-3</v>
      </c>
      <c r="AK30" s="49">
        <v>2.9982000000000002E-2</v>
      </c>
      <c r="AL30" s="49">
        <v>6.6885E-2</v>
      </c>
      <c r="AM30" s="49">
        <v>2.4677999999999999E-2</v>
      </c>
      <c r="AN30" s="49">
        <v>5.0397999999999998E-2</v>
      </c>
      <c r="AO30" s="49">
        <v>4.9207000000000001E-2</v>
      </c>
      <c r="AP30" s="49">
        <v>1.0566000000000001E-2</v>
      </c>
      <c r="AQ30" s="49">
        <v>4.5033999999999998E-2</v>
      </c>
      <c r="AR30" s="49">
        <v>5.7710000000000001E-3</v>
      </c>
      <c r="AS30" s="49">
        <v>3.1618E-2</v>
      </c>
      <c r="AT30" s="49">
        <f t="shared" si="0"/>
        <v>2.5521818181818185E-3</v>
      </c>
      <c r="AU30" s="49">
        <f t="shared" si="1"/>
        <v>3.2401818181818187E-3</v>
      </c>
      <c r="AV30" s="33">
        <f t="shared" si="2"/>
        <v>2.0249090909090908E-2</v>
      </c>
      <c r="AW30" s="33">
        <f t="shared" si="3"/>
        <v>3.5173545454545457E-2</v>
      </c>
      <c r="AY30">
        <f t="shared" si="4"/>
        <v>7.9340314882097296</v>
      </c>
      <c r="AZ30">
        <f t="shared" si="5"/>
        <v>10.855423376914874</v>
      </c>
    </row>
    <row r="31" spans="1:52">
      <c r="A31" s="46" t="s">
        <v>273</v>
      </c>
      <c r="B31" s="49">
        <v>2.3734000000000002E-2</v>
      </c>
      <c r="C31" s="49">
        <v>2.7659999999999998E-3</v>
      </c>
      <c r="D31" s="49">
        <v>2.6189E-2</v>
      </c>
      <c r="E31" s="49">
        <v>1.6562E-2</v>
      </c>
      <c r="F31" s="49">
        <v>2.8999E-2</v>
      </c>
      <c r="G31" s="49">
        <v>2.5561E-2</v>
      </c>
      <c r="H31" s="49">
        <v>1.5084999999999999E-2</v>
      </c>
      <c r="I31" s="49">
        <v>3.8800000000000001E-2</v>
      </c>
      <c r="J31" s="49">
        <v>3.7145999999999998E-2</v>
      </c>
      <c r="K31" s="49">
        <v>3.6948000000000002E-2</v>
      </c>
      <c r="L31" s="49">
        <v>1.5656E-2</v>
      </c>
      <c r="M31" s="49">
        <v>2.6551999999999999E-2</v>
      </c>
      <c r="N31" s="49">
        <v>1.728E-2</v>
      </c>
      <c r="O31" s="49">
        <v>2.1714000000000001E-2</v>
      </c>
      <c r="P31" s="49">
        <v>2.1059999999999999E-2</v>
      </c>
      <c r="Q31" s="49">
        <v>2.8868999999999999E-2</v>
      </c>
      <c r="R31" s="49">
        <v>1.7638000000000001E-2</v>
      </c>
      <c r="S31" s="49">
        <v>3.3341000000000003E-2</v>
      </c>
      <c r="T31" s="49">
        <v>2.7914000000000001E-2</v>
      </c>
      <c r="U31" s="49">
        <v>3.1816999999999998E-2</v>
      </c>
      <c r="V31" s="49">
        <v>1.5348000000000001E-2</v>
      </c>
      <c r="W31" s="49">
        <v>2.8032000000000001E-2</v>
      </c>
      <c r="X31" s="49">
        <v>7.0780000000000001E-3</v>
      </c>
      <c r="Y31" s="49">
        <v>9.4629999999999992E-3</v>
      </c>
      <c r="Z31" s="49">
        <v>5.8729999999999997E-3</v>
      </c>
      <c r="AA31" s="49">
        <v>6.3639999999999999E-3</v>
      </c>
      <c r="AB31" s="49">
        <v>3.7680000000000001E-3</v>
      </c>
      <c r="AC31" s="49">
        <v>4.2059999999999997E-3</v>
      </c>
      <c r="AD31" s="49">
        <v>9.4789999999999996E-3</v>
      </c>
      <c r="AE31" s="49">
        <v>5.7460000000000002E-3</v>
      </c>
      <c r="AF31" s="49">
        <v>1.0019E-2</v>
      </c>
      <c r="AG31" s="49">
        <v>8.9840000000000007E-3</v>
      </c>
      <c r="AH31" s="49">
        <v>1.2210000000000001E-3</v>
      </c>
      <c r="AI31" s="49">
        <v>5.7540000000000004E-3</v>
      </c>
      <c r="AJ31" s="49">
        <v>3.107E-3</v>
      </c>
      <c r="AK31" s="49">
        <v>9.5829999999999995E-3</v>
      </c>
      <c r="AL31" s="49">
        <v>4.5789999999999997E-3</v>
      </c>
      <c r="AM31" s="49">
        <v>8.482E-3</v>
      </c>
      <c r="AN31" s="49">
        <v>8.2909999999999998E-3</v>
      </c>
      <c r="AO31" s="49">
        <v>5.189E-3</v>
      </c>
      <c r="AP31" s="49">
        <v>1.1607479999999999</v>
      </c>
      <c r="AQ31" s="49">
        <v>6.7840000000000001E-3</v>
      </c>
      <c r="AR31" s="49">
        <v>0.66062500000000002</v>
      </c>
      <c r="AS31" s="49">
        <v>7.6620000000000004E-3</v>
      </c>
      <c r="AT31" s="49">
        <f t="shared" si="0"/>
        <v>2.2368090909090907E-2</v>
      </c>
      <c r="AU31" s="49">
        <f t="shared" si="1"/>
        <v>2.645109090909091E-2</v>
      </c>
      <c r="AV31" s="33">
        <f t="shared" si="2"/>
        <v>0.17043527272727271</v>
      </c>
      <c r="AW31" s="33">
        <f t="shared" si="3"/>
        <v>7.1106363636363641E-3</v>
      </c>
      <c r="AY31">
        <f t="shared" si="4"/>
        <v>7.6195717113257926</v>
      </c>
      <c r="AZ31">
        <f t="shared" si="5"/>
        <v>0.26882204549047645</v>
      </c>
    </row>
    <row r="32" spans="1:52">
      <c r="A32" s="46" t="s">
        <v>274</v>
      </c>
      <c r="B32" s="49">
        <v>9.2999999999999997E-5</v>
      </c>
      <c r="C32" s="49">
        <v>1.1000000000000001E-3</v>
      </c>
      <c r="D32" s="49">
        <v>6.0260000000000001E-3</v>
      </c>
      <c r="E32" s="49">
        <v>3.9199999999999999E-4</v>
      </c>
      <c r="F32" s="49">
        <v>5.8929999999999998E-3</v>
      </c>
      <c r="G32" s="49">
        <v>1.64E-4</v>
      </c>
      <c r="H32" s="49">
        <v>2.6600000000000001E-4</v>
      </c>
      <c r="I32" s="49">
        <v>1.45E-4</v>
      </c>
      <c r="J32" s="49">
        <v>2.0100000000000001E-4</v>
      </c>
      <c r="K32" s="49">
        <v>4.0670000000000003E-3</v>
      </c>
      <c r="L32" s="49">
        <v>2.1549999999999998E-3</v>
      </c>
      <c r="M32" s="49">
        <v>1.33E-3</v>
      </c>
      <c r="N32" s="49">
        <v>2.0140000000000002E-3</v>
      </c>
      <c r="O32" s="49">
        <v>1.4593E-2</v>
      </c>
      <c r="P32" s="49">
        <v>3.0831999999999998E-2</v>
      </c>
      <c r="Q32" s="49">
        <v>3.8299999999999999E-4</v>
      </c>
      <c r="R32" s="49">
        <v>1.5410000000000001E-3</v>
      </c>
      <c r="S32" s="49">
        <v>9.0000000000000006E-5</v>
      </c>
      <c r="T32" s="49">
        <v>8.0000000000000007E-5</v>
      </c>
      <c r="U32" s="49">
        <v>5.9849999999999999E-3</v>
      </c>
      <c r="V32" s="49">
        <v>1.64E-4</v>
      </c>
      <c r="W32" s="49">
        <v>5.0000000000000001E-4</v>
      </c>
      <c r="X32" s="49">
        <v>0</v>
      </c>
      <c r="Y32" s="49">
        <v>6.5200000000000002E-4</v>
      </c>
      <c r="Z32" s="49">
        <v>0.11882</v>
      </c>
      <c r="AA32" s="49">
        <v>4.5000000000000003E-5</v>
      </c>
      <c r="AB32" s="49">
        <v>0.22308600000000001</v>
      </c>
      <c r="AC32" s="49">
        <v>5.1999999999999997E-5</v>
      </c>
      <c r="AD32" s="49">
        <v>1.15E-4</v>
      </c>
      <c r="AE32" s="49">
        <v>1.9799999999999999E-4</v>
      </c>
      <c r="AF32" s="49">
        <v>9.8999999999999994E-5</v>
      </c>
      <c r="AG32" s="49">
        <v>1.5330000000000001E-3</v>
      </c>
      <c r="AH32" s="49">
        <v>1.0711999999999999E-2</v>
      </c>
      <c r="AI32" s="49">
        <v>9.4799999999999995E-4</v>
      </c>
      <c r="AJ32" s="49">
        <v>2.6679999999999998E-3</v>
      </c>
      <c r="AK32" s="49">
        <v>4.7399999999999997E-4</v>
      </c>
      <c r="AL32" s="49">
        <v>6.6389999999999999E-3</v>
      </c>
      <c r="AM32" s="49">
        <v>1.6329999999999999E-3</v>
      </c>
      <c r="AN32" s="49">
        <v>3.836E-3</v>
      </c>
      <c r="AO32" s="49">
        <v>6.8999999999999997E-5</v>
      </c>
      <c r="AP32" s="49">
        <v>1.5300000000000001E-4</v>
      </c>
      <c r="AQ32" s="49">
        <v>6.5300000000000004E-4</v>
      </c>
      <c r="AR32" s="49">
        <v>2.8E-5</v>
      </c>
      <c r="AS32" s="49">
        <v>9.2999999999999997E-5</v>
      </c>
      <c r="AT32" s="49">
        <f t="shared" si="0"/>
        <v>4.4786363636363635E-3</v>
      </c>
      <c r="AU32" s="49">
        <f t="shared" si="1"/>
        <v>2.6135454545454548E-3</v>
      </c>
      <c r="AV32" s="33">
        <f t="shared" si="2"/>
        <v>3.3286909090909089E-2</v>
      </c>
      <c r="AW32" s="33">
        <f t="shared" si="3"/>
        <v>5.7727272727272727E-4</v>
      </c>
      <c r="AY32">
        <f t="shared" si="4"/>
        <v>7.432375926113874</v>
      </c>
      <c r="AZ32">
        <f t="shared" si="5"/>
        <v>0.2208772479042749</v>
      </c>
    </row>
    <row r="33" spans="1:52">
      <c r="A33" s="46" t="s">
        <v>275</v>
      </c>
      <c r="B33" s="49">
        <v>1.784E-3</v>
      </c>
      <c r="C33" s="49">
        <v>1.2462000000000001E-2</v>
      </c>
      <c r="D33" s="49">
        <v>3.5630000000000002E-3</v>
      </c>
      <c r="E33" s="49">
        <v>2.5479999999999999E-3</v>
      </c>
      <c r="F33" s="49">
        <v>2.7659999999999998E-3</v>
      </c>
      <c r="G33" s="49">
        <v>3.601E-3</v>
      </c>
      <c r="H33" s="49">
        <v>1.7600000000000001E-3</v>
      </c>
      <c r="I33" s="49">
        <v>3.385E-3</v>
      </c>
      <c r="J33" s="49">
        <v>3.2420000000000001E-3</v>
      </c>
      <c r="K33" s="49">
        <v>6.8060000000000004E-3</v>
      </c>
      <c r="L33" s="49">
        <v>2.0439999999999998E-3</v>
      </c>
      <c r="M33" s="49">
        <v>7.9640000000000006E-3</v>
      </c>
      <c r="N33" s="49">
        <v>1.9289999999999999E-3</v>
      </c>
      <c r="O33" s="49">
        <v>4.2919999999999998E-3</v>
      </c>
      <c r="P33" s="49">
        <v>6.136E-3</v>
      </c>
      <c r="Q33" s="49">
        <v>6.2589999999999998E-3</v>
      </c>
      <c r="R33" s="49">
        <v>3.3289999999999999E-3</v>
      </c>
      <c r="S33" s="49">
        <v>4.7190000000000001E-3</v>
      </c>
      <c r="T33" s="49">
        <v>3.418E-3</v>
      </c>
      <c r="U33" s="49">
        <v>3.5500000000000002E-3</v>
      </c>
      <c r="V33" s="49">
        <v>3.1250000000000002E-3</v>
      </c>
      <c r="W33" s="49">
        <v>3.8899999999999998E-3</v>
      </c>
      <c r="X33" s="49">
        <v>6.2550000000000001E-3</v>
      </c>
      <c r="Y33" s="49">
        <v>0.25977600000000001</v>
      </c>
      <c r="Z33" s="49">
        <v>1.1516E-2</v>
      </c>
      <c r="AA33" s="49">
        <v>4.6665999999999999E-2</v>
      </c>
      <c r="AB33" s="49">
        <v>0.117233</v>
      </c>
      <c r="AC33" s="49">
        <v>0.198849</v>
      </c>
      <c r="AD33" s="49">
        <v>1.6590000000000001E-3</v>
      </c>
      <c r="AE33" s="49">
        <v>5.7819999999999998E-3</v>
      </c>
      <c r="AF33" s="49">
        <v>2.5300000000000001E-3</v>
      </c>
      <c r="AG33" s="49">
        <v>6.1450000000000003E-3</v>
      </c>
      <c r="AH33" s="49">
        <v>6.8000000000000005E-4</v>
      </c>
      <c r="AI33" s="49">
        <v>5.2639999999999996E-3</v>
      </c>
      <c r="AJ33" s="49">
        <v>4.7100000000000001E-4</v>
      </c>
      <c r="AK33" s="49">
        <v>3.2669999999999999E-3</v>
      </c>
      <c r="AL33" s="49">
        <v>2.0730000000000002E-3</v>
      </c>
      <c r="AM33" s="49">
        <v>1.9480000000000001E-3</v>
      </c>
      <c r="AN33" s="49">
        <v>4.0109999999999998E-3</v>
      </c>
      <c r="AO33" s="49">
        <v>0.17281199999999999</v>
      </c>
      <c r="AP33" s="49">
        <v>5.8062000000000002E-2</v>
      </c>
      <c r="AQ33" s="49">
        <v>0.55238200000000004</v>
      </c>
      <c r="AR33" s="49">
        <v>7.5500000000000003E-3</v>
      </c>
      <c r="AS33" s="49">
        <v>0.345522</v>
      </c>
      <c r="AT33" s="49">
        <f t="shared" si="0"/>
        <v>3.0087272727272727E-3</v>
      </c>
      <c r="AU33" s="49">
        <f t="shared" si="1"/>
        <v>5.4069090909090907E-3</v>
      </c>
      <c r="AV33" s="33">
        <f t="shared" si="2"/>
        <v>1.9276363636363637E-2</v>
      </c>
      <c r="AW33" s="33">
        <f t="shared" si="3"/>
        <v>0.1453102727272727</v>
      </c>
      <c r="AY33">
        <f t="shared" si="4"/>
        <v>6.4068165337200869</v>
      </c>
      <c r="AZ33">
        <f t="shared" si="5"/>
        <v>26.874924339229267</v>
      </c>
    </row>
    <row r="34" spans="1:52">
      <c r="A34" s="46" t="s">
        <v>276</v>
      </c>
      <c r="B34" s="49">
        <v>2.0929999999999998E-3</v>
      </c>
      <c r="C34" s="49">
        <v>6.8099999999999996E-4</v>
      </c>
      <c r="D34" s="49">
        <v>3.042E-3</v>
      </c>
      <c r="E34" s="49">
        <v>1.47E-3</v>
      </c>
      <c r="F34" s="49">
        <v>5.7229999999999998E-3</v>
      </c>
      <c r="G34" s="49">
        <v>4.0239999999999998E-3</v>
      </c>
      <c r="H34" s="49">
        <v>1.658E-3</v>
      </c>
      <c r="I34" s="49">
        <v>1.5399999999999999E-3</v>
      </c>
      <c r="J34" s="49">
        <v>1.8680000000000001E-3</v>
      </c>
      <c r="K34" s="49">
        <v>1.25E-3</v>
      </c>
      <c r="L34" s="49">
        <v>1.7589999999999999E-3</v>
      </c>
      <c r="M34" s="49">
        <v>5.5900000000000004E-4</v>
      </c>
      <c r="N34" s="49">
        <v>1.8109999999999999E-3</v>
      </c>
      <c r="O34" s="49">
        <v>2.1090000000000002E-3</v>
      </c>
      <c r="P34" s="49">
        <v>1.9889999999999999E-3</v>
      </c>
      <c r="Q34" s="49">
        <v>1.1076000000000001E-2</v>
      </c>
      <c r="R34" s="49">
        <v>2.2339999999999999E-3</v>
      </c>
      <c r="S34" s="49">
        <v>1.312E-3</v>
      </c>
      <c r="T34" s="49">
        <v>1.952E-3</v>
      </c>
      <c r="U34" s="49">
        <v>1.4790000000000001E-3</v>
      </c>
      <c r="V34" s="49">
        <v>1.6360000000000001E-3</v>
      </c>
      <c r="W34" s="49">
        <v>2.1320000000000002E-3</v>
      </c>
      <c r="X34" s="49">
        <v>0.104864</v>
      </c>
      <c r="Y34" s="49">
        <v>3.3530000000000001E-3</v>
      </c>
      <c r="Z34" s="49">
        <v>2.43E-4</v>
      </c>
      <c r="AA34" s="49">
        <v>2.2853999999999999E-2</v>
      </c>
      <c r="AB34" s="49">
        <v>1.0859999999999999E-3</v>
      </c>
      <c r="AC34" s="49">
        <v>1.6490000000000001E-3</v>
      </c>
      <c r="AD34" s="49">
        <v>1.3129999999999999E-3</v>
      </c>
      <c r="AE34" s="49">
        <v>7.54E-4</v>
      </c>
      <c r="AF34" s="49">
        <v>6.6E-4</v>
      </c>
      <c r="AG34" s="49">
        <v>1.333E-3</v>
      </c>
      <c r="AH34" s="49">
        <v>2.1999999999999999E-5</v>
      </c>
      <c r="AI34" s="49">
        <v>6.9300000000000004E-4</v>
      </c>
      <c r="AJ34" s="49">
        <v>1.2899999999999999E-4</v>
      </c>
      <c r="AK34" s="49">
        <v>1.64E-3</v>
      </c>
      <c r="AL34" s="49">
        <v>3.3189000000000003E-2</v>
      </c>
      <c r="AM34" s="49">
        <v>8.6600000000000002E-4</v>
      </c>
      <c r="AN34" s="49">
        <v>9.6400000000000001E-4</v>
      </c>
      <c r="AO34" s="49">
        <v>1.2869999999999999E-3</v>
      </c>
      <c r="AP34" s="49">
        <v>1.1659999999999999E-3</v>
      </c>
      <c r="AQ34" s="49">
        <v>5.8539999999999998E-3</v>
      </c>
      <c r="AR34" s="49">
        <v>3.8699999999999997E-4</v>
      </c>
      <c r="AS34" s="49">
        <v>2.5000000000000001E-3</v>
      </c>
      <c r="AT34" s="49">
        <f t="shared" ref="AT34:AT65" si="6">(B34+D34+F34+H34+J34+L34+N34+P34+R34+T34+V34)/11</f>
        <v>2.3422727272727271E-3</v>
      </c>
      <c r="AU34" s="49">
        <f t="shared" ref="AU34:AU65" si="7">(C34+E34+G34+I34+K34+M34+O34+Q34+S34+U34+W34)/11</f>
        <v>2.5120000000000003E-3</v>
      </c>
      <c r="AV34" s="33">
        <f t="shared" ref="AV34:AV65" si="8">(X34+Z34+AB34+AD34+AF34+AH34+AJ34+AL34+AN34+AP34+AR34)/11</f>
        <v>1.3092999999999999E-2</v>
      </c>
      <c r="AW34" s="33">
        <f t="shared" ref="AW34:AW65" si="9">(Y34+AA34+AC34+AE34+AG34+AI34+AK34+AM34+AO34+AQ34+AS34)/11</f>
        <v>3.8893636363636365E-3</v>
      </c>
      <c r="AY34">
        <f t="shared" ref="AY34:AY65" si="10">AV34/AT34</f>
        <v>5.5898699786532111</v>
      </c>
      <c r="AZ34">
        <f t="shared" ref="AZ34:AZ65" si="11">AW34/AU34</f>
        <v>1.5483135495078169</v>
      </c>
    </row>
    <row r="35" spans="1:52">
      <c r="A35" s="46" t="s">
        <v>277</v>
      </c>
      <c r="B35" s="49">
        <v>0.216058</v>
      </c>
      <c r="C35" s="49">
        <v>0.37273099999999998</v>
      </c>
      <c r="D35" s="49">
        <v>1.7715000000000002E-2</v>
      </c>
      <c r="E35" s="49">
        <v>0.73400900000000002</v>
      </c>
      <c r="F35" s="49">
        <v>3.9211000000000003E-2</v>
      </c>
      <c r="G35" s="49">
        <v>2.2764E-2</v>
      </c>
      <c r="H35" s="49">
        <v>3.1786000000000002E-2</v>
      </c>
      <c r="I35" s="49">
        <v>2.7309999999999999E-3</v>
      </c>
      <c r="J35" s="49">
        <v>6.3228000000000006E-2</v>
      </c>
      <c r="K35" s="49">
        <v>4.3617000000000003E-2</v>
      </c>
      <c r="L35" s="49">
        <v>1.2329E-2</v>
      </c>
      <c r="M35" s="49">
        <v>5.3220000000000003E-3</v>
      </c>
      <c r="N35" s="49">
        <v>0.148394</v>
      </c>
      <c r="O35" s="49">
        <v>2.5135000000000001E-2</v>
      </c>
      <c r="P35" s="49">
        <v>0.13838500000000001</v>
      </c>
      <c r="Q35" s="49">
        <v>1.2428E-2</v>
      </c>
      <c r="R35" s="49">
        <v>8.1943000000000002E-2</v>
      </c>
      <c r="S35" s="49">
        <v>1.3060000000000001E-3</v>
      </c>
      <c r="T35" s="49">
        <v>2.0790000000000001E-3</v>
      </c>
      <c r="U35" s="49">
        <v>6.5209999999999999E-3</v>
      </c>
      <c r="V35" s="49">
        <v>2.9129999999999998E-3</v>
      </c>
      <c r="W35" s="49">
        <v>1.0832E-2</v>
      </c>
      <c r="X35" s="49">
        <v>1.4503E-2</v>
      </c>
      <c r="Y35" s="49">
        <v>7.6650999999999997E-2</v>
      </c>
      <c r="Z35" s="49">
        <v>0.115609</v>
      </c>
      <c r="AA35" s="49">
        <v>4.7753999999999998E-2</v>
      </c>
      <c r="AB35" s="49">
        <v>1.0155000000000001E-2</v>
      </c>
      <c r="AC35" s="49">
        <v>3.421E-3</v>
      </c>
      <c r="AD35" s="49">
        <v>0.115341</v>
      </c>
      <c r="AE35" s="49">
        <v>4.3100000000000001E-4</v>
      </c>
      <c r="AF35" s="49">
        <v>0.52570399999999995</v>
      </c>
      <c r="AG35" s="49">
        <v>7.2000000000000005E-4</v>
      </c>
      <c r="AH35" s="49">
        <v>3.070694</v>
      </c>
      <c r="AI35" s="49">
        <v>1.3110000000000001E-3</v>
      </c>
      <c r="AJ35" s="49">
        <v>0.10303900000000001</v>
      </c>
      <c r="AK35" s="49">
        <v>1.627E-3</v>
      </c>
      <c r="AL35" s="49">
        <v>8.3009999999999994E-3</v>
      </c>
      <c r="AM35" s="49">
        <v>0.263984</v>
      </c>
      <c r="AN35" s="49">
        <v>8.8800000000000001E-4</v>
      </c>
      <c r="AO35" s="49">
        <v>1.255E-3</v>
      </c>
      <c r="AP35" s="49">
        <v>7.0996000000000004E-2</v>
      </c>
      <c r="AQ35" s="49">
        <v>2.111E-3</v>
      </c>
      <c r="AR35" s="49">
        <v>1.6282000000000001E-2</v>
      </c>
      <c r="AS35" s="49">
        <v>4.2750000000000002E-3</v>
      </c>
      <c r="AT35" s="49">
        <f t="shared" si="6"/>
        <v>6.8549181818181829E-2</v>
      </c>
      <c r="AU35" s="49">
        <f t="shared" si="7"/>
        <v>0.11249054545454547</v>
      </c>
      <c r="AV35" s="33">
        <f t="shared" si="8"/>
        <v>0.36831927272727277</v>
      </c>
      <c r="AW35" s="33">
        <f t="shared" si="9"/>
        <v>3.6685454545454542E-2</v>
      </c>
      <c r="AY35">
        <f t="shared" si="10"/>
        <v>5.3730659208186289</v>
      </c>
      <c r="AZ35">
        <f t="shared" si="11"/>
        <v>0.326120336577781</v>
      </c>
    </row>
    <row r="36" spans="1:52">
      <c r="A36" s="46" t="s">
        <v>278</v>
      </c>
      <c r="B36" s="49">
        <v>0.13492799999999999</v>
      </c>
      <c r="C36" s="49">
        <v>1.196E-3</v>
      </c>
      <c r="D36" s="49">
        <v>5.2826999999999999E-2</v>
      </c>
      <c r="E36" s="49">
        <v>0.13031799999999999</v>
      </c>
      <c r="F36" s="49">
        <v>6.6379999999999995E-2</v>
      </c>
      <c r="G36" s="49">
        <v>0.18534800000000001</v>
      </c>
      <c r="H36" s="49">
        <v>3.2257000000000001E-2</v>
      </c>
      <c r="I36" s="49">
        <v>9.6077999999999997E-2</v>
      </c>
      <c r="J36" s="49">
        <v>8.0463999999999994E-2</v>
      </c>
      <c r="K36" s="49">
        <v>0.13393099999999999</v>
      </c>
      <c r="L36" s="49">
        <v>0.11373</v>
      </c>
      <c r="M36" s="49">
        <v>0.72519800000000001</v>
      </c>
      <c r="N36" s="49">
        <v>4.7390000000000002E-3</v>
      </c>
      <c r="O36" s="49">
        <v>3.4529999999999999E-3</v>
      </c>
      <c r="P36" s="49">
        <v>3.068E-3</v>
      </c>
      <c r="Q36" s="49">
        <v>9.8924999999999999E-2</v>
      </c>
      <c r="R36" s="49">
        <v>2.4910000000000002E-3</v>
      </c>
      <c r="S36" s="49">
        <v>0.198791</v>
      </c>
      <c r="T36" s="49">
        <v>9.7363000000000005E-2</v>
      </c>
      <c r="U36" s="49">
        <v>0.20361699999999999</v>
      </c>
      <c r="V36" s="49">
        <v>0.16000900000000001</v>
      </c>
      <c r="W36" s="49">
        <v>0.40317700000000001</v>
      </c>
      <c r="X36" s="49">
        <v>0.43856299999999998</v>
      </c>
      <c r="Y36" s="49">
        <v>0.54808999999999997</v>
      </c>
      <c r="Z36" s="49">
        <v>0.33562799999999998</v>
      </c>
      <c r="AA36" s="49">
        <v>0.57331100000000002</v>
      </c>
      <c r="AB36" s="49">
        <v>0.25056099999999998</v>
      </c>
      <c r="AC36" s="49">
        <v>0.38734800000000003</v>
      </c>
      <c r="AD36" s="49">
        <v>0.70539399999999997</v>
      </c>
      <c r="AE36" s="49">
        <v>0.48646499999999998</v>
      </c>
      <c r="AF36" s="49">
        <v>0.34576499999999999</v>
      </c>
      <c r="AG36" s="49">
        <v>0.43989099999999998</v>
      </c>
      <c r="AH36" s="49">
        <v>9.59E-4</v>
      </c>
      <c r="AI36" s="49">
        <v>0.37869000000000003</v>
      </c>
      <c r="AJ36" s="49">
        <v>1.3158E-2</v>
      </c>
      <c r="AK36" s="49">
        <v>0.54695000000000005</v>
      </c>
      <c r="AL36" s="49">
        <v>0.31808700000000001</v>
      </c>
      <c r="AM36" s="49">
        <v>0.50409599999999999</v>
      </c>
      <c r="AN36" s="49">
        <v>0.87300199999999994</v>
      </c>
      <c r="AO36" s="49">
        <v>0.69440500000000005</v>
      </c>
      <c r="AP36" s="49">
        <v>0.42183900000000002</v>
      </c>
      <c r="AQ36" s="49">
        <v>0.52385300000000001</v>
      </c>
      <c r="AR36" s="49">
        <v>0.15698300000000001</v>
      </c>
      <c r="AS36" s="49">
        <v>0.53124700000000002</v>
      </c>
      <c r="AT36" s="49">
        <f t="shared" si="6"/>
        <v>6.8023272727272724E-2</v>
      </c>
      <c r="AU36" s="49">
        <f t="shared" si="7"/>
        <v>0.19818472727272726</v>
      </c>
      <c r="AV36" s="33">
        <f t="shared" si="8"/>
        <v>0.35090354545454538</v>
      </c>
      <c r="AW36" s="33">
        <f t="shared" si="9"/>
        <v>0.51039509090909096</v>
      </c>
      <c r="AY36">
        <f t="shared" si="10"/>
        <v>5.1585807531112335</v>
      </c>
      <c r="AZ36">
        <f t="shared" si="11"/>
        <v>2.5753502700877791</v>
      </c>
    </row>
    <row r="37" spans="1:52">
      <c r="A37" s="47" t="s">
        <v>161</v>
      </c>
      <c r="B37" s="49">
        <v>2.6800000000000001E-4</v>
      </c>
      <c r="C37" s="49">
        <v>2.1800000000000001E-4</v>
      </c>
      <c r="D37" s="49">
        <v>3.0400000000000002E-4</v>
      </c>
      <c r="E37" s="49">
        <v>2.3499999999999999E-4</v>
      </c>
      <c r="F37" s="49">
        <v>1.7000000000000001E-4</v>
      </c>
      <c r="G37" s="49">
        <v>1.7699999999999999E-4</v>
      </c>
      <c r="H37" s="49">
        <v>1.2300000000000001E-4</v>
      </c>
      <c r="I37" s="49">
        <v>2.7599999999999999E-4</v>
      </c>
      <c r="J37" s="49">
        <v>1.2799999999999999E-4</v>
      </c>
      <c r="K37" s="49">
        <v>1.25E-4</v>
      </c>
      <c r="L37" s="49">
        <v>1.74E-4</v>
      </c>
      <c r="M37" s="49">
        <v>1.1900000000000001E-4</v>
      </c>
      <c r="N37" s="49">
        <v>1.35E-4</v>
      </c>
      <c r="O37" s="49">
        <v>2.0999999999999999E-5</v>
      </c>
      <c r="P37" s="49">
        <v>2.8400000000000002E-4</v>
      </c>
      <c r="Q37" s="49">
        <v>4.5000000000000003E-5</v>
      </c>
      <c r="R37" s="49">
        <v>2.23E-4</v>
      </c>
      <c r="S37" s="49">
        <v>1.8000000000000001E-4</v>
      </c>
      <c r="T37" s="49">
        <v>1.35E-4</v>
      </c>
      <c r="U37" s="49">
        <v>7.3999999999999996E-5</v>
      </c>
      <c r="V37" s="49">
        <v>1.15E-4</v>
      </c>
      <c r="W37" s="49">
        <v>9.7999999999999997E-5</v>
      </c>
      <c r="X37" s="49">
        <v>3.176E-3</v>
      </c>
      <c r="Y37" s="49">
        <v>2.7084E-2</v>
      </c>
      <c r="Z37" s="49">
        <v>1.07E-3</v>
      </c>
      <c r="AA37" s="49">
        <v>1.5674E-2</v>
      </c>
      <c r="AB37" s="49">
        <v>1.673E-3</v>
      </c>
      <c r="AC37" s="49">
        <v>4.1138000000000001E-2</v>
      </c>
      <c r="AD37" s="49">
        <v>2.1699999999999999E-4</v>
      </c>
      <c r="AE37" s="49">
        <v>3.3092000000000003E-2</v>
      </c>
      <c r="AF37" s="49">
        <v>2.7999999999999998E-4</v>
      </c>
      <c r="AG37" s="49">
        <v>3.6989000000000001E-2</v>
      </c>
      <c r="AH37" s="49">
        <v>1.3899999999999999E-4</v>
      </c>
      <c r="AI37" s="49">
        <v>4.1429000000000001E-2</v>
      </c>
      <c r="AJ37" s="49">
        <v>2.0999999999999999E-5</v>
      </c>
      <c r="AK37" s="49">
        <v>3.9918000000000002E-2</v>
      </c>
      <c r="AL37" s="49">
        <v>5.8399999999999999E-4</v>
      </c>
      <c r="AM37" s="49">
        <v>3.0500000000000002E-3</v>
      </c>
      <c r="AN37" s="49">
        <v>1.9840000000000001E-3</v>
      </c>
      <c r="AO37" s="49">
        <v>6.3269000000000006E-2</v>
      </c>
      <c r="AP37" s="49">
        <v>4.5899999999999999E-4</v>
      </c>
      <c r="AQ37" s="49">
        <v>3.5006000000000002E-2</v>
      </c>
      <c r="AR37" s="49">
        <v>2.02E-4</v>
      </c>
      <c r="AS37" s="49">
        <v>3.6512000000000003E-2</v>
      </c>
      <c r="AT37" s="49">
        <f t="shared" si="6"/>
        <v>1.8718181818181814E-4</v>
      </c>
      <c r="AU37" s="49">
        <f t="shared" si="7"/>
        <v>1.4254545454545455E-4</v>
      </c>
      <c r="AV37" s="33">
        <f t="shared" si="8"/>
        <v>8.9136363636363642E-4</v>
      </c>
      <c r="AW37" s="33">
        <f t="shared" si="9"/>
        <v>3.3923727272727272E-2</v>
      </c>
      <c r="AY37">
        <f t="shared" si="10"/>
        <v>4.7620203982515799</v>
      </c>
      <c r="AZ37">
        <f t="shared" si="11"/>
        <v>237.98533163265304</v>
      </c>
    </row>
    <row r="38" spans="1:52">
      <c r="A38" s="46" t="s">
        <v>279</v>
      </c>
      <c r="B38" s="49">
        <v>1.237E-3</v>
      </c>
      <c r="C38" s="49">
        <v>7.2350000000000001E-3</v>
      </c>
      <c r="D38" s="49">
        <v>2.0860000000000002E-3</v>
      </c>
      <c r="E38" s="49">
        <v>2.215E-3</v>
      </c>
      <c r="F38" s="49">
        <v>3.1059999999999998E-3</v>
      </c>
      <c r="G38" s="49">
        <v>1.609E-3</v>
      </c>
      <c r="H38" s="49">
        <v>2.6610000000000002E-3</v>
      </c>
      <c r="I38" s="49">
        <v>1.3649999999999999E-3</v>
      </c>
      <c r="J38" s="49">
        <v>1.758E-3</v>
      </c>
      <c r="K38" s="49">
        <v>7.5669999999999999E-3</v>
      </c>
      <c r="L38" s="49">
        <v>1.0633E-2</v>
      </c>
      <c r="M38" s="49">
        <v>1.0593E-2</v>
      </c>
      <c r="N38" s="49">
        <v>1.0678999999999999E-2</v>
      </c>
      <c r="O38" s="49">
        <v>6.2733999999999998E-2</v>
      </c>
      <c r="P38" s="49">
        <v>6.9509999999999997E-3</v>
      </c>
      <c r="Q38" s="49">
        <v>9.2910000000000006E-3</v>
      </c>
      <c r="R38" s="49">
        <v>2.4020000000000001E-3</v>
      </c>
      <c r="S38" s="49">
        <v>2.4970000000000001E-3</v>
      </c>
      <c r="T38" s="49">
        <v>7.4100000000000001E-4</v>
      </c>
      <c r="U38" s="49">
        <v>1.1044999999999999E-2</v>
      </c>
      <c r="V38" s="49">
        <v>1.882E-3</v>
      </c>
      <c r="W38" s="49">
        <v>2.6199999999999999E-3</v>
      </c>
      <c r="X38" s="49">
        <v>1.5399999999999999E-3</v>
      </c>
      <c r="Y38" s="49">
        <v>2.4030000000000002E-3</v>
      </c>
      <c r="Z38" s="49">
        <v>1.6271000000000001E-2</v>
      </c>
      <c r="AA38" s="49">
        <v>5.6610000000000002E-3</v>
      </c>
      <c r="AB38" s="49">
        <v>2.9544999999999998E-2</v>
      </c>
      <c r="AC38" s="49">
        <v>6.7199999999999996E-4</v>
      </c>
      <c r="AD38" s="49">
        <v>4.5919999999999997E-3</v>
      </c>
      <c r="AE38" s="49">
        <v>1.0319999999999999E-3</v>
      </c>
      <c r="AF38" s="49">
        <v>1.9970000000000001E-3</v>
      </c>
      <c r="AG38" s="49">
        <v>2.346E-3</v>
      </c>
      <c r="AH38" s="49">
        <v>0.104529</v>
      </c>
      <c r="AI38" s="49">
        <v>1.684E-3</v>
      </c>
      <c r="AJ38" s="49">
        <v>2.5427999999999999E-2</v>
      </c>
      <c r="AK38" s="49">
        <v>2.0739999999999999E-3</v>
      </c>
      <c r="AL38" s="49">
        <v>1.792E-3</v>
      </c>
      <c r="AM38" s="49">
        <v>6.3369999999999998E-3</v>
      </c>
      <c r="AN38" s="49">
        <v>2.6080000000000001E-3</v>
      </c>
      <c r="AO38" s="49">
        <v>2.0219999999999999E-3</v>
      </c>
      <c r="AP38" s="49">
        <v>1.3190000000000001E-3</v>
      </c>
      <c r="AQ38" s="49">
        <v>2.9169999999999999E-3</v>
      </c>
      <c r="AR38" s="49">
        <v>6.6620000000000004E-3</v>
      </c>
      <c r="AS38" s="49">
        <v>1.5299999999999999E-3</v>
      </c>
      <c r="AT38" s="49">
        <f t="shared" si="6"/>
        <v>4.0123636363636368E-3</v>
      </c>
      <c r="AU38" s="49">
        <f t="shared" si="7"/>
        <v>1.0797363636363636E-2</v>
      </c>
      <c r="AV38" s="33">
        <f t="shared" si="8"/>
        <v>1.7843909090909091E-2</v>
      </c>
      <c r="AW38" s="33">
        <f t="shared" si="9"/>
        <v>2.6070909090909092E-3</v>
      </c>
      <c r="AY38">
        <f t="shared" si="10"/>
        <v>4.4472312851187237</v>
      </c>
      <c r="AZ38">
        <f t="shared" si="11"/>
        <v>0.24145624773724228</v>
      </c>
    </row>
    <row r="39" spans="1:52">
      <c r="A39" s="47" t="s">
        <v>280</v>
      </c>
      <c r="B39" s="49">
        <v>6.1899999999999998E-4</v>
      </c>
      <c r="C39" s="49">
        <v>2.1210000000000001E-3</v>
      </c>
      <c r="D39" s="49">
        <v>1.477E-3</v>
      </c>
      <c r="E39" s="49">
        <v>5.3309999999999998E-3</v>
      </c>
      <c r="F39" s="49">
        <v>3.0000000000000001E-3</v>
      </c>
      <c r="G39" s="49">
        <v>1.1460000000000001E-3</v>
      </c>
      <c r="H39" s="49">
        <v>1.0640000000000001E-3</v>
      </c>
      <c r="I39" s="49">
        <v>3.9199999999999999E-4</v>
      </c>
      <c r="J39" s="49">
        <v>6.96E-4</v>
      </c>
      <c r="K39" s="49">
        <v>6.7000000000000002E-4</v>
      </c>
      <c r="L39" s="49">
        <v>5.2300000000000003E-4</v>
      </c>
      <c r="M39" s="49">
        <v>3.77E-4</v>
      </c>
      <c r="N39" s="49">
        <v>1.0150000000000001E-3</v>
      </c>
      <c r="O39" s="49">
        <v>1.1807E-2</v>
      </c>
      <c r="P39" s="49">
        <v>4.6020000000000002E-3</v>
      </c>
      <c r="Q39" s="49">
        <v>8.9189999999999998E-3</v>
      </c>
      <c r="R39" s="49">
        <v>2.5240000000000002E-3</v>
      </c>
      <c r="S39" s="49">
        <v>1.8209999999999999E-3</v>
      </c>
      <c r="T39" s="49">
        <v>3.0299999999999999E-4</v>
      </c>
      <c r="U39" s="49">
        <v>1.763E-3</v>
      </c>
      <c r="V39" s="49">
        <v>9.3300000000000002E-4</v>
      </c>
      <c r="W39" s="49">
        <v>7.18E-4</v>
      </c>
      <c r="X39" s="49">
        <v>1.7440000000000001E-3</v>
      </c>
      <c r="Y39" s="49">
        <v>8.9400000000000005E-4</v>
      </c>
      <c r="Z39" s="49">
        <v>9.0109999999999999E-3</v>
      </c>
      <c r="AA39" s="49">
        <v>1.4408000000000001E-2</v>
      </c>
      <c r="AB39" s="49">
        <v>2.1663999999999999E-2</v>
      </c>
      <c r="AC39" s="49">
        <v>2.4399999999999999E-4</v>
      </c>
      <c r="AD39" s="49">
        <v>8.1019999999999998E-3</v>
      </c>
      <c r="AE39" s="49">
        <v>2.24E-4</v>
      </c>
      <c r="AF39" s="49">
        <v>1.2199999999999999E-3</v>
      </c>
      <c r="AG39" s="49">
        <v>2.13E-4</v>
      </c>
      <c r="AH39" s="49">
        <v>1.4524E-2</v>
      </c>
      <c r="AI39" s="49">
        <v>2.5599999999999999E-4</v>
      </c>
      <c r="AJ39" s="49">
        <v>9.129E-3</v>
      </c>
      <c r="AK39" s="49">
        <v>5.0829999999999998E-3</v>
      </c>
      <c r="AL39" s="49">
        <v>5.6300000000000002E-4</v>
      </c>
      <c r="AM39" s="49">
        <v>9.9224999999999994E-2</v>
      </c>
      <c r="AN39" s="49">
        <v>1.5100000000000001E-4</v>
      </c>
      <c r="AO39" s="49">
        <v>1.54E-4</v>
      </c>
      <c r="AP39" s="49">
        <v>5.5400000000000002E-4</v>
      </c>
      <c r="AQ39" s="49">
        <v>2.3000000000000001E-4</v>
      </c>
      <c r="AR39" s="49">
        <v>5.7489999999999998E-3</v>
      </c>
      <c r="AS39" s="49">
        <v>4.5600000000000003E-4</v>
      </c>
      <c r="AT39" s="49">
        <f t="shared" si="6"/>
        <v>1.5232727272727273E-3</v>
      </c>
      <c r="AU39" s="49">
        <f t="shared" si="7"/>
        <v>3.1877272727272731E-3</v>
      </c>
      <c r="AV39" s="33">
        <f t="shared" si="8"/>
        <v>6.5828181818181819E-3</v>
      </c>
      <c r="AW39" s="33">
        <f t="shared" si="9"/>
        <v>1.1035181818181817E-2</v>
      </c>
      <c r="AY39">
        <f t="shared" si="10"/>
        <v>4.3214967772738122</v>
      </c>
      <c r="AZ39">
        <f t="shared" si="11"/>
        <v>3.4617709967203756</v>
      </c>
    </row>
    <row r="40" spans="1:52">
      <c r="A40" s="44" t="s">
        <v>281</v>
      </c>
      <c r="B40" s="49">
        <v>5.8050000000000003E-3</v>
      </c>
      <c r="C40" s="49">
        <v>2.1468000000000001E-2</v>
      </c>
      <c r="D40" s="49">
        <v>6.4460000000000003E-3</v>
      </c>
      <c r="E40" s="49">
        <v>2.8067000000000002E-2</v>
      </c>
      <c r="F40" s="49">
        <v>1.0553E-2</v>
      </c>
      <c r="G40" s="49">
        <v>8.4019999999999997E-3</v>
      </c>
      <c r="H40" s="49">
        <v>7.5529999999999998E-3</v>
      </c>
      <c r="I40" s="49">
        <v>1.9469999999999999E-3</v>
      </c>
      <c r="J40" s="49">
        <v>7.1980000000000004E-3</v>
      </c>
      <c r="K40" s="49">
        <v>6.0780000000000001E-3</v>
      </c>
      <c r="L40" s="49">
        <v>9.476E-3</v>
      </c>
      <c r="M40" s="49">
        <v>7.8820000000000001E-3</v>
      </c>
      <c r="N40" s="49">
        <v>1.0933E-2</v>
      </c>
      <c r="O40" s="49">
        <v>6.3463000000000006E-2</v>
      </c>
      <c r="P40" s="49">
        <v>4.2043999999999998E-2</v>
      </c>
      <c r="Q40" s="49">
        <v>4.5726999999999997E-2</v>
      </c>
      <c r="R40" s="49">
        <v>1.5873000000000002E-2</v>
      </c>
      <c r="S40" s="49">
        <v>9.4149999999999998E-3</v>
      </c>
      <c r="T40" s="49">
        <v>3.0990000000000002E-3</v>
      </c>
      <c r="U40" s="49">
        <v>1.417E-2</v>
      </c>
      <c r="V40" s="49">
        <v>1.0456E-2</v>
      </c>
      <c r="W40" s="49">
        <v>5.568E-3</v>
      </c>
      <c r="X40" s="49">
        <v>9.5779999999999997E-3</v>
      </c>
      <c r="Y40" s="49">
        <v>7.7679999999999997E-3</v>
      </c>
      <c r="Z40" s="49">
        <v>4.3388000000000003E-2</v>
      </c>
      <c r="AA40" s="49">
        <v>6.5530000000000005E-2</v>
      </c>
      <c r="AB40" s="49">
        <v>9.9900000000000003E-2</v>
      </c>
      <c r="AC40" s="49">
        <v>2.6180000000000001E-3</v>
      </c>
      <c r="AD40" s="49">
        <v>4.3531E-2</v>
      </c>
      <c r="AE40" s="49">
        <v>2.4329999999999998E-3</v>
      </c>
      <c r="AF40" s="49">
        <v>2.2487E-2</v>
      </c>
      <c r="AG40" s="49">
        <v>2.7720000000000002E-3</v>
      </c>
      <c r="AH40" s="49">
        <v>0.21715000000000001</v>
      </c>
      <c r="AI40" s="49">
        <v>1.4599999999999999E-3</v>
      </c>
      <c r="AJ40" s="49">
        <v>5.4165999999999999E-2</v>
      </c>
      <c r="AK40" s="49">
        <v>3.7820000000000002E-3</v>
      </c>
      <c r="AL40" s="49">
        <v>4.202E-3</v>
      </c>
      <c r="AM40" s="49">
        <v>2.1548999999999999E-2</v>
      </c>
      <c r="AN40" s="49">
        <v>3.1749999999999999E-3</v>
      </c>
      <c r="AO40" s="49">
        <v>3.7109999999999999E-3</v>
      </c>
      <c r="AP40" s="49">
        <v>6.1019999999999998E-3</v>
      </c>
      <c r="AQ40" s="49">
        <v>3.0709999999999999E-3</v>
      </c>
      <c r="AR40" s="49">
        <v>3.5145999999999997E-2</v>
      </c>
      <c r="AS40" s="49">
        <v>3.3170000000000001E-3</v>
      </c>
      <c r="AT40" s="49">
        <f t="shared" si="6"/>
        <v>1.176690909090909E-2</v>
      </c>
      <c r="AU40" s="49">
        <f t="shared" si="7"/>
        <v>1.9289727272727271E-2</v>
      </c>
      <c r="AV40" s="45">
        <f t="shared" si="8"/>
        <v>4.8984090909090908E-2</v>
      </c>
      <c r="AW40" s="45">
        <f t="shared" si="9"/>
        <v>1.0728272727272727E-2</v>
      </c>
      <c r="AY40">
        <f t="shared" si="10"/>
        <v>4.1628681356036958</v>
      </c>
      <c r="AZ40">
        <f t="shared" si="11"/>
        <v>0.55616508080136862</v>
      </c>
    </row>
    <row r="41" spans="1:52">
      <c r="A41" s="44" t="s">
        <v>188</v>
      </c>
      <c r="B41" s="49">
        <v>6.5680000000000001E-3</v>
      </c>
      <c r="C41" s="49">
        <v>0.38644000000000001</v>
      </c>
      <c r="D41" s="49">
        <v>3.8197000000000002E-2</v>
      </c>
      <c r="E41" s="49">
        <v>0.141177</v>
      </c>
      <c r="F41" s="49">
        <v>6.4868999999999996E-2</v>
      </c>
      <c r="G41" s="49">
        <v>2.6993E-2</v>
      </c>
      <c r="H41" s="49">
        <v>3.3424000000000002E-2</v>
      </c>
      <c r="I41" s="49">
        <v>1.83E-3</v>
      </c>
      <c r="J41" s="49">
        <v>0.66411399999999998</v>
      </c>
      <c r="K41" s="49">
        <v>5.4445E-2</v>
      </c>
      <c r="L41" s="49">
        <v>1.1695000000000001E-2</v>
      </c>
      <c r="M41" s="49">
        <v>1.0505E-2</v>
      </c>
      <c r="N41" s="49">
        <v>0.35988300000000001</v>
      </c>
      <c r="O41" s="49">
        <v>0.66356899999999996</v>
      </c>
      <c r="P41" s="49">
        <v>0.42864000000000002</v>
      </c>
      <c r="Q41" s="49">
        <v>0.73435399999999995</v>
      </c>
      <c r="R41" s="49">
        <v>0.47556500000000002</v>
      </c>
      <c r="S41" s="49">
        <v>7.2529999999999999E-3</v>
      </c>
      <c r="T41" s="49">
        <v>0.10806200000000001</v>
      </c>
      <c r="U41" s="49">
        <v>0.31900099999999998</v>
      </c>
      <c r="V41" s="49">
        <v>0.68716100000000002</v>
      </c>
      <c r="W41" s="49">
        <v>3.7025000000000002E-2</v>
      </c>
      <c r="X41" s="49">
        <v>0.17264399999999999</v>
      </c>
      <c r="Y41" s="49">
        <v>6.3389000000000001E-2</v>
      </c>
      <c r="Z41" s="49">
        <v>1.7186490000000001</v>
      </c>
      <c r="AA41" s="49">
        <v>0.14129900000000001</v>
      </c>
      <c r="AB41" s="49">
        <v>3.5217239999999999</v>
      </c>
      <c r="AC41" s="49">
        <v>1.5761000000000001E-2</v>
      </c>
      <c r="AD41" s="49">
        <v>0.30713400000000002</v>
      </c>
      <c r="AE41" s="49">
        <v>1.2750000000000001E-3</v>
      </c>
      <c r="AF41" s="49">
        <v>0.88493900000000003</v>
      </c>
      <c r="AG41" s="49">
        <v>2.7190000000000001E-3</v>
      </c>
      <c r="AH41" s="49">
        <v>3.1722570000000001</v>
      </c>
      <c r="AI41" s="49">
        <v>2.248E-3</v>
      </c>
      <c r="AJ41" s="49">
        <v>1.1921580000000001</v>
      </c>
      <c r="AK41" s="49">
        <v>4.7710000000000001E-3</v>
      </c>
      <c r="AL41" s="49">
        <v>4.3493999999999998E-2</v>
      </c>
      <c r="AM41" s="49">
        <v>1.2198469999999999</v>
      </c>
      <c r="AN41" s="49">
        <v>1.351E-3</v>
      </c>
      <c r="AO41" s="49">
        <v>4.3309999999999998E-3</v>
      </c>
      <c r="AP41" s="49">
        <v>0.266372</v>
      </c>
      <c r="AQ41" s="49">
        <v>3.0899999999999999E-3</v>
      </c>
      <c r="AR41" s="49">
        <v>0.44617299999999999</v>
      </c>
      <c r="AS41" s="49">
        <v>7.6150000000000002E-3</v>
      </c>
      <c r="AT41" s="49">
        <f t="shared" si="6"/>
        <v>0.26165254545454547</v>
      </c>
      <c r="AU41" s="49">
        <f t="shared" si="7"/>
        <v>0.21659927272727272</v>
      </c>
      <c r="AV41" s="45">
        <f t="shared" si="8"/>
        <v>1.0660813636363635</v>
      </c>
      <c r="AW41" s="45">
        <f t="shared" si="9"/>
        <v>0.1333040909090909</v>
      </c>
      <c r="AY41">
        <f t="shared" si="10"/>
        <v>4.0744161757889881</v>
      </c>
      <c r="AZ41">
        <f t="shared" si="11"/>
        <v>0.61544108265284192</v>
      </c>
    </row>
    <row r="42" spans="1:52">
      <c r="A42" s="46" t="s">
        <v>167</v>
      </c>
      <c r="B42" s="49">
        <v>2.2060000000000001E-3</v>
      </c>
      <c r="C42" s="49">
        <v>3.0370000000000002E-3</v>
      </c>
      <c r="D42" s="49">
        <v>6.5620000000000001E-3</v>
      </c>
      <c r="E42" s="49">
        <v>1.529E-3</v>
      </c>
      <c r="F42" s="49">
        <v>3.5100000000000001E-3</v>
      </c>
      <c r="G42" s="49">
        <v>1.923E-3</v>
      </c>
      <c r="H42" s="49">
        <v>2.9060000000000002E-3</v>
      </c>
      <c r="I42" s="49">
        <v>7.4079999999999997E-3</v>
      </c>
      <c r="J42" s="49">
        <v>5.4580000000000002E-3</v>
      </c>
      <c r="K42" s="49">
        <v>4.3629999999999997E-3</v>
      </c>
      <c r="L42" s="49">
        <v>2.1710000000000002E-3</v>
      </c>
      <c r="M42" s="49">
        <v>4.9509999999999997E-3</v>
      </c>
      <c r="N42" s="49">
        <v>1.235E-3</v>
      </c>
      <c r="O42" s="49">
        <v>7.6099999999999996E-4</v>
      </c>
      <c r="P42" s="49">
        <v>1.439E-3</v>
      </c>
      <c r="Q42" s="49">
        <v>3.9029999999999998E-3</v>
      </c>
      <c r="R42" s="49">
        <v>3.418E-3</v>
      </c>
      <c r="S42" s="49">
        <v>4.3119999999999999E-3</v>
      </c>
      <c r="T42" s="49">
        <v>2.0282000000000001E-2</v>
      </c>
      <c r="U42" s="49">
        <v>2.552E-3</v>
      </c>
      <c r="V42" s="49">
        <v>5.1209999999999997E-3</v>
      </c>
      <c r="W42" s="49">
        <v>1.3849999999999999E-3</v>
      </c>
      <c r="X42" s="49">
        <v>1.284E-3</v>
      </c>
      <c r="Y42" s="49">
        <v>7.0988999999999997E-2</v>
      </c>
      <c r="Z42" s="49">
        <v>8.2700000000000004E-4</v>
      </c>
      <c r="AA42" s="49">
        <v>1.5820000000000001E-3</v>
      </c>
      <c r="AB42" s="49">
        <v>8.8099999999999995E-4</v>
      </c>
      <c r="AC42" s="49">
        <v>0.25855800000000001</v>
      </c>
      <c r="AD42" s="49">
        <v>7.3800000000000005E-4</v>
      </c>
      <c r="AE42" s="49">
        <v>0.10301200000000001</v>
      </c>
      <c r="AF42" s="49">
        <v>1.5089999999999999E-3</v>
      </c>
      <c r="AG42" s="49">
        <v>0.196299</v>
      </c>
      <c r="AH42" s="49">
        <v>3.1799999999999998E-4</v>
      </c>
      <c r="AI42" s="49">
        <v>0.230513</v>
      </c>
      <c r="AJ42" s="49">
        <v>1.6100000000000001E-4</v>
      </c>
      <c r="AK42" s="49">
        <v>0.30185800000000002</v>
      </c>
      <c r="AL42" s="49">
        <v>0.18474199999999999</v>
      </c>
      <c r="AM42" s="49">
        <v>2.4399999999999999E-3</v>
      </c>
      <c r="AN42" s="49">
        <v>4.1710000000000002E-3</v>
      </c>
      <c r="AO42" s="49">
        <v>0.15260899999999999</v>
      </c>
      <c r="AP42" s="49">
        <v>1.4819000000000001E-2</v>
      </c>
      <c r="AQ42" s="49">
        <v>0.52156899999999995</v>
      </c>
      <c r="AR42" s="49">
        <v>2.8479999999999998E-3</v>
      </c>
      <c r="AS42" s="49">
        <v>0.43794699999999998</v>
      </c>
      <c r="AT42" s="49">
        <f t="shared" si="6"/>
        <v>4.9370909090909092E-3</v>
      </c>
      <c r="AU42" s="49">
        <f t="shared" si="7"/>
        <v>3.2839999999999996E-3</v>
      </c>
      <c r="AV42" s="33">
        <f t="shared" si="8"/>
        <v>1.9299818181818182E-2</v>
      </c>
      <c r="AW42" s="33">
        <f t="shared" si="9"/>
        <v>0.20703418181818181</v>
      </c>
      <c r="AY42">
        <f t="shared" si="10"/>
        <v>3.9091478235250792</v>
      </c>
      <c r="AZ42">
        <f t="shared" si="11"/>
        <v>63.043295316133324</v>
      </c>
    </row>
    <row r="43" spans="1:52">
      <c r="A43" s="46" t="s">
        <v>282</v>
      </c>
      <c r="B43" s="49">
        <v>7.0730000000000003E-3</v>
      </c>
      <c r="C43" s="49">
        <v>2.879E-2</v>
      </c>
      <c r="D43" s="49">
        <v>4.9829999999999996E-3</v>
      </c>
      <c r="E43" s="49">
        <v>1.2583E-2</v>
      </c>
      <c r="F43" s="49">
        <v>7.0419999999999996E-3</v>
      </c>
      <c r="G43" s="49">
        <v>8.2109999999999995E-3</v>
      </c>
      <c r="H43" s="49">
        <v>9.8860000000000007E-3</v>
      </c>
      <c r="I43" s="49">
        <v>4.6340000000000001E-3</v>
      </c>
      <c r="J43" s="49">
        <v>9.4879999999999999E-3</v>
      </c>
      <c r="K43" s="49">
        <v>2.3893999999999999E-2</v>
      </c>
      <c r="L43" s="49">
        <v>9.6819999999999996E-3</v>
      </c>
      <c r="M43" s="49">
        <v>4.2993999999999997E-2</v>
      </c>
      <c r="N43" s="49">
        <v>9.1900000000000003E-3</v>
      </c>
      <c r="O43" s="49">
        <v>4.2347000000000003E-2</v>
      </c>
      <c r="P43" s="49">
        <v>4.3940000000000003E-3</v>
      </c>
      <c r="Q43" s="49">
        <v>4.3713000000000002E-2</v>
      </c>
      <c r="R43" s="49">
        <v>6.3889999999999997E-3</v>
      </c>
      <c r="S43" s="49">
        <v>2.7196999999999999E-2</v>
      </c>
      <c r="T43" s="49">
        <v>3.019E-3</v>
      </c>
      <c r="U43" s="49">
        <v>3.5435000000000001E-2</v>
      </c>
      <c r="V43" s="49">
        <v>9.5069999999999998E-3</v>
      </c>
      <c r="W43" s="49">
        <v>1.3476E-2</v>
      </c>
      <c r="X43" s="49">
        <v>1.9314999999999999E-2</v>
      </c>
      <c r="Y43" s="49">
        <v>8.6800000000000002E-3</v>
      </c>
      <c r="Z43" s="49">
        <v>4.7876000000000002E-2</v>
      </c>
      <c r="AA43" s="49">
        <v>3.2362000000000002E-2</v>
      </c>
      <c r="AB43" s="49">
        <v>3.4769000000000001E-2</v>
      </c>
      <c r="AC43" s="49">
        <v>3.1589999999999999E-3</v>
      </c>
      <c r="AD43" s="49">
        <v>2.7208E-2</v>
      </c>
      <c r="AE43" s="49">
        <v>6.6709999999999998E-3</v>
      </c>
      <c r="AF43" s="49">
        <v>2.5224E-2</v>
      </c>
      <c r="AG43" s="49">
        <v>3.5990000000000002E-3</v>
      </c>
      <c r="AH43" s="49">
        <v>5.0661999999999999E-2</v>
      </c>
      <c r="AI43" s="49">
        <v>2.5360000000000001E-3</v>
      </c>
      <c r="AJ43" s="49">
        <v>2.4452000000000002E-2</v>
      </c>
      <c r="AK43" s="49">
        <v>6.045E-3</v>
      </c>
      <c r="AL43" s="49">
        <v>2.5400000000000002E-3</v>
      </c>
      <c r="AM43" s="49">
        <v>6.0020000000000004E-3</v>
      </c>
      <c r="AN43" s="49">
        <v>1.2595E-2</v>
      </c>
      <c r="AO43" s="49">
        <v>1.2739E-2</v>
      </c>
      <c r="AP43" s="49">
        <v>6.8440000000000003E-3</v>
      </c>
      <c r="AQ43" s="49">
        <v>4.6160000000000003E-3</v>
      </c>
      <c r="AR43" s="49">
        <v>3.6336E-2</v>
      </c>
      <c r="AS43" s="49">
        <v>4.9170000000000004E-3</v>
      </c>
      <c r="AT43" s="49">
        <f t="shared" si="6"/>
        <v>7.3320909090909096E-3</v>
      </c>
      <c r="AU43" s="49">
        <f t="shared" si="7"/>
        <v>2.5752181818181816E-2</v>
      </c>
      <c r="AV43" s="33">
        <f t="shared" si="8"/>
        <v>2.6165545454545455E-2</v>
      </c>
      <c r="AW43" s="33">
        <f t="shared" si="9"/>
        <v>8.3023636363636372E-3</v>
      </c>
      <c r="AY43">
        <f t="shared" si="10"/>
        <v>3.5686335288209983</v>
      </c>
      <c r="AZ43">
        <f t="shared" si="11"/>
        <v>0.32239457203979194</v>
      </c>
    </row>
    <row r="44" spans="1:52">
      <c r="A44" s="46" t="s">
        <v>283</v>
      </c>
      <c r="B44" s="49">
        <v>9.9489999999999995E-3</v>
      </c>
      <c r="C44" s="49">
        <v>2.9700000000000001E-4</v>
      </c>
      <c r="D44" s="49">
        <v>5.8520000000000004E-3</v>
      </c>
      <c r="E44" s="49">
        <v>4.5100000000000001E-4</v>
      </c>
      <c r="F44" s="49">
        <v>3.2339999999999999E-3</v>
      </c>
      <c r="G44" s="49">
        <v>6.1399999999999996E-4</v>
      </c>
      <c r="H44" s="49">
        <v>5.9400000000000002E-4</v>
      </c>
      <c r="I44" s="49">
        <v>9.8340000000000007E-3</v>
      </c>
      <c r="J44" s="49">
        <v>8.2399999999999997E-4</v>
      </c>
      <c r="K44" s="49">
        <v>1.023E-3</v>
      </c>
      <c r="L44" s="49">
        <v>5.1500000000000001E-3</v>
      </c>
      <c r="M44" s="49">
        <v>1.3680000000000001E-3</v>
      </c>
      <c r="N44" s="49">
        <v>8.2590000000000007E-3</v>
      </c>
      <c r="O44" s="49">
        <v>4.6700000000000002E-4</v>
      </c>
      <c r="P44" s="49">
        <v>7.76E-4</v>
      </c>
      <c r="Q44" s="49">
        <v>4.7199999999999998E-4</v>
      </c>
      <c r="R44" s="49">
        <v>2.9E-4</v>
      </c>
      <c r="S44" s="49">
        <v>1.1672999999999999E-2</v>
      </c>
      <c r="T44" s="49">
        <v>1.5899999999999999E-4</v>
      </c>
      <c r="U44" s="49">
        <v>4.0679999999999996E-3</v>
      </c>
      <c r="V44" s="49">
        <v>6.0499999999999996E-4</v>
      </c>
      <c r="W44" s="49">
        <v>5.0340000000000003E-3</v>
      </c>
      <c r="X44" s="49">
        <v>6.0499999999999998E-3</v>
      </c>
      <c r="Y44" s="49">
        <v>2.9799999999999998E-4</v>
      </c>
      <c r="Z44" s="49">
        <v>2.5170000000000001E-3</v>
      </c>
      <c r="AA44" s="49">
        <v>2.8466000000000002E-2</v>
      </c>
      <c r="AB44" s="49">
        <v>2.2859999999999998E-3</v>
      </c>
      <c r="AC44" s="49">
        <v>3.421E-3</v>
      </c>
      <c r="AD44" s="49">
        <v>5.2093E-2</v>
      </c>
      <c r="AE44" s="49">
        <v>2.6840000000000002E-3</v>
      </c>
      <c r="AF44" s="49">
        <v>3.0925000000000001E-2</v>
      </c>
      <c r="AG44" s="49">
        <v>7.2379999999999996E-3</v>
      </c>
      <c r="AH44" s="49">
        <v>1.7E-5</v>
      </c>
      <c r="AI44" s="49">
        <v>2.5569999999999998E-3</v>
      </c>
      <c r="AJ44" s="49">
        <v>6.96E-4</v>
      </c>
      <c r="AK44" s="49">
        <v>4.365E-3</v>
      </c>
      <c r="AL44" s="49">
        <v>2.4699999999999999E-4</v>
      </c>
      <c r="AM44" s="49">
        <v>5.2350000000000001E-3</v>
      </c>
      <c r="AN44" s="49">
        <v>7.5600000000000005E-4</v>
      </c>
      <c r="AO44" s="49">
        <v>5.2199999999999998E-3</v>
      </c>
      <c r="AP44" s="49">
        <v>1.06E-4</v>
      </c>
      <c r="AQ44" s="49">
        <v>3.4550000000000002E-3</v>
      </c>
      <c r="AR44" s="49">
        <v>1.2799999999999999E-4</v>
      </c>
      <c r="AS44" s="49">
        <v>3.3869999999999998E-3</v>
      </c>
      <c r="AT44" s="49">
        <f t="shared" si="6"/>
        <v>3.2447272727272728E-3</v>
      </c>
      <c r="AU44" s="49">
        <f t="shared" si="7"/>
        <v>3.2091818181818181E-3</v>
      </c>
      <c r="AV44" s="33">
        <f t="shared" si="8"/>
        <v>8.7110000000000017E-3</v>
      </c>
      <c r="AW44" s="33">
        <f t="shared" si="9"/>
        <v>6.0296363636363629E-3</v>
      </c>
      <c r="AY44">
        <f t="shared" si="10"/>
        <v>2.6846632298554303</v>
      </c>
      <c r="AZ44">
        <f t="shared" si="11"/>
        <v>1.8788702869607092</v>
      </c>
    </row>
    <row r="45" spans="1:52">
      <c r="A45" s="47" t="s">
        <v>185</v>
      </c>
      <c r="B45" s="49">
        <v>1.547E-3</v>
      </c>
      <c r="C45" s="49">
        <v>1.4799999999999999E-4</v>
      </c>
      <c r="D45" s="49">
        <v>1.057E-3</v>
      </c>
      <c r="E45" s="49">
        <v>2.3499999999999999E-4</v>
      </c>
      <c r="F45" s="49">
        <v>8.5099999999999998E-4</v>
      </c>
      <c r="G45" s="49">
        <v>1.609E-3</v>
      </c>
      <c r="H45" s="49">
        <v>1.5759999999999999E-3</v>
      </c>
      <c r="I45" s="49">
        <v>9.3854999999999994E-2</v>
      </c>
      <c r="J45" s="49">
        <v>2.0149999999999999E-3</v>
      </c>
      <c r="K45" s="49">
        <v>1.7000000000000001E-4</v>
      </c>
      <c r="L45" s="49">
        <v>1.299E-3</v>
      </c>
      <c r="M45" s="49">
        <v>5.4600000000000004E-4</v>
      </c>
      <c r="N45" s="49">
        <v>1.557E-3</v>
      </c>
      <c r="O45" s="49">
        <v>1.1440000000000001E-3</v>
      </c>
      <c r="P45" s="49">
        <v>7.5750000000000001E-3</v>
      </c>
      <c r="Q45" s="49">
        <v>1.8289999999999999E-3</v>
      </c>
      <c r="R45" s="49">
        <v>6.4229999999999999E-3</v>
      </c>
      <c r="S45" s="49">
        <v>8.8000000000000003E-4</v>
      </c>
      <c r="T45" s="49">
        <v>5.7399999999999997E-4</v>
      </c>
      <c r="U45" s="49">
        <v>1.122E-3</v>
      </c>
      <c r="V45" s="49">
        <v>8.9999999999999998E-4</v>
      </c>
      <c r="W45" s="49">
        <v>1.73E-3</v>
      </c>
      <c r="X45" s="49">
        <v>1.2810999999999999E-2</v>
      </c>
      <c r="Y45" s="49">
        <v>7.3949999999999997E-3</v>
      </c>
      <c r="Z45" s="49">
        <v>6.4330000000000003E-3</v>
      </c>
      <c r="AA45" s="49">
        <v>1.0359E-2</v>
      </c>
      <c r="AB45" s="49">
        <v>1.7946E-2</v>
      </c>
      <c r="AC45" s="49">
        <v>1.658E-3</v>
      </c>
      <c r="AD45" s="49">
        <v>3.4499999999999999E-3</v>
      </c>
      <c r="AE45" s="49">
        <v>1.6896000000000001E-2</v>
      </c>
      <c r="AF45" s="49">
        <v>2.7550000000000001E-3</v>
      </c>
      <c r="AG45" s="49">
        <v>2.826E-3</v>
      </c>
      <c r="AH45" s="49">
        <v>2.1999999999999999E-5</v>
      </c>
      <c r="AI45" s="49">
        <v>9.4799999999999995E-4</v>
      </c>
      <c r="AJ45" s="49">
        <v>1.0499999999999999E-3</v>
      </c>
      <c r="AK45" s="49">
        <v>2.2910000000000001E-3</v>
      </c>
      <c r="AL45" s="49">
        <v>6.2480000000000001E-3</v>
      </c>
      <c r="AM45" s="49">
        <v>3.9399999999999998E-4</v>
      </c>
      <c r="AN45" s="49">
        <v>7.8519999999999996E-3</v>
      </c>
      <c r="AO45" s="49">
        <v>1.2229999999999999E-3</v>
      </c>
      <c r="AP45" s="49">
        <v>3.1449999999999998E-3</v>
      </c>
      <c r="AQ45" s="49">
        <v>1.593E-3</v>
      </c>
      <c r="AR45" s="49">
        <v>1.5020000000000001E-3</v>
      </c>
      <c r="AS45" s="49">
        <v>2.4759999999999999E-3</v>
      </c>
      <c r="AT45" s="49">
        <f t="shared" si="6"/>
        <v>2.3067272727272728E-3</v>
      </c>
      <c r="AU45" s="49">
        <f t="shared" si="7"/>
        <v>9.3880000000000005E-3</v>
      </c>
      <c r="AV45" s="33">
        <f t="shared" si="8"/>
        <v>5.7467272727272731E-3</v>
      </c>
      <c r="AW45" s="33">
        <f t="shared" si="9"/>
        <v>4.3689999999999996E-3</v>
      </c>
      <c r="AY45">
        <f t="shared" si="10"/>
        <v>2.4912902971545678</v>
      </c>
      <c r="AZ45">
        <f t="shared" si="11"/>
        <v>0.46538133787814223</v>
      </c>
    </row>
    <row r="46" spans="1:52">
      <c r="A46" s="46" t="s">
        <v>284</v>
      </c>
      <c r="B46" s="49">
        <v>1.4120000000000001E-3</v>
      </c>
      <c r="C46" s="49">
        <v>2.3909999999999999E-3</v>
      </c>
      <c r="D46" s="49">
        <v>3.2590000000000002E-3</v>
      </c>
      <c r="E46" s="49">
        <v>8.9770000000000006E-3</v>
      </c>
      <c r="F46" s="49">
        <v>2.3830000000000001E-3</v>
      </c>
      <c r="G46" s="49">
        <v>9.4660000000000005E-3</v>
      </c>
      <c r="H46" s="49">
        <v>3.2539999999999999E-3</v>
      </c>
      <c r="I46" s="49">
        <v>2.1800000000000001E-4</v>
      </c>
      <c r="J46" s="49">
        <v>1.4840000000000001E-3</v>
      </c>
      <c r="K46" s="49">
        <v>1.897E-3</v>
      </c>
      <c r="L46" s="49">
        <v>1.4580000000000001E-3</v>
      </c>
      <c r="M46" s="49">
        <v>3.6459999999999999E-3</v>
      </c>
      <c r="N46" s="49">
        <v>5.3819999999999996E-3</v>
      </c>
      <c r="O46" s="49">
        <v>2.8598999999999999E-2</v>
      </c>
      <c r="P46" s="49">
        <v>9.469E-3</v>
      </c>
      <c r="Q46" s="49">
        <v>1.0881999999999999E-2</v>
      </c>
      <c r="R46" s="49">
        <v>4.8479999999999999E-3</v>
      </c>
      <c r="S46" s="49">
        <v>3.6289999999999998E-3</v>
      </c>
      <c r="T46" s="49">
        <v>1.083E-3</v>
      </c>
      <c r="U46" s="49">
        <v>5.208E-3</v>
      </c>
      <c r="V46" s="49">
        <v>2.9780000000000002E-3</v>
      </c>
      <c r="W46" s="49">
        <v>5.097E-3</v>
      </c>
      <c r="X46" s="49">
        <v>3.7320000000000001E-3</v>
      </c>
      <c r="Y46" s="49">
        <v>1.7700000000000001E-3</v>
      </c>
      <c r="Z46" s="49">
        <v>2.2130000000000001E-3</v>
      </c>
      <c r="AA46" s="49">
        <v>5.9517E-2</v>
      </c>
      <c r="AB46" s="49">
        <v>2.823E-3</v>
      </c>
      <c r="AC46" s="49">
        <v>3.5170000000000002E-3</v>
      </c>
      <c r="AD46" s="49">
        <v>1.2617E-2</v>
      </c>
      <c r="AE46" s="49">
        <v>5.1199999999999998E-4</v>
      </c>
      <c r="AF46" s="49">
        <v>1.165E-3</v>
      </c>
      <c r="AG46" s="49">
        <v>1.56E-3</v>
      </c>
      <c r="AH46" s="49">
        <v>3.2437000000000001E-2</v>
      </c>
      <c r="AI46" s="49">
        <v>4.0499999999999998E-4</v>
      </c>
      <c r="AJ46" s="49">
        <v>2.5256000000000001E-2</v>
      </c>
      <c r="AK46" s="49">
        <v>1.993E-3</v>
      </c>
      <c r="AL46" s="49">
        <v>2.3140000000000001E-3</v>
      </c>
      <c r="AM46" s="49">
        <v>1.0489E-2</v>
      </c>
      <c r="AN46" s="49">
        <v>5.3399999999999997E-4</v>
      </c>
      <c r="AO46" s="49">
        <v>8.6300000000000005E-4</v>
      </c>
      <c r="AP46" s="49">
        <v>8.5999999999999998E-4</v>
      </c>
      <c r="AQ46" s="49">
        <v>6.1399999999999996E-4</v>
      </c>
      <c r="AR46" s="49">
        <v>6.6620000000000004E-3</v>
      </c>
      <c r="AS46" s="49">
        <v>1.6119999999999999E-3</v>
      </c>
      <c r="AT46" s="49">
        <f t="shared" si="6"/>
        <v>3.3645454545454547E-3</v>
      </c>
      <c r="AU46" s="49">
        <f t="shared" si="7"/>
        <v>7.2736363636363632E-3</v>
      </c>
      <c r="AV46" s="33">
        <f t="shared" si="8"/>
        <v>8.2375454545454557E-3</v>
      </c>
      <c r="AW46" s="33">
        <f t="shared" si="9"/>
        <v>7.5320000000000005E-3</v>
      </c>
      <c r="AY46">
        <f t="shared" si="10"/>
        <v>2.4483382869494732</v>
      </c>
      <c r="AZ46">
        <f t="shared" si="11"/>
        <v>1.0355205599300088</v>
      </c>
    </row>
    <row r="47" spans="1:52">
      <c r="A47" s="46" t="s">
        <v>285</v>
      </c>
      <c r="B47" s="49">
        <v>3.6099999999999999E-4</v>
      </c>
      <c r="C47" s="49">
        <v>4.3899999999999998E-3</v>
      </c>
      <c r="D47" s="49">
        <v>4.9200000000000003E-4</v>
      </c>
      <c r="E47" s="49">
        <v>6.6600000000000003E-4</v>
      </c>
      <c r="F47" s="49">
        <v>5.7399999999999997E-4</v>
      </c>
      <c r="G47" s="49">
        <v>6.6799999999999997E-4</v>
      </c>
      <c r="H47" s="49">
        <v>2.05E-4</v>
      </c>
      <c r="I47" s="49">
        <v>7.2599999999999997E-4</v>
      </c>
      <c r="J47" s="49">
        <v>3.6600000000000001E-4</v>
      </c>
      <c r="K47" s="49">
        <v>4.0900000000000002E-4</v>
      </c>
      <c r="L47" s="49">
        <v>6.9700000000000003E-4</v>
      </c>
      <c r="M47" s="49">
        <v>5.3300000000000005E-4</v>
      </c>
      <c r="N47" s="49">
        <v>4.2299999999999998E-4</v>
      </c>
      <c r="O47" s="49">
        <v>3.57E-4</v>
      </c>
      <c r="P47" s="49">
        <v>5.4900000000000001E-4</v>
      </c>
      <c r="Q47" s="49">
        <v>4.6700000000000002E-4</v>
      </c>
      <c r="R47" s="49">
        <v>5.4699999999999996E-4</v>
      </c>
      <c r="S47" s="49">
        <v>3.59E-4</v>
      </c>
      <c r="T47" s="49">
        <v>4.6999999999999999E-4</v>
      </c>
      <c r="U47" s="49">
        <v>4.6200000000000001E-4</v>
      </c>
      <c r="V47" s="49">
        <v>5.5599999999999996E-4</v>
      </c>
      <c r="W47" s="49">
        <v>2.5900000000000001E-4</v>
      </c>
      <c r="X47" s="49">
        <v>6.3100000000000005E-4</v>
      </c>
      <c r="Y47" s="49">
        <v>6.3299999999999999E-4</v>
      </c>
      <c r="Z47" s="49">
        <v>3.0400000000000002E-4</v>
      </c>
      <c r="AA47" s="49">
        <v>9.1E-4</v>
      </c>
      <c r="AB47" s="49">
        <v>4.3399999999999998E-4</v>
      </c>
      <c r="AC47" s="49">
        <v>4.0413999999999999E-2</v>
      </c>
      <c r="AD47" s="49">
        <v>1.83E-4</v>
      </c>
      <c r="AE47" s="49">
        <v>6.5499999999999998E-4</v>
      </c>
      <c r="AF47" s="49">
        <v>2.2599999999999999E-4</v>
      </c>
      <c r="AG47" s="49">
        <v>7.0600000000000003E-4</v>
      </c>
      <c r="AH47" s="49">
        <v>2.34E-4</v>
      </c>
      <c r="AI47" s="49">
        <v>1.3749999999999999E-3</v>
      </c>
      <c r="AJ47" s="49">
        <v>2.04E-4</v>
      </c>
      <c r="AK47" s="49">
        <v>6.0750999999999999E-2</v>
      </c>
      <c r="AL47" s="49">
        <v>3.57E-4</v>
      </c>
      <c r="AM47" s="49">
        <v>4.9200000000000003E-4</v>
      </c>
      <c r="AN47" s="49">
        <v>2.22E-4</v>
      </c>
      <c r="AO47" s="49">
        <v>3.1610000000000002E-3</v>
      </c>
      <c r="AP47" s="49">
        <v>6.0660000000000002E-3</v>
      </c>
      <c r="AQ47" s="49">
        <v>5.7289999999999997E-3</v>
      </c>
      <c r="AR47" s="49">
        <v>3.107E-3</v>
      </c>
      <c r="AS47" s="49">
        <v>9.3400000000000004E-4</v>
      </c>
      <c r="AT47" s="49">
        <f t="shared" si="6"/>
        <v>4.7636363636363637E-4</v>
      </c>
      <c r="AU47" s="49">
        <f t="shared" si="7"/>
        <v>8.4509090909090916E-4</v>
      </c>
      <c r="AV47" s="33">
        <f t="shared" si="8"/>
        <v>1.0880000000000002E-3</v>
      </c>
      <c r="AW47" s="33">
        <f t="shared" si="9"/>
        <v>1.0523636363636365E-2</v>
      </c>
      <c r="AY47">
        <f t="shared" si="10"/>
        <v>2.2839694656488554</v>
      </c>
      <c r="AZ47">
        <f t="shared" si="11"/>
        <v>12.452667814113598</v>
      </c>
    </row>
    <row r="48" spans="1:52">
      <c r="A48" s="46" t="s">
        <v>286</v>
      </c>
      <c r="B48" s="49">
        <v>7.0109999999999999E-3</v>
      </c>
      <c r="C48" s="49">
        <v>0.16841</v>
      </c>
      <c r="D48" s="49">
        <v>3.7472999999999999E-2</v>
      </c>
      <c r="E48" s="49">
        <v>1.1995E-2</v>
      </c>
      <c r="F48" s="49">
        <v>5.5100000000000001E-3</v>
      </c>
      <c r="G48" s="49">
        <v>9.5340000000000008E-3</v>
      </c>
      <c r="H48" s="49">
        <v>1.1032E-2</v>
      </c>
      <c r="I48" s="49">
        <v>3.7870000000000001E-2</v>
      </c>
      <c r="J48" s="49">
        <v>2.1246999999999999E-2</v>
      </c>
      <c r="K48" s="49">
        <v>7.5736999999999999E-2</v>
      </c>
      <c r="L48" s="49">
        <v>1.0459E-2</v>
      </c>
      <c r="M48" s="49">
        <v>8.7744000000000003E-2</v>
      </c>
      <c r="N48" s="49">
        <v>9.5119999999999996E-3</v>
      </c>
      <c r="O48" s="49">
        <v>4.6398000000000002E-2</v>
      </c>
      <c r="P48" s="49">
        <v>1.9848000000000001E-2</v>
      </c>
      <c r="Q48" s="49">
        <v>4.9544999999999999E-2</v>
      </c>
      <c r="R48" s="49">
        <v>2.9891000000000001E-2</v>
      </c>
      <c r="S48" s="49">
        <v>3.5246E-2</v>
      </c>
      <c r="T48" s="49">
        <v>3.4645000000000002E-2</v>
      </c>
      <c r="U48" s="49">
        <v>3.1558000000000003E-2</v>
      </c>
      <c r="V48" s="49">
        <v>1.0063000000000001E-2</v>
      </c>
      <c r="W48" s="49">
        <v>2.9169E-2</v>
      </c>
      <c r="X48" s="49">
        <v>2.0331999999999999E-2</v>
      </c>
      <c r="Y48" s="49">
        <v>1.7267999999999999E-2</v>
      </c>
      <c r="Z48" s="49">
        <v>5.7118000000000002E-2</v>
      </c>
      <c r="AA48" s="49">
        <v>2.8761999999999999E-2</v>
      </c>
      <c r="AB48" s="49">
        <v>5.1284999999999997E-2</v>
      </c>
      <c r="AC48" s="49">
        <v>3.9296999999999999E-2</v>
      </c>
      <c r="AD48" s="49">
        <v>9.1215000000000004E-2</v>
      </c>
      <c r="AE48" s="49">
        <v>4.5150000000000003E-2</v>
      </c>
      <c r="AF48" s="49">
        <v>8.6188000000000001E-2</v>
      </c>
      <c r="AG48" s="49">
        <v>2.8004999999999999E-2</v>
      </c>
      <c r="AH48" s="49">
        <v>1.34E-4</v>
      </c>
      <c r="AI48" s="49">
        <v>4.4124999999999998E-2</v>
      </c>
      <c r="AJ48" s="49">
        <v>4.4900000000000001E-3</v>
      </c>
      <c r="AK48" s="49">
        <v>1.9396E-2</v>
      </c>
      <c r="AL48" s="49">
        <v>5.6175000000000003E-2</v>
      </c>
      <c r="AM48" s="49">
        <v>3.3770000000000001E-2</v>
      </c>
      <c r="AN48" s="49">
        <v>2.5170000000000001E-2</v>
      </c>
      <c r="AO48" s="49">
        <v>2.9902999999999999E-2</v>
      </c>
      <c r="AP48" s="49">
        <v>1.2263E-2</v>
      </c>
      <c r="AQ48" s="49">
        <v>2.7040999999999999E-2</v>
      </c>
      <c r="AR48" s="49">
        <v>5.9800000000000001E-3</v>
      </c>
      <c r="AS48" s="49">
        <v>1.9820999999999998E-2</v>
      </c>
      <c r="AT48" s="49">
        <f t="shared" si="6"/>
        <v>1.7881000000000001E-2</v>
      </c>
      <c r="AU48" s="49">
        <f t="shared" si="7"/>
        <v>5.3018727272727273E-2</v>
      </c>
      <c r="AV48" s="33">
        <f t="shared" si="8"/>
        <v>3.7304545454545451E-2</v>
      </c>
      <c r="AW48" s="33">
        <f t="shared" si="9"/>
        <v>3.0230727272727274E-2</v>
      </c>
      <c r="AY48">
        <f t="shared" si="10"/>
        <v>2.086267292351963</v>
      </c>
      <c r="AZ48">
        <f t="shared" si="11"/>
        <v>0.57018960710280764</v>
      </c>
    </row>
    <row r="49" spans="1:52">
      <c r="A49" s="46" t="s">
        <v>287</v>
      </c>
      <c r="B49" s="49">
        <v>1.124E-3</v>
      </c>
      <c r="C49" s="49">
        <v>2.2053E-2</v>
      </c>
      <c r="D49" s="49">
        <v>2.1580000000000002E-3</v>
      </c>
      <c r="E49" s="49">
        <v>5.1332000000000003E-2</v>
      </c>
      <c r="F49" s="49">
        <v>5.5319999999999996E-3</v>
      </c>
      <c r="G49" s="49">
        <v>1.4458E-2</v>
      </c>
      <c r="H49" s="49">
        <v>2.0202000000000001E-2</v>
      </c>
      <c r="I49" s="49">
        <v>4.4999999999999999E-4</v>
      </c>
      <c r="J49" s="49">
        <v>2.0699999999999998E-3</v>
      </c>
      <c r="K49" s="49">
        <v>4.1240000000000001E-3</v>
      </c>
      <c r="L49" s="49">
        <v>1.727E-3</v>
      </c>
      <c r="M49" s="49">
        <v>1.023E-3</v>
      </c>
      <c r="N49" s="49">
        <v>1.5198E-2</v>
      </c>
      <c r="O49" s="49">
        <v>1.018E-3</v>
      </c>
      <c r="P49" s="49">
        <v>1.7935E-2</v>
      </c>
      <c r="Q49" s="49">
        <v>1.173E-3</v>
      </c>
      <c r="R49" s="49">
        <v>3.5644000000000002E-2</v>
      </c>
      <c r="S49" s="49">
        <v>1.1158E-2</v>
      </c>
      <c r="T49" s="49">
        <v>1.2589999999999999E-3</v>
      </c>
      <c r="U49" s="49">
        <v>2.0339999999999998E-3</v>
      </c>
      <c r="V49" s="49">
        <v>3.0270000000000002E-3</v>
      </c>
      <c r="W49" s="49">
        <v>2.4020000000000001E-3</v>
      </c>
      <c r="X49" s="49">
        <v>3.5799999999999997E-4</v>
      </c>
      <c r="Y49" s="49">
        <v>1.2555E-2</v>
      </c>
      <c r="Z49" s="49">
        <v>8.7600000000000004E-4</v>
      </c>
      <c r="AA49" s="49">
        <v>1.4725E-2</v>
      </c>
      <c r="AB49" s="49">
        <v>7.7899999999999996E-4</v>
      </c>
      <c r="AC49" s="49">
        <v>3.3600000000000001E-3</v>
      </c>
      <c r="AD49" s="49">
        <v>9.7900000000000001E-3</v>
      </c>
      <c r="AE49" s="49">
        <v>3.68E-4</v>
      </c>
      <c r="AF49" s="49">
        <v>1.8339999999999999E-3</v>
      </c>
      <c r="AG49" s="49">
        <v>4.8000000000000001E-4</v>
      </c>
      <c r="AH49" s="49">
        <v>0.197599</v>
      </c>
      <c r="AI49" s="49">
        <v>4.1599999999999997E-4</v>
      </c>
      <c r="AJ49" s="49">
        <v>2.2290000000000001E-3</v>
      </c>
      <c r="AK49" s="49">
        <v>6.2399999999999999E-4</v>
      </c>
      <c r="AL49" s="49">
        <v>2.5400000000000002E-3</v>
      </c>
      <c r="AM49" s="49">
        <v>5.3529E-2</v>
      </c>
      <c r="AN49" s="49">
        <v>3.7800000000000003E-4</v>
      </c>
      <c r="AO49" s="49">
        <v>1.4300000000000001E-3</v>
      </c>
      <c r="AP49" s="49">
        <v>1.3550000000000001E-3</v>
      </c>
      <c r="AQ49" s="49">
        <v>1.459E-3</v>
      </c>
      <c r="AR49" s="49">
        <v>1.175E-3</v>
      </c>
      <c r="AS49" s="49">
        <v>2.0439999999999998E-3</v>
      </c>
      <c r="AT49" s="49">
        <f t="shared" si="6"/>
        <v>9.6250909090909095E-3</v>
      </c>
      <c r="AU49" s="49">
        <f t="shared" si="7"/>
        <v>1.0111363636363637E-2</v>
      </c>
      <c r="AV49" s="33">
        <f t="shared" si="8"/>
        <v>1.9901181818181818E-2</v>
      </c>
      <c r="AW49" s="33">
        <f t="shared" si="9"/>
        <v>8.2718181818181823E-3</v>
      </c>
      <c r="AY49">
        <f t="shared" si="10"/>
        <v>2.0676357248101551</v>
      </c>
      <c r="AZ49">
        <f t="shared" si="11"/>
        <v>0.81807147673634528</v>
      </c>
    </row>
    <row r="50" spans="1:52">
      <c r="A50" s="46" t="s">
        <v>288</v>
      </c>
      <c r="B50" s="49">
        <v>1.1877E-2</v>
      </c>
      <c r="C50" s="49">
        <v>0.27427499999999999</v>
      </c>
      <c r="D50" s="49">
        <v>6.4792000000000002E-2</v>
      </c>
      <c r="E50" s="49">
        <v>2.2499999999999999E-2</v>
      </c>
      <c r="F50" s="49">
        <v>1.1403999999999999E-2</v>
      </c>
      <c r="G50" s="49">
        <v>1.7676999999999998E-2</v>
      </c>
      <c r="H50" s="49">
        <v>1.3958999999999999E-2</v>
      </c>
      <c r="I50" s="49">
        <v>6.6573999999999994E-2</v>
      </c>
      <c r="J50" s="49">
        <v>3.4507999999999997E-2</v>
      </c>
      <c r="K50" s="49">
        <v>0.117559</v>
      </c>
      <c r="L50" s="49">
        <v>1.8921E-2</v>
      </c>
      <c r="M50" s="49">
        <v>0.14121800000000001</v>
      </c>
      <c r="N50" s="49">
        <v>1.4115000000000001E-2</v>
      </c>
      <c r="O50" s="49">
        <v>7.8884999999999997E-2</v>
      </c>
      <c r="P50" s="49">
        <v>2.9278999999999999E-2</v>
      </c>
      <c r="Q50" s="49">
        <v>8.8927999999999993E-2</v>
      </c>
      <c r="R50" s="49">
        <v>7.8636999999999999E-2</v>
      </c>
      <c r="S50" s="49">
        <v>3.6330000000000001E-2</v>
      </c>
      <c r="T50" s="49">
        <v>6.4310999999999993E-2</v>
      </c>
      <c r="U50" s="49">
        <v>3.6174999999999999E-2</v>
      </c>
      <c r="V50" s="49">
        <v>1.363E-2</v>
      </c>
      <c r="W50" s="49">
        <v>2.5405E-2</v>
      </c>
      <c r="X50" s="49">
        <v>3.4119999999999998E-2</v>
      </c>
      <c r="Y50" s="49">
        <v>2.3508000000000001E-2</v>
      </c>
      <c r="Z50" s="49">
        <v>8.8697999999999999E-2</v>
      </c>
      <c r="AA50" s="49">
        <v>4.7121000000000003E-2</v>
      </c>
      <c r="AB50" s="49">
        <v>8.3434999999999995E-2</v>
      </c>
      <c r="AC50" s="49">
        <v>5.7771000000000003E-2</v>
      </c>
      <c r="AD50" s="49">
        <v>0.149725</v>
      </c>
      <c r="AE50" s="49">
        <v>7.2397000000000003E-2</v>
      </c>
      <c r="AF50" s="49">
        <v>0.137296</v>
      </c>
      <c r="AG50" s="49">
        <v>4.5492999999999999E-2</v>
      </c>
      <c r="AH50" s="49">
        <v>2.0599999999999999E-4</v>
      </c>
      <c r="AI50" s="49">
        <v>6.9783999999999999E-2</v>
      </c>
      <c r="AJ50" s="49">
        <v>8.5939999999999992E-3</v>
      </c>
      <c r="AK50" s="49">
        <v>3.1594999999999998E-2</v>
      </c>
      <c r="AL50" s="49">
        <v>9.8413E-2</v>
      </c>
      <c r="AM50" s="49">
        <v>5.5910000000000001E-2</v>
      </c>
      <c r="AN50" s="49">
        <v>5.1894999999999997E-2</v>
      </c>
      <c r="AO50" s="49">
        <v>3.8946000000000001E-2</v>
      </c>
      <c r="AP50" s="49">
        <v>1.8741000000000001E-2</v>
      </c>
      <c r="AQ50" s="49">
        <v>4.5666999999999999E-2</v>
      </c>
      <c r="AR50" s="49">
        <v>1.0340999999999999E-2</v>
      </c>
      <c r="AS50" s="49">
        <v>3.0180999999999999E-2</v>
      </c>
      <c r="AT50" s="49">
        <f t="shared" si="6"/>
        <v>3.2312090909090901E-2</v>
      </c>
      <c r="AU50" s="49">
        <f t="shared" si="7"/>
        <v>8.2320545454545438E-2</v>
      </c>
      <c r="AV50" s="33">
        <f t="shared" si="8"/>
        <v>6.1951272727272737E-2</v>
      </c>
      <c r="AW50" s="33">
        <f t="shared" si="9"/>
        <v>4.7124818181818177E-2</v>
      </c>
      <c r="AY50">
        <f t="shared" si="10"/>
        <v>1.917278361885363</v>
      </c>
      <c r="AZ50">
        <f t="shared" si="11"/>
        <v>0.57245512552925049</v>
      </c>
    </row>
    <row r="51" spans="1:52">
      <c r="A51" s="46" t="s">
        <v>289</v>
      </c>
      <c r="B51" s="49">
        <v>5.9922000000000003E-2</v>
      </c>
      <c r="C51" s="49">
        <v>1.9713999999999999E-2</v>
      </c>
      <c r="D51" s="49">
        <v>0.13398699999999999</v>
      </c>
      <c r="E51" s="49">
        <v>0.216616</v>
      </c>
      <c r="F51" s="49">
        <v>0.208564</v>
      </c>
      <c r="G51" s="49">
        <v>0.322357</v>
      </c>
      <c r="H51" s="49">
        <v>0.107047</v>
      </c>
      <c r="I51" s="49">
        <v>0.119799</v>
      </c>
      <c r="J51" s="49">
        <v>0.28214499999999998</v>
      </c>
      <c r="K51" s="49">
        <v>0.18435499999999999</v>
      </c>
      <c r="L51" s="49">
        <v>0.28807199999999999</v>
      </c>
      <c r="M51" s="49">
        <v>0.176925</v>
      </c>
      <c r="N51" s="49">
        <v>3.0244E-2</v>
      </c>
      <c r="O51" s="49">
        <v>0.162441</v>
      </c>
      <c r="P51" s="49">
        <v>1.2518E-2</v>
      </c>
      <c r="Q51" s="49">
        <v>0.42247600000000002</v>
      </c>
      <c r="R51" s="49">
        <v>1.5426E-2</v>
      </c>
      <c r="S51" s="49">
        <v>9.7706000000000001E-2</v>
      </c>
      <c r="T51" s="49">
        <v>8.7420999999999999E-2</v>
      </c>
      <c r="U51" s="49">
        <v>9.5821000000000003E-2</v>
      </c>
      <c r="V51" s="49">
        <v>0.167438</v>
      </c>
      <c r="W51" s="49">
        <v>0.24343500000000001</v>
      </c>
      <c r="X51" s="49">
        <v>0.24084900000000001</v>
      </c>
      <c r="Y51" s="49">
        <v>0.39713399999999999</v>
      </c>
      <c r="Z51" s="49">
        <v>0.15398800000000001</v>
      </c>
      <c r="AA51" s="49">
        <v>0.29159299999999999</v>
      </c>
      <c r="AB51" s="49">
        <v>0.102199</v>
      </c>
      <c r="AC51" s="49">
        <v>0.28176200000000001</v>
      </c>
      <c r="AD51" s="49">
        <v>0.252274</v>
      </c>
      <c r="AE51" s="49">
        <v>0.37548999999999999</v>
      </c>
      <c r="AF51" s="49">
        <v>0.20217199999999999</v>
      </c>
      <c r="AG51" s="49">
        <v>0.44570199999999999</v>
      </c>
      <c r="AH51" s="49">
        <v>2.0438000000000001E-2</v>
      </c>
      <c r="AI51" s="49">
        <v>0.34433599999999998</v>
      </c>
      <c r="AJ51" s="49">
        <v>0.12038699999999999</v>
      </c>
      <c r="AK51" s="49">
        <v>0.57664800000000005</v>
      </c>
      <c r="AL51" s="49">
        <v>0.23074900000000001</v>
      </c>
      <c r="AM51" s="49">
        <v>0.20441300000000001</v>
      </c>
      <c r="AN51" s="49">
        <v>0.27745700000000001</v>
      </c>
      <c r="AO51" s="49">
        <v>0.31341799999999997</v>
      </c>
      <c r="AP51" s="49">
        <v>0.65139899999999995</v>
      </c>
      <c r="AQ51" s="49">
        <v>0.34463899999999997</v>
      </c>
      <c r="AR51" s="49">
        <v>0.29397000000000001</v>
      </c>
      <c r="AS51" s="49">
        <v>0.50015500000000002</v>
      </c>
      <c r="AT51" s="49">
        <f t="shared" si="6"/>
        <v>0.12661672727272724</v>
      </c>
      <c r="AU51" s="49">
        <f t="shared" si="7"/>
        <v>0.18742227272727272</v>
      </c>
      <c r="AV51" s="33">
        <f t="shared" si="8"/>
        <v>0.23144381818181817</v>
      </c>
      <c r="AW51" s="33">
        <f t="shared" si="9"/>
        <v>0.37048090909090908</v>
      </c>
      <c r="AY51">
        <f t="shared" si="10"/>
        <v>1.8279087065905413</v>
      </c>
      <c r="AZ51">
        <f t="shared" si="11"/>
        <v>1.9767176211229383</v>
      </c>
    </row>
    <row r="52" spans="1:52">
      <c r="A52" s="46" t="s">
        <v>290</v>
      </c>
      <c r="B52" s="49">
        <v>9.2069999999999999E-3</v>
      </c>
      <c r="C52" s="49">
        <v>9.8211000000000007E-2</v>
      </c>
      <c r="D52" s="49">
        <v>1.1689E-2</v>
      </c>
      <c r="E52" s="49">
        <v>1.3191E-2</v>
      </c>
      <c r="F52" s="49">
        <v>1.1318999999999999E-2</v>
      </c>
      <c r="G52" s="49">
        <v>9.0980000000000002E-3</v>
      </c>
      <c r="H52" s="49">
        <v>3.6534999999999998E-2</v>
      </c>
      <c r="I52" s="49">
        <v>5.6800000000000002E-3</v>
      </c>
      <c r="J52" s="49">
        <v>1.8206E-2</v>
      </c>
      <c r="K52" s="49">
        <v>1.3532000000000001E-2</v>
      </c>
      <c r="L52" s="49">
        <v>0.25845499999999999</v>
      </c>
      <c r="M52" s="49">
        <v>5.378E-3</v>
      </c>
      <c r="N52" s="49">
        <v>0.26102700000000001</v>
      </c>
      <c r="O52" s="49">
        <v>1.168633</v>
      </c>
      <c r="P52" s="49">
        <v>1.4829E-2</v>
      </c>
      <c r="Q52" s="49">
        <v>2.4365000000000001E-2</v>
      </c>
      <c r="R52" s="49">
        <v>8.4329999999999995E-3</v>
      </c>
      <c r="S52" s="49">
        <v>3.8210000000000002E-3</v>
      </c>
      <c r="T52" s="49">
        <v>3.9189999999999997E-3</v>
      </c>
      <c r="U52" s="49">
        <v>6.6826999999999998E-2</v>
      </c>
      <c r="V52" s="49">
        <v>9.6209999999999993E-3</v>
      </c>
      <c r="W52" s="49">
        <v>1.4378E-2</v>
      </c>
      <c r="X52" s="49">
        <v>3.369E-3</v>
      </c>
      <c r="Y52" s="49">
        <v>4.8356000000000003E-2</v>
      </c>
      <c r="Z52" s="49">
        <v>1.4555999999999999E-2</v>
      </c>
      <c r="AA52" s="49">
        <v>4.1339999999999997E-3</v>
      </c>
      <c r="AB52" s="49">
        <v>2.5138000000000001E-2</v>
      </c>
      <c r="AC52" s="49">
        <v>2.4780000000000002E-3</v>
      </c>
      <c r="AD52" s="49">
        <v>9.5940000000000001E-3</v>
      </c>
      <c r="AE52" s="49">
        <v>4.4889999999999999E-3</v>
      </c>
      <c r="AF52" s="49">
        <v>1.7011999999999999E-2</v>
      </c>
      <c r="AG52" s="49">
        <v>6.4780000000000003E-3</v>
      </c>
      <c r="AH52" s="49">
        <v>0.88538700000000004</v>
      </c>
      <c r="AI52" s="49">
        <v>5.1149999999999998E-3</v>
      </c>
      <c r="AJ52" s="49">
        <v>0.19062599999999999</v>
      </c>
      <c r="AK52" s="49">
        <v>4.8783E-2</v>
      </c>
      <c r="AL52" s="49">
        <v>6.77E-3</v>
      </c>
      <c r="AM52" s="49">
        <v>0.17963599999999999</v>
      </c>
      <c r="AN52" s="49">
        <v>2.598E-3</v>
      </c>
      <c r="AO52" s="49">
        <v>4.9719999999999999E-3</v>
      </c>
      <c r="AP52" s="49">
        <v>7.9159999999999994E-3</v>
      </c>
      <c r="AQ52" s="49">
        <v>4.7711000000000003E-2</v>
      </c>
      <c r="AR52" s="49">
        <v>7.8980000000000005E-3</v>
      </c>
      <c r="AS52" s="49">
        <v>8.1290000000000008E-3</v>
      </c>
      <c r="AT52" s="49">
        <f t="shared" si="6"/>
        <v>5.8476363636363639E-2</v>
      </c>
      <c r="AU52" s="49">
        <f t="shared" si="7"/>
        <v>0.12937399999999999</v>
      </c>
      <c r="AV52" s="33">
        <f t="shared" si="8"/>
        <v>0.10644218181818182</v>
      </c>
      <c r="AW52" s="33">
        <f t="shared" si="9"/>
        <v>3.2752818181818182E-2</v>
      </c>
      <c r="AY52">
        <f t="shared" si="10"/>
        <v>1.8202599340837013</v>
      </c>
      <c r="AZ52">
        <f t="shared" si="11"/>
        <v>0.25316383648815205</v>
      </c>
    </row>
    <row r="53" spans="1:52">
      <c r="A53" s="46" t="s">
        <v>291</v>
      </c>
      <c r="B53" s="49">
        <v>7.7429999999999999E-3</v>
      </c>
      <c r="C53" s="49">
        <v>3.6219999999999998E-3</v>
      </c>
      <c r="D53" s="49">
        <v>1.111E-2</v>
      </c>
      <c r="E53" s="49">
        <v>5.0759999999999998E-3</v>
      </c>
      <c r="F53" s="49">
        <v>4.6810000000000003E-3</v>
      </c>
      <c r="G53" s="49">
        <v>8.0610000000000005E-3</v>
      </c>
      <c r="H53" s="49">
        <v>5.7920000000000003E-3</v>
      </c>
      <c r="I53" s="49">
        <v>6.2750000000000002E-3</v>
      </c>
      <c r="J53" s="49">
        <v>5.9709999999999997E-3</v>
      </c>
      <c r="K53" s="49">
        <v>2.5405E-2</v>
      </c>
      <c r="L53" s="49">
        <v>6.0850000000000001E-3</v>
      </c>
      <c r="M53" s="49">
        <v>2.0559000000000001E-2</v>
      </c>
      <c r="N53" s="49">
        <v>5.3309999999999998E-3</v>
      </c>
      <c r="O53" s="49">
        <v>9.3819999999999997E-3</v>
      </c>
      <c r="P53" s="49">
        <v>3.901E-3</v>
      </c>
      <c r="Q53" s="49">
        <v>1.8194999999999999E-2</v>
      </c>
      <c r="R53" s="49">
        <v>3.9319999999999997E-3</v>
      </c>
      <c r="S53" s="49">
        <v>1.453E-2</v>
      </c>
      <c r="T53" s="49">
        <v>2.9005E-2</v>
      </c>
      <c r="U53" s="49">
        <v>1.4029E-2</v>
      </c>
      <c r="V53" s="49">
        <v>4.4194999999999998E-2</v>
      </c>
      <c r="W53" s="49">
        <v>1.3556E-2</v>
      </c>
      <c r="X53" s="49">
        <v>4.8668999999999997E-2</v>
      </c>
      <c r="Y53" s="49">
        <v>3.7571E-2</v>
      </c>
      <c r="Z53" s="49">
        <v>1.6344000000000001E-2</v>
      </c>
      <c r="AA53" s="49">
        <v>5.2623999999999997E-2</v>
      </c>
      <c r="AB53" s="49">
        <v>1.8138000000000001E-2</v>
      </c>
      <c r="AC53" s="49">
        <v>3.2481000000000003E-2</v>
      </c>
      <c r="AD53" s="49">
        <v>4.1902000000000002E-2</v>
      </c>
      <c r="AE53" s="49">
        <v>3.1099000000000002E-2</v>
      </c>
      <c r="AF53" s="49">
        <v>3.6950999999999998E-2</v>
      </c>
      <c r="AG53" s="49">
        <v>2.3179999999999999E-2</v>
      </c>
      <c r="AH53" s="49">
        <v>4.1580000000000002E-3</v>
      </c>
      <c r="AI53" s="49">
        <v>3.0634999999999999E-2</v>
      </c>
      <c r="AJ53" s="49">
        <v>4.8219999999999999E-3</v>
      </c>
      <c r="AK53" s="49">
        <v>1.9518000000000001E-2</v>
      </c>
      <c r="AL53" s="49">
        <v>1.3299E-2</v>
      </c>
      <c r="AM53" s="49">
        <v>3.287E-3</v>
      </c>
      <c r="AN53" s="49">
        <v>2.6058999999999999E-2</v>
      </c>
      <c r="AO53" s="49">
        <v>2.6345E-2</v>
      </c>
      <c r="AP53" s="49">
        <v>8.2690000000000003E-3</v>
      </c>
      <c r="AQ53" s="49">
        <v>2.5323999999999999E-2</v>
      </c>
      <c r="AR53" s="49">
        <v>1.0998000000000001E-2</v>
      </c>
      <c r="AS53" s="49">
        <v>2.7892E-2</v>
      </c>
      <c r="AT53" s="49">
        <f t="shared" si="6"/>
        <v>1.1613272727272727E-2</v>
      </c>
      <c r="AU53" s="49">
        <f t="shared" si="7"/>
        <v>1.2608181818181822E-2</v>
      </c>
      <c r="AV53" s="33">
        <f t="shared" si="8"/>
        <v>2.0873545454545454E-2</v>
      </c>
      <c r="AW53" s="33">
        <f t="shared" si="9"/>
        <v>2.8177818181818182E-2</v>
      </c>
      <c r="AY53">
        <f t="shared" si="10"/>
        <v>1.7973870023327541</v>
      </c>
      <c r="AZ53">
        <f t="shared" si="11"/>
        <v>2.2348835532482507</v>
      </c>
    </row>
    <row r="54" spans="1:52">
      <c r="A54" s="44" t="s">
        <v>292</v>
      </c>
      <c r="B54" s="49">
        <v>5.8272999999999998E-2</v>
      </c>
      <c r="C54" s="49">
        <v>0.17962400000000001</v>
      </c>
      <c r="D54" s="49">
        <v>3.2113000000000003E-2</v>
      </c>
      <c r="E54" s="49">
        <v>0.134572</v>
      </c>
      <c r="F54" s="49">
        <v>8.2294000000000006E-2</v>
      </c>
      <c r="G54" s="49">
        <v>4.1627999999999998E-2</v>
      </c>
      <c r="H54" s="49">
        <v>0.22672200000000001</v>
      </c>
      <c r="I54" s="49">
        <v>6.6502000000000006E-2</v>
      </c>
      <c r="J54" s="49">
        <v>0.23241600000000001</v>
      </c>
      <c r="K54" s="49">
        <v>7.4726000000000001E-2</v>
      </c>
      <c r="L54" s="49">
        <v>3.8349999999999999E-3</v>
      </c>
      <c r="M54" s="49">
        <v>0.225548</v>
      </c>
      <c r="N54" s="49">
        <v>5.3734999999999998E-2</v>
      </c>
      <c r="O54" s="49">
        <v>0.20017499999999999</v>
      </c>
      <c r="P54" s="49">
        <v>0.56187399999999998</v>
      </c>
      <c r="Q54" s="49">
        <v>0.15046799999999999</v>
      </c>
      <c r="R54" s="49">
        <v>0.228126</v>
      </c>
      <c r="S54" s="49">
        <v>9.4990000000000005E-3</v>
      </c>
      <c r="T54" s="49">
        <v>5.8861999999999998E-2</v>
      </c>
      <c r="U54" s="49">
        <v>8.4553000000000003E-2</v>
      </c>
      <c r="V54" s="49">
        <v>3.5506999999999997E-2</v>
      </c>
      <c r="W54" s="49">
        <v>1.6015999999999999E-2</v>
      </c>
      <c r="X54" s="49">
        <v>0.162026</v>
      </c>
      <c r="Y54" s="49">
        <v>0.21618799999999999</v>
      </c>
      <c r="Z54" s="49">
        <v>0.67530599999999996</v>
      </c>
      <c r="AA54" s="49">
        <v>4.6339999999999999E-2</v>
      </c>
      <c r="AB54" s="49">
        <v>0.96792199999999995</v>
      </c>
      <c r="AC54" s="49">
        <v>5.0790000000000002E-3</v>
      </c>
      <c r="AD54" s="49">
        <v>6.0817000000000003E-2</v>
      </c>
      <c r="AE54" s="49">
        <v>6.4003000000000004E-2</v>
      </c>
      <c r="AF54" s="49">
        <v>0.15005299999999999</v>
      </c>
      <c r="AG54" s="49">
        <v>0.19572600000000001</v>
      </c>
      <c r="AH54" s="49">
        <v>7.8874E-2</v>
      </c>
      <c r="AI54" s="49">
        <v>0.16198699999999999</v>
      </c>
      <c r="AJ54" s="49">
        <v>0.33899099999999999</v>
      </c>
      <c r="AK54" s="49">
        <v>0.171491</v>
      </c>
      <c r="AL54" s="49">
        <v>4.1359E-2</v>
      </c>
      <c r="AM54" s="49">
        <v>0.25990999999999997</v>
      </c>
      <c r="AN54" s="49">
        <v>2.3810000000000001E-2</v>
      </c>
      <c r="AO54" s="49">
        <v>4.2249999999999996E-3</v>
      </c>
      <c r="AP54" s="49">
        <v>9.8783999999999997E-2</v>
      </c>
      <c r="AQ54" s="49">
        <v>7.3220000000000004E-3</v>
      </c>
      <c r="AR54" s="49">
        <v>0.108442</v>
      </c>
      <c r="AS54" s="49">
        <v>3.0905999999999999E-2</v>
      </c>
      <c r="AT54" s="49">
        <f t="shared" si="6"/>
        <v>0.14306881818181819</v>
      </c>
      <c r="AU54" s="49">
        <f t="shared" si="7"/>
        <v>0.10757372727272728</v>
      </c>
      <c r="AV54" s="33">
        <f t="shared" si="8"/>
        <v>0.24603490909090908</v>
      </c>
      <c r="AW54" s="33">
        <f t="shared" si="9"/>
        <v>0.10574336363636365</v>
      </c>
      <c r="AY54">
        <f t="shared" si="10"/>
        <v>1.7196962428125815</v>
      </c>
      <c r="AZ54">
        <f t="shared" si="11"/>
        <v>0.98298503098509193</v>
      </c>
    </row>
    <row r="55" spans="1:52">
      <c r="A55" s="44" t="s">
        <v>293</v>
      </c>
      <c r="B55" s="49">
        <v>0.372504</v>
      </c>
      <c r="C55" s="49">
        <v>1.118611</v>
      </c>
      <c r="D55" s="49">
        <v>0.23730899999999999</v>
      </c>
      <c r="E55" s="49">
        <v>0.969441</v>
      </c>
      <c r="F55" s="49">
        <v>0.53427000000000002</v>
      </c>
      <c r="G55" s="49">
        <v>0.29155900000000001</v>
      </c>
      <c r="H55" s="49">
        <v>1.405564</v>
      </c>
      <c r="I55" s="49">
        <v>0.41908600000000001</v>
      </c>
      <c r="J55" s="49">
        <v>1.4993939999999999</v>
      </c>
      <c r="K55" s="49">
        <v>0.49573299999999998</v>
      </c>
      <c r="L55" s="49">
        <v>2.7826E-2</v>
      </c>
      <c r="M55" s="49">
        <v>1.448583</v>
      </c>
      <c r="N55" s="49">
        <v>0.35744599999999999</v>
      </c>
      <c r="O55" s="49">
        <v>1.2689589999999999</v>
      </c>
      <c r="P55" s="49">
        <v>3.6548690000000001</v>
      </c>
      <c r="Q55" s="49">
        <v>0.92357900000000004</v>
      </c>
      <c r="R55" s="49">
        <v>1.4123520000000001</v>
      </c>
      <c r="S55" s="49">
        <v>6.4113000000000003E-2</v>
      </c>
      <c r="T55" s="49">
        <v>0.38642599999999999</v>
      </c>
      <c r="U55" s="49">
        <v>0.53601799999999999</v>
      </c>
      <c r="V55" s="49">
        <v>0.22346299999999999</v>
      </c>
      <c r="W55" s="49">
        <v>0.10896</v>
      </c>
      <c r="X55" s="49">
        <v>1.009196</v>
      </c>
      <c r="Y55" s="49">
        <v>1.4264969999999999</v>
      </c>
      <c r="Z55" s="49">
        <v>4.1032409999999997</v>
      </c>
      <c r="AA55" s="49">
        <v>0.284057</v>
      </c>
      <c r="AB55" s="49">
        <v>5.7411729999999999</v>
      </c>
      <c r="AC55" s="49">
        <v>3.2053999999999999E-2</v>
      </c>
      <c r="AD55" s="49">
        <v>0.37415100000000001</v>
      </c>
      <c r="AE55" s="49">
        <v>0.40335700000000002</v>
      </c>
      <c r="AF55" s="49">
        <v>0.92130299999999998</v>
      </c>
      <c r="AG55" s="49">
        <v>1.282923</v>
      </c>
      <c r="AH55" s="49">
        <v>0.53547400000000001</v>
      </c>
      <c r="AI55" s="49">
        <v>1.010834</v>
      </c>
      <c r="AJ55" s="49">
        <v>2.0237240000000001</v>
      </c>
      <c r="AK55" s="49">
        <v>1.1019239999999999</v>
      </c>
      <c r="AL55" s="49">
        <v>0.26964300000000002</v>
      </c>
      <c r="AM55" s="49">
        <v>1.6660060000000001</v>
      </c>
      <c r="AN55" s="49">
        <v>0.154391</v>
      </c>
      <c r="AO55" s="49">
        <v>2.7833E-2</v>
      </c>
      <c r="AP55" s="49">
        <v>0.66911600000000004</v>
      </c>
      <c r="AQ55" s="49">
        <v>4.7654000000000002E-2</v>
      </c>
      <c r="AR55" s="49">
        <v>0.659833</v>
      </c>
      <c r="AS55" s="49">
        <v>0.188529</v>
      </c>
      <c r="AT55" s="49">
        <f t="shared" si="6"/>
        <v>0.91922027272727291</v>
      </c>
      <c r="AU55" s="49">
        <f t="shared" si="7"/>
        <v>0.69496745454545461</v>
      </c>
      <c r="AV55" s="33">
        <f t="shared" si="8"/>
        <v>1.4964768181818184</v>
      </c>
      <c r="AW55" s="33">
        <f t="shared" si="9"/>
        <v>0.67924254545454543</v>
      </c>
      <c r="AY55">
        <f t="shared" si="10"/>
        <v>1.627985002704367</v>
      </c>
      <c r="AZ55">
        <f t="shared" si="11"/>
        <v>0.97737317195494555</v>
      </c>
    </row>
    <row r="56" spans="1:52">
      <c r="A56" s="46" t="s">
        <v>294</v>
      </c>
      <c r="B56" s="49">
        <v>7.2480000000000001E-3</v>
      </c>
      <c r="C56" s="49">
        <v>0.20300299999999999</v>
      </c>
      <c r="D56" s="49">
        <v>4.9930000000000002E-2</v>
      </c>
      <c r="E56" s="49">
        <v>1.7326000000000001E-2</v>
      </c>
      <c r="F56" s="49">
        <v>7.3829999999999998E-3</v>
      </c>
      <c r="G56" s="49">
        <v>1.2520999999999999E-2</v>
      </c>
      <c r="H56" s="49">
        <v>1.3406E-2</v>
      </c>
      <c r="I56" s="49">
        <v>5.5955999999999999E-2</v>
      </c>
      <c r="J56" s="49">
        <v>3.5459999999999998E-2</v>
      </c>
      <c r="K56" s="49">
        <v>8.9712E-2</v>
      </c>
      <c r="L56" s="49">
        <v>1.3010000000000001E-2</v>
      </c>
      <c r="M56" s="49">
        <v>0.10480100000000001</v>
      </c>
      <c r="N56" s="49">
        <v>1.1372999999999999E-2</v>
      </c>
      <c r="O56" s="49">
        <v>5.6446999999999997E-2</v>
      </c>
      <c r="P56" s="49">
        <v>2.6571000000000001E-2</v>
      </c>
      <c r="Q56" s="49">
        <v>6.3589000000000007E-2</v>
      </c>
      <c r="R56" s="49">
        <v>8.1105999999999998E-2</v>
      </c>
      <c r="S56" s="49">
        <v>2.3112000000000001E-2</v>
      </c>
      <c r="T56" s="49">
        <v>4.7940999999999998E-2</v>
      </c>
      <c r="U56" s="49">
        <v>2.4562E-2</v>
      </c>
      <c r="V56" s="49">
        <v>1.2877E-2</v>
      </c>
      <c r="W56" s="49">
        <v>1.7159000000000001E-2</v>
      </c>
      <c r="X56" s="49">
        <v>2.2917E-2</v>
      </c>
      <c r="Y56" s="49">
        <v>2.2241E-2</v>
      </c>
      <c r="Z56" s="49">
        <v>6.0997000000000003E-2</v>
      </c>
      <c r="AA56" s="49">
        <v>3.4126999999999998E-2</v>
      </c>
      <c r="AB56" s="49">
        <v>5.8271999999999997E-2</v>
      </c>
      <c r="AC56" s="49">
        <v>4.5379000000000003E-2</v>
      </c>
      <c r="AD56" s="49">
        <v>0.100702</v>
      </c>
      <c r="AE56" s="49">
        <v>5.2601000000000002E-2</v>
      </c>
      <c r="AF56" s="49">
        <v>9.9920999999999996E-2</v>
      </c>
      <c r="AG56" s="49">
        <v>4.1759999999999999E-2</v>
      </c>
      <c r="AH56" s="49">
        <v>1.4999999999999999E-4</v>
      </c>
      <c r="AI56" s="49">
        <v>5.8531E-2</v>
      </c>
      <c r="AJ56" s="49">
        <v>6.0109999999999999E-3</v>
      </c>
      <c r="AK56" s="49">
        <v>3.2436E-2</v>
      </c>
      <c r="AL56" s="49">
        <v>8.2567000000000002E-2</v>
      </c>
      <c r="AM56" s="49">
        <v>5.5812E-2</v>
      </c>
      <c r="AN56" s="49">
        <v>3.2673000000000001E-2</v>
      </c>
      <c r="AO56" s="49">
        <v>2.6991000000000001E-2</v>
      </c>
      <c r="AP56" s="49">
        <v>1.8553E-2</v>
      </c>
      <c r="AQ56" s="49">
        <v>4.6040999999999999E-2</v>
      </c>
      <c r="AR56" s="49">
        <v>7.2690000000000003E-3</v>
      </c>
      <c r="AS56" s="49">
        <v>2.9668E-2</v>
      </c>
      <c r="AT56" s="49">
        <f t="shared" si="6"/>
        <v>2.7845909090909095E-2</v>
      </c>
      <c r="AU56" s="49">
        <f t="shared" si="7"/>
        <v>6.0744363636363645E-2</v>
      </c>
      <c r="AV56" s="33">
        <f t="shared" si="8"/>
        <v>4.4548363636363636E-2</v>
      </c>
      <c r="AW56" s="33">
        <f t="shared" si="9"/>
        <v>4.0507909090909094E-2</v>
      </c>
      <c r="AY56">
        <f t="shared" si="10"/>
        <v>1.5998171756908961</v>
      </c>
      <c r="AZ56">
        <f t="shared" si="11"/>
        <v>0.66685872838183258</v>
      </c>
    </row>
    <row r="57" spans="1:52">
      <c r="A57" s="46" t="s">
        <v>295</v>
      </c>
      <c r="B57" s="49">
        <v>0.249587</v>
      </c>
      <c r="C57" s="49">
        <v>7.1707999999999994E-2</v>
      </c>
      <c r="D57" s="49">
        <v>0.24282799999999999</v>
      </c>
      <c r="E57" s="49">
        <v>0.16034499999999999</v>
      </c>
      <c r="F57" s="49">
        <v>0.331791</v>
      </c>
      <c r="G57" s="49">
        <v>0.29195500000000002</v>
      </c>
      <c r="H57" s="49">
        <v>0.17283000000000001</v>
      </c>
      <c r="I57" s="49">
        <v>0.195525</v>
      </c>
      <c r="J57" s="49">
        <v>0.22835</v>
      </c>
      <c r="K57" s="49">
        <v>0.304095</v>
      </c>
      <c r="L57" s="49">
        <v>0.24696699999999999</v>
      </c>
      <c r="M57" s="49">
        <v>0.21496799999999999</v>
      </c>
      <c r="N57" s="49">
        <v>0.19847400000000001</v>
      </c>
      <c r="O57" s="49">
        <v>0.28472799999999998</v>
      </c>
      <c r="P57" s="49">
        <v>0.20361000000000001</v>
      </c>
      <c r="Q57" s="49">
        <v>0.28204000000000001</v>
      </c>
      <c r="R57" s="49">
        <v>0.211226</v>
      </c>
      <c r="S57" s="49">
        <v>0.30201899999999998</v>
      </c>
      <c r="T57" s="49">
        <v>0.16445499999999999</v>
      </c>
      <c r="U57" s="49">
        <v>0.29016700000000001</v>
      </c>
      <c r="V57" s="49">
        <v>0.258741</v>
      </c>
      <c r="W57" s="49">
        <v>0.47475600000000001</v>
      </c>
      <c r="X57" s="49">
        <v>0.306481</v>
      </c>
      <c r="Y57" s="49">
        <v>0.358427</v>
      </c>
      <c r="Z57" s="49">
        <v>0.20682500000000001</v>
      </c>
      <c r="AA57" s="49">
        <v>0.41394999999999998</v>
      </c>
      <c r="AB57" s="49">
        <v>0.19430700000000001</v>
      </c>
      <c r="AC57" s="49">
        <v>0.15898499999999999</v>
      </c>
      <c r="AD57" s="49">
        <v>0.98285100000000003</v>
      </c>
      <c r="AE57" s="49">
        <v>0.177178</v>
      </c>
      <c r="AF57" s="49">
        <v>0.70641900000000002</v>
      </c>
      <c r="AG57" s="49">
        <v>0.29550900000000002</v>
      </c>
      <c r="AH57" s="49">
        <v>0.119716</v>
      </c>
      <c r="AI57" s="49">
        <v>0.22849900000000001</v>
      </c>
      <c r="AJ57" s="49">
        <v>0.537964</v>
      </c>
      <c r="AK57" s="49">
        <v>0.31026199999999998</v>
      </c>
      <c r="AL57" s="49">
        <v>0.103006</v>
      </c>
      <c r="AM57" s="49">
        <v>0.21567</v>
      </c>
      <c r="AN57" s="49">
        <v>0.25153999999999999</v>
      </c>
      <c r="AO57" s="49">
        <v>0.20630000000000001</v>
      </c>
      <c r="AP57" s="49">
        <v>0.24102199999999999</v>
      </c>
      <c r="AQ57" s="49">
        <v>0.28163199999999999</v>
      </c>
      <c r="AR57" s="49">
        <v>0.31896600000000003</v>
      </c>
      <c r="AS57" s="49">
        <v>0.26281500000000002</v>
      </c>
      <c r="AT57" s="49">
        <f t="shared" si="6"/>
        <v>0.22807809090909092</v>
      </c>
      <c r="AU57" s="49">
        <f t="shared" si="7"/>
        <v>0.26111872727272728</v>
      </c>
      <c r="AV57" s="33">
        <f t="shared" si="8"/>
        <v>0.36082700000000001</v>
      </c>
      <c r="AW57" s="33">
        <f t="shared" si="9"/>
        <v>0.26447518181818186</v>
      </c>
      <c r="AY57">
        <f t="shared" si="10"/>
        <v>1.5820327088927675</v>
      </c>
      <c r="AZ57">
        <f t="shared" si="11"/>
        <v>1.0128541318369284</v>
      </c>
    </row>
    <row r="58" spans="1:52">
      <c r="A58" s="46" t="s">
        <v>296</v>
      </c>
      <c r="B58" s="49">
        <v>0.14951700000000001</v>
      </c>
      <c r="C58" s="49">
        <v>0.41264699999999999</v>
      </c>
      <c r="D58" s="49">
        <v>0.100657</v>
      </c>
      <c r="E58" s="49">
        <v>0.123811</v>
      </c>
      <c r="F58" s="49">
        <v>6.3061000000000006E-2</v>
      </c>
      <c r="G58" s="49">
        <v>0.23724600000000001</v>
      </c>
      <c r="H58" s="49">
        <v>0.110526</v>
      </c>
      <c r="I58" s="49">
        <v>0.25793100000000002</v>
      </c>
      <c r="J58" s="49">
        <v>0.16325400000000001</v>
      </c>
      <c r="K58" s="49">
        <v>1.723919</v>
      </c>
      <c r="L58" s="49">
        <v>0.14754600000000001</v>
      </c>
      <c r="M58" s="49">
        <v>2.201111</v>
      </c>
      <c r="N58" s="49">
        <v>8.4098000000000006E-2</v>
      </c>
      <c r="O58" s="49">
        <v>0.243283</v>
      </c>
      <c r="P58" s="49">
        <v>0.259328</v>
      </c>
      <c r="Q58" s="49">
        <v>0.37213099999999999</v>
      </c>
      <c r="R58" s="49">
        <v>0.11519699999999999</v>
      </c>
      <c r="S58" s="49">
        <v>0.25828000000000001</v>
      </c>
      <c r="T58" s="49">
        <v>0.120505</v>
      </c>
      <c r="U58" s="49">
        <v>0.20316699999999999</v>
      </c>
      <c r="V58" s="49">
        <v>0.111216</v>
      </c>
      <c r="W58" s="49">
        <v>0.21207599999999999</v>
      </c>
      <c r="X58" s="49">
        <v>0.36567100000000002</v>
      </c>
      <c r="Y58" s="49">
        <v>0.13624</v>
      </c>
      <c r="Z58" s="49">
        <v>0.24582399999999999</v>
      </c>
      <c r="AA58" s="49">
        <v>0.14469599999999999</v>
      </c>
      <c r="AB58" s="49">
        <v>0.212535</v>
      </c>
      <c r="AC58" s="49">
        <v>6.2387999999999999E-2</v>
      </c>
      <c r="AD58" s="49">
        <v>9.8493999999999998E-2</v>
      </c>
      <c r="AE58" s="49">
        <v>0.22439300000000001</v>
      </c>
      <c r="AF58" s="49">
        <v>0.21342900000000001</v>
      </c>
      <c r="AG58" s="49">
        <v>0.217719</v>
      </c>
      <c r="AH58" s="49">
        <v>8.9949999999999995E-3</v>
      </c>
      <c r="AI58" s="49">
        <v>0.24613399999999999</v>
      </c>
      <c r="AJ58" s="49">
        <v>2.8985E-2</v>
      </c>
      <c r="AK58" s="49">
        <v>0.13577500000000001</v>
      </c>
      <c r="AL58" s="49">
        <v>0.159222</v>
      </c>
      <c r="AM58" s="49">
        <v>3.1526999999999999E-2</v>
      </c>
      <c r="AN58" s="49">
        <v>0.825326</v>
      </c>
      <c r="AO58" s="49">
        <v>0.63588999999999996</v>
      </c>
      <c r="AP58" s="49">
        <v>3.3501000000000003E-2</v>
      </c>
      <c r="AQ58" s="49">
        <v>4.9458000000000002E-2</v>
      </c>
      <c r="AR58" s="49">
        <v>5.7341000000000003E-2</v>
      </c>
      <c r="AS58" s="49">
        <v>4.6335000000000001E-2</v>
      </c>
      <c r="AT58" s="49">
        <f t="shared" si="6"/>
        <v>0.1295368181818182</v>
      </c>
      <c r="AU58" s="49">
        <f t="shared" si="7"/>
        <v>0.56778200000000001</v>
      </c>
      <c r="AV58" s="33">
        <f t="shared" si="8"/>
        <v>0.20448390909090913</v>
      </c>
      <c r="AW58" s="33">
        <f t="shared" si="9"/>
        <v>0.17550499999999999</v>
      </c>
      <c r="AY58">
        <f t="shared" si="10"/>
        <v>1.5785775192030347</v>
      </c>
      <c r="AZ58">
        <f t="shared" si="11"/>
        <v>0.3091063119295786</v>
      </c>
    </row>
    <row r="59" spans="1:52">
      <c r="A59" s="46" t="s">
        <v>297</v>
      </c>
      <c r="B59" s="49">
        <v>0.295539</v>
      </c>
      <c r="C59" s="49">
        <v>3.2149999999999998E-2</v>
      </c>
      <c r="D59" s="49">
        <v>0.251693</v>
      </c>
      <c r="E59" s="49">
        <v>0.51647200000000004</v>
      </c>
      <c r="F59" s="49">
        <v>0.23005200000000001</v>
      </c>
      <c r="G59" s="49">
        <v>0.35979800000000001</v>
      </c>
      <c r="H59" s="49">
        <v>0.289599</v>
      </c>
      <c r="I59" s="49">
        <v>2.2211000000000002E-2</v>
      </c>
      <c r="J59" s="49">
        <v>0.40457100000000001</v>
      </c>
      <c r="K59" s="49">
        <v>7.8668000000000002E-2</v>
      </c>
      <c r="L59" s="49">
        <v>2.1139000000000002E-2</v>
      </c>
      <c r="M59" s="49">
        <v>0.10755000000000001</v>
      </c>
      <c r="N59" s="49">
        <v>1.5942999999999999E-2</v>
      </c>
      <c r="O59" s="49">
        <v>0.56440199999999996</v>
      </c>
      <c r="P59" s="49">
        <v>2.4829E-2</v>
      </c>
      <c r="Q59" s="49">
        <v>1.4164950000000001</v>
      </c>
      <c r="R59" s="49">
        <v>1.4298E-2</v>
      </c>
      <c r="S59" s="49">
        <v>0.67299100000000001</v>
      </c>
      <c r="T59" s="49">
        <v>0.302207</v>
      </c>
      <c r="U59" s="49">
        <v>0.76236700000000002</v>
      </c>
      <c r="V59" s="49">
        <v>0.371168</v>
      </c>
      <c r="W59" s="49">
        <v>0.38980500000000001</v>
      </c>
      <c r="X59" s="49">
        <v>0.53729800000000005</v>
      </c>
      <c r="Y59" s="49">
        <v>1.9651999999999999E-2</v>
      </c>
      <c r="Z59" s="49">
        <v>0.71773399999999998</v>
      </c>
      <c r="AA59" s="49">
        <v>1.0771569999999999</v>
      </c>
      <c r="AB59" s="49">
        <v>0.51856999999999998</v>
      </c>
      <c r="AC59" s="49">
        <v>0.345721</v>
      </c>
      <c r="AD59" s="49">
        <v>0.71230199999999999</v>
      </c>
      <c r="AE59" s="49">
        <v>0.69128599999999996</v>
      </c>
      <c r="AF59" s="49">
        <v>0.49162600000000001</v>
      </c>
      <c r="AG59" s="49">
        <v>1.8754E-2</v>
      </c>
      <c r="AH59" s="49">
        <v>1.193E-3</v>
      </c>
      <c r="AI59" s="49">
        <v>1.7774000000000002E-2</v>
      </c>
      <c r="AJ59" s="49">
        <v>6.2680000000000001E-3</v>
      </c>
      <c r="AK59" s="49">
        <v>0.54913199999999995</v>
      </c>
      <c r="AL59" s="49">
        <v>1.2427000000000001E-2</v>
      </c>
      <c r="AM59" s="49">
        <v>0.119712</v>
      </c>
      <c r="AN59" s="49">
        <v>4.48E-2</v>
      </c>
      <c r="AO59" s="49">
        <v>0.99955899999999998</v>
      </c>
      <c r="AP59" s="49">
        <v>0.23896100000000001</v>
      </c>
      <c r="AQ59" s="49">
        <v>0.330984</v>
      </c>
      <c r="AR59" s="49">
        <v>0.20336899999999999</v>
      </c>
      <c r="AS59" s="49">
        <v>0.294935</v>
      </c>
      <c r="AT59" s="49">
        <f t="shared" si="6"/>
        <v>0.20191254545454546</v>
      </c>
      <c r="AU59" s="49">
        <f t="shared" si="7"/>
        <v>0.44753718181818181</v>
      </c>
      <c r="AV59" s="33">
        <f t="shared" si="8"/>
        <v>0.31677709090909095</v>
      </c>
      <c r="AW59" s="33">
        <f t="shared" si="9"/>
        <v>0.40587872727272728</v>
      </c>
      <c r="AY59">
        <f t="shared" si="10"/>
        <v>1.5688826575682182</v>
      </c>
      <c r="AZ59">
        <f t="shared" si="11"/>
        <v>0.90691621559529134</v>
      </c>
    </row>
    <row r="60" spans="1:52">
      <c r="A60" s="44" t="s">
        <v>298</v>
      </c>
      <c r="B60" s="49">
        <v>1.8342000000000001E-2</v>
      </c>
      <c r="C60" s="49">
        <v>2.9863000000000001E-2</v>
      </c>
      <c r="D60" s="49">
        <v>8.8360000000000001E-3</v>
      </c>
      <c r="E60" s="49">
        <v>2.8046999999999999E-2</v>
      </c>
      <c r="F60" s="49">
        <v>2.1572999999999998E-2</v>
      </c>
      <c r="G60" s="49">
        <v>1.3816999999999999E-2</v>
      </c>
      <c r="H60" s="49">
        <v>5.1291999999999997E-2</v>
      </c>
      <c r="I60" s="49">
        <v>1.7344999999999999E-2</v>
      </c>
      <c r="J60" s="49">
        <v>3.8849000000000002E-2</v>
      </c>
      <c r="K60" s="49">
        <v>1.5918000000000002E-2</v>
      </c>
      <c r="L60" s="49">
        <v>4.96E-3</v>
      </c>
      <c r="M60" s="49">
        <v>3.5337E-2</v>
      </c>
      <c r="N60" s="49">
        <v>1.4250000000000001E-2</v>
      </c>
      <c r="O60" s="49">
        <v>4.3506999999999997E-2</v>
      </c>
      <c r="P60" s="49">
        <v>8.4182999999999994E-2</v>
      </c>
      <c r="Q60" s="49">
        <v>3.3069000000000001E-2</v>
      </c>
      <c r="R60" s="49">
        <v>3.7766000000000001E-2</v>
      </c>
      <c r="S60" s="49">
        <v>7.0609999999999996E-3</v>
      </c>
      <c r="T60" s="49">
        <v>1.1471E-2</v>
      </c>
      <c r="U60" s="49">
        <v>2.3206000000000001E-2</v>
      </c>
      <c r="V60" s="49">
        <v>1.2174000000000001E-2</v>
      </c>
      <c r="W60" s="49">
        <v>1.3165E-2</v>
      </c>
      <c r="X60" s="49">
        <v>2.9558000000000001E-2</v>
      </c>
      <c r="Y60" s="49">
        <v>4.3084999999999998E-2</v>
      </c>
      <c r="Z60" s="49">
        <v>9.8170999999999994E-2</v>
      </c>
      <c r="AA60" s="49">
        <v>3.1937E-2</v>
      </c>
      <c r="AB60" s="49">
        <v>0.14463200000000001</v>
      </c>
      <c r="AC60" s="49">
        <v>3.4030000000000002E-3</v>
      </c>
      <c r="AD60" s="49">
        <v>2.0804E-2</v>
      </c>
      <c r="AE60" s="49">
        <v>1.3799000000000001E-2</v>
      </c>
      <c r="AF60" s="49">
        <v>2.6443999999999999E-2</v>
      </c>
      <c r="AG60" s="49">
        <v>3.4348999999999998E-2</v>
      </c>
      <c r="AH60" s="49">
        <v>1.9094E-2</v>
      </c>
      <c r="AI60" s="49">
        <v>2.9440999999999998E-2</v>
      </c>
      <c r="AJ60" s="49">
        <v>6.6821000000000005E-2</v>
      </c>
      <c r="AK60" s="49">
        <v>3.0823E-2</v>
      </c>
      <c r="AL60" s="49">
        <v>8.1840000000000003E-3</v>
      </c>
      <c r="AM60" s="49">
        <v>4.4122000000000001E-2</v>
      </c>
      <c r="AN60" s="49">
        <v>5.8149999999999999E-3</v>
      </c>
      <c r="AO60" s="49">
        <v>4.326E-3</v>
      </c>
      <c r="AP60" s="49">
        <v>2.138E-2</v>
      </c>
      <c r="AQ60" s="49">
        <v>5.6039999999999996E-3</v>
      </c>
      <c r="AR60" s="49">
        <v>2.7369000000000001E-2</v>
      </c>
      <c r="AS60" s="49">
        <v>1.1691999999999999E-2</v>
      </c>
      <c r="AT60" s="49">
        <f t="shared" si="6"/>
        <v>2.7608727272727274E-2</v>
      </c>
      <c r="AU60" s="49">
        <f t="shared" si="7"/>
        <v>2.3666818181818185E-2</v>
      </c>
      <c r="AV60" s="33">
        <f t="shared" si="8"/>
        <v>4.257018181818182E-2</v>
      </c>
      <c r="AW60" s="33">
        <f t="shared" si="9"/>
        <v>2.2961909090909092E-2</v>
      </c>
      <c r="AY60">
        <f t="shared" si="10"/>
        <v>1.5419103313840155</v>
      </c>
      <c r="AZ60">
        <f t="shared" si="11"/>
        <v>0.97021529951792873</v>
      </c>
    </row>
    <row r="61" spans="1:52">
      <c r="A61" s="46" t="s">
        <v>299</v>
      </c>
      <c r="B61" s="49">
        <v>2.5992000000000001E-2</v>
      </c>
      <c r="C61" s="49">
        <v>2.947E-2</v>
      </c>
      <c r="D61" s="49">
        <v>3.6068000000000003E-2</v>
      </c>
      <c r="E61" s="49">
        <v>2.3695999999999998E-2</v>
      </c>
      <c r="F61" s="49">
        <v>2.368E-2</v>
      </c>
      <c r="G61" s="49">
        <v>2.5329000000000001E-2</v>
      </c>
      <c r="H61" s="49">
        <v>3.2769E-2</v>
      </c>
      <c r="I61" s="49">
        <v>2.9052999999999999E-2</v>
      </c>
      <c r="J61" s="49">
        <v>3.1376000000000001E-2</v>
      </c>
      <c r="K61" s="49">
        <v>3.7333999999999999E-2</v>
      </c>
      <c r="L61" s="49">
        <v>2.7414000000000001E-2</v>
      </c>
      <c r="M61" s="49">
        <v>3.6643000000000002E-2</v>
      </c>
      <c r="N61" s="49">
        <v>2.7130000000000001E-2</v>
      </c>
      <c r="O61" s="49">
        <v>5.0432999999999999E-2</v>
      </c>
      <c r="P61" s="49">
        <v>3.0831999999999998E-2</v>
      </c>
      <c r="Q61" s="49">
        <v>5.3626E-2</v>
      </c>
      <c r="R61" s="49">
        <v>3.2414999999999999E-2</v>
      </c>
      <c r="S61" s="49">
        <v>4.3122000000000001E-2</v>
      </c>
      <c r="T61" s="49">
        <v>7.3750999999999997E-2</v>
      </c>
      <c r="U61" s="49">
        <v>5.6120000000000003E-2</v>
      </c>
      <c r="V61" s="49">
        <v>5.3046999999999997E-2</v>
      </c>
      <c r="W61" s="49">
        <v>4.6006999999999999E-2</v>
      </c>
      <c r="X61" s="49">
        <v>6.4501000000000003E-2</v>
      </c>
      <c r="Y61" s="49">
        <v>4.7965000000000001E-2</v>
      </c>
      <c r="Z61" s="49">
        <v>5.0890999999999999E-2</v>
      </c>
      <c r="AA61" s="49">
        <v>6.5248E-2</v>
      </c>
      <c r="AB61" s="49">
        <v>6.1261000000000003E-2</v>
      </c>
      <c r="AC61" s="49">
        <v>3.0980000000000001E-2</v>
      </c>
      <c r="AD61" s="49">
        <v>6.7418000000000006E-2</v>
      </c>
      <c r="AE61" s="49">
        <v>3.7303000000000003E-2</v>
      </c>
      <c r="AF61" s="49">
        <v>4.4856E-2</v>
      </c>
      <c r="AG61" s="49">
        <v>2.5725000000000001E-2</v>
      </c>
      <c r="AH61" s="49">
        <v>6.9098999999999994E-2</v>
      </c>
      <c r="AI61" s="49">
        <v>2.5604999999999999E-2</v>
      </c>
      <c r="AJ61" s="49">
        <v>8.0203999999999998E-2</v>
      </c>
      <c r="AK61" s="49">
        <v>3.0998999999999999E-2</v>
      </c>
      <c r="AL61" s="49">
        <v>1.9800999999999999E-2</v>
      </c>
      <c r="AM61" s="49">
        <v>3.0445E-2</v>
      </c>
      <c r="AN61" s="49">
        <v>3.3786999999999998E-2</v>
      </c>
      <c r="AO61" s="49">
        <v>4.2784999999999997E-2</v>
      </c>
      <c r="AP61" s="49">
        <v>3.5314999999999999E-2</v>
      </c>
      <c r="AQ61" s="49">
        <v>4.4871000000000001E-2</v>
      </c>
      <c r="AR61" s="49">
        <v>7.4165999999999996E-2</v>
      </c>
      <c r="AS61" s="49">
        <v>4.0577000000000002E-2</v>
      </c>
      <c r="AT61" s="49">
        <f t="shared" si="6"/>
        <v>3.5861272727272728E-2</v>
      </c>
      <c r="AU61" s="49">
        <f t="shared" si="7"/>
        <v>3.9166636363636369E-2</v>
      </c>
      <c r="AV61" s="33">
        <f t="shared" si="8"/>
        <v>5.4663545454545444E-2</v>
      </c>
      <c r="AW61" s="33">
        <f t="shared" si="9"/>
        <v>3.840936363636363E-2</v>
      </c>
      <c r="AY61">
        <f t="shared" si="10"/>
        <v>1.5243057844116465</v>
      </c>
      <c r="AZ61">
        <f t="shared" si="11"/>
        <v>0.98066536221691436</v>
      </c>
    </row>
    <row r="62" spans="1:52">
      <c r="A62" s="46" t="s">
        <v>300</v>
      </c>
      <c r="B62" s="49">
        <v>1.5455E-2</v>
      </c>
      <c r="C62" s="49">
        <v>3.0806E-2</v>
      </c>
      <c r="D62" s="49">
        <v>1.2588E-2</v>
      </c>
      <c r="E62" s="49">
        <v>2.9047E-2</v>
      </c>
      <c r="F62" s="49">
        <v>1.3978000000000001E-2</v>
      </c>
      <c r="G62" s="49">
        <v>1.3762E-2</v>
      </c>
      <c r="H62" s="49">
        <v>2.4316000000000001E-2</v>
      </c>
      <c r="I62" s="49">
        <v>9.6019999999999994E-3</v>
      </c>
      <c r="J62" s="49">
        <v>2.0386000000000001E-2</v>
      </c>
      <c r="K62" s="49">
        <v>1.8497E-2</v>
      </c>
      <c r="L62" s="49">
        <v>2.6193999999999999E-2</v>
      </c>
      <c r="M62" s="49">
        <v>3.2023999999999997E-2</v>
      </c>
      <c r="N62" s="49">
        <v>2.3744999999999999E-2</v>
      </c>
      <c r="O62" s="49">
        <v>7.1040000000000006E-2</v>
      </c>
      <c r="P62" s="49">
        <v>7.9920000000000008E-3</v>
      </c>
      <c r="Q62" s="49">
        <v>3.8567999999999998E-2</v>
      </c>
      <c r="R62" s="49">
        <v>1.6152E-2</v>
      </c>
      <c r="S62" s="49">
        <v>2.9526E-2</v>
      </c>
      <c r="T62" s="49">
        <v>1.0189E-2</v>
      </c>
      <c r="U62" s="49">
        <v>5.3796999999999998E-2</v>
      </c>
      <c r="V62" s="49">
        <v>2.2466E-2</v>
      </c>
      <c r="W62" s="49">
        <v>2.7687E-2</v>
      </c>
      <c r="X62" s="49">
        <v>3.0171E-2</v>
      </c>
      <c r="Y62" s="49">
        <v>2.4271000000000001E-2</v>
      </c>
      <c r="Z62" s="49">
        <v>2.7348999999999998E-2</v>
      </c>
      <c r="AA62" s="49">
        <v>4.9815999999999999E-2</v>
      </c>
      <c r="AB62" s="49">
        <v>1.1764E-2</v>
      </c>
      <c r="AC62" s="49">
        <v>1.1415E-2</v>
      </c>
      <c r="AD62" s="49">
        <v>3.2448999999999999E-2</v>
      </c>
      <c r="AE62" s="49">
        <v>1.8422999999999998E-2</v>
      </c>
      <c r="AF62" s="49">
        <v>2.8034E-2</v>
      </c>
      <c r="AG62" s="49">
        <v>1.1636000000000001E-2</v>
      </c>
      <c r="AH62" s="49">
        <v>4.6589999999999999E-3</v>
      </c>
      <c r="AI62" s="49">
        <v>1.0059E-2</v>
      </c>
      <c r="AJ62" s="49">
        <v>3.6261000000000002E-2</v>
      </c>
      <c r="AK62" s="49">
        <v>1.3960999999999999E-2</v>
      </c>
      <c r="AL62" s="49">
        <v>7.1399999999999996E-3</v>
      </c>
      <c r="AM62" s="49">
        <v>1.6649000000000001E-2</v>
      </c>
      <c r="AN62" s="49">
        <v>1.2836E-2</v>
      </c>
      <c r="AO62" s="49">
        <v>1.6969000000000001E-2</v>
      </c>
      <c r="AP62" s="49">
        <v>2.4219000000000001E-2</v>
      </c>
      <c r="AQ62" s="49">
        <v>1.3406E-2</v>
      </c>
      <c r="AR62" s="49">
        <v>7.7909000000000006E-2</v>
      </c>
      <c r="AS62" s="49">
        <v>1.4460000000000001E-2</v>
      </c>
      <c r="AT62" s="49">
        <f t="shared" si="6"/>
        <v>1.7587363636363637E-2</v>
      </c>
      <c r="AU62" s="49">
        <f t="shared" si="7"/>
        <v>3.2214181818181815E-2</v>
      </c>
      <c r="AV62" s="33">
        <f t="shared" si="8"/>
        <v>2.6617363636363633E-2</v>
      </c>
      <c r="AW62" s="33">
        <f t="shared" si="9"/>
        <v>1.8278636363636365E-2</v>
      </c>
      <c r="AY62">
        <f t="shared" si="10"/>
        <v>1.5134368167227501</v>
      </c>
      <c r="AZ62">
        <f t="shared" si="11"/>
        <v>0.56740961067401152</v>
      </c>
    </row>
    <row r="63" spans="1:52">
      <c r="A63" s="46" t="s">
        <v>181</v>
      </c>
      <c r="B63" s="49">
        <v>2.0599999999999999E-4</v>
      </c>
      <c r="C63" s="49">
        <v>2.5999999999999998E-5</v>
      </c>
      <c r="D63" s="49">
        <v>1.16E-4</v>
      </c>
      <c r="E63" s="49">
        <v>1.18E-4</v>
      </c>
      <c r="F63" s="49">
        <v>2.5500000000000002E-4</v>
      </c>
      <c r="G63" s="49">
        <v>1.7699999999999999E-4</v>
      </c>
      <c r="H63" s="49">
        <v>1.7212999999999999E-2</v>
      </c>
      <c r="I63" s="49">
        <v>1.4265E-2</v>
      </c>
      <c r="J63" s="49">
        <v>2.0478E-2</v>
      </c>
      <c r="K63" s="49">
        <v>1.02E-4</v>
      </c>
      <c r="L63" s="49">
        <v>6.3E-5</v>
      </c>
      <c r="M63" s="49">
        <v>6.3E-5</v>
      </c>
      <c r="N63" s="49">
        <v>8.5000000000000006E-5</v>
      </c>
      <c r="O63" s="49">
        <v>4.6999999999999997E-5</v>
      </c>
      <c r="P63" s="49">
        <v>2.2699999999999999E-4</v>
      </c>
      <c r="Q63" s="49">
        <v>2.5000000000000001E-5</v>
      </c>
      <c r="R63" s="49">
        <v>1.12E-4</v>
      </c>
      <c r="S63" s="49">
        <v>3.6000000000000001E-5</v>
      </c>
      <c r="T63" s="49">
        <v>1.1041E-2</v>
      </c>
      <c r="U63" s="49">
        <v>2.5000000000000001E-5</v>
      </c>
      <c r="V63" s="49">
        <v>2.8291E-2</v>
      </c>
      <c r="W63" s="49">
        <v>3.4E-5</v>
      </c>
      <c r="X63" s="49">
        <v>2.3E-5</v>
      </c>
      <c r="Y63" s="49">
        <v>1.5554E-2</v>
      </c>
      <c r="Z63" s="49">
        <v>6.0999999999999999E-5</v>
      </c>
      <c r="AA63" s="49">
        <v>4.2917999999999998E-2</v>
      </c>
      <c r="AB63" s="49">
        <v>5.1E-5</v>
      </c>
      <c r="AC63" s="49">
        <v>9.8180000000000003E-3</v>
      </c>
      <c r="AD63" s="49">
        <v>2.4599999999999999E-3</v>
      </c>
      <c r="AE63" s="49">
        <v>1.3618999999999999E-2</v>
      </c>
      <c r="AF63" s="49">
        <v>1.2290000000000001E-3</v>
      </c>
      <c r="AG63" s="49">
        <v>1.2743000000000001E-2</v>
      </c>
      <c r="AH63" s="49">
        <v>4.5000000000000003E-5</v>
      </c>
      <c r="AI63" s="49">
        <v>9.7179999999999992E-3</v>
      </c>
      <c r="AJ63" s="49">
        <v>1.1E-5</v>
      </c>
      <c r="AK63" s="49">
        <v>1.9585999999999999E-2</v>
      </c>
      <c r="AL63" s="49">
        <v>1.5100000000000001E-4</v>
      </c>
      <c r="AM63" s="49">
        <v>1.3736E-2</v>
      </c>
      <c r="AN63" s="49">
        <v>2.8E-5</v>
      </c>
      <c r="AO63" s="49">
        <v>1.9653E-2</v>
      </c>
      <c r="AP63" s="49">
        <v>1.5396E-2</v>
      </c>
      <c r="AQ63" s="49">
        <v>1.5640999999999999E-2</v>
      </c>
      <c r="AR63" s="49">
        <v>9.3160999999999994E-2</v>
      </c>
      <c r="AS63" s="49">
        <v>1.5570000000000001E-2</v>
      </c>
      <c r="AT63" s="49">
        <f t="shared" si="6"/>
        <v>7.0988181818181818E-3</v>
      </c>
      <c r="AU63" s="49">
        <f t="shared" si="7"/>
        <v>1.3561818181818182E-3</v>
      </c>
      <c r="AV63" s="33">
        <f t="shared" si="8"/>
        <v>1.0237818181818181E-2</v>
      </c>
      <c r="AW63" s="33">
        <f t="shared" si="9"/>
        <v>1.7141454545454543E-2</v>
      </c>
      <c r="AY63">
        <f t="shared" si="10"/>
        <v>1.4421862794063032</v>
      </c>
      <c r="AZ63">
        <f t="shared" si="11"/>
        <v>12.639495910980022</v>
      </c>
    </row>
    <row r="64" spans="1:52">
      <c r="A64" s="46" t="s">
        <v>301</v>
      </c>
      <c r="B64" s="49">
        <v>5.8715999999999997E-2</v>
      </c>
      <c r="C64" s="49">
        <v>1.7482759999999999</v>
      </c>
      <c r="D64" s="49">
        <v>0.49108800000000002</v>
      </c>
      <c r="E64" s="49">
        <v>0.13369</v>
      </c>
      <c r="F64" s="49">
        <v>6.7571000000000006E-2</v>
      </c>
      <c r="G64" s="49">
        <v>0.112799</v>
      </c>
      <c r="H64" s="49">
        <v>0.13347000000000001</v>
      </c>
      <c r="I64" s="49">
        <v>0.52591299999999996</v>
      </c>
      <c r="J64" s="49">
        <v>0.36037400000000003</v>
      </c>
      <c r="K64" s="49">
        <v>0.72911300000000001</v>
      </c>
      <c r="L64" s="49">
        <v>0.10800899999999999</v>
      </c>
      <c r="M64" s="49">
        <v>0.84205399999999997</v>
      </c>
      <c r="N64" s="49">
        <v>0.10437399999999999</v>
      </c>
      <c r="O64" s="49">
        <v>0.39891799999999999</v>
      </c>
      <c r="P64" s="49">
        <v>0.23510500000000001</v>
      </c>
      <c r="Q64" s="49">
        <v>0.463505</v>
      </c>
      <c r="R64" s="49">
        <v>0.77304600000000001</v>
      </c>
      <c r="S64" s="49">
        <v>0.19403500000000001</v>
      </c>
      <c r="T64" s="49">
        <v>0.42315799999999998</v>
      </c>
      <c r="U64" s="49">
        <v>0.17954200000000001</v>
      </c>
      <c r="V64" s="49">
        <v>0.116927</v>
      </c>
      <c r="W64" s="49">
        <v>0.115908</v>
      </c>
      <c r="X64" s="49">
        <v>0.16533200000000001</v>
      </c>
      <c r="Y64" s="49">
        <v>0.22626599999999999</v>
      </c>
      <c r="Z64" s="49">
        <v>0.49800699999999998</v>
      </c>
      <c r="AA64" s="49">
        <v>0.22766</v>
      </c>
      <c r="AB64" s="49">
        <v>0.45200899999999999</v>
      </c>
      <c r="AC64" s="49">
        <v>0.39226100000000003</v>
      </c>
      <c r="AD64" s="49">
        <v>0.75660000000000005</v>
      </c>
      <c r="AE64" s="49">
        <v>0.44647799999999999</v>
      </c>
      <c r="AF64" s="49">
        <v>0.84262199999999998</v>
      </c>
      <c r="AG64" s="49">
        <v>0.37561699999999998</v>
      </c>
      <c r="AH64" s="49">
        <v>1.41E-3</v>
      </c>
      <c r="AI64" s="49">
        <v>0.50877300000000003</v>
      </c>
      <c r="AJ64" s="49">
        <v>4.2550999999999999E-2</v>
      </c>
      <c r="AK64" s="49">
        <v>0.29566399999999998</v>
      </c>
      <c r="AL64" s="49">
        <v>0.74977300000000002</v>
      </c>
      <c r="AM64" s="49">
        <v>0.52103999999999995</v>
      </c>
      <c r="AN64" s="49">
        <v>0.27166000000000001</v>
      </c>
      <c r="AO64" s="49">
        <v>0.209291</v>
      </c>
      <c r="AP64" s="49">
        <v>0.184138</v>
      </c>
      <c r="AQ64" s="49">
        <v>0.41661799999999999</v>
      </c>
      <c r="AR64" s="49">
        <v>5.1247000000000001E-2</v>
      </c>
      <c r="AS64" s="49">
        <v>0.253552</v>
      </c>
      <c r="AT64" s="49">
        <f t="shared" si="6"/>
        <v>0.26107618181818182</v>
      </c>
      <c r="AU64" s="49">
        <f t="shared" si="7"/>
        <v>0.49488663636363639</v>
      </c>
      <c r="AV64" s="33">
        <f t="shared" si="8"/>
        <v>0.36503172727272726</v>
      </c>
      <c r="AW64" s="33">
        <f t="shared" si="9"/>
        <v>0.35211090909090909</v>
      </c>
      <c r="AY64">
        <f t="shared" si="10"/>
        <v>1.3981808862477618</v>
      </c>
      <c r="AZ64">
        <f t="shared" si="11"/>
        <v>0.71149811536269181</v>
      </c>
    </row>
    <row r="65" spans="1:52">
      <c r="A65" s="46" t="s">
        <v>302</v>
      </c>
      <c r="B65" s="49">
        <v>5.5570000000000003E-3</v>
      </c>
      <c r="C65" s="49">
        <v>4.4590000000000003E-3</v>
      </c>
      <c r="D65" s="49">
        <v>1.2326999999999999E-2</v>
      </c>
      <c r="E65" s="49">
        <v>9.5250000000000005E-3</v>
      </c>
      <c r="F65" s="49">
        <v>1.4297000000000001E-2</v>
      </c>
      <c r="G65" s="49">
        <v>2.2328000000000001E-2</v>
      </c>
      <c r="H65" s="49">
        <v>1.6005999999999999E-2</v>
      </c>
      <c r="I65" s="49">
        <v>1.2623000000000001E-2</v>
      </c>
      <c r="J65" s="49">
        <v>1.3334E-2</v>
      </c>
      <c r="K65" s="49">
        <v>2.2678E-2</v>
      </c>
      <c r="L65" s="49">
        <v>1.2043E-2</v>
      </c>
      <c r="M65" s="49">
        <v>2.8892000000000001E-2</v>
      </c>
      <c r="N65" s="49">
        <v>1.7635000000000001E-2</v>
      </c>
      <c r="O65" s="49">
        <v>2.5734E-2</v>
      </c>
      <c r="P65" s="49">
        <v>8.8999999999999995E-4</v>
      </c>
      <c r="Q65" s="49">
        <v>3.7443999999999998E-2</v>
      </c>
      <c r="R65" s="49">
        <v>4.2220000000000001E-3</v>
      </c>
      <c r="S65" s="49">
        <v>2.9094999999999999E-2</v>
      </c>
      <c r="T65" s="49">
        <v>1.0045E-2</v>
      </c>
      <c r="U65" s="49">
        <v>2.4931999999999999E-2</v>
      </c>
      <c r="V65" s="49">
        <v>1.8048000000000002E-2</v>
      </c>
      <c r="W65" s="49">
        <v>3.6104999999999998E-2</v>
      </c>
      <c r="X65" s="49">
        <v>1.8689999999999998E-2</v>
      </c>
      <c r="Y65" s="49">
        <v>2.0116999999999999E-2</v>
      </c>
      <c r="Z65" s="49">
        <v>8.0140000000000003E-3</v>
      </c>
      <c r="AA65" s="49">
        <v>1.7741E-2</v>
      </c>
      <c r="AB65" s="49">
        <v>7.7409999999999996E-3</v>
      </c>
      <c r="AC65" s="49">
        <v>1.899E-2</v>
      </c>
      <c r="AD65" s="49">
        <v>6.4939999999999998E-3</v>
      </c>
      <c r="AE65" s="49">
        <v>2.0434000000000001E-2</v>
      </c>
      <c r="AF65" s="49">
        <v>7.1190000000000003E-3</v>
      </c>
      <c r="AG65" s="49">
        <v>1.8501E-2</v>
      </c>
      <c r="AH65" s="49">
        <v>1.34E-4</v>
      </c>
      <c r="AI65" s="49">
        <v>3.2392999999999998E-2</v>
      </c>
      <c r="AJ65" s="49">
        <v>1.5969999999999999E-3</v>
      </c>
      <c r="AK65" s="49">
        <v>3.8941999999999997E-2</v>
      </c>
      <c r="AL65" s="49">
        <v>2.1284000000000001E-2</v>
      </c>
      <c r="AM65" s="49">
        <v>9.9970000000000007E-3</v>
      </c>
      <c r="AN65" s="49">
        <v>6.3044000000000003E-2</v>
      </c>
      <c r="AO65" s="49">
        <v>3.1941999999999998E-2</v>
      </c>
      <c r="AP65" s="49">
        <v>2.2605E-2</v>
      </c>
      <c r="AQ65" s="49">
        <v>1.9776999999999999E-2</v>
      </c>
      <c r="AR65" s="49">
        <v>1.3114000000000001E-2</v>
      </c>
      <c r="AS65" s="49">
        <v>1.8466E-2</v>
      </c>
      <c r="AT65" s="49">
        <f t="shared" si="6"/>
        <v>1.1309454545454546E-2</v>
      </c>
      <c r="AU65" s="49">
        <f t="shared" si="7"/>
        <v>2.3074090909090909E-2</v>
      </c>
      <c r="AV65" s="33">
        <f t="shared" si="8"/>
        <v>1.5439636363636362E-2</v>
      </c>
      <c r="AW65" s="33">
        <f t="shared" si="9"/>
        <v>2.2481818181818183E-2</v>
      </c>
      <c r="AY65">
        <f t="shared" si="10"/>
        <v>1.3651972605382461</v>
      </c>
      <c r="AZ65">
        <f t="shared" si="11"/>
        <v>0.97433169828418342</v>
      </c>
    </row>
    <row r="66" spans="1:52">
      <c r="A66" s="46" t="s">
        <v>303</v>
      </c>
      <c r="B66" s="49">
        <v>4.9490000000000003E-3</v>
      </c>
      <c r="C66" s="49">
        <v>3.3702999999999997E-2</v>
      </c>
      <c r="D66" s="49">
        <v>3.9313000000000001E-2</v>
      </c>
      <c r="E66" s="49">
        <v>3.5396999999999998E-2</v>
      </c>
      <c r="F66" s="49">
        <v>1.3594999999999999E-2</v>
      </c>
      <c r="G66" s="49">
        <v>1.4212000000000001E-2</v>
      </c>
      <c r="H66" s="49">
        <v>6.3449999999999999E-3</v>
      </c>
      <c r="I66" s="49">
        <v>6.5658999999999995E-2</v>
      </c>
      <c r="J66" s="49">
        <v>6.5899999999999997E-4</v>
      </c>
      <c r="K66" s="49">
        <v>0.216644</v>
      </c>
      <c r="L66" s="49">
        <v>1.2265E-2</v>
      </c>
      <c r="M66" s="49">
        <v>0.153279</v>
      </c>
      <c r="N66" s="49">
        <v>1.1850000000000001E-3</v>
      </c>
      <c r="O66" s="49">
        <v>9.4190000000000003E-3</v>
      </c>
      <c r="P66" s="49">
        <v>6.1929999999999997E-3</v>
      </c>
      <c r="Q66" s="49">
        <v>4.1923000000000002E-2</v>
      </c>
      <c r="R66" s="49">
        <v>1.6955999999999999E-2</v>
      </c>
      <c r="S66" s="49">
        <v>3.1850000000000003E-2</v>
      </c>
      <c r="T66" s="49">
        <v>8.7612999999999996E-2</v>
      </c>
      <c r="U66" s="49">
        <v>4.8649999999999999E-2</v>
      </c>
      <c r="V66" s="49">
        <v>1.5855000000000001E-2</v>
      </c>
      <c r="W66" s="49">
        <v>1.2078999999999999E-2</v>
      </c>
      <c r="X66" s="49">
        <v>1.346E-3</v>
      </c>
      <c r="Y66" s="49">
        <v>1.5386E-2</v>
      </c>
      <c r="Z66" s="49">
        <v>8.1547999999999995E-2</v>
      </c>
      <c r="AA66" s="49">
        <v>8.1880000000000008E-3</v>
      </c>
      <c r="AB66" s="49">
        <v>8.3562999999999998E-2</v>
      </c>
      <c r="AC66" s="49">
        <v>4.2952999999999998E-2</v>
      </c>
      <c r="AD66" s="49">
        <v>3.9199999999999999E-4</v>
      </c>
      <c r="AE66" s="49">
        <v>8.4733000000000003E-2</v>
      </c>
      <c r="AF66" s="49">
        <v>1.8763999999999999E-2</v>
      </c>
      <c r="AG66" s="49">
        <v>2.8004999999999999E-2</v>
      </c>
      <c r="AH66" s="49">
        <v>1.17E-4</v>
      </c>
      <c r="AI66" s="49">
        <v>4.2004E-2</v>
      </c>
      <c r="AJ66" s="49">
        <v>8.6000000000000003E-5</v>
      </c>
      <c r="AK66" s="49">
        <v>2.7786999999999999E-2</v>
      </c>
      <c r="AL66" s="49">
        <v>4.6260999999999997E-2</v>
      </c>
      <c r="AM66" s="49">
        <v>7.5255000000000002E-2</v>
      </c>
      <c r="AN66" s="49">
        <v>2.8638E-2</v>
      </c>
      <c r="AO66" s="49">
        <v>5.2070999999999999E-2</v>
      </c>
      <c r="AP66" s="49">
        <v>1.2852000000000001E-2</v>
      </c>
      <c r="AQ66" s="49">
        <v>2.2665999999999999E-2</v>
      </c>
      <c r="AR66" s="49">
        <v>4.7910000000000001E-3</v>
      </c>
      <c r="AS66" s="49">
        <v>2.1491E-2</v>
      </c>
      <c r="AT66" s="49">
        <f t="shared" ref="AT66:AT97" si="12">(B66+D66+F66+H66+J66+L66+N66+P66+R66+T66+V66)/11</f>
        <v>1.8629818181818185E-2</v>
      </c>
      <c r="AU66" s="49">
        <f t="shared" ref="AU66:AU97" si="13">(C66+E66+G66+I66+K66+M66+O66+Q66+S66+U66+W66)/11</f>
        <v>6.0255909090909082E-2</v>
      </c>
      <c r="AV66" s="33">
        <f t="shared" ref="AV66:AV97" si="14">(X66+Z66+AB66+AD66+AF66+AH66+AJ66+AL66+AN66+AP66+AR66)/11</f>
        <v>2.5305272727272728E-2</v>
      </c>
      <c r="AW66" s="33">
        <f t="shared" ref="AW66:AW97" si="15">(Y66+AA66+AC66+AE66+AG66+AI66+AK66+AM66+AO66+AQ66+AS66)/11</f>
        <v>3.8230818181818178E-2</v>
      </c>
      <c r="AY66">
        <f t="shared" ref="AY66:AY97" si="16">AV66/AT66</f>
        <v>1.3583209712679574</v>
      </c>
      <c r="AZ66">
        <f t="shared" ref="AZ66:AZ97" si="17">AW66/AU66</f>
        <v>0.6344741745434247</v>
      </c>
    </row>
    <row r="67" spans="1:52">
      <c r="A67" s="46" t="s">
        <v>304</v>
      </c>
      <c r="B67" s="49">
        <v>8.9048000000000002E-2</v>
      </c>
      <c r="C67" s="49">
        <v>0.17726800000000001</v>
      </c>
      <c r="D67" s="49">
        <v>5.0408000000000001E-2</v>
      </c>
      <c r="E67" s="49">
        <v>6.5698000000000006E-2</v>
      </c>
      <c r="F67" s="49">
        <v>3.3381000000000001E-2</v>
      </c>
      <c r="G67" s="49">
        <v>0.14404700000000001</v>
      </c>
      <c r="H67" s="49">
        <v>5.8168999999999998E-2</v>
      </c>
      <c r="I67" s="49">
        <v>0.122806</v>
      </c>
      <c r="J67" s="49">
        <v>8.6599999999999996E-2</v>
      </c>
      <c r="K67" s="49">
        <v>0.79802200000000001</v>
      </c>
      <c r="L67" s="49">
        <v>9.7456000000000001E-2</v>
      </c>
      <c r="M67" s="49">
        <v>1.085431</v>
      </c>
      <c r="N67" s="49">
        <v>4.7726999999999999E-2</v>
      </c>
      <c r="O67" s="49">
        <v>0.120849</v>
      </c>
      <c r="P67" s="49">
        <v>0.13603699999999999</v>
      </c>
      <c r="Q67" s="49">
        <v>0.17622499999999999</v>
      </c>
      <c r="R67" s="49">
        <v>5.3012999999999998E-2</v>
      </c>
      <c r="S67" s="49">
        <v>0.12642400000000001</v>
      </c>
      <c r="T67" s="49">
        <v>4.9987999999999998E-2</v>
      </c>
      <c r="U67" s="49">
        <v>0.101368</v>
      </c>
      <c r="V67" s="49">
        <v>6.5024999999999999E-2</v>
      </c>
      <c r="W67" s="49">
        <v>0.114597</v>
      </c>
      <c r="X67" s="49">
        <v>0.18818699999999999</v>
      </c>
      <c r="Y67" s="49">
        <v>7.0671999999999999E-2</v>
      </c>
      <c r="Z67" s="49">
        <v>0.104556</v>
      </c>
      <c r="AA67" s="49">
        <v>7.6342999999999994E-2</v>
      </c>
      <c r="AB67" s="49">
        <v>8.3857000000000001E-2</v>
      </c>
      <c r="AC67" s="49">
        <v>2.9418E-2</v>
      </c>
      <c r="AD67" s="49">
        <v>4.7556000000000001E-2</v>
      </c>
      <c r="AE67" s="49">
        <v>9.7938999999999998E-2</v>
      </c>
      <c r="AF67" s="49">
        <v>8.8131000000000001E-2</v>
      </c>
      <c r="AG67" s="49">
        <v>0.100249</v>
      </c>
      <c r="AH67" s="49">
        <v>1.1310000000000001E-3</v>
      </c>
      <c r="AI67" s="49">
        <v>0.104819</v>
      </c>
      <c r="AJ67" s="49">
        <v>5.208E-3</v>
      </c>
      <c r="AK67" s="49">
        <v>6.9696999999999995E-2</v>
      </c>
      <c r="AL67" s="49">
        <v>7.0222000000000007E-2</v>
      </c>
      <c r="AM67" s="49">
        <v>9.8399999999999998E-3</v>
      </c>
      <c r="AN67" s="49">
        <v>0.40590700000000002</v>
      </c>
      <c r="AO67" s="49">
        <v>0.28640599999999999</v>
      </c>
      <c r="AP67" s="49">
        <v>1.5030999999999999E-2</v>
      </c>
      <c r="AQ67" s="49">
        <v>2.5524999999999999E-2</v>
      </c>
      <c r="AR67" s="49">
        <v>2.7720000000000002E-2</v>
      </c>
      <c r="AS67" s="49">
        <v>2.3394999999999999E-2</v>
      </c>
      <c r="AT67" s="49">
        <f t="shared" si="12"/>
        <v>6.9713818181818182E-2</v>
      </c>
      <c r="AU67" s="49">
        <f t="shared" si="13"/>
        <v>0.27570318181818182</v>
      </c>
      <c r="AV67" s="33">
        <f t="shared" si="14"/>
        <v>9.4318727272727262E-2</v>
      </c>
      <c r="AW67" s="33">
        <f t="shared" si="15"/>
        <v>8.1300272727272735E-2</v>
      </c>
      <c r="AY67">
        <f t="shared" si="16"/>
        <v>1.3529416367173848</v>
      </c>
      <c r="AZ67">
        <f t="shared" si="17"/>
        <v>0.29488333138239908</v>
      </c>
    </row>
    <row r="68" spans="1:52">
      <c r="A68" s="46" t="s">
        <v>305</v>
      </c>
      <c r="B68" s="49">
        <v>7.2000000000000002E-5</v>
      </c>
      <c r="C68" s="49">
        <v>9.0000000000000002E-6</v>
      </c>
      <c r="D68" s="49">
        <v>8.7000000000000001E-5</v>
      </c>
      <c r="E68" s="49">
        <v>1.37E-4</v>
      </c>
      <c r="F68" s="49">
        <v>1.06E-4</v>
      </c>
      <c r="G68" s="49">
        <v>1.4E-5</v>
      </c>
      <c r="H68" s="49">
        <v>1.1011999999999999E-2</v>
      </c>
      <c r="I68" s="49">
        <v>9.4570000000000001E-3</v>
      </c>
      <c r="J68" s="49">
        <v>1.4378E-2</v>
      </c>
      <c r="K68" s="49">
        <v>1.1E-5</v>
      </c>
      <c r="L68" s="49">
        <v>1.5999999999999999E-5</v>
      </c>
      <c r="M68" s="49">
        <v>1.9000000000000001E-5</v>
      </c>
      <c r="N68" s="49">
        <v>8.5000000000000006E-5</v>
      </c>
      <c r="O68" s="49">
        <v>0</v>
      </c>
      <c r="P68" s="49">
        <v>3.8000000000000002E-5</v>
      </c>
      <c r="Q68" s="49">
        <v>1.5E-5</v>
      </c>
      <c r="R68" s="49">
        <v>3.4E-5</v>
      </c>
      <c r="S68" s="49">
        <v>1.8E-5</v>
      </c>
      <c r="T68" s="49">
        <v>8.6510000000000007E-3</v>
      </c>
      <c r="U68" s="49">
        <v>2.5000000000000001E-5</v>
      </c>
      <c r="V68" s="49">
        <v>1.651E-2</v>
      </c>
      <c r="W68" s="49">
        <v>6.0000000000000002E-6</v>
      </c>
      <c r="X68" s="49">
        <v>2.3E-5</v>
      </c>
      <c r="Y68" s="49">
        <v>1.0430999999999999E-2</v>
      </c>
      <c r="Z68" s="49">
        <v>2.4000000000000001E-5</v>
      </c>
      <c r="AA68" s="49">
        <v>2.6117000000000001E-2</v>
      </c>
      <c r="AB68" s="49">
        <v>1.2999999999999999E-5</v>
      </c>
      <c r="AC68" s="49">
        <v>7.8019999999999999E-3</v>
      </c>
      <c r="AD68" s="49">
        <v>1.1900000000000001E-3</v>
      </c>
      <c r="AE68" s="49">
        <v>8.3490000000000005E-3</v>
      </c>
      <c r="AF68" s="49">
        <v>8.0400000000000003E-4</v>
      </c>
      <c r="AG68" s="49">
        <v>8.4110000000000001E-3</v>
      </c>
      <c r="AH68" s="49">
        <v>1.1E-5</v>
      </c>
      <c r="AI68" s="49">
        <v>7.2350000000000001E-3</v>
      </c>
      <c r="AJ68" s="49">
        <v>1.1E-5</v>
      </c>
      <c r="AK68" s="49">
        <v>1.2279999999999999E-2</v>
      </c>
      <c r="AL68" s="49">
        <v>3.4E-5</v>
      </c>
      <c r="AM68" s="49">
        <v>1.0253E-2</v>
      </c>
      <c r="AN68" s="49">
        <v>5.0000000000000004E-6</v>
      </c>
      <c r="AO68" s="49">
        <v>1.0361E-2</v>
      </c>
      <c r="AP68" s="49">
        <v>1.0307E-2</v>
      </c>
      <c r="AQ68" s="49">
        <v>9.5479999999999992E-3</v>
      </c>
      <c r="AR68" s="49">
        <v>5.6044999999999998E-2</v>
      </c>
      <c r="AS68" s="49">
        <v>9.7059999999999994E-3</v>
      </c>
      <c r="AT68" s="49">
        <f t="shared" si="12"/>
        <v>4.6353636363636354E-3</v>
      </c>
      <c r="AU68" s="49">
        <f t="shared" si="13"/>
        <v>8.828181818181821E-4</v>
      </c>
      <c r="AV68" s="33">
        <f t="shared" si="14"/>
        <v>6.2242727272727276E-3</v>
      </c>
      <c r="AW68" s="33">
        <f t="shared" si="15"/>
        <v>1.0953909090909091E-2</v>
      </c>
      <c r="AY68">
        <f t="shared" si="16"/>
        <v>1.3427798152542709</v>
      </c>
      <c r="AZ68">
        <f t="shared" si="17"/>
        <v>12.407887962104825</v>
      </c>
    </row>
    <row r="69" spans="1:52">
      <c r="A69" s="46" t="s">
        <v>306</v>
      </c>
      <c r="B69" s="49">
        <v>1.0671E-2</v>
      </c>
      <c r="C69" s="49">
        <v>1.4220000000000001E-3</v>
      </c>
      <c r="D69" s="49">
        <v>1.2037000000000001E-2</v>
      </c>
      <c r="E69" s="49">
        <v>8.5850000000000006E-3</v>
      </c>
      <c r="F69" s="49">
        <v>1.6722999999999998E-2</v>
      </c>
      <c r="G69" s="49">
        <v>1.2930000000000001E-2</v>
      </c>
      <c r="H69" s="49">
        <v>4.0710000000000003E-2</v>
      </c>
      <c r="I69" s="49">
        <v>3.4078999999999998E-2</v>
      </c>
      <c r="J69" s="49">
        <v>3.3867000000000001E-2</v>
      </c>
      <c r="K69" s="49">
        <v>1.1237E-2</v>
      </c>
      <c r="L69" s="49">
        <v>2.7605000000000001E-2</v>
      </c>
      <c r="M69" s="49">
        <v>8.4030000000000007E-3</v>
      </c>
      <c r="N69" s="49">
        <v>3.1632E-2</v>
      </c>
      <c r="O69" s="49">
        <v>4.7982999999999998E-2</v>
      </c>
      <c r="P69" s="49">
        <v>3.8070000000000001E-3</v>
      </c>
      <c r="Q69" s="49">
        <v>6.2325999999999999E-2</v>
      </c>
      <c r="R69" s="49">
        <v>3.7079999999999999E-3</v>
      </c>
      <c r="S69" s="49">
        <v>1.1128000000000001E-2</v>
      </c>
      <c r="T69" s="49">
        <v>3.8800000000000002E-3</v>
      </c>
      <c r="U69" s="49">
        <v>9.9970000000000007E-3</v>
      </c>
      <c r="V69" s="49">
        <v>9.7680000000000006E-3</v>
      </c>
      <c r="W69" s="49">
        <v>1.3309E-2</v>
      </c>
      <c r="X69" s="49">
        <v>2.8825E-2</v>
      </c>
      <c r="Y69" s="49">
        <v>5.6850999999999999E-2</v>
      </c>
      <c r="Z69" s="49">
        <v>1.4215999999999999E-2</v>
      </c>
      <c r="AA69" s="49">
        <v>3.7524000000000002E-2</v>
      </c>
      <c r="AB69" s="49">
        <v>1.3642E-2</v>
      </c>
      <c r="AC69" s="49">
        <v>2.1346E-2</v>
      </c>
      <c r="AD69" s="49">
        <v>1.8544000000000001E-2</v>
      </c>
      <c r="AE69" s="49">
        <v>3.2832E-2</v>
      </c>
      <c r="AF69" s="49">
        <v>2.5333000000000001E-2</v>
      </c>
      <c r="AG69" s="49">
        <v>5.2743999999999999E-2</v>
      </c>
      <c r="AH69" s="49">
        <v>1.9789999999999999E-3</v>
      </c>
      <c r="AI69" s="49">
        <v>2.8695999999999999E-2</v>
      </c>
      <c r="AJ69" s="49">
        <v>3.4493000000000003E-2</v>
      </c>
      <c r="AK69" s="49">
        <v>3.5187000000000003E-2</v>
      </c>
      <c r="AL69" s="49">
        <v>4.0075E-2</v>
      </c>
      <c r="AM69" s="49">
        <v>2.6134999999999999E-2</v>
      </c>
      <c r="AN69" s="49">
        <v>3.2870999999999997E-2</v>
      </c>
      <c r="AO69" s="49">
        <v>1.9807000000000002E-2</v>
      </c>
      <c r="AP69" s="49">
        <v>2.4219000000000001E-2</v>
      </c>
      <c r="AQ69" s="49">
        <v>3.0936999999999999E-2</v>
      </c>
      <c r="AR69" s="49">
        <v>2.2929999999999999E-2</v>
      </c>
      <c r="AS69" s="49">
        <v>2.6898999999999999E-2</v>
      </c>
      <c r="AT69" s="49">
        <f t="shared" si="12"/>
        <v>1.7673454545454544E-2</v>
      </c>
      <c r="AU69" s="49">
        <f t="shared" si="13"/>
        <v>2.0127181818181818E-2</v>
      </c>
      <c r="AV69" s="33">
        <f t="shared" si="14"/>
        <v>2.3375181818181819E-2</v>
      </c>
      <c r="AW69" s="33">
        <f t="shared" si="15"/>
        <v>3.3541636363636371E-2</v>
      </c>
      <c r="AY69">
        <f t="shared" si="16"/>
        <v>1.3226153244722441</v>
      </c>
      <c r="AZ69">
        <f t="shared" si="17"/>
        <v>1.6664844917998729</v>
      </c>
    </row>
    <row r="70" spans="1:52">
      <c r="A70" s="46" t="s">
        <v>307</v>
      </c>
      <c r="B70" s="49">
        <v>1.248E-3</v>
      </c>
      <c r="C70" s="49">
        <v>2.0100000000000001E-4</v>
      </c>
      <c r="D70" s="49">
        <v>1.173E-3</v>
      </c>
      <c r="E70" s="49">
        <v>1.3519999999999999E-3</v>
      </c>
      <c r="F70" s="49">
        <v>1.936E-3</v>
      </c>
      <c r="G70" s="49">
        <v>9.68E-4</v>
      </c>
      <c r="H70" s="49">
        <v>0.167488</v>
      </c>
      <c r="I70" s="49">
        <v>0.142315</v>
      </c>
      <c r="J70" s="49">
        <v>0.198439</v>
      </c>
      <c r="K70" s="49">
        <v>5.6800000000000004E-4</v>
      </c>
      <c r="L70" s="49">
        <v>5.8600000000000004E-4</v>
      </c>
      <c r="M70" s="49">
        <v>1.1900000000000001E-4</v>
      </c>
      <c r="N70" s="49">
        <v>1.286E-3</v>
      </c>
      <c r="O70" s="49">
        <v>5.1999999999999997E-5</v>
      </c>
      <c r="P70" s="49">
        <v>9.2800000000000001E-4</v>
      </c>
      <c r="Q70" s="49">
        <v>6.0000000000000002E-5</v>
      </c>
      <c r="R70" s="49">
        <v>8.8199999999999997E-4</v>
      </c>
      <c r="S70" s="49">
        <v>1.8599999999999999E-4</v>
      </c>
      <c r="T70" s="49">
        <v>0.238453</v>
      </c>
      <c r="U70" s="49">
        <v>1.73E-4</v>
      </c>
      <c r="V70" s="49">
        <v>0.25162299999999999</v>
      </c>
      <c r="W70" s="49">
        <v>9.7999999999999997E-5</v>
      </c>
      <c r="X70" s="49">
        <v>4.0000000000000003E-5</v>
      </c>
      <c r="Y70" s="49">
        <v>0.14644799999999999</v>
      </c>
      <c r="Z70" s="49">
        <v>2.92E-4</v>
      </c>
      <c r="AA70" s="49">
        <v>0.40921299999999999</v>
      </c>
      <c r="AB70" s="49">
        <v>1.4100000000000001E-4</v>
      </c>
      <c r="AC70" s="49">
        <v>0.185671</v>
      </c>
      <c r="AD70" s="49">
        <v>2.9413000000000002E-2</v>
      </c>
      <c r="AE70" s="49">
        <v>0.30446600000000001</v>
      </c>
      <c r="AF70" s="49">
        <v>3.3834000000000003E-2</v>
      </c>
      <c r="AG70" s="49">
        <v>0.124775</v>
      </c>
      <c r="AH70" s="49">
        <v>3.6200000000000002E-4</v>
      </c>
      <c r="AI70" s="49">
        <v>0.14465</v>
      </c>
      <c r="AJ70" s="49">
        <v>5.3999999999999998E-5</v>
      </c>
      <c r="AK70" s="49">
        <v>0.18440899999999999</v>
      </c>
      <c r="AL70" s="49">
        <v>3.3599999999999998E-4</v>
      </c>
      <c r="AM70" s="49">
        <v>0.143072</v>
      </c>
      <c r="AN70" s="49">
        <v>1.13E-4</v>
      </c>
      <c r="AO70" s="49">
        <v>0.37823400000000001</v>
      </c>
      <c r="AP70" s="49">
        <v>0.15403</v>
      </c>
      <c r="AQ70" s="49">
        <v>0.140178</v>
      </c>
      <c r="AR70" s="49">
        <v>0.89916700000000005</v>
      </c>
      <c r="AS70" s="49">
        <v>0.14249800000000001</v>
      </c>
      <c r="AT70" s="49">
        <f t="shared" si="12"/>
        <v>7.8549272727272731E-2</v>
      </c>
      <c r="AU70" s="49">
        <f t="shared" si="13"/>
        <v>1.3281090909090909E-2</v>
      </c>
      <c r="AV70" s="33">
        <f t="shared" si="14"/>
        <v>0.10161654545454546</v>
      </c>
      <c r="AW70" s="33">
        <f t="shared" si="15"/>
        <v>0.2094194545454546</v>
      </c>
      <c r="AY70">
        <f t="shared" si="16"/>
        <v>1.2936662801113834</v>
      </c>
      <c r="AZ70">
        <f t="shared" si="17"/>
        <v>15.768241929742906</v>
      </c>
    </row>
    <row r="71" spans="1:52">
      <c r="A71" s="47" t="s">
        <v>173</v>
      </c>
      <c r="B71" s="49">
        <v>0.156363</v>
      </c>
      <c r="C71" s="49">
        <v>2.2114000000000002E-2</v>
      </c>
      <c r="D71" s="49">
        <v>0.217885</v>
      </c>
      <c r="E71" s="49">
        <v>7.6536999999999994E-2</v>
      </c>
      <c r="F71" s="49">
        <v>0.31066500000000002</v>
      </c>
      <c r="G71" s="49">
        <v>0.150199</v>
      </c>
      <c r="H71" s="49">
        <v>9.6751000000000004E-2</v>
      </c>
      <c r="I71" s="49">
        <v>0.108803</v>
      </c>
      <c r="J71" s="49">
        <v>0.101564</v>
      </c>
      <c r="K71" s="49">
        <v>0.14553199999999999</v>
      </c>
      <c r="L71" s="49">
        <v>8.8645000000000002E-2</v>
      </c>
      <c r="M71" s="49">
        <v>9.1509999999999994E-2</v>
      </c>
      <c r="N71" s="49">
        <v>9.2813999999999994E-2</v>
      </c>
      <c r="O71" s="49">
        <v>0.10670200000000001</v>
      </c>
      <c r="P71" s="49">
        <v>1.0718999999999999E-2</v>
      </c>
      <c r="Q71" s="49">
        <v>0.14180799999999999</v>
      </c>
      <c r="R71" s="49">
        <v>1.3549E-2</v>
      </c>
      <c r="S71" s="49">
        <v>0.155699</v>
      </c>
      <c r="T71" s="49">
        <v>7.6913999999999996E-2</v>
      </c>
      <c r="U71" s="49">
        <v>0.105424</v>
      </c>
      <c r="V71" s="49">
        <v>8.677E-2</v>
      </c>
      <c r="W71" s="49">
        <v>0.138491</v>
      </c>
      <c r="X71" s="49">
        <v>7.9170000000000004E-2</v>
      </c>
      <c r="Y71" s="49">
        <v>0.69787200000000005</v>
      </c>
      <c r="Z71" s="49">
        <v>4.7839E-2</v>
      </c>
      <c r="AA71" s="49">
        <v>0.42305199999999998</v>
      </c>
      <c r="AB71" s="49">
        <v>3.1473000000000001E-2</v>
      </c>
      <c r="AC71" s="49">
        <v>0.71622600000000003</v>
      </c>
      <c r="AD71" s="49">
        <v>4.7491999999999999E-2</v>
      </c>
      <c r="AE71" s="49">
        <v>0.92015899999999995</v>
      </c>
      <c r="AF71" s="49">
        <v>7.7091000000000007E-2</v>
      </c>
      <c r="AG71" s="49">
        <v>1.320219</v>
      </c>
      <c r="AH71" s="49">
        <v>4.47E-3</v>
      </c>
      <c r="AI71" s="49">
        <v>1.1519569999999999</v>
      </c>
      <c r="AJ71" s="49">
        <v>2.2674E-2</v>
      </c>
      <c r="AK71" s="49">
        <v>2.072343</v>
      </c>
      <c r="AL71" s="49">
        <v>0.134766</v>
      </c>
      <c r="AM71" s="49">
        <v>0.473356</v>
      </c>
      <c r="AN71" s="49">
        <v>0.66119799999999995</v>
      </c>
      <c r="AO71" s="49">
        <v>0.92730500000000005</v>
      </c>
      <c r="AP71" s="49">
        <v>0.160355</v>
      </c>
      <c r="AQ71" s="49">
        <v>1.109024</v>
      </c>
      <c r="AR71" s="49">
        <v>0.31906200000000001</v>
      </c>
      <c r="AS71" s="49">
        <v>1.9464710000000001</v>
      </c>
      <c r="AT71" s="49">
        <f t="shared" si="12"/>
        <v>0.11387627272727273</v>
      </c>
      <c r="AU71" s="49">
        <f t="shared" si="13"/>
        <v>0.11298354545454545</v>
      </c>
      <c r="AV71" s="33">
        <f t="shared" si="14"/>
        <v>0.14414454545454544</v>
      </c>
      <c r="AW71" s="33">
        <f t="shared" si="15"/>
        <v>1.0689076363636365</v>
      </c>
      <c r="AY71">
        <f t="shared" si="16"/>
        <v>1.2657996437920263</v>
      </c>
      <c r="AZ71">
        <f t="shared" si="17"/>
        <v>9.4607372433153998</v>
      </c>
    </row>
    <row r="72" spans="1:52">
      <c r="A72" s="46" t="s">
        <v>308</v>
      </c>
      <c r="B72" s="49">
        <v>9.2999999999999997E-5</v>
      </c>
      <c r="C72" s="49">
        <v>7.8999999999999996E-5</v>
      </c>
      <c r="D72" s="49">
        <v>1.74E-4</v>
      </c>
      <c r="E72" s="49">
        <v>1.76E-4</v>
      </c>
      <c r="F72" s="49">
        <v>3.19E-4</v>
      </c>
      <c r="G72" s="49">
        <v>1.2300000000000001E-4</v>
      </c>
      <c r="H72" s="49">
        <v>2.3435999999999998E-2</v>
      </c>
      <c r="I72" s="49">
        <v>1.8041999999999999E-2</v>
      </c>
      <c r="J72" s="49">
        <v>2.7272999999999999E-2</v>
      </c>
      <c r="K72" s="49">
        <v>1.36E-4</v>
      </c>
      <c r="L72" s="49">
        <v>7.8999999999999996E-5</v>
      </c>
      <c r="M72" s="49">
        <v>6.8999999999999997E-5</v>
      </c>
      <c r="N72" s="49">
        <v>1.35E-4</v>
      </c>
      <c r="O72" s="49">
        <v>2.0999999999999999E-5</v>
      </c>
      <c r="P72" s="49">
        <v>1.1400000000000001E-4</v>
      </c>
      <c r="Q72" s="49">
        <v>1.2899999999999999E-4</v>
      </c>
      <c r="R72" s="49">
        <v>5.5999999999999999E-5</v>
      </c>
      <c r="S72" s="49">
        <v>8.3999999999999995E-5</v>
      </c>
      <c r="T72" s="49">
        <v>1.7311E-2</v>
      </c>
      <c r="U72" s="49">
        <v>4.3000000000000002E-5</v>
      </c>
      <c r="V72" s="49">
        <v>3.1743E-2</v>
      </c>
      <c r="W72" s="49">
        <v>2.3E-5</v>
      </c>
      <c r="X72" s="49">
        <v>6.0000000000000002E-6</v>
      </c>
      <c r="Y72" s="49">
        <v>2.1160999999999999E-2</v>
      </c>
      <c r="Z72" s="49">
        <v>4.8999999999999998E-5</v>
      </c>
      <c r="AA72" s="49">
        <v>4.4219000000000001E-2</v>
      </c>
      <c r="AB72" s="49">
        <v>5.1E-5</v>
      </c>
      <c r="AC72" s="49">
        <v>1.4949E-2</v>
      </c>
      <c r="AD72" s="49">
        <v>2.1580000000000002E-3</v>
      </c>
      <c r="AE72" s="49">
        <v>1.6582E-2</v>
      </c>
      <c r="AF72" s="49">
        <v>1.6800000000000001E-3</v>
      </c>
      <c r="AG72" s="49">
        <v>1.6834999999999999E-2</v>
      </c>
      <c r="AH72" s="49">
        <v>7.2000000000000002E-5</v>
      </c>
      <c r="AI72" s="49">
        <v>1.3778E-2</v>
      </c>
      <c r="AJ72" s="49">
        <v>0</v>
      </c>
      <c r="AK72" s="49">
        <v>2.3368E-2</v>
      </c>
      <c r="AL72" s="49">
        <v>1.85E-4</v>
      </c>
      <c r="AM72" s="49">
        <v>1.9955000000000001E-2</v>
      </c>
      <c r="AN72" s="49">
        <v>1.0900000000000001E-4</v>
      </c>
      <c r="AO72" s="49">
        <v>2.2851E-2</v>
      </c>
      <c r="AP72" s="49">
        <v>2.1933999999999999E-2</v>
      </c>
      <c r="AQ72" s="49">
        <v>1.9585000000000002E-2</v>
      </c>
      <c r="AR72" s="49">
        <v>9.5253000000000004E-2</v>
      </c>
      <c r="AS72" s="49">
        <v>2.0382000000000001E-2</v>
      </c>
      <c r="AT72" s="49">
        <f t="shared" si="12"/>
        <v>9.1575454545454529E-3</v>
      </c>
      <c r="AU72" s="49">
        <f t="shared" si="13"/>
        <v>1.7204545454545456E-3</v>
      </c>
      <c r="AV72" s="33">
        <f t="shared" si="14"/>
        <v>1.1045181818181819E-2</v>
      </c>
      <c r="AW72" s="33">
        <f t="shared" si="15"/>
        <v>2.1242272727272728E-2</v>
      </c>
      <c r="AY72">
        <f t="shared" si="16"/>
        <v>1.2061290738883983</v>
      </c>
      <c r="AZ72">
        <f t="shared" si="17"/>
        <v>12.34689564068692</v>
      </c>
    </row>
    <row r="73" spans="1:52">
      <c r="A73" s="46" t="s">
        <v>309</v>
      </c>
      <c r="B73" s="49">
        <v>2.8149999999999998E-3</v>
      </c>
      <c r="C73" s="49">
        <v>1.5100000000000001E-3</v>
      </c>
      <c r="D73" s="49">
        <v>1.5266999999999999E-2</v>
      </c>
      <c r="E73" s="49">
        <v>0.34148600000000001</v>
      </c>
      <c r="F73" s="49">
        <v>7.3931999999999998E-2</v>
      </c>
      <c r="G73" s="49">
        <v>3.4510000000000001E-3</v>
      </c>
      <c r="H73" s="49">
        <v>2.4970000000000001E-3</v>
      </c>
      <c r="I73" s="49">
        <v>1.3799999999999999E-3</v>
      </c>
      <c r="J73" s="49">
        <v>2.088E-3</v>
      </c>
      <c r="K73" s="49">
        <v>2.1939E-2</v>
      </c>
      <c r="L73" s="49">
        <v>3.692E-3</v>
      </c>
      <c r="M73" s="49">
        <v>1.272E-2</v>
      </c>
      <c r="N73" s="49">
        <v>2.1489999999999999E-3</v>
      </c>
      <c r="O73" s="49">
        <v>1.1150999999999999E-2</v>
      </c>
      <c r="P73" s="49">
        <v>3.3749000000000001E-2</v>
      </c>
      <c r="Q73" s="49">
        <v>5.0660000000000002E-3</v>
      </c>
      <c r="R73" s="49">
        <v>1.2588999999999999E-2</v>
      </c>
      <c r="S73" s="49">
        <v>1.952E-3</v>
      </c>
      <c r="T73" s="49">
        <v>1.1542999999999999E-2</v>
      </c>
      <c r="U73" s="49">
        <v>1.1119E-2</v>
      </c>
      <c r="V73" s="49">
        <v>3.9336000000000003E-2</v>
      </c>
      <c r="W73" s="49">
        <v>5.764E-3</v>
      </c>
      <c r="X73" s="49">
        <v>1.5399999999999999E-3</v>
      </c>
      <c r="Y73" s="49">
        <v>1.062E-3</v>
      </c>
      <c r="Z73" s="49">
        <v>1.1662E-2</v>
      </c>
      <c r="AA73" s="49">
        <v>2.9415E-2</v>
      </c>
      <c r="AB73" s="49">
        <v>2.7833E-2</v>
      </c>
      <c r="AC73" s="49">
        <v>1.0300000000000001E-3</v>
      </c>
      <c r="AD73" s="49">
        <v>3.0400000000000002E-3</v>
      </c>
      <c r="AE73" s="49">
        <v>3.0499999999999999E-4</v>
      </c>
      <c r="AF73" s="49">
        <v>6.1399999999999996E-4</v>
      </c>
      <c r="AG73" s="49">
        <v>1.2716E-2</v>
      </c>
      <c r="AH73" s="49">
        <v>0.118284</v>
      </c>
      <c r="AI73" s="49">
        <v>7.3839999999999999E-3</v>
      </c>
      <c r="AJ73" s="49">
        <v>1.1625999999999999E-2</v>
      </c>
      <c r="AK73" s="49">
        <v>8.1060000000000004E-3</v>
      </c>
      <c r="AL73" s="49">
        <v>4.8809999999999999E-3</v>
      </c>
      <c r="AM73" s="49">
        <v>6.6891000000000006E-2</v>
      </c>
      <c r="AN73" s="49">
        <v>1.091E-3</v>
      </c>
      <c r="AO73" s="49">
        <v>6.3500000000000004E-4</v>
      </c>
      <c r="AP73" s="49">
        <v>8.4800000000000001E-4</v>
      </c>
      <c r="AQ73" s="49">
        <v>1.3377E-2</v>
      </c>
      <c r="AR73" s="49">
        <v>5.8842999999999999E-2</v>
      </c>
      <c r="AS73" s="49">
        <v>1.495E-3</v>
      </c>
      <c r="AT73" s="49">
        <f t="shared" si="12"/>
        <v>1.8150636363636365E-2</v>
      </c>
      <c r="AU73" s="49">
        <f t="shared" si="13"/>
        <v>3.7957999999999999E-2</v>
      </c>
      <c r="AV73" s="33">
        <f t="shared" si="14"/>
        <v>2.1842E-2</v>
      </c>
      <c r="AW73" s="33">
        <f t="shared" si="15"/>
        <v>1.2946909090909091E-2</v>
      </c>
      <c r="AY73">
        <f t="shared" si="16"/>
        <v>1.2033737860430638</v>
      </c>
      <c r="AZ73">
        <f t="shared" si="17"/>
        <v>0.341085122791219</v>
      </c>
    </row>
    <row r="74" spans="1:52">
      <c r="A74" s="47" t="s">
        <v>175</v>
      </c>
      <c r="B74" s="49">
        <v>2.8660000000000001E-3</v>
      </c>
      <c r="C74" s="49">
        <v>8.5261000000000003E-2</v>
      </c>
      <c r="D74" s="49">
        <v>1.7309999999999999E-2</v>
      </c>
      <c r="E74" s="49">
        <v>4.5859999999999998E-3</v>
      </c>
      <c r="F74" s="49">
        <v>4.4679999999999997E-3</v>
      </c>
      <c r="G74" s="49">
        <v>4.7330000000000002E-3</v>
      </c>
      <c r="H74" s="49">
        <v>4.1339999999999997E-3</v>
      </c>
      <c r="I74" s="49">
        <v>2.1819000000000002E-2</v>
      </c>
      <c r="J74" s="49">
        <v>4.7990000000000003E-3</v>
      </c>
      <c r="K74" s="49">
        <v>4.3845000000000002E-2</v>
      </c>
      <c r="L74" s="49">
        <v>5.6100000000000004E-3</v>
      </c>
      <c r="M74" s="49">
        <v>4.0502000000000003E-2</v>
      </c>
      <c r="N74" s="49">
        <v>3.588E-3</v>
      </c>
      <c r="O74" s="49">
        <v>1.3044999999999999E-2</v>
      </c>
      <c r="P74" s="49">
        <v>5.0569999999999999E-3</v>
      </c>
      <c r="Q74" s="49">
        <v>1.5535E-2</v>
      </c>
      <c r="R74" s="49">
        <v>1.2756E-2</v>
      </c>
      <c r="S74" s="49">
        <v>1.0259000000000001E-2</v>
      </c>
      <c r="T74" s="49">
        <v>1.9764E-2</v>
      </c>
      <c r="U74" s="49">
        <v>1.1206000000000001E-2</v>
      </c>
      <c r="V74" s="49">
        <v>4.712E-3</v>
      </c>
      <c r="W74" s="49">
        <v>8.3730000000000002E-3</v>
      </c>
      <c r="X74" s="49">
        <v>1.0669E-2</v>
      </c>
      <c r="Y74" s="49">
        <v>3.558E-3</v>
      </c>
      <c r="Z74" s="49">
        <v>1.1735000000000001E-2</v>
      </c>
      <c r="AA74" s="49">
        <v>9.6760000000000006E-3</v>
      </c>
      <c r="AB74" s="49">
        <v>1.1866E-2</v>
      </c>
      <c r="AC74" s="49">
        <v>4.9577000000000003E-2</v>
      </c>
      <c r="AD74" s="49">
        <v>6.9800000000000001E-3</v>
      </c>
      <c r="AE74" s="49">
        <v>9.7652000000000003E-2</v>
      </c>
      <c r="AF74" s="49">
        <v>8.6280000000000003E-3</v>
      </c>
      <c r="AG74" s="49">
        <v>1.2036E-2</v>
      </c>
      <c r="AH74" s="49">
        <v>2.0100000000000001E-4</v>
      </c>
      <c r="AI74" s="49">
        <v>2.4167000000000001E-2</v>
      </c>
      <c r="AJ74" s="49">
        <v>1.168E-3</v>
      </c>
      <c r="AK74" s="49">
        <v>6.7369999999999999E-3</v>
      </c>
      <c r="AL74" s="49">
        <v>2.2114000000000002E-2</v>
      </c>
      <c r="AM74" s="49">
        <v>7.4000000000000003E-3</v>
      </c>
      <c r="AN74" s="49">
        <v>2.2671E-2</v>
      </c>
      <c r="AO74" s="49">
        <v>1.2373E-2</v>
      </c>
      <c r="AP74" s="49">
        <v>2.379E-3</v>
      </c>
      <c r="AQ74" s="49">
        <v>8.5400000000000007E-3</v>
      </c>
      <c r="AR74" s="49">
        <v>1.42E-3</v>
      </c>
      <c r="AS74" s="49">
        <v>5.3730000000000002E-3</v>
      </c>
      <c r="AT74" s="49">
        <f t="shared" si="12"/>
        <v>7.7330909090909091E-3</v>
      </c>
      <c r="AU74" s="49">
        <f t="shared" si="13"/>
        <v>2.3560363636363643E-2</v>
      </c>
      <c r="AV74" s="33">
        <f t="shared" si="14"/>
        <v>9.0755454545454559E-3</v>
      </c>
      <c r="AW74" s="33">
        <f t="shared" si="15"/>
        <v>2.155354545454545E-2</v>
      </c>
      <c r="AY74">
        <f t="shared" si="16"/>
        <v>1.1735987021536727</v>
      </c>
      <c r="AZ74">
        <f t="shared" si="17"/>
        <v>0.91482227469864597</v>
      </c>
    </row>
    <row r="75" spans="1:52">
      <c r="A75" s="46" t="s">
        <v>310</v>
      </c>
      <c r="B75" s="49">
        <v>0.21230599999999999</v>
      </c>
      <c r="C75" s="49">
        <v>5.066916</v>
      </c>
      <c r="D75" s="49">
        <v>0.59755400000000003</v>
      </c>
      <c r="E75" s="49">
        <v>0.31073400000000001</v>
      </c>
      <c r="F75" s="49">
        <v>0.43974299999999999</v>
      </c>
      <c r="G75" s="49">
        <v>0.42071199999999997</v>
      </c>
      <c r="H75" s="49">
        <v>0.41885299999999998</v>
      </c>
      <c r="I75" s="49">
        <v>0.48667700000000003</v>
      </c>
      <c r="J75" s="49">
        <v>0.37009999999999998</v>
      </c>
      <c r="K75" s="49">
        <v>3.0122080000000002</v>
      </c>
      <c r="L75" s="49">
        <v>0.473777</v>
      </c>
      <c r="M75" s="49">
        <v>3.1143480000000001</v>
      </c>
      <c r="N75" s="49">
        <v>0.44663799999999998</v>
      </c>
      <c r="O75" s="49">
        <v>1.14134</v>
      </c>
      <c r="P75" s="49">
        <v>0.50153499999999995</v>
      </c>
      <c r="Q75" s="49">
        <v>1.3443799999999999</v>
      </c>
      <c r="R75" s="49">
        <v>0.44491399999999998</v>
      </c>
      <c r="S75" s="49">
        <v>0.77043899999999998</v>
      </c>
      <c r="T75" s="49">
        <v>0.64987700000000004</v>
      </c>
      <c r="U75" s="49">
        <v>0.94228400000000001</v>
      </c>
      <c r="V75" s="49">
        <v>0.35365999999999997</v>
      </c>
      <c r="W75" s="49">
        <v>0.85498099999999999</v>
      </c>
      <c r="X75" s="49">
        <v>1.0902179999999999</v>
      </c>
      <c r="Y75" s="49">
        <v>0.41712100000000002</v>
      </c>
      <c r="Z75" s="49">
        <v>0.64073400000000003</v>
      </c>
      <c r="AA75" s="49">
        <v>0.82980299999999996</v>
      </c>
      <c r="AB75" s="49">
        <v>0.726047</v>
      </c>
      <c r="AC75" s="49">
        <v>0.40908600000000001</v>
      </c>
      <c r="AD75" s="49">
        <v>0.15893099999999999</v>
      </c>
      <c r="AE75" s="49">
        <v>1.1109830000000001</v>
      </c>
      <c r="AF75" s="49">
        <v>0.278974</v>
      </c>
      <c r="AG75" s="49">
        <v>0.31495600000000001</v>
      </c>
      <c r="AH75" s="49">
        <v>6.8830000000000002E-3</v>
      </c>
      <c r="AI75" s="49">
        <v>0.702322</v>
      </c>
      <c r="AJ75" s="49">
        <v>0.14257900000000001</v>
      </c>
      <c r="AK75" s="49">
        <v>0.212141</v>
      </c>
      <c r="AL75" s="49">
        <v>0.57767100000000005</v>
      </c>
      <c r="AM75" s="49">
        <v>0.22120000000000001</v>
      </c>
      <c r="AN75" s="49">
        <v>1.843602</v>
      </c>
      <c r="AO75" s="49">
        <v>0.737645</v>
      </c>
      <c r="AP75" s="49">
        <v>0.18284300000000001</v>
      </c>
      <c r="AQ75" s="49">
        <v>0.180011</v>
      </c>
      <c r="AR75" s="49">
        <v>0.107405</v>
      </c>
      <c r="AS75" s="49">
        <v>0.13400599999999999</v>
      </c>
      <c r="AT75" s="49">
        <f t="shared" si="12"/>
        <v>0.44626881818181813</v>
      </c>
      <c r="AU75" s="49">
        <f t="shared" si="13"/>
        <v>1.5877289999999997</v>
      </c>
      <c r="AV75" s="33">
        <f t="shared" si="14"/>
        <v>0.5232624545454545</v>
      </c>
      <c r="AW75" s="33">
        <f t="shared" si="15"/>
        <v>0.47902490909090911</v>
      </c>
      <c r="AY75">
        <f t="shared" si="16"/>
        <v>1.1725274839441455</v>
      </c>
      <c r="AZ75">
        <f t="shared" si="17"/>
        <v>0.3017044527692756</v>
      </c>
    </row>
    <row r="76" spans="1:52">
      <c r="A76" s="46" t="s">
        <v>311</v>
      </c>
      <c r="B76" s="49">
        <v>1.083E-3</v>
      </c>
      <c r="C76" s="49">
        <v>0.12987199999999999</v>
      </c>
      <c r="D76" s="49">
        <v>1.4339999999999999E-3</v>
      </c>
      <c r="E76" s="49">
        <v>1.47E-3</v>
      </c>
      <c r="F76" s="49">
        <v>9.1500000000000001E-4</v>
      </c>
      <c r="G76" s="49">
        <v>1.0499999999999999E-3</v>
      </c>
      <c r="H76" s="49">
        <v>6.5499999999999998E-4</v>
      </c>
      <c r="I76" s="49">
        <v>2.0769999999999999E-3</v>
      </c>
      <c r="J76" s="49">
        <v>6.5899999999999997E-4</v>
      </c>
      <c r="K76" s="49">
        <v>5.2950000000000002E-3</v>
      </c>
      <c r="L76" s="49">
        <v>1.204E-3</v>
      </c>
      <c r="M76" s="49">
        <v>5.2709999999999996E-3</v>
      </c>
      <c r="N76" s="49">
        <v>6.2600000000000004E-4</v>
      </c>
      <c r="O76" s="49">
        <v>1.3799999999999999E-3</v>
      </c>
      <c r="P76" s="49">
        <v>1.2310000000000001E-3</v>
      </c>
      <c r="Q76" s="49">
        <v>2.3119999999999998E-3</v>
      </c>
      <c r="R76" s="49">
        <v>1.8649999999999999E-3</v>
      </c>
      <c r="S76" s="49">
        <v>1.8389999999999999E-3</v>
      </c>
      <c r="T76" s="49">
        <v>2.31E-3</v>
      </c>
      <c r="U76" s="49">
        <v>2.3110000000000001E-3</v>
      </c>
      <c r="V76" s="49">
        <v>1.325E-3</v>
      </c>
      <c r="W76" s="49">
        <v>7.9900000000000001E-4</v>
      </c>
      <c r="X76" s="49">
        <v>3.3119999999999998E-3</v>
      </c>
      <c r="Y76" s="49">
        <v>1.732E-3</v>
      </c>
      <c r="Z76" s="49">
        <v>2.931E-3</v>
      </c>
      <c r="AA76" s="49">
        <v>1.2110000000000001E-3</v>
      </c>
      <c r="AB76" s="49">
        <v>2.5799999999999998E-3</v>
      </c>
      <c r="AC76" s="49">
        <v>1.361E-3</v>
      </c>
      <c r="AD76" s="49">
        <v>7.76E-4</v>
      </c>
      <c r="AE76" s="49">
        <v>2.3609999999999998E-3</v>
      </c>
      <c r="AF76" s="49">
        <v>1.1839999999999999E-3</v>
      </c>
      <c r="AG76" s="49">
        <v>8.8000000000000003E-4</v>
      </c>
      <c r="AH76" s="49">
        <v>3.57E-4</v>
      </c>
      <c r="AI76" s="49">
        <v>1.098E-3</v>
      </c>
      <c r="AJ76" s="49">
        <v>2.14E-4</v>
      </c>
      <c r="AK76" s="49">
        <v>1.0839999999999999E-3</v>
      </c>
      <c r="AL76" s="49">
        <v>1.449E-3</v>
      </c>
      <c r="AM76" s="49">
        <v>1.358E-3</v>
      </c>
      <c r="AN76" s="49">
        <v>1.4829999999999999E-3</v>
      </c>
      <c r="AO76" s="49">
        <v>2.467E-3</v>
      </c>
      <c r="AP76" s="49">
        <v>4.1199999999999999E-4</v>
      </c>
      <c r="AQ76" s="49">
        <v>1.3630000000000001E-3</v>
      </c>
      <c r="AR76" s="49">
        <v>3.9800000000000002E-4</v>
      </c>
      <c r="AS76" s="49">
        <v>1.3079999999999999E-3</v>
      </c>
      <c r="AT76" s="49">
        <f t="shared" si="12"/>
        <v>1.2097272727272727E-3</v>
      </c>
      <c r="AU76" s="49">
        <f t="shared" si="13"/>
        <v>1.3970545454545453E-2</v>
      </c>
      <c r="AV76" s="33">
        <f t="shared" si="14"/>
        <v>1.3723636363636366E-3</v>
      </c>
      <c r="AW76" s="33">
        <f t="shared" si="15"/>
        <v>1.474818181818182E-3</v>
      </c>
      <c r="AY76">
        <f t="shared" si="16"/>
        <v>1.1344405200270538</v>
      </c>
      <c r="AZ76">
        <f t="shared" si="17"/>
        <v>0.10556625627944509</v>
      </c>
    </row>
    <row r="77" spans="1:52">
      <c r="A77" s="46" t="s">
        <v>312</v>
      </c>
      <c r="B77" s="49">
        <v>1.237E-3</v>
      </c>
      <c r="C77" s="49">
        <v>0.113021</v>
      </c>
      <c r="D77" s="49">
        <v>5.0699999999999996E-4</v>
      </c>
      <c r="E77" s="49">
        <v>9.5449999999999997E-3</v>
      </c>
      <c r="F77" s="49">
        <v>7.6599999999999997E-4</v>
      </c>
      <c r="G77" s="49">
        <v>8.3199999999999993E-3</v>
      </c>
      <c r="H77" s="49">
        <v>3.3769999999999998E-3</v>
      </c>
      <c r="I77" s="49">
        <v>1.06E-3</v>
      </c>
      <c r="J77" s="49">
        <v>7.4729999999999996E-3</v>
      </c>
      <c r="K77" s="49">
        <v>6.2599999999999999E-3</v>
      </c>
      <c r="L77" s="49">
        <v>6.4180000000000001E-3</v>
      </c>
      <c r="M77" s="49">
        <v>7.7939999999999997E-3</v>
      </c>
      <c r="N77" s="49">
        <v>8.293E-3</v>
      </c>
      <c r="O77" s="49">
        <v>1.212E-3</v>
      </c>
      <c r="P77" s="49">
        <v>1.2178E-2</v>
      </c>
      <c r="Q77" s="49">
        <v>1.9689999999999998E-3</v>
      </c>
      <c r="R77" s="49">
        <v>1.6542999999999999E-2</v>
      </c>
      <c r="S77" s="49">
        <v>1.485E-3</v>
      </c>
      <c r="T77" s="49">
        <v>3.4207000000000001E-2</v>
      </c>
      <c r="U77" s="49">
        <v>1.005E-3</v>
      </c>
      <c r="V77" s="49">
        <v>8.5089999999999992E-3</v>
      </c>
      <c r="W77" s="49">
        <v>1.121E-3</v>
      </c>
      <c r="X77" s="49">
        <v>1.7440000000000001E-3</v>
      </c>
      <c r="Y77" s="49">
        <v>1.0357E-2</v>
      </c>
      <c r="Z77" s="49">
        <v>1.459E-3</v>
      </c>
      <c r="AA77" s="49">
        <v>1.6306999999999999E-2</v>
      </c>
      <c r="AB77" s="49">
        <v>6.8999999999999997E-4</v>
      </c>
      <c r="AC77" s="49">
        <v>3.8302000000000003E-2</v>
      </c>
      <c r="AD77" s="49">
        <v>2.349E-3</v>
      </c>
      <c r="AE77" s="49">
        <v>1.059E-3</v>
      </c>
      <c r="AF77" s="49">
        <v>1.2729000000000001E-2</v>
      </c>
      <c r="AG77" s="49">
        <v>1.16E-3</v>
      </c>
      <c r="AH77" s="49">
        <v>2.34E-4</v>
      </c>
      <c r="AI77" s="49">
        <v>8.52E-4</v>
      </c>
      <c r="AJ77" s="49">
        <v>1.018E-3</v>
      </c>
      <c r="AK77" s="49">
        <v>7.5900000000000002E-4</v>
      </c>
      <c r="AL77" s="49">
        <v>1.6910000000000001E-2</v>
      </c>
      <c r="AM77" s="49">
        <v>2.7599999999999999E-4</v>
      </c>
      <c r="AN77" s="49">
        <v>6.4796999999999993E-2</v>
      </c>
      <c r="AO77" s="49">
        <v>3.251E-3</v>
      </c>
      <c r="AP77" s="49">
        <v>7.6449999999999999E-3</v>
      </c>
      <c r="AQ77" s="49">
        <v>4.2200000000000001E-4</v>
      </c>
      <c r="AR77" s="49">
        <v>2.745E-3</v>
      </c>
      <c r="AS77" s="49">
        <v>5.8399999999999999E-4</v>
      </c>
      <c r="AT77" s="49">
        <f t="shared" si="12"/>
        <v>9.0461818181818178E-3</v>
      </c>
      <c r="AU77" s="49">
        <f t="shared" si="13"/>
        <v>1.3890181818181817E-2</v>
      </c>
      <c r="AV77" s="33">
        <f t="shared" si="14"/>
        <v>1.021090909090909E-2</v>
      </c>
      <c r="AW77" s="33">
        <f t="shared" si="15"/>
        <v>6.6662727272727281E-3</v>
      </c>
      <c r="AY77">
        <f t="shared" si="16"/>
        <v>1.1287534670579249</v>
      </c>
      <c r="AZ77">
        <f t="shared" si="17"/>
        <v>0.47992695952667691</v>
      </c>
    </row>
    <row r="78" spans="1:52">
      <c r="A78" s="46" t="s">
        <v>313</v>
      </c>
      <c r="B78" s="49">
        <v>4.0829999999999998E-3</v>
      </c>
      <c r="C78" s="49">
        <v>0.466858</v>
      </c>
      <c r="D78" s="49">
        <v>3.7230000000000002E-3</v>
      </c>
      <c r="E78" s="49">
        <v>1.49E-3</v>
      </c>
      <c r="F78" s="49">
        <v>2E-3</v>
      </c>
      <c r="G78" s="49">
        <v>1.9780000000000002E-3</v>
      </c>
      <c r="H78" s="49">
        <v>3.4390000000000002E-3</v>
      </c>
      <c r="I78" s="49">
        <v>3.8930000000000002E-3</v>
      </c>
      <c r="J78" s="49">
        <v>2.1979999999999999E-3</v>
      </c>
      <c r="K78" s="49">
        <v>6.8170000000000001E-3</v>
      </c>
      <c r="L78" s="49">
        <v>2.2659999999999998E-3</v>
      </c>
      <c r="M78" s="49">
        <v>7.2230000000000003E-3</v>
      </c>
      <c r="N78" s="49">
        <v>2.8770000000000002E-3</v>
      </c>
      <c r="O78" s="49">
        <v>3.3479999999999998E-3</v>
      </c>
      <c r="P78" s="49">
        <v>2.14E-3</v>
      </c>
      <c r="Q78" s="49">
        <v>4.1910000000000003E-3</v>
      </c>
      <c r="R78" s="49">
        <v>2.4459999999999998E-3</v>
      </c>
      <c r="S78" s="49">
        <v>4.5760000000000002E-3</v>
      </c>
      <c r="T78" s="49">
        <v>5.2659999999999998E-3</v>
      </c>
      <c r="U78" s="49">
        <v>4.9680000000000002E-3</v>
      </c>
      <c r="V78" s="49">
        <v>3.4030000000000002E-3</v>
      </c>
      <c r="W78" s="49">
        <v>3.235E-3</v>
      </c>
      <c r="X78" s="49">
        <v>1.2116999999999999E-2</v>
      </c>
      <c r="Y78" s="49">
        <v>4.731E-3</v>
      </c>
      <c r="Z78" s="49">
        <v>3.9519999999999998E-3</v>
      </c>
      <c r="AA78" s="49">
        <v>2.7490000000000001E-3</v>
      </c>
      <c r="AB78" s="49">
        <v>3.96E-3</v>
      </c>
      <c r="AC78" s="49">
        <v>3.4559999999999999E-3</v>
      </c>
      <c r="AD78" s="49">
        <v>4.1619999999999999E-3</v>
      </c>
      <c r="AE78" s="49">
        <v>4.202E-3</v>
      </c>
      <c r="AF78" s="49">
        <v>3.7850000000000002E-3</v>
      </c>
      <c r="AG78" s="49">
        <v>1.7060000000000001E-3</v>
      </c>
      <c r="AH78" s="49">
        <v>5.6300000000000002E-4</v>
      </c>
      <c r="AI78" s="49">
        <v>2.8019999999999998E-3</v>
      </c>
      <c r="AJ78" s="49">
        <v>4.9299999999999995E-4</v>
      </c>
      <c r="AK78" s="49">
        <v>1.3010000000000001E-3</v>
      </c>
      <c r="AL78" s="49">
        <v>2.4580000000000001E-3</v>
      </c>
      <c r="AM78" s="49">
        <v>1.555E-3</v>
      </c>
      <c r="AN78" s="49">
        <v>2.4329999999999998E-3</v>
      </c>
      <c r="AO78" s="49">
        <v>3.1819999999999999E-3</v>
      </c>
      <c r="AP78" s="49">
        <v>1.6019999999999999E-3</v>
      </c>
      <c r="AQ78" s="49">
        <v>2.8600000000000001E-3</v>
      </c>
      <c r="AR78" s="49">
        <v>9.6599999999999995E-4</v>
      </c>
      <c r="AS78" s="49">
        <v>3.1419999999999998E-3</v>
      </c>
      <c r="AT78" s="49">
        <f t="shared" si="12"/>
        <v>3.0764545454545458E-3</v>
      </c>
      <c r="AU78" s="49">
        <f t="shared" si="13"/>
        <v>4.6234272727272721E-2</v>
      </c>
      <c r="AV78" s="33">
        <f t="shared" si="14"/>
        <v>3.3173636363636361E-3</v>
      </c>
      <c r="AW78" s="33">
        <f t="shared" si="15"/>
        <v>2.8805454545454551E-3</v>
      </c>
      <c r="AY78">
        <f t="shared" si="16"/>
        <v>1.0783073786235629</v>
      </c>
      <c r="AZ78">
        <f t="shared" si="17"/>
        <v>6.2303250048665215E-2</v>
      </c>
    </row>
    <row r="79" spans="1:52">
      <c r="A79" s="46" t="s">
        <v>314</v>
      </c>
      <c r="B79" s="49">
        <v>65.879816000000005</v>
      </c>
      <c r="C79" s="49">
        <v>58.748292999999997</v>
      </c>
      <c r="D79" s="49">
        <v>68.138122999999993</v>
      </c>
      <c r="E79" s="49">
        <v>59.831964999999997</v>
      </c>
      <c r="F79" s="49">
        <v>64.438598999999996</v>
      </c>
      <c r="G79" s="49">
        <v>66.580641</v>
      </c>
      <c r="H79" s="49">
        <v>62.120330000000003</v>
      </c>
      <c r="I79" s="49">
        <v>65.789085999999998</v>
      </c>
      <c r="J79" s="49">
        <v>66.443831000000003</v>
      </c>
      <c r="K79" s="49">
        <v>65.550344999999993</v>
      </c>
      <c r="L79" s="49">
        <v>66.518175999999997</v>
      </c>
      <c r="M79" s="49">
        <v>64.630645999999999</v>
      </c>
      <c r="N79" s="49">
        <v>65.880315999999993</v>
      </c>
      <c r="O79" s="49">
        <v>77.378344999999996</v>
      </c>
      <c r="P79" s="49">
        <v>55.791479000000002</v>
      </c>
      <c r="Q79" s="49">
        <v>71.528094999999993</v>
      </c>
      <c r="R79" s="49">
        <v>64.615320999999994</v>
      </c>
      <c r="S79" s="49">
        <v>70.094543999999999</v>
      </c>
      <c r="T79" s="49">
        <v>66.433560999999997</v>
      </c>
      <c r="U79" s="49">
        <v>73.124713</v>
      </c>
      <c r="V79" s="49">
        <v>64.814680999999993</v>
      </c>
      <c r="W79" s="49">
        <v>76.941149999999993</v>
      </c>
      <c r="X79" s="49">
        <v>70.290368999999998</v>
      </c>
      <c r="Y79" s="49">
        <v>65.052909</v>
      </c>
      <c r="Z79" s="49">
        <v>64.760846000000001</v>
      </c>
      <c r="AA79" s="49">
        <v>70.817751000000001</v>
      </c>
      <c r="AB79" s="49">
        <v>61.978453000000002</v>
      </c>
      <c r="AC79" s="49">
        <v>64.321297000000001</v>
      </c>
      <c r="AD79" s="49">
        <v>76.993005999999994</v>
      </c>
      <c r="AE79" s="49">
        <v>67.123436999999996</v>
      </c>
      <c r="AF79" s="49">
        <v>71.581768999999994</v>
      </c>
      <c r="AG79" s="49">
        <v>64.140242000000001</v>
      </c>
      <c r="AH79" s="49">
        <v>63.719009999999997</v>
      </c>
      <c r="AI79" s="49">
        <v>64.119285000000005</v>
      </c>
      <c r="AJ79" s="49">
        <v>75.338899999999995</v>
      </c>
      <c r="AK79" s="49">
        <v>66.123068000000004</v>
      </c>
      <c r="AL79" s="49">
        <v>64.208341000000004</v>
      </c>
      <c r="AM79" s="49">
        <v>62.569952000000001</v>
      </c>
      <c r="AN79" s="49">
        <v>68.000686000000002</v>
      </c>
      <c r="AO79" s="49">
        <v>65.162932999999995</v>
      </c>
      <c r="AP79" s="49">
        <v>67.763876999999994</v>
      </c>
      <c r="AQ79" s="49">
        <v>63.275063000000003</v>
      </c>
      <c r="AR79" s="49">
        <v>77.244472999999999</v>
      </c>
      <c r="AS79" s="49">
        <v>63.442968999999998</v>
      </c>
      <c r="AT79" s="49">
        <f t="shared" si="12"/>
        <v>64.643112090909085</v>
      </c>
      <c r="AU79" s="49">
        <f t="shared" si="13"/>
        <v>68.199802090909103</v>
      </c>
      <c r="AV79" s="33">
        <f t="shared" si="14"/>
        <v>69.26179363636362</v>
      </c>
      <c r="AW79" s="33">
        <f t="shared" si="15"/>
        <v>65.104445999999996</v>
      </c>
      <c r="AY79">
        <f t="shared" si="16"/>
        <v>1.0714489354868804</v>
      </c>
      <c r="AZ79">
        <f t="shared" si="17"/>
        <v>0.95461341534711419</v>
      </c>
    </row>
    <row r="80" spans="1:52">
      <c r="A80" s="46" t="s">
        <v>315</v>
      </c>
      <c r="B80" s="49">
        <v>7.8050000000000003E-3</v>
      </c>
      <c r="C80" s="49">
        <v>2.8777349999999999</v>
      </c>
      <c r="D80" s="49">
        <v>5.7650000000000002E-3</v>
      </c>
      <c r="E80" s="49">
        <v>0.205209</v>
      </c>
      <c r="F80" s="49">
        <v>6.3610000000000003E-3</v>
      </c>
      <c r="G80" s="49">
        <v>0.18008299999999999</v>
      </c>
      <c r="H80" s="49">
        <v>7.0183999999999996E-2</v>
      </c>
      <c r="I80" s="49">
        <v>7.2630000000000004E-3</v>
      </c>
      <c r="J80" s="49">
        <v>0.22411900000000001</v>
      </c>
      <c r="K80" s="49">
        <v>2.1190000000000001E-2</v>
      </c>
      <c r="L80" s="49">
        <v>0.104824</v>
      </c>
      <c r="M80" s="49">
        <v>2.7324000000000001E-2</v>
      </c>
      <c r="N80" s="49">
        <v>0.156247</v>
      </c>
      <c r="O80" s="49">
        <v>5.169E-3</v>
      </c>
      <c r="P80" s="49">
        <v>0.22025700000000001</v>
      </c>
      <c r="Q80" s="49">
        <v>7.228E-3</v>
      </c>
      <c r="R80" s="49">
        <v>0.56706999999999996</v>
      </c>
      <c r="S80" s="49">
        <v>6.4380000000000001E-3</v>
      </c>
      <c r="T80" s="49">
        <v>1.043018</v>
      </c>
      <c r="U80" s="49">
        <v>4.6230000000000004E-3</v>
      </c>
      <c r="V80" s="49">
        <v>0.17319699999999999</v>
      </c>
      <c r="W80" s="49">
        <v>4.8900000000000002E-3</v>
      </c>
      <c r="X80" s="49">
        <v>6.5440000000000003E-3</v>
      </c>
      <c r="Y80" s="49">
        <v>0.26439600000000002</v>
      </c>
      <c r="Z80" s="49">
        <v>4.5840000000000004E-3</v>
      </c>
      <c r="AA80" s="49">
        <v>0.34993299999999999</v>
      </c>
      <c r="AB80" s="49">
        <v>3.4229999999999998E-3</v>
      </c>
      <c r="AC80" s="49">
        <v>1.15987</v>
      </c>
      <c r="AD80" s="49">
        <v>4.0093999999999998E-2</v>
      </c>
      <c r="AE80" s="49">
        <v>6.6259999999999999E-3</v>
      </c>
      <c r="AF80" s="49">
        <v>0.28859499999999999</v>
      </c>
      <c r="AG80" s="49">
        <v>5.6119999999999998E-3</v>
      </c>
      <c r="AH80" s="49">
        <v>3.16E-3</v>
      </c>
      <c r="AI80" s="49">
        <v>4.8700000000000002E-3</v>
      </c>
      <c r="AJ80" s="49">
        <v>1.8429999999999998E-2</v>
      </c>
      <c r="AK80" s="49">
        <v>4.0800000000000003E-3</v>
      </c>
      <c r="AL80" s="49">
        <v>0.554616</v>
      </c>
      <c r="AM80" s="49">
        <v>3.1089999999999998E-3</v>
      </c>
      <c r="AN80" s="49">
        <v>1.5662959999999999</v>
      </c>
      <c r="AO80" s="49">
        <v>1.0827E-2</v>
      </c>
      <c r="AP80" s="49">
        <v>0.18407999999999999</v>
      </c>
      <c r="AQ80" s="49">
        <v>2.8119999999999998E-3</v>
      </c>
      <c r="AR80" s="49">
        <v>5.7105999999999997E-2</v>
      </c>
      <c r="AS80" s="49">
        <v>3.0490000000000001E-3</v>
      </c>
      <c r="AT80" s="49">
        <f t="shared" si="12"/>
        <v>0.23444063636363638</v>
      </c>
      <c r="AU80" s="49">
        <f t="shared" si="13"/>
        <v>0.30428654545454548</v>
      </c>
      <c r="AV80" s="33">
        <f t="shared" si="14"/>
        <v>0.24790254545454546</v>
      </c>
      <c r="AW80" s="33">
        <f t="shared" si="15"/>
        <v>0.16501672727272726</v>
      </c>
      <c r="AY80">
        <f t="shared" si="16"/>
        <v>1.0574213980123675</v>
      </c>
      <c r="AZ80">
        <f t="shared" si="17"/>
        <v>0.54230701205084197</v>
      </c>
    </row>
    <row r="81" spans="1:52">
      <c r="A81" s="46" t="s">
        <v>316</v>
      </c>
      <c r="B81" s="49">
        <v>5.9899999999999997E-3</v>
      </c>
      <c r="C81" s="49">
        <v>5.5127000000000002E-2</v>
      </c>
      <c r="D81" s="49">
        <v>4.1529000000000003E-2</v>
      </c>
      <c r="E81" s="49">
        <v>3.8552999999999997E-2</v>
      </c>
      <c r="F81" s="49">
        <v>1.6659E-2</v>
      </c>
      <c r="G81" s="49">
        <v>1.6667999999999999E-2</v>
      </c>
      <c r="H81" s="49">
        <v>1.0500000000000001E-2</v>
      </c>
      <c r="I81" s="49">
        <v>6.9057999999999994E-2</v>
      </c>
      <c r="J81" s="49">
        <v>4.9090000000000002E-3</v>
      </c>
      <c r="K81" s="49">
        <v>0.19994300000000001</v>
      </c>
      <c r="L81" s="49">
        <v>1.5878E-2</v>
      </c>
      <c r="M81" s="49">
        <v>0.152313</v>
      </c>
      <c r="N81" s="49">
        <v>5.9569999999999996E-3</v>
      </c>
      <c r="O81" s="49">
        <v>1.7002E-2</v>
      </c>
      <c r="P81" s="49">
        <v>1.1950000000000001E-2</v>
      </c>
      <c r="Q81" s="49">
        <v>4.4284999999999998E-2</v>
      </c>
      <c r="R81" s="49">
        <v>4.7483999999999998E-2</v>
      </c>
      <c r="S81" s="49">
        <v>3.2647000000000002E-2</v>
      </c>
      <c r="T81" s="49">
        <v>9.2281000000000002E-2</v>
      </c>
      <c r="U81" s="49">
        <v>5.1941000000000001E-2</v>
      </c>
      <c r="V81" s="49">
        <v>1.9078999999999999E-2</v>
      </c>
      <c r="W81" s="49">
        <v>1.3273999999999999E-2</v>
      </c>
      <c r="X81" s="49">
        <v>1.8630000000000001E-3</v>
      </c>
      <c r="Y81" s="49">
        <v>1.6541E-2</v>
      </c>
      <c r="Z81" s="49">
        <v>7.4908000000000002E-2</v>
      </c>
      <c r="AA81" s="49">
        <v>9.9290000000000003E-3</v>
      </c>
      <c r="AB81" s="49">
        <v>7.7980999999999995E-2</v>
      </c>
      <c r="AC81" s="49">
        <v>4.4289000000000002E-2</v>
      </c>
      <c r="AD81" s="49">
        <v>4.9500000000000004E-3</v>
      </c>
      <c r="AE81" s="49">
        <v>7.6321E-2</v>
      </c>
      <c r="AF81" s="49">
        <v>2.4962000000000002E-2</v>
      </c>
      <c r="AG81" s="49">
        <v>2.9323999999999999E-2</v>
      </c>
      <c r="AH81" s="49">
        <v>1.3899999999999999E-4</v>
      </c>
      <c r="AI81" s="49">
        <v>4.9015999999999997E-2</v>
      </c>
      <c r="AJ81" s="49">
        <v>1.939E-3</v>
      </c>
      <c r="AK81" s="49">
        <v>2.7203999999999999E-2</v>
      </c>
      <c r="AL81" s="49">
        <v>4.9062000000000001E-2</v>
      </c>
      <c r="AM81" s="49">
        <v>7.1318999999999994E-2</v>
      </c>
      <c r="AN81" s="49">
        <v>3.0905999999999999E-2</v>
      </c>
      <c r="AO81" s="49">
        <v>4.6665999999999999E-2</v>
      </c>
      <c r="AP81" s="49">
        <v>1.3169999999999999E-2</v>
      </c>
      <c r="AQ81" s="49">
        <v>2.6263999999999999E-2</v>
      </c>
      <c r="AR81" s="49">
        <v>5.0359999999999997E-3</v>
      </c>
      <c r="AS81" s="49">
        <v>2.1409999999999998E-2</v>
      </c>
      <c r="AT81" s="49">
        <f t="shared" si="12"/>
        <v>2.4746909090909094E-2</v>
      </c>
      <c r="AU81" s="49">
        <f t="shared" si="13"/>
        <v>6.280100000000001E-2</v>
      </c>
      <c r="AV81" s="33">
        <f t="shared" si="14"/>
        <v>2.5901454545454547E-2</v>
      </c>
      <c r="AW81" s="33">
        <f t="shared" si="15"/>
        <v>3.8025727272727267E-2</v>
      </c>
      <c r="AY81">
        <f t="shared" si="16"/>
        <v>1.0466541276045493</v>
      </c>
      <c r="AZ81">
        <f t="shared" si="17"/>
        <v>0.60549556969996121</v>
      </c>
    </row>
    <row r="82" spans="1:52">
      <c r="A82" s="46" t="s">
        <v>317</v>
      </c>
      <c r="B82" s="49">
        <v>8.8699999999999998E-4</v>
      </c>
      <c r="C82" s="49">
        <v>8.2730000000000008E-3</v>
      </c>
      <c r="D82" s="49">
        <v>2.4910000000000002E-3</v>
      </c>
      <c r="E82" s="49">
        <v>9.2100000000000005E-4</v>
      </c>
      <c r="F82" s="49">
        <v>8.0800000000000002E-4</v>
      </c>
      <c r="G82" s="49">
        <v>1.023E-3</v>
      </c>
      <c r="H82" s="49">
        <v>6.96E-4</v>
      </c>
      <c r="I82" s="49">
        <v>9.7516000000000005E-2</v>
      </c>
      <c r="J82" s="49">
        <v>9.7099999999999997E-4</v>
      </c>
      <c r="K82" s="49">
        <v>5.999E-3</v>
      </c>
      <c r="L82" s="49">
        <v>8.2399999999999997E-4</v>
      </c>
      <c r="M82" s="49">
        <v>6.0060000000000001E-3</v>
      </c>
      <c r="N82" s="49">
        <v>6.0899999999999995E-4</v>
      </c>
      <c r="O82" s="49">
        <v>1.286E-3</v>
      </c>
      <c r="P82" s="49">
        <v>1.1739999999999999E-3</v>
      </c>
      <c r="Q82" s="49">
        <v>2.0579999999999999E-3</v>
      </c>
      <c r="R82" s="49">
        <v>3.1159999999999998E-3</v>
      </c>
      <c r="S82" s="49">
        <v>2.545E-3</v>
      </c>
      <c r="T82" s="49">
        <v>3.3860000000000001E-3</v>
      </c>
      <c r="U82" s="49">
        <v>1.794E-3</v>
      </c>
      <c r="V82" s="49">
        <v>1.276E-3</v>
      </c>
      <c r="W82" s="49">
        <v>1.31E-3</v>
      </c>
      <c r="X82" s="49">
        <v>2.0110000000000002E-3</v>
      </c>
      <c r="Y82" s="49">
        <v>9.5E-4</v>
      </c>
      <c r="Z82" s="49">
        <v>2.6870000000000002E-3</v>
      </c>
      <c r="AA82" s="49">
        <v>1.8890000000000001E-3</v>
      </c>
      <c r="AB82" s="49">
        <v>2.1459999999999999E-3</v>
      </c>
      <c r="AC82" s="49">
        <v>2.8709999999999999E-3</v>
      </c>
      <c r="AD82" s="49">
        <v>1.7179999999999999E-3</v>
      </c>
      <c r="AE82" s="49">
        <v>5.1397999999999999E-2</v>
      </c>
      <c r="AF82" s="49">
        <v>1.915E-3</v>
      </c>
      <c r="AG82" s="49">
        <v>1.5460000000000001E-3</v>
      </c>
      <c r="AH82" s="49">
        <v>1.34E-4</v>
      </c>
      <c r="AI82" s="49">
        <v>2.1949999999999999E-3</v>
      </c>
      <c r="AJ82" s="49">
        <v>1.3899999999999999E-4</v>
      </c>
      <c r="AK82" s="49">
        <v>1.789E-3</v>
      </c>
      <c r="AL82" s="49">
        <v>2.1280000000000001E-3</v>
      </c>
      <c r="AM82" s="49">
        <v>8.8599999999999996E-4</v>
      </c>
      <c r="AN82" s="49">
        <v>2.1540000000000001E-3</v>
      </c>
      <c r="AO82" s="49">
        <v>1.89E-3</v>
      </c>
      <c r="AP82" s="49">
        <v>1.3550000000000001E-3</v>
      </c>
      <c r="AQ82" s="49">
        <v>2.2360000000000001E-3</v>
      </c>
      <c r="AR82" s="49">
        <v>4.2999999999999999E-4</v>
      </c>
      <c r="AS82" s="49">
        <v>2.4060000000000002E-3</v>
      </c>
      <c r="AT82" s="49">
        <f t="shared" si="12"/>
        <v>1.4761818181818181E-3</v>
      </c>
      <c r="AU82" s="49">
        <f t="shared" si="13"/>
        <v>1.1702818181818182E-2</v>
      </c>
      <c r="AV82" s="33">
        <f t="shared" si="14"/>
        <v>1.5288181818181818E-3</v>
      </c>
      <c r="AW82" s="33">
        <f t="shared" si="15"/>
        <v>6.3687272727272733E-3</v>
      </c>
      <c r="AY82">
        <f t="shared" si="16"/>
        <v>1.0356571006281561</v>
      </c>
      <c r="AZ82">
        <f t="shared" si="17"/>
        <v>0.54420458164700036</v>
      </c>
    </row>
    <row r="83" spans="1:52">
      <c r="A83" s="46" t="s">
        <v>318</v>
      </c>
      <c r="B83" s="49">
        <v>9.7429999999999999E-3</v>
      </c>
      <c r="C83" s="49">
        <v>4.4770000000000001E-3</v>
      </c>
      <c r="D83" s="49">
        <v>1.4891E-2</v>
      </c>
      <c r="E83" s="49">
        <v>8.1530000000000005E-3</v>
      </c>
      <c r="F83" s="49">
        <v>2.2446000000000001E-2</v>
      </c>
      <c r="G83" s="49">
        <v>1.3067E-2</v>
      </c>
      <c r="H83" s="49">
        <v>1.1339E-2</v>
      </c>
      <c r="I83" s="49">
        <v>1.3873E-2</v>
      </c>
      <c r="J83" s="49">
        <v>1.1997000000000001E-2</v>
      </c>
      <c r="K83" s="49">
        <v>1.41E-2</v>
      </c>
      <c r="L83" s="49">
        <v>2.6432000000000001E-2</v>
      </c>
      <c r="M83" s="49">
        <v>1.2305999999999999E-2</v>
      </c>
      <c r="N83" s="49">
        <v>1.8549E-2</v>
      </c>
      <c r="O83" s="49">
        <v>1.1224E-2</v>
      </c>
      <c r="P83" s="49">
        <v>4.2535999999999997E-2</v>
      </c>
      <c r="Q83" s="49">
        <v>1.8592999999999998E-2</v>
      </c>
      <c r="R83" s="49">
        <v>3.6179999999999997E-2</v>
      </c>
      <c r="S83" s="49">
        <v>1.3242E-2</v>
      </c>
      <c r="T83" s="49">
        <v>4.3579999999999999E-3</v>
      </c>
      <c r="U83" s="49">
        <v>1.1932999999999999E-2</v>
      </c>
      <c r="V83" s="49">
        <v>7.3470000000000002E-3</v>
      </c>
      <c r="W83" s="49">
        <v>1.4602E-2</v>
      </c>
      <c r="X83" s="49">
        <v>9.0950000000000007E-3</v>
      </c>
      <c r="Y83" s="49">
        <v>1.2834E-2</v>
      </c>
      <c r="Z83" s="49">
        <v>8.3300000000000006E-3</v>
      </c>
      <c r="AA83" s="49">
        <v>1.3672E-2</v>
      </c>
      <c r="AB83" s="49">
        <v>6.1180000000000002E-3</v>
      </c>
      <c r="AC83" s="49">
        <v>5.3670000000000002E-3</v>
      </c>
      <c r="AD83" s="49">
        <v>1.2954E-2</v>
      </c>
      <c r="AE83" s="49">
        <v>8.1609999999999999E-3</v>
      </c>
      <c r="AF83" s="49">
        <v>5.0049999999999999E-3</v>
      </c>
      <c r="AG83" s="49">
        <v>1.3702000000000001E-2</v>
      </c>
      <c r="AH83" s="49">
        <v>4.0099999999999999E-4</v>
      </c>
      <c r="AI83" s="49">
        <v>7.8429999999999993E-3</v>
      </c>
      <c r="AJ83" s="49">
        <v>4.908E-3</v>
      </c>
      <c r="AK83" s="49">
        <v>1.4097E-2</v>
      </c>
      <c r="AL83" s="49">
        <v>6.6600000000000001E-3</v>
      </c>
      <c r="AM83" s="49">
        <v>7.6550000000000003E-3</v>
      </c>
      <c r="AN83" s="49">
        <v>6.9589999999999999E-3</v>
      </c>
      <c r="AO83" s="49">
        <v>8.7620000000000007E-3</v>
      </c>
      <c r="AP83" s="49">
        <v>8.5202E-2</v>
      </c>
      <c r="AQ83" s="49">
        <v>8.8760000000000002E-3</v>
      </c>
      <c r="AR83" s="49">
        <v>6.7263000000000003E-2</v>
      </c>
      <c r="AS83" s="49">
        <v>1.0161999999999999E-2</v>
      </c>
      <c r="AT83" s="49">
        <f t="shared" si="12"/>
        <v>1.8710727272727271E-2</v>
      </c>
      <c r="AU83" s="49">
        <f t="shared" si="13"/>
        <v>1.2324545454545454E-2</v>
      </c>
      <c r="AV83" s="33">
        <f t="shared" si="14"/>
        <v>1.9354090909090908E-2</v>
      </c>
      <c r="AW83" s="33">
        <f t="shared" si="15"/>
        <v>1.0102818181818182E-2</v>
      </c>
      <c r="AY83">
        <f t="shared" si="16"/>
        <v>1.0343847476897063</v>
      </c>
      <c r="AZ83">
        <f t="shared" si="17"/>
        <v>0.81973150402006345</v>
      </c>
    </row>
    <row r="84" spans="1:52">
      <c r="A84" s="46" t="s">
        <v>319</v>
      </c>
      <c r="B84" s="49">
        <v>1.175E-3</v>
      </c>
      <c r="C84" s="49">
        <v>0.21976699999999999</v>
      </c>
      <c r="D84" s="49">
        <v>7.3192999999999994E-2</v>
      </c>
      <c r="E84" s="49">
        <v>0.68485300000000005</v>
      </c>
      <c r="F84" s="49">
        <v>0.25805099999999997</v>
      </c>
      <c r="G84" s="49">
        <v>2.3200999999999999E-2</v>
      </c>
      <c r="H84" s="49">
        <v>6.0073000000000001E-2</v>
      </c>
      <c r="I84" s="49">
        <v>5.3700000000000004E-4</v>
      </c>
      <c r="J84" s="49">
        <v>3.9710000000000002E-2</v>
      </c>
      <c r="K84" s="49">
        <v>3.7073000000000002E-2</v>
      </c>
      <c r="L84" s="49">
        <v>3.4229999999999998E-3</v>
      </c>
      <c r="M84" s="49">
        <v>6.5579999999999996E-3</v>
      </c>
      <c r="N84" s="49">
        <v>9.5047999999999994E-2</v>
      </c>
      <c r="O84" s="49">
        <v>2.4494999999999999E-2</v>
      </c>
      <c r="P84" s="49">
        <v>1.8086000000000001E-2</v>
      </c>
      <c r="Q84" s="49">
        <v>1.3292999999999999E-2</v>
      </c>
      <c r="R84" s="49">
        <v>9.0477000000000002E-2</v>
      </c>
      <c r="S84" s="49">
        <v>1.6434000000000001E-2</v>
      </c>
      <c r="T84" s="49">
        <v>3.2231000000000003E-2</v>
      </c>
      <c r="U84" s="49">
        <v>3.3395000000000001E-2</v>
      </c>
      <c r="V84" s="49">
        <v>4.9317E-2</v>
      </c>
      <c r="W84" s="49">
        <v>2.2853999999999999E-2</v>
      </c>
      <c r="X84" s="49">
        <v>8.6630000000000006E-3</v>
      </c>
      <c r="Y84" s="49">
        <v>5.3293E-2</v>
      </c>
      <c r="Z84" s="49">
        <v>3.539E-3</v>
      </c>
      <c r="AA84" s="49">
        <v>0.33713700000000002</v>
      </c>
      <c r="AB84" s="49">
        <v>3.9599999999999998E-4</v>
      </c>
      <c r="AC84" s="49">
        <v>1.065E-3</v>
      </c>
      <c r="AD84" s="49">
        <v>3.3054E-2</v>
      </c>
      <c r="AE84" s="49">
        <v>5.0299999999999997E-4</v>
      </c>
      <c r="AF84" s="49">
        <v>5.1859999999999996E-3</v>
      </c>
      <c r="AG84" s="49">
        <v>6.9300000000000004E-4</v>
      </c>
      <c r="AH84" s="49">
        <v>0.64615</v>
      </c>
      <c r="AI84" s="49">
        <v>1.737E-3</v>
      </c>
      <c r="AJ84" s="49">
        <v>8.0579999999999992E-3</v>
      </c>
      <c r="AK84" s="49">
        <v>9.0799999999999995E-4</v>
      </c>
      <c r="AL84" s="49">
        <v>1.8400000000000001E-3</v>
      </c>
      <c r="AM84" s="49">
        <v>5.2505000000000003E-2</v>
      </c>
      <c r="AN84" s="49">
        <v>6.4700000000000001E-4</v>
      </c>
      <c r="AO84" s="49">
        <v>5.9800000000000001E-4</v>
      </c>
      <c r="AP84" s="49">
        <v>9.5399999999999999E-4</v>
      </c>
      <c r="AQ84" s="49">
        <v>1.1609999999999999E-3</v>
      </c>
      <c r="AR84" s="49">
        <v>2.2183999999999999E-2</v>
      </c>
      <c r="AS84" s="49">
        <v>1.6119999999999999E-3</v>
      </c>
      <c r="AT84" s="49">
        <f t="shared" si="12"/>
        <v>6.5525818181818185E-2</v>
      </c>
      <c r="AU84" s="49">
        <f t="shared" si="13"/>
        <v>9.840545454545456E-2</v>
      </c>
      <c r="AV84" s="33">
        <f t="shared" si="14"/>
        <v>6.6424636363636352E-2</v>
      </c>
      <c r="AW84" s="33">
        <f t="shared" si="15"/>
        <v>4.1019272727272731E-2</v>
      </c>
      <c r="AY84">
        <f t="shared" si="16"/>
        <v>1.0137170081466844</v>
      </c>
      <c r="AZ84">
        <f t="shared" si="17"/>
        <v>0.41683942131810875</v>
      </c>
    </row>
    <row r="85" spans="1:52">
      <c r="A85" s="46" t="s">
        <v>320</v>
      </c>
      <c r="B85" s="49">
        <v>1.661E-2</v>
      </c>
      <c r="C85" s="49">
        <v>1.5594999999999999E-2</v>
      </c>
      <c r="D85" s="49">
        <v>3.6995E-2</v>
      </c>
      <c r="E85" s="49">
        <v>7.1929999999999997E-3</v>
      </c>
      <c r="F85" s="49">
        <v>5.6315999999999998E-2</v>
      </c>
      <c r="G85" s="49">
        <v>1.4799E-2</v>
      </c>
      <c r="H85" s="49">
        <v>1.1032E-2</v>
      </c>
      <c r="I85" s="49">
        <v>1.4425E-2</v>
      </c>
      <c r="J85" s="49">
        <v>1.3646E-2</v>
      </c>
      <c r="K85" s="49">
        <v>1.9484999999999999E-2</v>
      </c>
      <c r="L85" s="49">
        <v>1.5339E-2</v>
      </c>
      <c r="M85" s="49">
        <v>1.9654999999999999E-2</v>
      </c>
      <c r="N85" s="49">
        <v>1.2304000000000001E-2</v>
      </c>
      <c r="O85" s="49">
        <v>2.0958000000000001E-2</v>
      </c>
      <c r="P85" s="49">
        <v>6.0600000000000003E-3</v>
      </c>
      <c r="Q85" s="49">
        <v>2.4812000000000001E-2</v>
      </c>
      <c r="R85" s="49">
        <v>9.3380000000000008E-3</v>
      </c>
      <c r="S85" s="49">
        <v>1.6990999999999999E-2</v>
      </c>
      <c r="T85" s="49">
        <v>1.3112E-2</v>
      </c>
      <c r="U85" s="49">
        <v>1.1821999999999999E-2</v>
      </c>
      <c r="V85" s="49">
        <v>1.2305E-2</v>
      </c>
      <c r="W85" s="49">
        <v>1.8152999999999999E-2</v>
      </c>
      <c r="X85" s="49">
        <v>1.7651E-2</v>
      </c>
      <c r="Y85" s="49">
        <v>7.9035999999999995E-2</v>
      </c>
      <c r="Z85" s="49">
        <v>1.2732E-2</v>
      </c>
      <c r="AA85" s="49">
        <v>3.0567E-2</v>
      </c>
      <c r="AB85" s="49">
        <v>5.4799999999999996E-3</v>
      </c>
      <c r="AC85" s="49">
        <v>3.7097999999999999E-2</v>
      </c>
      <c r="AD85" s="49">
        <v>1.422E-2</v>
      </c>
      <c r="AE85" s="49">
        <v>3.8379999999999997E-2</v>
      </c>
      <c r="AF85" s="49">
        <v>2.5277999999999998E-2</v>
      </c>
      <c r="AG85" s="49">
        <v>4.7504999999999999E-2</v>
      </c>
      <c r="AH85" s="49">
        <v>6.3500000000000004E-4</v>
      </c>
      <c r="AI85" s="49">
        <v>4.3889999999999998E-2</v>
      </c>
      <c r="AJ85" s="49">
        <v>1.1390000000000001E-2</v>
      </c>
      <c r="AK85" s="49">
        <v>2.4885999999999998E-2</v>
      </c>
      <c r="AL85" s="49">
        <v>2.0851000000000001E-2</v>
      </c>
      <c r="AM85" s="49">
        <v>5.3017000000000002E-2</v>
      </c>
      <c r="AN85" s="49">
        <v>4.4516E-2</v>
      </c>
      <c r="AO85" s="49">
        <v>2.6155000000000001E-2</v>
      </c>
      <c r="AP85" s="49">
        <v>2.2228000000000001E-2</v>
      </c>
      <c r="AQ85" s="49">
        <v>1.9844000000000001E-2</v>
      </c>
      <c r="AR85" s="49">
        <v>1.4286E-2</v>
      </c>
      <c r="AS85" s="49">
        <v>3.4188000000000003E-2</v>
      </c>
      <c r="AT85" s="49">
        <f t="shared" si="12"/>
        <v>1.8459727272727277E-2</v>
      </c>
      <c r="AU85" s="49">
        <f t="shared" si="13"/>
        <v>1.6717090909090907E-2</v>
      </c>
      <c r="AV85" s="33">
        <f t="shared" si="14"/>
        <v>1.7206090909090907E-2</v>
      </c>
      <c r="AW85" s="33">
        <f t="shared" si="15"/>
        <v>3.9505999999999999E-2</v>
      </c>
      <c r="AY85">
        <f t="shared" si="16"/>
        <v>0.932088034394283</v>
      </c>
      <c r="AZ85">
        <f t="shared" si="17"/>
        <v>2.3632102149134258</v>
      </c>
    </row>
    <row r="86" spans="1:52">
      <c r="A86" s="46" t="s">
        <v>321</v>
      </c>
      <c r="B86" s="49">
        <v>4.1240000000000001E-3</v>
      </c>
      <c r="C86" s="49">
        <v>8.1250000000000003E-3</v>
      </c>
      <c r="D86" s="49">
        <v>3.578E-3</v>
      </c>
      <c r="E86" s="49">
        <v>2.666E-3</v>
      </c>
      <c r="F86" s="49">
        <v>3.2339999999999999E-3</v>
      </c>
      <c r="G86" s="49">
        <v>3.8869999999999998E-3</v>
      </c>
      <c r="H86" s="49">
        <v>2.64E-3</v>
      </c>
      <c r="I86" s="49">
        <v>4.1399999999999996E-3</v>
      </c>
      <c r="J86" s="49">
        <v>2.7469999999999999E-3</v>
      </c>
      <c r="K86" s="49">
        <v>7.5560000000000002E-3</v>
      </c>
      <c r="L86" s="49">
        <v>4.2310000000000004E-3</v>
      </c>
      <c r="M86" s="49">
        <v>9.2250000000000006E-3</v>
      </c>
      <c r="N86" s="49">
        <v>3.6900000000000001E-3</v>
      </c>
      <c r="O86" s="49">
        <v>5.7409999999999996E-3</v>
      </c>
      <c r="P86" s="49">
        <v>3.163E-3</v>
      </c>
      <c r="Q86" s="49">
        <v>8.9090000000000003E-3</v>
      </c>
      <c r="R86" s="49">
        <v>2.2899999999999999E-3</v>
      </c>
      <c r="S86" s="49">
        <v>6.0137000000000003E-2</v>
      </c>
      <c r="T86" s="49">
        <v>2.294E-3</v>
      </c>
      <c r="U86" s="49">
        <v>4.7817999999999999E-2</v>
      </c>
      <c r="V86" s="49">
        <v>3.0599999999999998E-3</v>
      </c>
      <c r="W86" s="49">
        <v>6.2343999999999997E-2</v>
      </c>
      <c r="X86" s="49">
        <v>4.6410000000000002E-3</v>
      </c>
      <c r="Y86" s="49">
        <v>3.7439999999999999E-3</v>
      </c>
      <c r="Z86" s="49">
        <v>5.2529999999999999E-3</v>
      </c>
      <c r="AA86" s="49">
        <v>7.1300000000000001E-3</v>
      </c>
      <c r="AB86" s="49">
        <v>3.8449999999999999E-3</v>
      </c>
      <c r="AC86" s="49">
        <v>3.2030000000000001E-3</v>
      </c>
      <c r="AD86" s="49">
        <v>4.5539999999999999E-3</v>
      </c>
      <c r="AE86" s="49">
        <v>5.2519999999999997E-3</v>
      </c>
      <c r="AF86" s="49">
        <v>3.686E-3</v>
      </c>
      <c r="AG86" s="49">
        <v>3.4390000000000002E-3</v>
      </c>
      <c r="AH86" s="49">
        <v>8.1899999999999996E-4</v>
      </c>
      <c r="AI86" s="49">
        <v>3.6020000000000002E-3</v>
      </c>
      <c r="AJ86" s="49">
        <v>7.0699999999999995E-4</v>
      </c>
      <c r="AK86" s="49">
        <v>2.562E-3</v>
      </c>
      <c r="AL86" s="49">
        <v>2.4919999999999999E-3</v>
      </c>
      <c r="AM86" s="49">
        <v>1.5150000000000001E-3</v>
      </c>
      <c r="AN86" s="49">
        <v>3.3969999999999998E-3</v>
      </c>
      <c r="AO86" s="49">
        <v>1.0201999999999999E-2</v>
      </c>
      <c r="AP86" s="49">
        <v>1.861E-3</v>
      </c>
      <c r="AQ86" s="49">
        <v>6.6309999999999997E-3</v>
      </c>
      <c r="AR86" s="49">
        <v>8.4199999999999998E-4</v>
      </c>
      <c r="AS86" s="49">
        <v>8.3750000000000005E-3</v>
      </c>
      <c r="AT86" s="49">
        <f t="shared" si="12"/>
        <v>3.1864545454545453E-3</v>
      </c>
      <c r="AU86" s="49">
        <f t="shared" si="13"/>
        <v>2.0049818181818183E-2</v>
      </c>
      <c r="AV86" s="33">
        <f t="shared" si="14"/>
        <v>2.9179090909090908E-3</v>
      </c>
      <c r="AW86" s="33">
        <f t="shared" si="15"/>
        <v>5.0595454545454546E-3</v>
      </c>
      <c r="AY86">
        <f t="shared" si="16"/>
        <v>0.91572280391429628</v>
      </c>
      <c r="AZ86">
        <f t="shared" si="17"/>
        <v>0.25234869506864716</v>
      </c>
    </row>
    <row r="87" spans="1:52">
      <c r="A87" s="46" t="s">
        <v>322</v>
      </c>
      <c r="B87" s="49">
        <v>3.0064E-2</v>
      </c>
      <c r="C87" s="49">
        <v>6.4839999999999995E-2</v>
      </c>
      <c r="D87" s="49">
        <v>2.2872E-2</v>
      </c>
      <c r="E87" s="49">
        <v>5.3428999999999997E-2</v>
      </c>
      <c r="F87" s="49">
        <v>2.9977E-2</v>
      </c>
      <c r="G87" s="49">
        <v>2.6582999999999999E-2</v>
      </c>
      <c r="H87" s="49">
        <v>3.5409000000000003E-2</v>
      </c>
      <c r="I87" s="49">
        <v>9.0349999999999996E-3</v>
      </c>
      <c r="J87" s="49">
        <v>4.1029000000000003E-2</v>
      </c>
      <c r="K87" s="49">
        <v>3.5517E-2</v>
      </c>
      <c r="L87" s="49">
        <v>9.6092999999999998E-2</v>
      </c>
      <c r="M87" s="49">
        <v>4.7398999999999997E-2</v>
      </c>
      <c r="N87" s="49">
        <v>4.7169000000000003E-2</v>
      </c>
      <c r="O87" s="49">
        <v>6.0440000000000001E-2</v>
      </c>
      <c r="P87" s="49">
        <v>1.7575E-2</v>
      </c>
      <c r="Q87" s="49">
        <v>4.5702E-2</v>
      </c>
      <c r="R87" s="49">
        <v>3.5888999999999997E-2</v>
      </c>
      <c r="S87" s="49">
        <v>3.3808999999999999E-2</v>
      </c>
      <c r="T87" s="49">
        <v>1.5103999999999999E-2</v>
      </c>
      <c r="U87" s="49">
        <v>4.7379999999999999E-2</v>
      </c>
      <c r="V87" s="49">
        <v>4.4212000000000001E-2</v>
      </c>
      <c r="W87" s="49">
        <v>2.0969000000000002E-2</v>
      </c>
      <c r="X87" s="49">
        <v>3.8686999999999999E-2</v>
      </c>
      <c r="Y87" s="49">
        <v>5.2062999999999998E-2</v>
      </c>
      <c r="Z87" s="49">
        <v>5.7044999999999998E-2</v>
      </c>
      <c r="AA87" s="49">
        <v>3.7128000000000001E-2</v>
      </c>
      <c r="AB87" s="49">
        <v>3.8970999999999999E-2</v>
      </c>
      <c r="AC87" s="49">
        <v>1.2078E-2</v>
      </c>
      <c r="AD87" s="49">
        <v>3.0308000000000002E-2</v>
      </c>
      <c r="AE87" s="49">
        <v>1.9068999999999999E-2</v>
      </c>
      <c r="AF87" s="49">
        <v>4.4457999999999998E-2</v>
      </c>
      <c r="AG87" s="49">
        <v>1.2023000000000001E-2</v>
      </c>
      <c r="AH87" s="49">
        <v>8.6890000000000005E-3</v>
      </c>
      <c r="AI87" s="49">
        <v>4.529E-3</v>
      </c>
      <c r="AJ87" s="49">
        <v>3.8810999999999998E-2</v>
      </c>
      <c r="AK87" s="49">
        <v>2.0168999999999999E-2</v>
      </c>
      <c r="AL87" s="49">
        <v>7.4770000000000001E-3</v>
      </c>
      <c r="AM87" s="49">
        <v>3.8494E-2</v>
      </c>
      <c r="AN87" s="49">
        <v>1.2888E-2</v>
      </c>
      <c r="AO87" s="49">
        <v>1.511E-2</v>
      </c>
      <c r="AP87" s="49">
        <v>3.9614999999999997E-2</v>
      </c>
      <c r="AQ87" s="49">
        <v>2.4604000000000001E-2</v>
      </c>
      <c r="AR87" s="49">
        <v>5.9788000000000001E-2</v>
      </c>
      <c r="AS87" s="49">
        <v>1.9109000000000001E-2</v>
      </c>
      <c r="AT87" s="49">
        <f t="shared" si="12"/>
        <v>3.7762999999999998E-2</v>
      </c>
      <c r="AU87" s="49">
        <f t="shared" si="13"/>
        <v>4.0463909090909085E-2</v>
      </c>
      <c r="AV87" s="33">
        <f t="shared" si="14"/>
        <v>3.4248818181818186E-2</v>
      </c>
      <c r="AW87" s="33">
        <f t="shared" si="15"/>
        <v>2.3125090909090908E-2</v>
      </c>
      <c r="AY87">
        <f t="shared" si="16"/>
        <v>0.90694113766962869</v>
      </c>
      <c r="AZ87">
        <f t="shared" si="17"/>
        <v>0.57149918108842224</v>
      </c>
    </row>
    <row r="88" spans="1:52">
      <c r="A88" s="46" t="s">
        <v>323</v>
      </c>
      <c r="B88" s="49">
        <v>2.6342000000000001E-2</v>
      </c>
      <c r="C88" s="49">
        <v>2.9759999999999999E-3</v>
      </c>
      <c r="D88" s="49">
        <v>7.0933999999999997E-2</v>
      </c>
      <c r="E88" s="49">
        <v>1.6032999999999999E-2</v>
      </c>
      <c r="F88" s="49">
        <v>0.10552599999999999</v>
      </c>
      <c r="G88" s="49">
        <v>2.792E-2</v>
      </c>
      <c r="H88" s="49">
        <v>1.8053E-2</v>
      </c>
      <c r="I88" s="49">
        <v>1.9668999999999999E-2</v>
      </c>
      <c r="J88" s="49">
        <v>2.0166E-2</v>
      </c>
      <c r="K88" s="49">
        <v>2.9904E-2</v>
      </c>
      <c r="L88" s="49">
        <v>1.9696999999999999E-2</v>
      </c>
      <c r="M88" s="49">
        <v>2.7040999999999999E-2</v>
      </c>
      <c r="N88" s="49">
        <v>1.8058000000000001E-2</v>
      </c>
      <c r="O88" s="49">
        <v>2.1205000000000002E-2</v>
      </c>
      <c r="P88" s="49">
        <v>5.0949999999999997E-3</v>
      </c>
      <c r="Q88" s="49">
        <v>4.2788E-2</v>
      </c>
      <c r="R88" s="49">
        <v>5.9760000000000004E-3</v>
      </c>
      <c r="S88" s="49">
        <v>7.1426000000000003E-2</v>
      </c>
      <c r="T88" s="49">
        <v>8.8430000000000002E-3</v>
      </c>
      <c r="U88" s="49">
        <v>5.4370000000000002E-2</v>
      </c>
      <c r="V88" s="49">
        <v>1.8751E-2</v>
      </c>
      <c r="W88" s="49">
        <v>4.9983E-2</v>
      </c>
      <c r="X88" s="49">
        <v>2.7132E-2</v>
      </c>
      <c r="Y88" s="49">
        <v>2.0806999999999999E-2</v>
      </c>
      <c r="Z88" s="49">
        <v>4.1320999999999997E-2</v>
      </c>
      <c r="AA88" s="49">
        <v>2.5731E-2</v>
      </c>
      <c r="AB88" s="49">
        <v>3.0681E-2</v>
      </c>
      <c r="AC88" s="49">
        <v>1.2793000000000001E-2</v>
      </c>
      <c r="AD88" s="49">
        <v>3.6828E-2</v>
      </c>
      <c r="AE88" s="49">
        <v>1.7802999999999999E-2</v>
      </c>
      <c r="AF88" s="49">
        <v>2.1357000000000001E-2</v>
      </c>
      <c r="AG88" s="49">
        <v>2.1260000000000001E-2</v>
      </c>
      <c r="AH88" s="49">
        <v>2.2239999999999998E-3</v>
      </c>
      <c r="AI88" s="49">
        <v>1.6206999999999999E-2</v>
      </c>
      <c r="AJ88" s="49">
        <v>1.4498E-2</v>
      </c>
      <c r="AK88" s="49">
        <v>2.6797000000000001E-2</v>
      </c>
      <c r="AL88" s="49">
        <v>8.3619999999999996E-3</v>
      </c>
      <c r="AM88" s="49">
        <v>1.1454000000000001E-2</v>
      </c>
      <c r="AN88" s="49">
        <v>3.3707000000000001E-2</v>
      </c>
      <c r="AO88" s="49">
        <v>3.8532999999999998E-2</v>
      </c>
      <c r="AP88" s="49">
        <v>4.5138999999999999E-2</v>
      </c>
      <c r="AQ88" s="49">
        <v>1.592E-2</v>
      </c>
      <c r="AR88" s="49">
        <v>2.3914000000000001E-2</v>
      </c>
      <c r="AS88" s="49">
        <v>2.4330000000000001E-2</v>
      </c>
      <c r="AT88" s="49">
        <f t="shared" si="12"/>
        <v>2.8858272727272725E-2</v>
      </c>
      <c r="AU88" s="49">
        <f t="shared" si="13"/>
        <v>3.3028636363636357E-2</v>
      </c>
      <c r="AV88" s="33">
        <f t="shared" si="14"/>
        <v>2.5923909090909091E-2</v>
      </c>
      <c r="AW88" s="33">
        <f t="shared" si="15"/>
        <v>2.105772727272727E-2</v>
      </c>
      <c r="AY88">
        <f t="shared" si="16"/>
        <v>0.89831811265715522</v>
      </c>
      <c r="AZ88">
        <f t="shared" si="17"/>
        <v>0.63755969337902374</v>
      </c>
    </row>
    <row r="89" spans="1:52">
      <c r="A89" s="46" t="s">
        <v>324</v>
      </c>
      <c r="B89" s="49">
        <v>1.763E-3</v>
      </c>
      <c r="C89" s="49">
        <v>1.9390999999999999E-2</v>
      </c>
      <c r="D89" s="49">
        <v>0.200097</v>
      </c>
      <c r="E89" s="49">
        <v>2.0379999999999999E-3</v>
      </c>
      <c r="F89" s="49">
        <v>3.5956000000000002E-2</v>
      </c>
      <c r="G89" s="49">
        <v>2.114E-3</v>
      </c>
      <c r="H89" s="49">
        <v>1.0704999999999999E-2</v>
      </c>
      <c r="I89" s="49">
        <v>3.2888000000000001E-2</v>
      </c>
      <c r="J89" s="49">
        <v>5.3502000000000001E-2</v>
      </c>
      <c r="K89" s="49">
        <v>0.37175399999999997</v>
      </c>
      <c r="L89" s="49">
        <v>1.173E-3</v>
      </c>
      <c r="M89" s="49">
        <v>0.244061</v>
      </c>
      <c r="N89" s="49">
        <v>1.134E-3</v>
      </c>
      <c r="O89" s="49">
        <v>1.438E-3</v>
      </c>
      <c r="P89" s="49">
        <v>2.5760000000000002E-3</v>
      </c>
      <c r="Q89" s="49">
        <v>1.521E-3</v>
      </c>
      <c r="R89" s="49">
        <v>0.36632199999999998</v>
      </c>
      <c r="S89" s="49">
        <v>0.210421</v>
      </c>
      <c r="T89" s="49">
        <v>0.22534899999999999</v>
      </c>
      <c r="U89" s="49">
        <v>0.19037699999999999</v>
      </c>
      <c r="V89" s="49">
        <v>3.0430000000000001E-3</v>
      </c>
      <c r="W89" s="49">
        <v>6.4126000000000002E-2</v>
      </c>
      <c r="X89" s="49">
        <v>2.5049999999999998E-3</v>
      </c>
      <c r="Y89" s="49">
        <v>2.1050000000000001E-3</v>
      </c>
      <c r="Z89" s="49">
        <v>0.26611899999999999</v>
      </c>
      <c r="AA89" s="49">
        <v>2.4970000000000001E-3</v>
      </c>
      <c r="AB89" s="49">
        <v>2.8869999999999998E-3</v>
      </c>
      <c r="AC89" s="49">
        <v>5.2969999999999996E-3</v>
      </c>
      <c r="AD89" s="49">
        <v>6.2680000000000001E-3</v>
      </c>
      <c r="AE89" s="49">
        <v>0.23974500000000001</v>
      </c>
      <c r="AF89" s="49">
        <v>3.6481E-2</v>
      </c>
      <c r="AG89" s="49">
        <v>0.28147299999999997</v>
      </c>
      <c r="AH89" s="49">
        <v>4.2900000000000002E-4</v>
      </c>
      <c r="AI89" s="49">
        <v>0.297153</v>
      </c>
      <c r="AJ89" s="49">
        <v>1.18E-4</v>
      </c>
      <c r="AK89" s="49">
        <v>2.3860000000000001E-3</v>
      </c>
      <c r="AL89" s="49">
        <v>0.34052399999999999</v>
      </c>
      <c r="AM89" s="49">
        <v>2.3219999999999998E-3</v>
      </c>
      <c r="AN89" s="49">
        <v>7.4009000000000005E-2</v>
      </c>
      <c r="AO89" s="49">
        <v>1.2559000000000001E-2</v>
      </c>
      <c r="AP89" s="49">
        <v>5.2066000000000001E-2</v>
      </c>
      <c r="AQ89" s="49">
        <v>1.9085999999999999E-2</v>
      </c>
      <c r="AR89" s="49">
        <v>2.7865999999999998E-2</v>
      </c>
      <c r="AS89" s="49">
        <v>1.7006E-2</v>
      </c>
      <c r="AT89" s="49">
        <f t="shared" si="12"/>
        <v>8.196545454545455E-2</v>
      </c>
      <c r="AU89" s="49">
        <f t="shared" si="13"/>
        <v>0.1036480909090909</v>
      </c>
      <c r="AV89" s="33">
        <f t="shared" si="14"/>
        <v>7.3570181818181798E-2</v>
      </c>
      <c r="AW89" s="33">
        <f t="shared" si="15"/>
        <v>8.0148090909090905E-2</v>
      </c>
      <c r="AY89">
        <f t="shared" si="16"/>
        <v>0.89757547525565062</v>
      </c>
      <c r="AZ89">
        <f t="shared" si="17"/>
        <v>0.77327127018083042</v>
      </c>
    </row>
    <row r="90" spans="1:52">
      <c r="A90" s="46" t="s">
        <v>325</v>
      </c>
      <c r="B90" s="49">
        <v>4.0720000000000001E-3</v>
      </c>
      <c r="C90" s="49">
        <v>0.26902999999999999</v>
      </c>
      <c r="D90" s="49">
        <v>2.9120000000000001E-3</v>
      </c>
      <c r="E90" s="49">
        <v>2.7126000000000001E-2</v>
      </c>
      <c r="F90" s="49">
        <v>2.617E-3</v>
      </c>
      <c r="G90" s="49">
        <v>2.8343E-2</v>
      </c>
      <c r="H90" s="49">
        <v>1.1481999999999999E-2</v>
      </c>
      <c r="I90" s="49">
        <v>3.2100000000000002E-3</v>
      </c>
      <c r="J90" s="49">
        <v>2.9891999999999998E-2</v>
      </c>
      <c r="K90" s="49">
        <v>1.0691000000000001E-2</v>
      </c>
      <c r="L90" s="49">
        <v>1.9633999999999999E-2</v>
      </c>
      <c r="M90" s="49">
        <v>1.4114E-2</v>
      </c>
      <c r="N90" s="49">
        <v>2.6724000000000001E-2</v>
      </c>
      <c r="O90" s="49">
        <v>3.385E-3</v>
      </c>
      <c r="P90" s="49">
        <v>3.6249000000000003E-2</v>
      </c>
      <c r="Q90" s="49">
        <v>4.2509999999999996E-3</v>
      </c>
      <c r="R90" s="49">
        <v>6.2484999999999999E-2</v>
      </c>
      <c r="S90" s="49">
        <v>3.5990000000000002E-3</v>
      </c>
      <c r="T90" s="49">
        <v>9.0376999999999999E-2</v>
      </c>
      <c r="U90" s="49">
        <v>2.9710000000000001E-3</v>
      </c>
      <c r="V90" s="49">
        <v>2.6343999999999999E-2</v>
      </c>
      <c r="W90" s="49">
        <v>3.1949999999999999E-3</v>
      </c>
      <c r="X90" s="49">
        <v>4.4419999999999998E-3</v>
      </c>
      <c r="Y90" s="49">
        <v>3.8987000000000001E-2</v>
      </c>
      <c r="Z90" s="49">
        <v>2.31E-3</v>
      </c>
      <c r="AA90" s="49">
        <v>4.8293000000000003E-2</v>
      </c>
      <c r="AB90" s="49">
        <v>2.1199999999999999E-3</v>
      </c>
      <c r="AC90" s="49">
        <v>0.100096</v>
      </c>
      <c r="AD90" s="49">
        <v>6.8479999999999999E-3</v>
      </c>
      <c r="AE90" s="49">
        <v>2.5860000000000002E-3</v>
      </c>
      <c r="AF90" s="49">
        <v>2.8015999999999999E-2</v>
      </c>
      <c r="AG90" s="49">
        <v>2.2659999999999998E-3</v>
      </c>
      <c r="AH90" s="49">
        <v>4.35E-4</v>
      </c>
      <c r="AI90" s="49">
        <v>5.1789999999999996E-3</v>
      </c>
      <c r="AJ90" s="49">
        <v>2.7109999999999999E-3</v>
      </c>
      <c r="AK90" s="49">
        <v>2.7109999999999999E-3</v>
      </c>
      <c r="AL90" s="49">
        <v>4.7352999999999999E-2</v>
      </c>
      <c r="AM90" s="49">
        <v>2.1059999999999998E-3</v>
      </c>
      <c r="AN90" s="49">
        <v>0.150177</v>
      </c>
      <c r="AO90" s="49">
        <v>4.7489999999999997E-3</v>
      </c>
      <c r="AP90" s="49">
        <v>2.6433000000000002E-2</v>
      </c>
      <c r="AQ90" s="49">
        <v>1.9859999999999999E-3</v>
      </c>
      <c r="AR90" s="49">
        <v>8.1320000000000003E-3</v>
      </c>
      <c r="AS90" s="49">
        <v>2.313E-3</v>
      </c>
      <c r="AT90" s="49">
        <f t="shared" si="12"/>
        <v>2.8435272727272722E-2</v>
      </c>
      <c r="AU90" s="49">
        <f t="shared" si="13"/>
        <v>3.3628636363636367E-2</v>
      </c>
      <c r="AV90" s="33">
        <f t="shared" si="14"/>
        <v>2.5361545454545456E-2</v>
      </c>
      <c r="AW90" s="33">
        <f t="shared" si="15"/>
        <v>1.9206545454545452E-2</v>
      </c>
      <c r="AY90">
        <f t="shared" si="16"/>
        <v>0.89190442088571198</v>
      </c>
      <c r="AZ90">
        <f t="shared" si="17"/>
        <v>0.57113661246502556</v>
      </c>
    </row>
    <row r="91" spans="1:52">
      <c r="A91" s="46" t="s">
        <v>169</v>
      </c>
      <c r="B91" s="49">
        <v>2.7629999999999998E-3</v>
      </c>
      <c r="C91" s="49">
        <v>1.5909E-2</v>
      </c>
      <c r="D91" s="49">
        <v>2.173E-3</v>
      </c>
      <c r="E91" s="49">
        <v>3.2539999999999999E-3</v>
      </c>
      <c r="F91" s="49">
        <v>2.6589999999999999E-3</v>
      </c>
      <c r="G91" s="49">
        <v>2.7420000000000001E-3</v>
      </c>
      <c r="H91" s="49">
        <v>1.9239999999999999E-3</v>
      </c>
      <c r="I91" s="49">
        <v>4.1980000000000003E-3</v>
      </c>
      <c r="J91" s="49">
        <v>2.784E-3</v>
      </c>
      <c r="K91" s="49">
        <v>1.3180000000000001E-2</v>
      </c>
      <c r="L91" s="49">
        <v>3.3909999999999999E-3</v>
      </c>
      <c r="M91" s="49">
        <v>1.3875E-2</v>
      </c>
      <c r="N91" s="49">
        <v>2.4710000000000001E-3</v>
      </c>
      <c r="O91" s="49">
        <v>4.3400000000000001E-3</v>
      </c>
      <c r="P91" s="49">
        <v>2.519E-3</v>
      </c>
      <c r="Q91" s="49">
        <v>4.2110000000000003E-3</v>
      </c>
      <c r="R91" s="49">
        <v>2.8370000000000001E-3</v>
      </c>
      <c r="S91" s="49">
        <v>3.5639999999999999E-3</v>
      </c>
      <c r="T91" s="49">
        <v>2.6210000000000001E-3</v>
      </c>
      <c r="U91" s="49">
        <v>3.2420000000000001E-3</v>
      </c>
      <c r="V91" s="49">
        <v>2.1429999999999999E-3</v>
      </c>
      <c r="W91" s="49">
        <v>2.8270000000000001E-3</v>
      </c>
      <c r="X91" s="49">
        <v>4.2890000000000003E-3</v>
      </c>
      <c r="Y91" s="49">
        <v>1.8162000000000001E-2</v>
      </c>
      <c r="Z91" s="49">
        <v>2.6749999999999999E-3</v>
      </c>
      <c r="AA91" s="49">
        <v>5.3518999999999997E-2</v>
      </c>
      <c r="AB91" s="49">
        <v>2.3760000000000001E-3</v>
      </c>
      <c r="AC91" s="49">
        <v>1.6118E-2</v>
      </c>
      <c r="AD91" s="49">
        <v>1.4920000000000001E-3</v>
      </c>
      <c r="AE91" s="49">
        <v>2.1690999999999998E-2</v>
      </c>
      <c r="AF91" s="49">
        <v>1.825E-3</v>
      </c>
      <c r="AG91" s="49">
        <v>1.7913999999999999E-2</v>
      </c>
      <c r="AH91" s="49">
        <v>3.4000000000000002E-4</v>
      </c>
      <c r="AI91" s="49">
        <v>2.1971999999999998E-2</v>
      </c>
      <c r="AJ91" s="49">
        <v>7.0699999999999995E-4</v>
      </c>
      <c r="AK91" s="49">
        <v>3.3890000000000001E-3</v>
      </c>
      <c r="AL91" s="49">
        <v>2.0249999999999999E-3</v>
      </c>
      <c r="AM91" s="49">
        <v>1.9480000000000001E-3</v>
      </c>
      <c r="AN91" s="49">
        <v>6.0610000000000004E-3</v>
      </c>
      <c r="AO91" s="49">
        <v>2.3576E-2</v>
      </c>
      <c r="AP91" s="49">
        <v>1.531E-3</v>
      </c>
      <c r="AQ91" s="49">
        <v>1.6822E-2</v>
      </c>
      <c r="AR91" s="49">
        <v>1.5659999999999999E-3</v>
      </c>
      <c r="AS91" s="49">
        <v>1.7881999999999999E-2</v>
      </c>
      <c r="AT91" s="49">
        <f t="shared" si="12"/>
        <v>2.571363636363636E-3</v>
      </c>
      <c r="AU91" s="49">
        <f t="shared" si="13"/>
        <v>6.4856363636363627E-3</v>
      </c>
      <c r="AV91" s="33">
        <f t="shared" si="14"/>
        <v>2.2624545454545458E-3</v>
      </c>
      <c r="AW91" s="33">
        <f t="shared" si="15"/>
        <v>1.9362999999999998E-2</v>
      </c>
      <c r="AY91">
        <f t="shared" si="16"/>
        <v>0.8798656531730602</v>
      </c>
      <c r="AZ91">
        <f t="shared" si="17"/>
        <v>2.9855204507863533</v>
      </c>
    </row>
    <row r="92" spans="1:52">
      <c r="A92" s="46" t="s">
        <v>326</v>
      </c>
      <c r="B92" s="49">
        <v>1.2269E-2</v>
      </c>
      <c r="C92" s="49">
        <v>1.7E-5</v>
      </c>
      <c r="D92" s="49">
        <v>6.3699999999999998E-4</v>
      </c>
      <c r="E92" s="49">
        <v>1.235E-3</v>
      </c>
      <c r="F92" s="49">
        <v>8.0800000000000002E-4</v>
      </c>
      <c r="G92" s="49">
        <v>1.459E-3</v>
      </c>
      <c r="H92" s="49">
        <v>1.658E-3</v>
      </c>
      <c r="I92" s="49">
        <v>8.43E-4</v>
      </c>
      <c r="J92" s="49">
        <v>7.4549999999999998E-3</v>
      </c>
      <c r="K92" s="49">
        <v>1.4799999999999999E-4</v>
      </c>
      <c r="L92" s="49">
        <v>1.7589999999999999E-3</v>
      </c>
      <c r="M92" s="49">
        <v>9.6599999999999995E-4</v>
      </c>
      <c r="N92" s="49">
        <v>2.2000000000000001E-4</v>
      </c>
      <c r="O92" s="49">
        <v>1.611E-3</v>
      </c>
      <c r="P92" s="49">
        <v>5.4184000000000003E-2</v>
      </c>
      <c r="Q92" s="49">
        <v>1.3537E-2</v>
      </c>
      <c r="R92" s="49">
        <v>2.5322000000000001E-2</v>
      </c>
      <c r="S92" s="49">
        <v>5.8699999999999996E-4</v>
      </c>
      <c r="T92" s="49">
        <v>5.0199999999999995E-4</v>
      </c>
      <c r="U92" s="49">
        <v>6.4099999999999997E-4</v>
      </c>
      <c r="V92" s="49">
        <v>5.2400000000000005E-4</v>
      </c>
      <c r="W92" s="49">
        <v>6.7749999999999998E-3</v>
      </c>
      <c r="X92" s="49">
        <v>4.6850999999999997E-2</v>
      </c>
      <c r="Y92" s="49">
        <v>8.5517999999999997E-2</v>
      </c>
      <c r="Z92" s="49">
        <v>7.0289999999999997E-3</v>
      </c>
      <c r="AA92" s="49">
        <v>7.1447999999999998E-2</v>
      </c>
      <c r="AB92" s="49">
        <v>3.7039999999999998E-3</v>
      </c>
      <c r="AC92" s="49">
        <v>2.3814999999999999E-2</v>
      </c>
      <c r="AD92" s="49">
        <v>4.7419999999999997E-3</v>
      </c>
      <c r="AE92" s="49">
        <v>1.44E-2</v>
      </c>
      <c r="AF92" s="49">
        <v>7.4100000000000001E-4</v>
      </c>
      <c r="AG92" s="49">
        <v>2.1833000000000002E-2</v>
      </c>
      <c r="AH92" s="49">
        <v>9.5000000000000005E-5</v>
      </c>
      <c r="AI92" s="49">
        <v>7.2249999999999997E-3</v>
      </c>
      <c r="AJ92" s="49">
        <v>2.7900000000000001E-4</v>
      </c>
      <c r="AK92" s="49">
        <v>2.6838000000000001E-2</v>
      </c>
      <c r="AL92" s="49">
        <v>2.183E-3</v>
      </c>
      <c r="AM92" s="49">
        <v>3.9399999999999998E-4</v>
      </c>
      <c r="AN92" s="49">
        <v>1.3979999999999999E-3</v>
      </c>
      <c r="AO92" s="49">
        <v>1.7392000000000001E-2</v>
      </c>
      <c r="AP92" s="49">
        <v>1.0319E-2</v>
      </c>
      <c r="AQ92" s="49">
        <v>1.1083000000000001E-2</v>
      </c>
      <c r="AR92" s="49">
        <v>9.0519999999999993E-3</v>
      </c>
      <c r="AS92" s="49">
        <v>3.031E-2</v>
      </c>
      <c r="AT92" s="49">
        <f t="shared" si="12"/>
        <v>9.5761818181818188E-3</v>
      </c>
      <c r="AU92" s="49">
        <f t="shared" si="13"/>
        <v>2.529E-3</v>
      </c>
      <c r="AV92" s="33">
        <f t="shared" si="14"/>
        <v>7.8539090909090902E-3</v>
      </c>
      <c r="AW92" s="33">
        <f t="shared" si="15"/>
        <v>2.8205090909090912E-2</v>
      </c>
      <c r="AY92">
        <f t="shared" si="16"/>
        <v>0.82015037308473659</v>
      </c>
      <c r="AZ92">
        <f t="shared" si="17"/>
        <v>11.152665444480393</v>
      </c>
    </row>
    <row r="93" spans="1:52">
      <c r="A93" s="46" t="s">
        <v>327</v>
      </c>
      <c r="B93" s="49">
        <v>9.3800000000000003E-4</v>
      </c>
      <c r="C93" s="49">
        <v>8.2844000000000001E-2</v>
      </c>
      <c r="D93" s="49">
        <v>9.5600000000000004E-4</v>
      </c>
      <c r="E93" s="49">
        <v>1.039E-3</v>
      </c>
      <c r="F93" s="49">
        <v>7.6599999999999997E-4</v>
      </c>
      <c r="G93" s="49">
        <v>6.8199999999999999E-4</v>
      </c>
      <c r="H93" s="49">
        <v>8.3900000000000001E-4</v>
      </c>
      <c r="I93" s="49">
        <v>1.2199999999999999E-3</v>
      </c>
      <c r="J93" s="49">
        <v>6.0400000000000004E-4</v>
      </c>
      <c r="K93" s="49">
        <v>1.307E-3</v>
      </c>
      <c r="L93" s="49">
        <v>7.1299999999999998E-4</v>
      </c>
      <c r="M93" s="49">
        <v>1.1039999999999999E-3</v>
      </c>
      <c r="N93" s="49">
        <v>5.0799999999999999E-4</v>
      </c>
      <c r="O93" s="49">
        <v>7.1400000000000001E-4</v>
      </c>
      <c r="P93" s="49">
        <v>7.76E-4</v>
      </c>
      <c r="Q93" s="49">
        <v>9.1500000000000001E-4</v>
      </c>
      <c r="R93" s="49">
        <v>1.106E-3</v>
      </c>
      <c r="S93" s="49">
        <v>7.2499999999999995E-4</v>
      </c>
      <c r="T93" s="49">
        <v>1.1150000000000001E-3</v>
      </c>
      <c r="U93" s="49">
        <v>7.2099999999999996E-4</v>
      </c>
      <c r="V93" s="49">
        <v>9.9799999999999997E-4</v>
      </c>
      <c r="W93" s="49">
        <v>6.78E-4</v>
      </c>
      <c r="X93" s="49">
        <v>2.2100000000000002E-3</v>
      </c>
      <c r="Y93" s="49">
        <v>1.49E-3</v>
      </c>
      <c r="Z93" s="49">
        <v>8.5099999999999998E-4</v>
      </c>
      <c r="AA93" s="49">
        <v>1.8990000000000001E-3</v>
      </c>
      <c r="AB93" s="49">
        <v>8.1700000000000002E-4</v>
      </c>
      <c r="AC93" s="49">
        <v>1.457E-3</v>
      </c>
      <c r="AD93" s="49">
        <v>2.5599999999999999E-4</v>
      </c>
      <c r="AE93" s="49">
        <v>1.2570000000000001E-3</v>
      </c>
      <c r="AF93" s="49">
        <v>4.0700000000000003E-4</v>
      </c>
      <c r="AG93" s="49">
        <v>1.0399999999999999E-3</v>
      </c>
      <c r="AH93" s="49">
        <v>1.95E-4</v>
      </c>
      <c r="AI93" s="49">
        <v>1.129E-3</v>
      </c>
      <c r="AJ93" s="49">
        <v>1.7100000000000001E-4</v>
      </c>
      <c r="AK93" s="49">
        <v>7.0500000000000001E-4</v>
      </c>
      <c r="AL93" s="49">
        <v>9.3400000000000004E-4</v>
      </c>
      <c r="AM93" s="49">
        <v>6.69E-4</v>
      </c>
      <c r="AN93" s="49">
        <v>4.7699999999999999E-4</v>
      </c>
      <c r="AO93" s="49">
        <v>2.1020000000000001E-3</v>
      </c>
      <c r="AP93" s="49">
        <v>8.5999999999999998E-4</v>
      </c>
      <c r="AQ93" s="49">
        <v>1.2570000000000001E-3</v>
      </c>
      <c r="AR93" s="49">
        <v>4.3300000000000001E-4</v>
      </c>
      <c r="AS93" s="49">
        <v>1.2260000000000001E-3</v>
      </c>
      <c r="AT93" s="49">
        <f t="shared" si="12"/>
        <v>8.4718181818181821E-4</v>
      </c>
      <c r="AU93" s="49">
        <f t="shared" si="13"/>
        <v>8.3590000000000001E-3</v>
      </c>
      <c r="AV93" s="33">
        <f t="shared" si="14"/>
        <v>6.9190909090909101E-4</v>
      </c>
      <c r="AW93" s="33">
        <f t="shared" si="15"/>
        <v>1.2937272727272726E-3</v>
      </c>
      <c r="AY93">
        <f t="shared" si="16"/>
        <v>0.81671853203133393</v>
      </c>
      <c r="AZ93">
        <f t="shared" si="17"/>
        <v>0.15477057934289659</v>
      </c>
    </row>
    <row r="94" spans="1:52">
      <c r="A94" s="46" t="s">
        <v>328</v>
      </c>
      <c r="B94" s="49">
        <v>1.917853</v>
      </c>
      <c r="C94" s="49">
        <v>3.9890000000000002E-2</v>
      </c>
      <c r="D94" s="49">
        <v>1.135327</v>
      </c>
      <c r="E94" s="49">
        <v>3.1458E-2</v>
      </c>
      <c r="F94" s="49">
        <v>0.70192100000000002</v>
      </c>
      <c r="G94" s="49">
        <v>3.8790999999999999E-2</v>
      </c>
      <c r="H94" s="49">
        <v>1.8072999999999999E-2</v>
      </c>
      <c r="I94" s="49">
        <v>2.101518</v>
      </c>
      <c r="J94" s="49">
        <v>1.8554000000000001E-2</v>
      </c>
      <c r="K94" s="49">
        <v>5.9297000000000002E-2</v>
      </c>
      <c r="L94" s="49">
        <v>1.0221910000000001</v>
      </c>
      <c r="M94" s="49">
        <v>7.2369000000000003E-2</v>
      </c>
      <c r="N94" s="49">
        <v>1.5604750000000001</v>
      </c>
      <c r="O94" s="49">
        <v>2.5895999999999999E-2</v>
      </c>
      <c r="P94" s="49">
        <v>2.2726E-2</v>
      </c>
      <c r="Q94" s="49">
        <v>3.1931000000000001E-2</v>
      </c>
      <c r="R94" s="49">
        <v>2.1177999999999999E-2</v>
      </c>
      <c r="S94" s="49">
        <v>5.7716539999999998</v>
      </c>
      <c r="T94" s="49">
        <v>2.0274E-2</v>
      </c>
      <c r="U94" s="49">
        <v>1.714704</v>
      </c>
      <c r="V94" s="49">
        <v>2.1124E-2</v>
      </c>
      <c r="W94" s="49">
        <v>1.3388910000000001</v>
      </c>
      <c r="X94" s="49">
        <v>1.945881</v>
      </c>
      <c r="Y94" s="49">
        <v>2.1682E-2</v>
      </c>
      <c r="Z94" s="49">
        <v>1.318692</v>
      </c>
      <c r="AA94" s="49">
        <v>0.28554099999999999</v>
      </c>
      <c r="AB94" s="49">
        <v>1.03396</v>
      </c>
      <c r="AC94" s="49">
        <v>4.1390999999999997E-2</v>
      </c>
      <c r="AD94" s="49">
        <v>0.43530999999999997</v>
      </c>
      <c r="AE94" s="49">
        <v>0.36358499999999999</v>
      </c>
      <c r="AF94" s="49">
        <v>0.248031</v>
      </c>
      <c r="AG94" s="49">
        <v>7.8043000000000001E-2</v>
      </c>
      <c r="AH94" s="49">
        <v>6.9890000000000004E-3</v>
      </c>
      <c r="AI94" s="49">
        <v>3.4386E-2</v>
      </c>
      <c r="AJ94" s="49">
        <v>0.19762299999999999</v>
      </c>
      <c r="AK94" s="49">
        <v>5.9015999999999999E-2</v>
      </c>
      <c r="AL94" s="49">
        <v>1.3972E-2</v>
      </c>
      <c r="AM94" s="49">
        <v>6.2088999999999998E-2</v>
      </c>
      <c r="AN94" s="49">
        <v>3.2752999999999997E-2</v>
      </c>
      <c r="AO94" s="49">
        <v>2.4650280000000002</v>
      </c>
      <c r="AP94" s="49">
        <v>8.8819999999999993E-3</v>
      </c>
      <c r="AQ94" s="49">
        <v>0.54216200000000003</v>
      </c>
      <c r="AR94" s="49">
        <v>5.5290000000000001E-3</v>
      </c>
      <c r="AS94" s="49">
        <v>0.68046099999999998</v>
      </c>
      <c r="AT94" s="49">
        <f t="shared" si="12"/>
        <v>0.58724509090909094</v>
      </c>
      <c r="AU94" s="49">
        <f t="shared" si="13"/>
        <v>1.0205817272727271</v>
      </c>
      <c r="AV94" s="33">
        <f t="shared" si="14"/>
        <v>0.47705654545454546</v>
      </c>
      <c r="AW94" s="33">
        <f t="shared" si="15"/>
        <v>0.4212167272727273</v>
      </c>
      <c r="AY94">
        <f t="shared" si="16"/>
        <v>0.81236361587294503</v>
      </c>
      <c r="AZ94">
        <f t="shared" si="17"/>
        <v>0.41272219168408331</v>
      </c>
    </row>
    <row r="95" spans="1:52">
      <c r="A95" s="46" t="s">
        <v>329</v>
      </c>
      <c r="B95" s="49">
        <v>3.1363000000000002E-2</v>
      </c>
      <c r="C95" s="49">
        <v>2.6634000000000001E-2</v>
      </c>
      <c r="D95" s="49">
        <v>1.9309E-2</v>
      </c>
      <c r="E95" s="49">
        <v>2.0344000000000001E-2</v>
      </c>
      <c r="F95" s="49">
        <v>1.6636999999999999E-2</v>
      </c>
      <c r="G95" s="49">
        <v>3.1670999999999998E-2</v>
      </c>
      <c r="H95" s="49">
        <v>1.8953000000000001E-2</v>
      </c>
      <c r="I95" s="49">
        <v>3.2772000000000003E-2</v>
      </c>
      <c r="J95" s="49">
        <v>2.3628E-2</v>
      </c>
      <c r="K95" s="49">
        <v>7.4941999999999995E-2</v>
      </c>
      <c r="L95" s="49">
        <v>2.7002000000000002E-2</v>
      </c>
      <c r="M95" s="49">
        <v>9.7853999999999997E-2</v>
      </c>
      <c r="N95" s="49">
        <v>2.2036E-2</v>
      </c>
      <c r="O95" s="49">
        <v>2.5812000000000002E-2</v>
      </c>
      <c r="P95" s="49">
        <v>3.5359000000000002E-2</v>
      </c>
      <c r="Q95" s="49">
        <v>3.6400000000000002E-2</v>
      </c>
      <c r="R95" s="49">
        <v>1.7347000000000001E-2</v>
      </c>
      <c r="S95" s="49">
        <v>4.2457000000000002E-2</v>
      </c>
      <c r="T95" s="49">
        <v>9.9900000000000006E-3</v>
      </c>
      <c r="U95" s="49">
        <v>2.7077E-2</v>
      </c>
      <c r="V95" s="49">
        <v>2.0698999999999999E-2</v>
      </c>
      <c r="W95" s="49">
        <v>2.6848E-2</v>
      </c>
      <c r="X95" s="49">
        <v>3.8345999999999998E-2</v>
      </c>
      <c r="Y95" s="49">
        <v>2.0116999999999999E-2</v>
      </c>
      <c r="Z95" s="49">
        <v>2.6595000000000001E-2</v>
      </c>
      <c r="AA95" s="49">
        <v>1.6989000000000001E-2</v>
      </c>
      <c r="AB95" s="49">
        <v>1.7218000000000001E-2</v>
      </c>
      <c r="AC95" s="49">
        <v>6.0559999999999998E-3</v>
      </c>
      <c r="AD95" s="49">
        <v>2.0395E-2</v>
      </c>
      <c r="AE95" s="49">
        <v>1.5029000000000001E-2</v>
      </c>
      <c r="AF95" s="49">
        <v>1.5665999999999999E-2</v>
      </c>
      <c r="AG95" s="49">
        <v>2.5659000000000001E-2</v>
      </c>
      <c r="AH95" s="49">
        <v>5.5199999999999997E-4</v>
      </c>
      <c r="AI95" s="49">
        <v>1.6111E-2</v>
      </c>
      <c r="AJ95" s="49">
        <v>3.8999999999999998E-3</v>
      </c>
      <c r="AK95" s="49">
        <v>1.7648E-2</v>
      </c>
      <c r="AL95" s="49">
        <v>1.2695E-2</v>
      </c>
      <c r="AM95" s="49">
        <v>8.9540000000000002E-3</v>
      </c>
      <c r="AN95" s="49">
        <v>3.6999999999999998E-2</v>
      </c>
      <c r="AO95" s="49">
        <v>4.7661000000000002E-2</v>
      </c>
      <c r="AP95" s="49">
        <v>8.7760000000000008E-3</v>
      </c>
      <c r="AQ95" s="49">
        <v>1.1563E-2</v>
      </c>
      <c r="AR95" s="49">
        <v>8.4200000000000004E-3</v>
      </c>
      <c r="AS95" s="49">
        <v>1.2451E-2</v>
      </c>
      <c r="AT95" s="49">
        <f t="shared" si="12"/>
        <v>2.2029363636363639E-2</v>
      </c>
      <c r="AU95" s="49">
        <f t="shared" si="13"/>
        <v>4.0255545454545454E-2</v>
      </c>
      <c r="AV95" s="33">
        <f t="shared" si="14"/>
        <v>1.7233000000000002E-2</v>
      </c>
      <c r="AW95" s="33">
        <f t="shared" si="15"/>
        <v>1.8021636363636365E-2</v>
      </c>
      <c r="AY95">
        <f t="shared" si="16"/>
        <v>0.78227407220940648</v>
      </c>
      <c r="AZ95">
        <f t="shared" si="17"/>
        <v>0.44768083900354783</v>
      </c>
    </row>
    <row r="96" spans="1:52">
      <c r="A96" s="46" t="s">
        <v>330</v>
      </c>
      <c r="B96" s="49">
        <v>1.55E-4</v>
      </c>
      <c r="C96" s="49">
        <v>1.0039999999999999E-3</v>
      </c>
      <c r="D96" s="49">
        <v>1.74E-4</v>
      </c>
      <c r="E96" s="49">
        <v>2.9399999999999999E-4</v>
      </c>
      <c r="F96" s="49">
        <v>1.7000000000000001E-4</v>
      </c>
      <c r="G96" s="49">
        <v>2.7300000000000002E-4</v>
      </c>
      <c r="H96" s="49">
        <v>1.84E-4</v>
      </c>
      <c r="I96" s="49">
        <v>0.11677800000000001</v>
      </c>
      <c r="J96" s="49">
        <v>9.2E-5</v>
      </c>
      <c r="K96" s="49">
        <v>6.02E-4</v>
      </c>
      <c r="L96" s="49">
        <v>1.9000000000000001E-4</v>
      </c>
      <c r="M96" s="49">
        <v>6.2100000000000002E-4</v>
      </c>
      <c r="N96" s="49">
        <v>2.03E-4</v>
      </c>
      <c r="O96" s="49">
        <v>4.2000000000000002E-4</v>
      </c>
      <c r="P96" s="49">
        <v>1.3300000000000001E-4</v>
      </c>
      <c r="Q96" s="49">
        <v>1.467E-3</v>
      </c>
      <c r="R96" s="49">
        <v>1.9000000000000001E-4</v>
      </c>
      <c r="S96" s="49">
        <v>2.9300000000000002E-4</v>
      </c>
      <c r="T96" s="49">
        <v>1.9100000000000001E-4</v>
      </c>
      <c r="U96" s="49">
        <v>2.5300000000000002E-4</v>
      </c>
      <c r="V96" s="49">
        <v>1.47E-4</v>
      </c>
      <c r="W96" s="49">
        <v>2.4699999999999999E-4</v>
      </c>
      <c r="X96" s="49">
        <v>1.93E-4</v>
      </c>
      <c r="Y96" s="49">
        <v>3.3500000000000001E-4</v>
      </c>
      <c r="Z96" s="49">
        <v>9.7E-5</v>
      </c>
      <c r="AA96" s="49">
        <v>2.52E-4</v>
      </c>
      <c r="AB96" s="49">
        <v>1.4100000000000001E-4</v>
      </c>
      <c r="AC96" s="49">
        <v>1.5699999999999999E-4</v>
      </c>
      <c r="AD96" s="49">
        <v>1.07E-4</v>
      </c>
      <c r="AE96" s="49">
        <v>2.4841999999999999E-2</v>
      </c>
      <c r="AF96" s="49">
        <v>1.7200000000000001E-4</v>
      </c>
      <c r="AG96" s="49">
        <v>1.07E-4</v>
      </c>
      <c r="AH96" s="49">
        <v>2.1999999999999999E-5</v>
      </c>
      <c r="AI96" s="49">
        <v>1.4899999999999999E-4</v>
      </c>
      <c r="AJ96" s="49">
        <v>2.0999999999999999E-5</v>
      </c>
      <c r="AK96" s="49">
        <v>9.5000000000000005E-5</v>
      </c>
      <c r="AL96" s="49">
        <v>9.6000000000000002E-5</v>
      </c>
      <c r="AM96" s="49">
        <v>2.5599999999999999E-4</v>
      </c>
      <c r="AN96" s="49">
        <v>3.7800000000000003E-4</v>
      </c>
      <c r="AO96" s="49">
        <v>2.5399999999999999E-4</v>
      </c>
      <c r="AP96" s="49">
        <v>1.4100000000000001E-4</v>
      </c>
      <c r="AQ96" s="49">
        <v>1.54E-4</v>
      </c>
      <c r="AR96" s="49">
        <v>6.0000000000000002E-5</v>
      </c>
      <c r="AS96" s="49">
        <v>2.92E-4</v>
      </c>
      <c r="AT96" s="49">
        <f t="shared" si="12"/>
        <v>1.6627272727272728E-4</v>
      </c>
      <c r="AU96" s="49">
        <f t="shared" si="13"/>
        <v>1.1113818181818183E-2</v>
      </c>
      <c r="AV96" s="33">
        <f t="shared" si="14"/>
        <v>1.2981818181818184E-4</v>
      </c>
      <c r="AW96" s="33">
        <f t="shared" si="15"/>
        <v>2.4448181818181821E-3</v>
      </c>
      <c r="AY96">
        <f t="shared" si="16"/>
        <v>0.78075451066156376</v>
      </c>
      <c r="AZ96">
        <f t="shared" si="17"/>
        <v>0.21998004122631939</v>
      </c>
    </row>
    <row r="97" spans="1:52">
      <c r="A97" s="46" t="s">
        <v>331</v>
      </c>
      <c r="B97" s="49">
        <v>6.4715999999999996E-2</v>
      </c>
      <c r="C97" s="49">
        <v>1.9994080000000001</v>
      </c>
      <c r="D97" s="49">
        <v>0.176428</v>
      </c>
      <c r="E97" s="49">
        <v>6.7266000000000006E-2</v>
      </c>
      <c r="F97" s="49">
        <v>8.8102E-2</v>
      </c>
      <c r="G97" s="49">
        <v>0.10652499999999999</v>
      </c>
      <c r="H97" s="49">
        <v>7.7818999999999999E-2</v>
      </c>
      <c r="I97" s="49">
        <v>0.16240499999999999</v>
      </c>
      <c r="J97" s="49">
        <v>8.1836999999999993E-2</v>
      </c>
      <c r="K97" s="49">
        <v>0.56517499999999998</v>
      </c>
      <c r="L97" s="49">
        <v>8.6284E-2</v>
      </c>
      <c r="M97" s="49">
        <v>0.63777399999999995</v>
      </c>
      <c r="N97" s="49">
        <v>9.3034000000000006E-2</v>
      </c>
      <c r="O97" s="49">
        <v>0.236063</v>
      </c>
      <c r="P97" s="49">
        <v>5.5357999999999997E-2</v>
      </c>
      <c r="Q97" s="49">
        <v>0.45226899999999998</v>
      </c>
      <c r="R97" s="49">
        <v>0.128914</v>
      </c>
      <c r="S97" s="49">
        <v>0.33551599999999998</v>
      </c>
      <c r="T97" s="49">
        <v>0.38638600000000001</v>
      </c>
      <c r="U97" s="49">
        <v>0.3347</v>
      </c>
      <c r="V97" s="49">
        <v>0.15784899999999999</v>
      </c>
      <c r="W97" s="49">
        <v>0.16211500000000001</v>
      </c>
      <c r="X97" s="49">
        <v>0.113454</v>
      </c>
      <c r="Y97" s="49">
        <v>5.9215999999999998E-2</v>
      </c>
      <c r="Z97" s="49">
        <v>0.23985300000000001</v>
      </c>
      <c r="AA97" s="49">
        <v>0.152029</v>
      </c>
      <c r="AB97" s="49">
        <v>0.15529799999999999</v>
      </c>
      <c r="AC97" s="49">
        <v>0.19219900000000001</v>
      </c>
      <c r="AD97" s="49">
        <v>7.3451000000000002E-2</v>
      </c>
      <c r="AE97" s="49">
        <v>0.25095800000000001</v>
      </c>
      <c r="AF97" s="49">
        <v>0.182613</v>
      </c>
      <c r="AG97" s="49">
        <v>7.3096999999999995E-2</v>
      </c>
      <c r="AH97" s="49">
        <v>6.9700000000000003E-4</v>
      </c>
      <c r="AI97" s="49">
        <v>0.15775600000000001</v>
      </c>
      <c r="AJ97" s="49">
        <v>2.7056E-2</v>
      </c>
      <c r="AK97" s="49">
        <v>5.7701000000000002E-2</v>
      </c>
      <c r="AL97" s="49">
        <v>7.9374E-2</v>
      </c>
      <c r="AM97" s="49">
        <v>5.0656E-2</v>
      </c>
      <c r="AN97" s="49">
        <v>0.116503</v>
      </c>
      <c r="AO97" s="49">
        <v>0.21895400000000001</v>
      </c>
      <c r="AP97" s="49">
        <v>5.8285000000000003E-2</v>
      </c>
      <c r="AQ97" s="49">
        <v>6.9369E-2</v>
      </c>
      <c r="AR97" s="49">
        <v>3.5295E-2</v>
      </c>
      <c r="AS97" s="49">
        <v>7.1938000000000002E-2</v>
      </c>
      <c r="AT97" s="49">
        <f t="shared" si="12"/>
        <v>0.12697518181818182</v>
      </c>
      <c r="AU97" s="49">
        <f t="shared" si="13"/>
        <v>0.45992872727272727</v>
      </c>
      <c r="AV97" s="33">
        <f t="shared" si="14"/>
        <v>9.8352636363636364E-2</v>
      </c>
      <c r="AW97" s="33">
        <f t="shared" si="15"/>
        <v>0.12307936363636364</v>
      </c>
      <c r="AY97">
        <f t="shared" si="16"/>
        <v>0.7745815753543821</v>
      </c>
      <c r="AZ97">
        <f t="shared" si="17"/>
        <v>0.26760529694719498</v>
      </c>
    </row>
    <row r="98" spans="1:52">
      <c r="A98" s="46" t="s">
        <v>332</v>
      </c>
      <c r="B98" s="49">
        <v>0.14636199999999999</v>
      </c>
      <c r="C98" s="49">
        <v>1.5062000000000001E-2</v>
      </c>
      <c r="D98" s="49">
        <v>2.1742000000000001E-2</v>
      </c>
      <c r="E98" s="49">
        <v>3.9631E-2</v>
      </c>
      <c r="F98" s="49">
        <v>2.2020000000000001E-2</v>
      </c>
      <c r="G98" s="49">
        <v>6.3506000000000007E-2</v>
      </c>
      <c r="H98" s="49">
        <v>3.8807000000000001E-2</v>
      </c>
      <c r="I98" s="49">
        <v>3.6054000000000003E-2</v>
      </c>
      <c r="J98" s="49">
        <v>4.3299999999999998E-2</v>
      </c>
      <c r="K98" s="49">
        <v>5.7479000000000002E-2</v>
      </c>
      <c r="L98" s="49">
        <v>3.8110999999999999E-2</v>
      </c>
      <c r="M98" s="49">
        <v>4.2692000000000001E-2</v>
      </c>
      <c r="N98" s="49">
        <v>3.2190000000000003E-2</v>
      </c>
      <c r="O98" s="49">
        <v>4.2337E-2</v>
      </c>
      <c r="P98" s="49">
        <v>2.1798000000000001E-2</v>
      </c>
      <c r="Q98" s="49">
        <v>5.4475999999999997E-2</v>
      </c>
      <c r="R98" s="49">
        <v>2.3167E-2</v>
      </c>
      <c r="S98" s="49">
        <v>5.3710000000000001E-2</v>
      </c>
      <c r="T98" s="49">
        <v>3.0112E-2</v>
      </c>
      <c r="U98" s="49">
        <v>4.5832999999999999E-2</v>
      </c>
      <c r="V98" s="49">
        <v>4.2379E-2</v>
      </c>
      <c r="W98" s="49">
        <v>6.8532999999999997E-2</v>
      </c>
      <c r="X98" s="49">
        <v>4.2408000000000001E-2</v>
      </c>
      <c r="Y98" s="49">
        <v>7.2124999999999995E-2</v>
      </c>
      <c r="Z98" s="49">
        <v>2.8771999999999999E-2</v>
      </c>
      <c r="AA98" s="49">
        <v>4.7733999999999999E-2</v>
      </c>
      <c r="AB98" s="49">
        <v>1.5494000000000001E-2</v>
      </c>
      <c r="AC98" s="49">
        <v>3.8948000000000003E-2</v>
      </c>
      <c r="AD98" s="49">
        <v>4.1982999999999999E-2</v>
      </c>
      <c r="AE98" s="49">
        <v>3.5049999999999998E-2</v>
      </c>
      <c r="AF98" s="49">
        <v>2.4908E-2</v>
      </c>
      <c r="AG98" s="49">
        <v>6.6325999999999996E-2</v>
      </c>
      <c r="AH98" s="49">
        <v>2.4299999999999999E-3</v>
      </c>
      <c r="AI98" s="49">
        <v>4.9463E-2</v>
      </c>
      <c r="AJ98" s="49">
        <v>2.0038E-2</v>
      </c>
      <c r="AK98" s="49">
        <v>7.7693999999999999E-2</v>
      </c>
      <c r="AL98" s="49">
        <v>2.0666E-2</v>
      </c>
      <c r="AM98" s="49">
        <v>3.2904000000000003E-2</v>
      </c>
      <c r="AN98" s="49">
        <v>5.3676000000000001E-2</v>
      </c>
      <c r="AO98" s="49">
        <v>3.9995000000000003E-2</v>
      </c>
      <c r="AP98" s="49">
        <v>5.5940999999999998E-2</v>
      </c>
      <c r="AQ98" s="49">
        <v>4.9179E-2</v>
      </c>
      <c r="AR98" s="49">
        <v>4.8623E-2</v>
      </c>
      <c r="AS98" s="49">
        <v>5.9721000000000003E-2</v>
      </c>
      <c r="AT98" s="49">
        <f t="shared" ref="AT98:AT129" si="18">(B98+D98+F98+H98+J98+L98+N98+P98+R98+T98+V98)/11</f>
        <v>4.1817090909090908E-2</v>
      </c>
      <c r="AU98" s="49">
        <f t="shared" ref="AU98:AU129" si="19">(C98+E98+G98+I98+K98+M98+O98+Q98+S98+U98+W98)/11</f>
        <v>4.7210272727272733E-2</v>
      </c>
      <c r="AV98" s="33">
        <f t="shared" ref="AV98:AV129" si="20">(X98+Z98+AB98+AD98+AF98+AH98+AJ98+AL98+AN98+AP98+AR98)/11</f>
        <v>3.226718181818182E-2</v>
      </c>
      <c r="AW98" s="33">
        <f t="shared" ref="AW98:AW129" si="21">(Y98+AA98+AC98+AE98+AG98+AI98+AK98+AM98+AO98+AQ98+AS98)/11</f>
        <v>5.1739909090909086E-2</v>
      </c>
      <c r="AY98">
        <f t="shared" ref="AY98:AY129" si="22">AV98/AT98</f>
        <v>0.77162665113002959</v>
      </c>
      <c r="AZ98">
        <f t="shared" ref="AZ98:AZ129" si="23">AW98/AU98</f>
        <v>1.0959459901831841</v>
      </c>
    </row>
    <row r="99" spans="1:52">
      <c r="A99" s="46" t="s">
        <v>333</v>
      </c>
      <c r="B99" s="49">
        <v>4.9097000000000002E-2</v>
      </c>
      <c r="C99" s="49">
        <v>0.42018699999999998</v>
      </c>
      <c r="D99" s="49">
        <v>0.113346</v>
      </c>
      <c r="E99" s="49">
        <v>0.80460699999999996</v>
      </c>
      <c r="F99" s="49">
        <v>0.117547</v>
      </c>
      <c r="G99" s="49">
        <v>0.40671800000000002</v>
      </c>
      <c r="H99" s="49">
        <v>0.24434500000000001</v>
      </c>
      <c r="I99" s="49">
        <v>0.13574900000000001</v>
      </c>
      <c r="J99" s="49">
        <v>8.9621999999999993E-2</v>
      </c>
      <c r="K99" s="49">
        <v>0.19753399999999999</v>
      </c>
      <c r="L99" s="49">
        <v>8.1847000000000003E-2</v>
      </c>
      <c r="M99" s="49">
        <v>0.169489</v>
      </c>
      <c r="N99" s="49">
        <v>0.37178099999999997</v>
      </c>
      <c r="O99" s="49">
        <v>8.9810000000000001E-2</v>
      </c>
      <c r="P99" s="49">
        <v>1.129448</v>
      </c>
      <c r="Q99" s="49">
        <v>0.10351399999999999</v>
      </c>
      <c r="R99" s="49">
        <v>0.426014</v>
      </c>
      <c r="S99" s="49">
        <v>0.112182</v>
      </c>
      <c r="T99" s="49">
        <v>0.155333</v>
      </c>
      <c r="U99" s="49">
        <v>8.4558999999999995E-2</v>
      </c>
      <c r="V99" s="49">
        <v>0.23463899999999999</v>
      </c>
      <c r="W99" s="49">
        <v>8.0784999999999996E-2</v>
      </c>
      <c r="X99" s="49">
        <v>3.8152999999999999E-2</v>
      </c>
      <c r="Y99" s="49">
        <v>0.16798099999999999</v>
      </c>
      <c r="Z99" s="49">
        <v>5.5913999999999998E-2</v>
      </c>
      <c r="AA99" s="49">
        <v>0.191076</v>
      </c>
      <c r="AB99" s="49">
        <v>4.6252000000000001E-2</v>
      </c>
      <c r="AC99" s="49">
        <v>0.19949500000000001</v>
      </c>
      <c r="AD99" s="49">
        <v>6.1862E-2</v>
      </c>
      <c r="AE99" s="49">
        <v>0.12231400000000001</v>
      </c>
      <c r="AF99" s="49">
        <v>4.3221000000000002E-2</v>
      </c>
      <c r="AG99" s="49">
        <v>6.3966999999999996E-2</v>
      </c>
      <c r="AH99" s="49">
        <v>1.601361</v>
      </c>
      <c r="AI99" s="49">
        <v>7.7424000000000007E-2</v>
      </c>
      <c r="AJ99" s="49">
        <v>0.10773199999999999</v>
      </c>
      <c r="AK99" s="49">
        <v>6.5319000000000002E-2</v>
      </c>
      <c r="AL99" s="49">
        <v>0.197018</v>
      </c>
      <c r="AM99" s="49">
        <v>0.60975599999999996</v>
      </c>
      <c r="AN99" s="49">
        <v>5.0321999999999999E-2</v>
      </c>
      <c r="AO99" s="49">
        <v>6.5572000000000005E-2</v>
      </c>
      <c r="AP99" s="49">
        <v>6.8226999999999996E-2</v>
      </c>
      <c r="AQ99" s="49">
        <v>4.8911000000000003E-2</v>
      </c>
      <c r="AR99" s="49">
        <v>3.0828000000000001E-2</v>
      </c>
      <c r="AS99" s="49">
        <v>7.9752000000000003E-2</v>
      </c>
      <c r="AT99" s="49">
        <f t="shared" si="18"/>
        <v>0.27391081818181823</v>
      </c>
      <c r="AU99" s="49">
        <f t="shared" si="19"/>
        <v>0.23683036363636367</v>
      </c>
      <c r="AV99" s="33">
        <f t="shared" si="20"/>
        <v>0.20917181818181818</v>
      </c>
      <c r="AW99" s="33">
        <f t="shared" si="21"/>
        <v>0.15377881818181818</v>
      </c>
      <c r="AY99">
        <f t="shared" si="22"/>
        <v>0.763649349705395</v>
      </c>
      <c r="AZ99">
        <f t="shared" si="23"/>
        <v>0.64932053399172551</v>
      </c>
    </row>
    <row r="100" spans="1:52">
      <c r="A100" s="46" t="s">
        <v>334</v>
      </c>
      <c r="B100" s="49">
        <v>1.557E-3</v>
      </c>
      <c r="C100" s="49">
        <v>0.24251800000000001</v>
      </c>
      <c r="D100" s="49">
        <v>1.2019999999999999E-3</v>
      </c>
      <c r="E100" s="49">
        <v>1.039E-3</v>
      </c>
      <c r="F100" s="49">
        <v>5.1099999999999995E-4</v>
      </c>
      <c r="G100" s="49">
        <v>9.1399999999999999E-4</v>
      </c>
      <c r="H100" s="49">
        <v>6.1399999999999996E-4</v>
      </c>
      <c r="I100" s="49">
        <v>1.8010000000000001E-3</v>
      </c>
      <c r="J100" s="49">
        <v>4.95E-4</v>
      </c>
      <c r="K100" s="49">
        <v>1.761E-3</v>
      </c>
      <c r="L100" s="49">
        <v>4.9100000000000001E-4</v>
      </c>
      <c r="M100" s="49">
        <v>2.0769999999999999E-3</v>
      </c>
      <c r="N100" s="49">
        <v>5.2499999999999997E-4</v>
      </c>
      <c r="O100" s="49">
        <v>4.0900000000000002E-4</v>
      </c>
      <c r="P100" s="49">
        <v>7.5799999999999999E-4</v>
      </c>
      <c r="Q100" s="49">
        <v>8.3500000000000002E-4</v>
      </c>
      <c r="R100" s="49">
        <v>2.379E-3</v>
      </c>
      <c r="S100" s="49">
        <v>7.4899999999999999E-4</v>
      </c>
      <c r="T100" s="49">
        <v>4.5009999999999998E-3</v>
      </c>
      <c r="U100" s="49">
        <v>6.8400000000000004E-4</v>
      </c>
      <c r="V100" s="49">
        <v>5.5599999999999996E-4</v>
      </c>
      <c r="W100" s="49">
        <v>5.8600000000000004E-4</v>
      </c>
      <c r="X100" s="49">
        <v>5.13E-3</v>
      </c>
      <c r="Y100" s="49">
        <v>2.4220000000000001E-3</v>
      </c>
      <c r="Z100" s="49">
        <v>9.1200000000000005E-4</v>
      </c>
      <c r="AA100" s="49">
        <v>5.8799999999999998E-4</v>
      </c>
      <c r="AB100" s="49">
        <v>1.124E-3</v>
      </c>
      <c r="AC100" s="49">
        <v>1.379E-3</v>
      </c>
      <c r="AD100" s="49">
        <v>2.22E-4</v>
      </c>
      <c r="AE100" s="49">
        <v>1.5169999999999999E-3</v>
      </c>
      <c r="AF100" s="49">
        <v>3.6999999999999999E-4</v>
      </c>
      <c r="AG100" s="49">
        <v>1E-3</v>
      </c>
      <c r="AH100" s="49">
        <v>2.5599999999999999E-4</v>
      </c>
      <c r="AI100" s="49">
        <v>1.14E-3</v>
      </c>
      <c r="AJ100" s="49">
        <v>3.1999999999999999E-5</v>
      </c>
      <c r="AK100" s="49">
        <v>6.78E-4</v>
      </c>
      <c r="AL100" s="49">
        <v>8.1700000000000002E-4</v>
      </c>
      <c r="AM100" s="49">
        <v>4.7199999999999998E-4</v>
      </c>
      <c r="AN100" s="49">
        <v>7.5600000000000005E-4</v>
      </c>
      <c r="AO100" s="49">
        <v>8.4699999999999999E-4</v>
      </c>
      <c r="AP100" s="49">
        <v>4.5899999999999999E-4</v>
      </c>
      <c r="AQ100" s="49">
        <v>1.4109999999999999E-3</v>
      </c>
      <c r="AR100" s="49">
        <v>2.2699999999999999E-4</v>
      </c>
      <c r="AS100" s="49">
        <v>1.191E-3</v>
      </c>
      <c r="AT100" s="49">
        <f t="shared" si="18"/>
        <v>1.2353636363636364E-3</v>
      </c>
      <c r="AU100" s="49">
        <f t="shared" si="19"/>
        <v>2.3033909090909091E-2</v>
      </c>
      <c r="AV100" s="33">
        <f t="shared" si="20"/>
        <v>9.3681818181818178E-4</v>
      </c>
      <c r="AW100" s="33">
        <f t="shared" si="21"/>
        <v>1.1495454545454547E-3</v>
      </c>
      <c r="AY100">
        <f t="shared" si="22"/>
        <v>0.75833394657443509</v>
      </c>
      <c r="AZ100">
        <f t="shared" si="23"/>
        <v>4.9906659352022521E-2</v>
      </c>
    </row>
    <row r="101" spans="1:52">
      <c r="A101" s="46" t="s">
        <v>335</v>
      </c>
      <c r="B101" s="49">
        <v>1.4197E-2</v>
      </c>
      <c r="C101" s="49">
        <v>9.1719999999999996E-3</v>
      </c>
      <c r="D101" s="49">
        <v>3.6850000000000001E-2</v>
      </c>
      <c r="E101" s="49">
        <v>8.3890000000000006E-3</v>
      </c>
      <c r="F101" s="49">
        <v>5.3081999999999997E-2</v>
      </c>
      <c r="G101" s="49">
        <v>1.5398999999999999E-2</v>
      </c>
      <c r="H101" s="49">
        <v>1.7787000000000001E-2</v>
      </c>
      <c r="I101" s="49">
        <v>2.4375000000000001E-2</v>
      </c>
      <c r="J101" s="49">
        <v>1.7382000000000002E-2</v>
      </c>
      <c r="K101" s="49">
        <v>3.5823000000000001E-2</v>
      </c>
      <c r="L101" s="49">
        <v>1.9443999999999999E-2</v>
      </c>
      <c r="M101" s="49">
        <v>1.6191000000000001E-2</v>
      </c>
      <c r="N101" s="49">
        <v>1.7805000000000001E-2</v>
      </c>
      <c r="O101" s="49">
        <v>1.325E-2</v>
      </c>
      <c r="P101" s="49">
        <v>1.1780000000000001E-2</v>
      </c>
      <c r="Q101" s="49">
        <v>2.1203E-2</v>
      </c>
      <c r="R101" s="49">
        <v>1.3493E-2</v>
      </c>
      <c r="S101" s="49">
        <v>3.2981999999999997E-2</v>
      </c>
      <c r="T101" s="49">
        <v>2.2258E-2</v>
      </c>
      <c r="U101" s="49">
        <v>2.5843999999999999E-2</v>
      </c>
      <c r="V101" s="49">
        <v>8.9499999999999996E-3</v>
      </c>
      <c r="W101" s="49">
        <v>1.9761999999999998E-2</v>
      </c>
      <c r="X101" s="49">
        <v>5.3435000000000003E-2</v>
      </c>
      <c r="Y101" s="49">
        <v>4.5823000000000003E-2</v>
      </c>
      <c r="Z101" s="49">
        <v>1.2463999999999999E-2</v>
      </c>
      <c r="AA101" s="49">
        <v>5.9931999999999999E-2</v>
      </c>
      <c r="AB101" s="49">
        <v>1.2377000000000001E-2</v>
      </c>
      <c r="AC101" s="49">
        <v>2.0202999999999999E-2</v>
      </c>
      <c r="AD101" s="49">
        <v>1.5299E-2</v>
      </c>
      <c r="AE101" s="49">
        <v>3.0821000000000001E-2</v>
      </c>
      <c r="AF101" s="49">
        <v>8.3929999999999994E-3</v>
      </c>
      <c r="AG101" s="49">
        <v>3.8695E-2</v>
      </c>
      <c r="AH101" s="49">
        <v>6.1899999999999998E-4</v>
      </c>
      <c r="AI101" s="49">
        <v>2.3931999999999998E-2</v>
      </c>
      <c r="AJ101" s="49">
        <v>5.2610000000000001E-3</v>
      </c>
      <c r="AK101" s="49">
        <v>2.6905999999999999E-2</v>
      </c>
      <c r="AL101" s="49">
        <v>1.6402E-2</v>
      </c>
      <c r="AM101" s="49">
        <v>1.2595E-2</v>
      </c>
      <c r="AN101" s="49">
        <v>1.0800000000000001E-2</v>
      </c>
      <c r="AO101" s="49">
        <v>2.6461999999999999E-2</v>
      </c>
      <c r="AP101" s="49">
        <v>2.3347E-2</v>
      </c>
      <c r="AQ101" s="49">
        <v>2.0563999999999999E-2</v>
      </c>
      <c r="AR101" s="49">
        <v>1.7308E-2</v>
      </c>
      <c r="AS101" s="49">
        <v>1.8478000000000001E-2</v>
      </c>
      <c r="AT101" s="49">
        <f t="shared" si="18"/>
        <v>2.1184363636363637E-2</v>
      </c>
      <c r="AU101" s="49">
        <f t="shared" si="19"/>
        <v>2.0217272727272726E-2</v>
      </c>
      <c r="AV101" s="33">
        <f t="shared" si="20"/>
        <v>1.5973181818181817E-2</v>
      </c>
      <c r="AW101" s="33">
        <f t="shared" si="21"/>
        <v>2.9491909090909093E-2</v>
      </c>
      <c r="AY101">
        <f t="shared" si="22"/>
        <v>0.75400810203065716</v>
      </c>
      <c r="AZ101">
        <f t="shared" si="23"/>
        <v>1.4587481451504116</v>
      </c>
    </row>
    <row r="102" spans="1:52">
      <c r="A102" s="47" t="s">
        <v>336</v>
      </c>
      <c r="B102" s="49">
        <v>7.5370000000000003E-3</v>
      </c>
      <c r="C102" s="49">
        <v>1.0917E-2</v>
      </c>
      <c r="D102" s="49">
        <v>9.1549999999999999E-3</v>
      </c>
      <c r="E102" s="49">
        <v>7.6439999999999998E-3</v>
      </c>
      <c r="F102" s="49">
        <v>5.6169999999999996E-3</v>
      </c>
      <c r="G102" s="49">
        <v>8.0199999999999994E-3</v>
      </c>
      <c r="H102" s="49">
        <v>4.6049999999999997E-3</v>
      </c>
      <c r="I102" s="49">
        <v>1.4555E-2</v>
      </c>
      <c r="J102" s="49">
        <v>6.3559999999999997E-3</v>
      </c>
      <c r="K102" s="49">
        <v>1.3032E-2</v>
      </c>
      <c r="L102" s="49">
        <v>5.8789999999999997E-3</v>
      </c>
      <c r="M102" s="49">
        <v>1.4345999999999999E-2</v>
      </c>
      <c r="N102" s="49">
        <v>6.0930000000000003E-3</v>
      </c>
      <c r="O102" s="49">
        <v>0.291854</v>
      </c>
      <c r="P102" s="49">
        <v>5.5300000000000002E-3</v>
      </c>
      <c r="Q102" s="49">
        <v>0.14058000000000001</v>
      </c>
      <c r="R102" s="49">
        <v>4.5129999999999997E-3</v>
      </c>
      <c r="S102" s="49">
        <v>1.7278999999999999E-2</v>
      </c>
      <c r="T102" s="49">
        <v>4.0629999999999998E-3</v>
      </c>
      <c r="U102" s="49">
        <v>9.6520000000000009E-3</v>
      </c>
      <c r="V102" s="49">
        <v>5.4159999999999998E-3</v>
      </c>
      <c r="W102" s="49">
        <v>8.7060000000000002E-3</v>
      </c>
      <c r="X102" s="49">
        <v>8.8959999999999994E-3</v>
      </c>
      <c r="Y102" s="49">
        <v>6.8195000000000006E-2</v>
      </c>
      <c r="Z102" s="49">
        <v>6.3109999999999998E-3</v>
      </c>
      <c r="AA102" s="49">
        <v>0.225826</v>
      </c>
      <c r="AB102" s="49">
        <v>4.8789999999999997E-3</v>
      </c>
      <c r="AC102" s="49">
        <v>8.3899000000000001E-2</v>
      </c>
      <c r="AD102" s="49">
        <v>4.1790000000000004E-3</v>
      </c>
      <c r="AE102" s="49">
        <v>0.14200299999999999</v>
      </c>
      <c r="AF102" s="49">
        <v>3.3609999999999998E-3</v>
      </c>
      <c r="AG102" s="49">
        <v>7.0885000000000004E-2</v>
      </c>
      <c r="AH102" s="49">
        <v>4.8500000000000003E-4</v>
      </c>
      <c r="AI102" s="49">
        <v>0.101463</v>
      </c>
      <c r="AJ102" s="49">
        <v>1.8109999999999999E-3</v>
      </c>
      <c r="AK102" s="49">
        <v>6.1348E-2</v>
      </c>
      <c r="AL102" s="49">
        <v>3.9129999999999998E-3</v>
      </c>
      <c r="AM102" s="49">
        <v>5.4454000000000002E-2</v>
      </c>
      <c r="AN102" s="49">
        <v>7.332E-3</v>
      </c>
      <c r="AO102" s="49">
        <v>0.13077900000000001</v>
      </c>
      <c r="AP102" s="49">
        <v>3.3930000000000002E-3</v>
      </c>
      <c r="AQ102" s="49">
        <v>6.0262999999999997E-2</v>
      </c>
      <c r="AR102" s="49">
        <v>3.5760000000000002E-3</v>
      </c>
      <c r="AS102" s="49">
        <v>7.5979000000000005E-2</v>
      </c>
      <c r="AT102" s="49">
        <f t="shared" si="18"/>
        <v>5.887636363636364E-3</v>
      </c>
      <c r="AU102" s="49">
        <f t="shared" si="19"/>
        <v>4.878045454545455E-2</v>
      </c>
      <c r="AV102" s="33">
        <f t="shared" si="20"/>
        <v>4.3760000000000005E-3</v>
      </c>
      <c r="AW102" s="33">
        <f t="shared" si="21"/>
        <v>9.773581818181816E-2</v>
      </c>
      <c r="AY102">
        <f t="shared" si="22"/>
        <v>0.74325242418627635</v>
      </c>
      <c r="AZ102">
        <f t="shared" si="23"/>
        <v>2.0035856388083895</v>
      </c>
    </row>
    <row r="103" spans="1:52">
      <c r="A103" s="46" t="s">
        <v>337</v>
      </c>
      <c r="B103" s="49">
        <v>6.9139999999999993E-2</v>
      </c>
      <c r="C103" s="49">
        <v>4.8591000000000002E-2</v>
      </c>
      <c r="D103" s="49">
        <v>2.8549999999999999E-2</v>
      </c>
      <c r="E103" s="49">
        <v>4.1159000000000001E-2</v>
      </c>
      <c r="F103" s="49">
        <v>2.4785999999999999E-2</v>
      </c>
      <c r="G103" s="49">
        <v>7.0447999999999997E-2</v>
      </c>
      <c r="H103" s="49">
        <v>4.3781E-2</v>
      </c>
      <c r="I103" s="49">
        <v>5.8977000000000002E-2</v>
      </c>
      <c r="J103" s="49">
        <v>4.3042999999999998E-2</v>
      </c>
      <c r="K103" s="49">
        <v>0.133079</v>
      </c>
      <c r="L103" s="49">
        <v>6.0676000000000001E-2</v>
      </c>
      <c r="M103" s="49">
        <v>0.17194899999999999</v>
      </c>
      <c r="N103" s="49">
        <v>4.0601999999999999E-2</v>
      </c>
      <c r="O103" s="49">
        <v>3.9192999999999999E-2</v>
      </c>
      <c r="P103" s="49">
        <v>3.7346999999999998E-2</v>
      </c>
      <c r="Q103" s="49">
        <v>5.8677E-2</v>
      </c>
      <c r="R103" s="49">
        <v>1.9737000000000001E-2</v>
      </c>
      <c r="S103" s="49">
        <v>4.7877000000000003E-2</v>
      </c>
      <c r="T103" s="49">
        <v>2.2520999999999999E-2</v>
      </c>
      <c r="U103" s="49">
        <v>3.9312E-2</v>
      </c>
      <c r="V103" s="49">
        <v>4.4292999999999999E-2</v>
      </c>
      <c r="W103" s="49">
        <v>3.8392999999999997E-2</v>
      </c>
      <c r="X103" s="49">
        <v>4.8930000000000001E-2</v>
      </c>
      <c r="Y103" s="49">
        <v>4.3494999999999999E-2</v>
      </c>
      <c r="Z103" s="49">
        <v>3.2444000000000001E-2</v>
      </c>
      <c r="AA103" s="49">
        <v>5.5254999999999999E-2</v>
      </c>
      <c r="AB103" s="49">
        <v>2.1829999999999999E-2</v>
      </c>
      <c r="AC103" s="49">
        <v>3.2027E-2</v>
      </c>
      <c r="AD103" s="49">
        <v>3.0568000000000001E-2</v>
      </c>
      <c r="AE103" s="49">
        <v>5.3813E-2</v>
      </c>
      <c r="AF103" s="49">
        <v>3.3688999999999997E-2</v>
      </c>
      <c r="AG103" s="49">
        <v>3.1043999999999999E-2</v>
      </c>
      <c r="AH103" s="49">
        <v>4.1910000000000003E-3</v>
      </c>
      <c r="AI103" s="49">
        <v>4.1685E-2</v>
      </c>
      <c r="AJ103" s="49">
        <v>8.7329999999999994E-3</v>
      </c>
      <c r="AK103" s="49">
        <v>4.2140999999999998E-2</v>
      </c>
      <c r="AL103" s="49">
        <v>2.7304999999999999E-2</v>
      </c>
      <c r="AM103" s="49">
        <v>9.7020000000000006E-3</v>
      </c>
      <c r="AN103" s="49">
        <v>7.1920999999999999E-2</v>
      </c>
      <c r="AO103" s="49">
        <v>5.4739999999999997E-2</v>
      </c>
      <c r="AP103" s="49">
        <v>1.8565000000000002E-2</v>
      </c>
      <c r="AQ103" s="49">
        <v>2.707E-2</v>
      </c>
      <c r="AR103" s="49">
        <v>1.7486000000000002E-2</v>
      </c>
      <c r="AS103" s="49">
        <v>2.9094999999999999E-2</v>
      </c>
      <c r="AT103" s="49">
        <f t="shared" si="18"/>
        <v>3.9497818181818189E-2</v>
      </c>
      <c r="AU103" s="49">
        <f t="shared" si="19"/>
        <v>6.796863636363637E-2</v>
      </c>
      <c r="AV103" s="33">
        <f t="shared" si="20"/>
        <v>2.8696545454545454E-2</v>
      </c>
      <c r="AW103" s="33">
        <f t="shared" si="21"/>
        <v>3.8187909090909085E-2</v>
      </c>
      <c r="AY103">
        <f t="shared" si="22"/>
        <v>0.72653495244846644</v>
      </c>
      <c r="AZ103">
        <f t="shared" si="23"/>
        <v>0.56184603861406646</v>
      </c>
    </row>
    <row r="104" spans="1:52">
      <c r="A104" s="46" t="s">
        <v>338</v>
      </c>
      <c r="B104" s="49">
        <v>1.0558670000000001</v>
      </c>
      <c r="C104" s="49">
        <v>1.6488339999999999</v>
      </c>
      <c r="D104" s="49">
        <v>0.76000400000000001</v>
      </c>
      <c r="E104" s="49">
        <v>2.1290770000000001</v>
      </c>
      <c r="F104" s="49">
        <v>1.0417970000000001</v>
      </c>
      <c r="G104" s="49">
        <v>0.833063</v>
      </c>
      <c r="H104" s="49">
        <v>1.3300179999999999</v>
      </c>
      <c r="I104" s="49">
        <v>0.22694600000000001</v>
      </c>
      <c r="J104" s="49">
        <v>1.577696</v>
      </c>
      <c r="K104" s="49">
        <v>0.38534299999999999</v>
      </c>
      <c r="L104" s="49">
        <v>1.5236989999999999</v>
      </c>
      <c r="M104" s="49">
        <v>0.42397400000000002</v>
      </c>
      <c r="N104" s="49">
        <v>1.765549</v>
      </c>
      <c r="O104" s="49">
        <v>1.980227</v>
      </c>
      <c r="P104" s="49">
        <v>0.53857900000000003</v>
      </c>
      <c r="Q104" s="49">
        <v>0.77759500000000004</v>
      </c>
      <c r="R104" s="49">
        <v>1.383265</v>
      </c>
      <c r="S104" s="49">
        <v>0.59992299999999998</v>
      </c>
      <c r="T104" s="49">
        <v>0.52503</v>
      </c>
      <c r="U104" s="49">
        <v>1.3707579999999999</v>
      </c>
      <c r="V104" s="49">
        <v>1.6574420000000001</v>
      </c>
      <c r="W104" s="49">
        <v>0.74664699999999995</v>
      </c>
      <c r="X104" s="49">
        <v>0.59331199999999995</v>
      </c>
      <c r="Y104" s="49">
        <v>1.6398170000000001</v>
      </c>
      <c r="Z104" s="49">
        <v>0.87923700000000005</v>
      </c>
      <c r="AA104" s="49">
        <v>1.0993329999999999</v>
      </c>
      <c r="AB104" s="49">
        <v>0.291742</v>
      </c>
      <c r="AC104" s="49">
        <v>0.37870799999999999</v>
      </c>
      <c r="AD104" s="49">
        <v>0.67176400000000003</v>
      </c>
      <c r="AE104" s="49">
        <v>0.42231000000000002</v>
      </c>
      <c r="AF104" s="49">
        <v>0.88906799999999997</v>
      </c>
      <c r="AG104" s="49">
        <v>0.34955900000000001</v>
      </c>
      <c r="AH104" s="49">
        <v>3.5413E-2</v>
      </c>
      <c r="AI104" s="49">
        <v>8.3029000000000006E-2</v>
      </c>
      <c r="AJ104" s="49">
        <v>1.1329020000000001</v>
      </c>
      <c r="AK104" s="49">
        <v>0.69083099999999997</v>
      </c>
      <c r="AL104" s="49">
        <v>0.245592</v>
      </c>
      <c r="AM104" s="49">
        <v>1.326354</v>
      </c>
      <c r="AN104" s="49">
        <v>0.14214099999999999</v>
      </c>
      <c r="AO104" s="49">
        <v>0.10401000000000001</v>
      </c>
      <c r="AP104" s="49">
        <v>1.6294109999999999</v>
      </c>
      <c r="AQ104" s="49">
        <v>0.69828800000000002</v>
      </c>
      <c r="AR104" s="49">
        <v>3.0438049999999999</v>
      </c>
      <c r="AS104" s="49">
        <v>0.66638699999999995</v>
      </c>
      <c r="AT104" s="49">
        <f t="shared" si="18"/>
        <v>1.196267818181818</v>
      </c>
      <c r="AU104" s="49">
        <f t="shared" si="19"/>
        <v>1.0111260909090909</v>
      </c>
      <c r="AV104" s="33">
        <f t="shared" si="20"/>
        <v>0.86858063636363625</v>
      </c>
      <c r="AW104" s="33">
        <f t="shared" si="21"/>
        <v>0.6780569090909091</v>
      </c>
      <c r="AY104">
        <f t="shared" si="22"/>
        <v>0.72607540147972338</v>
      </c>
      <c r="AZ104">
        <f t="shared" si="23"/>
        <v>0.67059579926503188</v>
      </c>
    </row>
    <row r="105" spans="1:52">
      <c r="A105" s="46" t="s">
        <v>339</v>
      </c>
      <c r="B105" s="49">
        <v>7.9179999999999997E-3</v>
      </c>
      <c r="C105" s="49">
        <v>5.3579999999999999E-3</v>
      </c>
      <c r="D105" s="49">
        <v>9.9950000000000004E-3</v>
      </c>
      <c r="E105" s="49">
        <v>4.4489999999999998E-3</v>
      </c>
      <c r="F105" s="49">
        <v>1.8616000000000001E-2</v>
      </c>
      <c r="G105" s="49">
        <v>9.8340000000000007E-3</v>
      </c>
      <c r="H105" s="49">
        <v>1.8401000000000001E-2</v>
      </c>
      <c r="I105" s="49">
        <v>1.8159999999999999E-3</v>
      </c>
      <c r="J105" s="49">
        <v>2.4653999999999999E-2</v>
      </c>
      <c r="K105" s="49">
        <v>4.3860000000000001E-3</v>
      </c>
      <c r="L105" s="49">
        <v>4.3420000000000004E-3</v>
      </c>
      <c r="M105" s="49">
        <v>4.2170000000000003E-3</v>
      </c>
      <c r="N105" s="49">
        <v>2.8770000000000002E-3</v>
      </c>
      <c r="O105" s="49">
        <v>2.4726000000000001E-2</v>
      </c>
      <c r="P105" s="49">
        <v>0.109504</v>
      </c>
      <c r="Q105" s="49">
        <v>1.8041000000000001E-2</v>
      </c>
      <c r="R105" s="49">
        <v>9.3270000000000002E-3</v>
      </c>
      <c r="S105" s="49">
        <v>8.8280000000000008E-3</v>
      </c>
      <c r="T105" s="49">
        <v>2.4459999999999998E-3</v>
      </c>
      <c r="U105" s="49">
        <v>8.1550000000000008E-3</v>
      </c>
      <c r="V105" s="49">
        <v>7.6740000000000003E-3</v>
      </c>
      <c r="W105" s="49">
        <v>9.2630000000000004E-3</v>
      </c>
      <c r="X105" s="49">
        <v>4.914E-3</v>
      </c>
      <c r="Y105" s="49">
        <v>2.6525E-2</v>
      </c>
      <c r="Z105" s="49">
        <v>1.2987E-2</v>
      </c>
      <c r="AA105" s="49">
        <v>1.3958E-2</v>
      </c>
      <c r="AB105" s="49">
        <v>2.3119999999999998E-3</v>
      </c>
      <c r="AC105" s="49">
        <v>5.2100000000000002E-3</v>
      </c>
      <c r="AD105" s="49">
        <v>8.319E-3</v>
      </c>
      <c r="AE105" s="49">
        <v>8.5199999999999998E-3</v>
      </c>
      <c r="AF105" s="49">
        <v>8.1939999999999999E-3</v>
      </c>
      <c r="AG105" s="49">
        <v>3.1016999999999999E-2</v>
      </c>
      <c r="AH105" s="49">
        <v>4.2400000000000001E-4</v>
      </c>
      <c r="AI105" s="49">
        <v>2.7512999999999999E-2</v>
      </c>
      <c r="AJ105" s="49">
        <v>9.2040000000000004E-3</v>
      </c>
      <c r="AK105" s="49">
        <v>2.0833000000000001E-2</v>
      </c>
      <c r="AL105" s="49">
        <v>4.0631E-2</v>
      </c>
      <c r="AM105" s="49">
        <v>1.2456999999999999E-2</v>
      </c>
      <c r="AN105" s="49">
        <v>1.1612000000000001E-2</v>
      </c>
      <c r="AO105" s="49">
        <v>1.9356999999999999E-2</v>
      </c>
      <c r="AP105" s="49">
        <v>3.3371999999999999E-2</v>
      </c>
      <c r="AQ105" s="49">
        <v>3.1743E-2</v>
      </c>
      <c r="AR105" s="49">
        <v>2.2648999999999999E-2</v>
      </c>
      <c r="AS105" s="49">
        <v>4.5261000000000003E-2</v>
      </c>
      <c r="AT105" s="49">
        <f t="shared" si="18"/>
        <v>1.9613999999999999E-2</v>
      </c>
      <c r="AU105" s="49">
        <f t="shared" si="19"/>
        <v>9.0066363636363625E-3</v>
      </c>
      <c r="AV105" s="33">
        <f t="shared" si="20"/>
        <v>1.4056181818181818E-2</v>
      </c>
      <c r="AW105" s="33">
        <f t="shared" si="21"/>
        <v>2.2035818181818181E-2</v>
      </c>
      <c r="AY105">
        <f t="shared" si="22"/>
        <v>0.7166402476894983</v>
      </c>
      <c r="AZ105">
        <f t="shared" si="23"/>
        <v>2.4466201689663181</v>
      </c>
    </row>
    <row r="106" spans="1:52">
      <c r="A106" s="46" t="s">
        <v>340</v>
      </c>
      <c r="B106" s="49">
        <v>9.5635999999999999E-2</v>
      </c>
      <c r="C106" s="49">
        <v>8.6805999999999994E-2</v>
      </c>
      <c r="D106" s="49">
        <v>0.60665000000000002</v>
      </c>
      <c r="E106" s="49">
        <v>2.0423E-2</v>
      </c>
      <c r="F106" s="49">
        <v>4.6210000000000001E-2</v>
      </c>
      <c r="G106" s="49">
        <v>9.8354999999999998E-2</v>
      </c>
      <c r="H106" s="49">
        <v>0.112471</v>
      </c>
      <c r="I106" s="49">
        <v>0.64844299999999999</v>
      </c>
      <c r="J106" s="49">
        <v>0.232764</v>
      </c>
      <c r="K106" s="49">
        <v>0.185275</v>
      </c>
      <c r="L106" s="49">
        <v>0.104333</v>
      </c>
      <c r="M106" s="49">
        <v>0.24467</v>
      </c>
      <c r="N106" s="49">
        <v>1.6823000000000001E-2</v>
      </c>
      <c r="O106" s="49">
        <v>8.8940000000000009E-3</v>
      </c>
      <c r="P106" s="49">
        <v>0.21137500000000001</v>
      </c>
      <c r="Q106" s="49">
        <v>5.0488999999999999E-2</v>
      </c>
      <c r="R106" s="49">
        <v>0.20912600000000001</v>
      </c>
      <c r="S106" s="49">
        <v>0.108708</v>
      </c>
      <c r="T106" s="49">
        <v>0.37342500000000001</v>
      </c>
      <c r="U106" s="49">
        <v>9.6504999999999994E-2</v>
      </c>
      <c r="V106" s="49">
        <v>0.15762000000000001</v>
      </c>
      <c r="W106" s="49">
        <v>5.9678000000000002E-2</v>
      </c>
      <c r="X106" s="49">
        <v>7.3687000000000002E-2</v>
      </c>
      <c r="Y106" s="49">
        <v>0.118172</v>
      </c>
      <c r="Z106" s="49">
        <v>1.6538000000000001E-2</v>
      </c>
      <c r="AA106" s="49">
        <v>2.2483E-2</v>
      </c>
      <c r="AB106" s="49">
        <v>7.7303999999999998E-2</v>
      </c>
      <c r="AC106" s="49">
        <v>0.172878</v>
      </c>
      <c r="AD106" s="49">
        <v>1.1811E-2</v>
      </c>
      <c r="AE106" s="49">
        <v>0.18260100000000001</v>
      </c>
      <c r="AF106" s="49">
        <v>1.4798E-2</v>
      </c>
      <c r="AG106" s="49">
        <v>0.120363</v>
      </c>
      <c r="AH106" s="49">
        <v>1.477E-3</v>
      </c>
      <c r="AI106" s="49">
        <v>0.105267</v>
      </c>
      <c r="AJ106" s="49">
        <v>6.11E-4</v>
      </c>
      <c r="AK106" s="49">
        <v>5.5112000000000001E-2</v>
      </c>
      <c r="AL106" s="49">
        <v>1.2217819999999999</v>
      </c>
      <c r="AM106" s="49">
        <v>2.4659E-2</v>
      </c>
      <c r="AN106" s="49">
        <v>7.6148999999999994E-2</v>
      </c>
      <c r="AO106" s="49">
        <v>2.6471999999999999E-2</v>
      </c>
      <c r="AP106" s="49">
        <v>2.9696E-2</v>
      </c>
      <c r="AQ106" s="49">
        <v>0.17052999999999999</v>
      </c>
      <c r="AR106" s="49">
        <v>3.6150000000000002E-3</v>
      </c>
      <c r="AS106" s="49">
        <v>0.10519100000000001</v>
      </c>
      <c r="AT106" s="49">
        <f t="shared" si="18"/>
        <v>0.19694845454545454</v>
      </c>
      <c r="AU106" s="49">
        <f t="shared" si="19"/>
        <v>0.14620418181818182</v>
      </c>
      <c r="AV106" s="33">
        <f t="shared" si="20"/>
        <v>0.13886072727272725</v>
      </c>
      <c r="AW106" s="33">
        <f t="shared" si="21"/>
        <v>0.10033890909090909</v>
      </c>
      <c r="AY106">
        <f t="shared" si="22"/>
        <v>0.70506126891530907</v>
      </c>
      <c r="AZ106">
        <f t="shared" si="23"/>
        <v>0.68629301736177173</v>
      </c>
    </row>
    <row r="107" spans="1:52">
      <c r="A107" s="47" t="s">
        <v>156</v>
      </c>
      <c r="B107" s="49">
        <v>2.2790000000000002E-3</v>
      </c>
      <c r="C107" s="49">
        <v>2.8540000000000002E-3</v>
      </c>
      <c r="D107" s="49">
        <v>9.990000000000001E-4</v>
      </c>
      <c r="E107" s="49">
        <v>2.0579999999999999E-3</v>
      </c>
      <c r="F107" s="49">
        <v>1.4469999999999999E-3</v>
      </c>
      <c r="G107" s="49">
        <v>1.7730000000000001E-3</v>
      </c>
      <c r="H107" s="49">
        <v>1.2080000000000001E-3</v>
      </c>
      <c r="I107" s="49">
        <v>1.5690000000000001E-3</v>
      </c>
      <c r="J107" s="49">
        <v>1.209E-3</v>
      </c>
      <c r="K107" s="49">
        <v>3.908E-3</v>
      </c>
      <c r="L107" s="49">
        <v>1.284E-3</v>
      </c>
      <c r="M107" s="49">
        <v>6.3629999999999997E-3</v>
      </c>
      <c r="N107" s="49">
        <v>1.405E-3</v>
      </c>
      <c r="O107" s="49">
        <v>1.0020000000000001E-3</v>
      </c>
      <c r="P107" s="49">
        <v>1.5150000000000001E-3</v>
      </c>
      <c r="Q107" s="49">
        <v>1.8890000000000001E-3</v>
      </c>
      <c r="R107" s="49">
        <v>1.1280000000000001E-3</v>
      </c>
      <c r="S107" s="49">
        <v>1.389E-3</v>
      </c>
      <c r="T107" s="49">
        <v>6.69E-4</v>
      </c>
      <c r="U107" s="49">
        <v>1.2080000000000001E-3</v>
      </c>
      <c r="V107" s="49">
        <v>1.3910000000000001E-3</v>
      </c>
      <c r="W107" s="49">
        <v>1.0460000000000001E-3</v>
      </c>
      <c r="X107" s="49">
        <v>1.9139999999999999E-3</v>
      </c>
      <c r="Y107" s="49">
        <v>0.163939</v>
      </c>
      <c r="Z107" s="49">
        <v>8.7600000000000004E-4</v>
      </c>
      <c r="AA107" s="49">
        <v>0.23671800000000001</v>
      </c>
      <c r="AB107" s="49">
        <v>6.7699999999999998E-4</v>
      </c>
      <c r="AC107" s="49">
        <v>7.8758999999999996E-2</v>
      </c>
      <c r="AD107" s="49">
        <v>4.0099999999999999E-4</v>
      </c>
      <c r="AE107" s="49">
        <v>0.12493600000000001</v>
      </c>
      <c r="AF107" s="49">
        <v>6.2299999999999996E-4</v>
      </c>
      <c r="AG107" s="49">
        <v>0.119043</v>
      </c>
      <c r="AH107" s="49">
        <v>2.5599999999999999E-4</v>
      </c>
      <c r="AI107" s="49">
        <v>6.2016000000000002E-2</v>
      </c>
      <c r="AJ107" s="49">
        <v>1.8200000000000001E-4</v>
      </c>
      <c r="AK107" s="49">
        <v>5.2524000000000001E-2</v>
      </c>
      <c r="AL107" s="49">
        <v>8.9300000000000002E-4</v>
      </c>
      <c r="AM107" s="49">
        <v>8.6600000000000002E-4</v>
      </c>
      <c r="AN107" s="49">
        <v>2.7680000000000001E-3</v>
      </c>
      <c r="AO107" s="49">
        <v>0.23085600000000001</v>
      </c>
      <c r="AP107" s="49">
        <v>1.072E-3</v>
      </c>
      <c r="AQ107" s="49">
        <v>7.0511000000000004E-2</v>
      </c>
      <c r="AR107" s="49">
        <v>5.6499999999999996E-4</v>
      </c>
      <c r="AS107" s="49">
        <v>5.8750999999999998E-2</v>
      </c>
      <c r="AT107" s="49">
        <f t="shared" si="18"/>
        <v>1.3212727272727274E-3</v>
      </c>
      <c r="AU107" s="49">
        <f t="shared" si="19"/>
        <v>2.2780909090909089E-3</v>
      </c>
      <c r="AV107" s="33">
        <f t="shared" si="20"/>
        <v>9.2972727272727272E-4</v>
      </c>
      <c r="AW107" s="33">
        <f t="shared" si="21"/>
        <v>0.10899263636363637</v>
      </c>
      <c r="AY107">
        <f t="shared" si="22"/>
        <v>0.70366038255125907</v>
      </c>
      <c r="AZ107">
        <f t="shared" si="23"/>
        <v>47.843848517498714</v>
      </c>
    </row>
    <row r="108" spans="1:52">
      <c r="A108" s="46" t="s">
        <v>341</v>
      </c>
      <c r="B108" s="49">
        <v>2.722E-3</v>
      </c>
      <c r="C108" s="49">
        <v>7.6270000000000001E-3</v>
      </c>
      <c r="D108" s="49">
        <v>2.0860000000000002E-3</v>
      </c>
      <c r="E108" s="49">
        <v>2.372E-3</v>
      </c>
      <c r="F108" s="49">
        <v>1.9789999999999999E-3</v>
      </c>
      <c r="G108" s="49">
        <v>4.228E-3</v>
      </c>
      <c r="H108" s="49">
        <v>1.8630000000000001E-3</v>
      </c>
      <c r="I108" s="49">
        <v>4.8370000000000002E-3</v>
      </c>
      <c r="J108" s="49">
        <v>3.297E-3</v>
      </c>
      <c r="K108" s="49">
        <v>6.9309999999999997E-3</v>
      </c>
      <c r="L108" s="49">
        <v>3.1059999999999998E-3</v>
      </c>
      <c r="M108" s="49">
        <v>6.2820000000000003E-3</v>
      </c>
      <c r="N108" s="49">
        <v>2.2169999999999998E-3</v>
      </c>
      <c r="O108" s="49">
        <v>3.6099999999999999E-3</v>
      </c>
      <c r="P108" s="49">
        <v>5.208E-3</v>
      </c>
      <c r="Q108" s="49">
        <v>3.4099999999999998E-3</v>
      </c>
      <c r="R108" s="49">
        <v>2.7030000000000001E-3</v>
      </c>
      <c r="S108" s="49">
        <v>3.5100000000000001E-3</v>
      </c>
      <c r="T108" s="49">
        <v>2.5490000000000001E-3</v>
      </c>
      <c r="U108" s="49">
        <v>2.398E-3</v>
      </c>
      <c r="V108" s="49">
        <v>2.225E-3</v>
      </c>
      <c r="W108" s="49">
        <v>3.4020000000000001E-3</v>
      </c>
      <c r="X108" s="49">
        <v>4.2890000000000003E-3</v>
      </c>
      <c r="Y108" s="49">
        <v>2.0860000000000002E-3</v>
      </c>
      <c r="Z108" s="49">
        <v>2.846E-3</v>
      </c>
      <c r="AA108" s="49">
        <v>2.2225999999999999E-2</v>
      </c>
      <c r="AB108" s="49">
        <v>1.993E-3</v>
      </c>
      <c r="AC108" s="49">
        <v>3.2794999999999998E-2</v>
      </c>
      <c r="AD108" s="49">
        <v>9.4200000000000002E-4</v>
      </c>
      <c r="AE108" s="49">
        <v>3.5460000000000001E-3</v>
      </c>
      <c r="AF108" s="49">
        <v>3.1800000000000001E-3</v>
      </c>
      <c r="AG108" s="49">
        <v>3.6589000000000003E-2</v>
      </c>
      <c r="AH108" s="49">
        <v>5.13E-4</v>
      </c>
      <c r="AI108" s="49">
        <v>9.3566999999999997E-2</v>
      </c>
      <c r="AJ108" s="49">
        <v>1.93E-4</v>
      </c>
      <c r="AK108" s="49">
        <v>2.5209999999999998E-3</v>
      </c>
      <c r="AL108" s="49">
        <v>1.771E-3</v>
      </c>
      <c r="AM108" s="49">
        <v>6.69E-4</v>
      </c>
      <c r="AN108" s="49">
        <v>3.1510000000000002E-3</v>
      </c>
      <c r="AO108" s="49">
        <v>4.9403000000000002E-2</v>
      </c>
      <c r="AP108" s="49">
        <v>9.7799999999999992E-4</v>
      </c>
      <c r="AQ108" s="49">
        <v>1.4777999999999999E-2</v>
      </c>
      <c r="AR108" s="49">
        <v>1.175E-3</v>
      </c>
      <c r="AS108" s="49">
        <v>1.8571000000000001E-2</v>
      </c>
      <c r="AT108" s="49">
        <f t="shared" si="18"/>
        <v>2.7231818181818182E-3</v>
      </c>
      <c r="AU108" s="49">
        <f t="shared" si="19"/>
        <v>4.4188181818181817E-3</v>
      </c>
      <c r="AV108" s="33">
        <f t="shared" si="20"/>
        <v>1.9119090909090911E-3</v>
      </c>
      <c r="AW108" s="33">
        <f t="shared" si="21"/>
        <v>2.515918181818182E-2</v>
      </c>
      <c r="AY108">
        <f t="shared" si="22"/>
        <v>0.70208646302787525</v>
      </c>
      <c r="AZ108">
        <f t="shared" si="23"/>
        <v>5.6936449482584814</v>
      </c>
    </row>
    <row r="109" spans="1:52">
      <c r="A109" s="46" t="s">
        <v>342</v>
      </c>
      <c r="B109" s="49">
        <v>8.4340000000000005E-3</v>
      </c>
      <c r="C109" s="49">
        <v>1.9906E-2</v>
      </c>
      <c r="D109" s="49">
        <v>5.9258999999999999E-2</v>
      </c>
      <c r="E109" s="49">
        <v>8.8789999999999997E-3</v>
      </c>
      <c r="F109" s="49">
        <v>5.1699000000000002E-2</v>
      </c>
      <c r="G109" s="49">
        <v>1.0134000000000001E-2</v>
      </c>
      <c r="H109" s="49">
        <v>8.6370000000000006E-3</v>
      </c>
      <c r="I109" s="49">
        <v>1.494475</v>
      </c>
      <c r="J109" s="49">
        <v>7.4359999999999999E-3</v>
      </c>
      <c r="K109" s="49">
        <v>1.7815000000000001E-2</v>
      </c>
      <c r="L109" s="49">
        <v>7.9389999999999999E-3</v>
      </c>
      <c r="M109" s="49">
        <v>2.2171E-2</v>
      </c>
      <c r="N109" s="49">
        <v>8.2249999999999997E-3</v>
      </c>
      <c r="O109" s="49">
        <v>9.587E-3</v>
      </c>
      <c r="P109" s="49">
        <v>9.7909999999999994E-3</v>
      </c>
      <c r="Q109" s="49">
        <v>2.1063999999999999E-2</v>
      </c>
      <c r="R109" s="49">
        <v>6.7130000000000002E-3</v>
      </c>
      <c r="S109" s="49">
        <v>9.9480000000000002E-3</v>
      </c>
      <c r="T109" s="49">
        <v>7.2570000000000004E-3</v>
      </c>
      <c r="U109" s="49">
        <v>8.6910000000000008E-3</v>
      </c>
      <c r="V109" s="49">
        <v>8.0829999999999999E-3</v>
      </c>
      <c r="W109" s="49">
        <v>6.7869999999999996E-3</v>
      </c>
      <c r="X109" s="49">
        <v>1.0015E-2</v>
      </c>
      <c r="Y109" s="49">
        <v>8.7729999999999995E-3</v>
      </c>
      <c r="Z109" s="49">
        <v>3.9181000000000001E-2</v>
      </c>
      <c r="AA109" s="49">
        <v>1.1594999999999999E-2</v>
      </c>
      <c r="AB109" s="49">
        <v>3.0835000000000001E-2</v>
      </c>
      <c r="AC109" s="49">
        <v>9.2329999999999999E-3</v>
      </c>
      <c r="AD109" s="49">
        <v>6.3619999999999996E-3</v>
      </c>
      <c r="AE109" s="49">
        <v>0.35090900000000003</v>
      </c>
      <c r="AF109" s="49">
        <v>5.1859999999999996E-3</v>
      </c>
      <c r="AG109" s="49">
        <v>1.2956000000000001E-2</v>
      </c>
      <c r="AH109" s="49">
        <v>1.7329999999999999E-3</v>
      </c>
      <c r="AI109" s="49">
        <v>1.3447000000000001E-2</v>
      </c>
      <c r="AJ109" s="49">
        <v>1.725E-3</v>
      </c>
      <c r="AK109" s="49">
        <v>7.9699999999999997E-3</v>
      </c>
      <c r="AL109" s="49">
        <v>1.1328E-2</v>
      </c>
      <c r="AM109" s="49">
        <v>5.9630000000000004E-3</v>
      </c>
      <c r="AN109" s="49">
        <v>1.2878000000000001E-2</v>
      </c>
      <c r="AO109" s="49">
        <v>1.5835999999999999E-2</v>
      </c>
      <c r="AP109" s="49">
        <v>5.4419999999999998E-3</v>
      </c>
      <c r="AQ109" s="49">
        <v>1.3913999999999999E-2</v>
      </c>
      <c r="AR109" s="49">
        <v>3.516E-3</v>
      </c>
      <c r="AS109" s="49">
        <v>1.1668E-2</v>
      </c>
      <c r="AT109" s="49">
        <f t="shared" si="18"/>
        <v>1.6679363636363638E-2</v>
      </c>
      <c r="AU109" s="49">
        <f t="shared" si="19"/>
        <v>0.14813245454545454</v>
      </c>
      <c r="AV109" s="33">
        <f t="shared" si="20"/>
        <v>1.1654636363636365E-2</v>
      </c>
      <c r="AW109" s="33">
        <f t="shared" si="21"/>
        <v>4.2023999999999999E-2</v>
      </c>
      <c r="AY109">
        <f t="shared" si="22"/>
        <v>0.69874586451412468</v>
      </c>
      <c r="AZ109">
        <f t="shared" si="23"/>
        <v>0.28369205201487369</v>
      </c>
    </row>
    <row r="110" spans="1:52">
      <c r="A110" s="46" t="s">
        <v>343</v>
      </c>
      <c r="B110" s="49">
        <v>1.4218E-2</v>
      </c>
      <c r="C110" s="49">
        <v>0.384494</v>
      </c>
      <c r="D110" s="49">
        <v>3.8109999999999998E-2</v>
      </c>
      <c r="E110" s="49">
        <v>1.3093E-2</v>
      </c>
      <c r="F110" s="49">
        <v>1.8148000000000001E-2</v>
      </c>
      <c r="G110" s="49">
        <v>2.1618999999999999E-2</v>
      </c>
      <c r="H110" s="49">
        <v>1.6108000000000001E-2</v>
      </c>
      <c r="I110" s="49">
        <v>3.5401000000000002E-2</v>
      </c>
      <c r="J110" s="49">
        <v>1.7309000000000001E-2</v>
      </c>
      <c r="K110" s="49">
        <v>0.10755000000000001</v>
      </c>
      <c r="L110" s="49">
        <v>1.7304E-2</v>
      </c>
      <c r="M110" s="49">
        <v>0.119586</v>
      </c>
      <c r="N110" s="49">
        <v>1.8414E-2</v>
      </c>
      <c r="O110" s="49">
        <v>4.2583000000000003E-2</v>
      </c>
      <c r="P110" s="49">
        <v>1.1572000000000001E-2</v>
      </c>
      <c r="Q110" s="49">
        <v>8.0074000000000006E-2</v>
      </c>
      <c r="R110" s="49">
        <v>2.9499999999999998E-2</v>
      </c>
      <c r="S110" s="49">
        <v>6.2059000000000003E-2</v>
      </c>
      <c r="T110" s="49">
        <v>7.7798000000000006E-2</v>
      </c>
      <c r="U110" s="49">
        <v>6.1019999999999998E-2</v>
      </c>
      <c r="V110" s="49">
        <v>3.2840000000000001E-2</v>
      </c>
      <c r="W110" s="49">
        <v>3.0904999999999998E-2</v>
      </c>
      <c r="X110" s="49">
        <v>2.0206999999999999E-2</v>
      </c>
      <c r="Y110" s="49">
        <v>1.248E-2</v>
      </c>
      <c r="Z110" s="49">
        <v>4.3825999999999997E-2</v>
      </c>
      <c r="AA110" s="49">
        <v>2.7847E-2</v>
      </c>
      <c r="AB110" s="49">
        <v>2.7845999999999999E-2</v>
      </c>
      <c r="AC110" s="49">
        <v>3.8476000000000003E-2</v>
      </c>
      <c r="AD110" s="49">
        <v>1.3321E-2</v>
      </c>
      <c r="AE110" s="49">
        <v>4.7294999999999997E-2</v>
      </c>
      <c r="AF110" s="49">
        <v>3.4548000000000002E-2</v>
      </c>
      <c r="AG110" s="49">
        <v>1.6622000000000001E-2</v>
      </c>
      <c r="AH110" s="49">
        <v>1.95E-4</v>
      </c>
      <c r="AI110" s="49">
        <v>3.1583E-2</v>
      </c>
      <c r="AJ110" s="49">
        <v>4.7039999999999998E-3</v>
      </c>
      <c r="AK110" s="49">
        <v>1.285E-2</v>
      </c>
      <c r="AL110" s="49">
        <v>1.6566999999999998E-2</v>
      </c>
      <c r="AM110" s="49">
        <v>1.1355000000000001E-2</v>
      </c>
      <c r="AN110" s="49">
        <v>2.2067E-2</v>
      </c>
      <c r="AO110" s="49">
        <v>4.1758000000000003E-2</v>
      </c>
      <c r="AP110" s="49">
        <v>1.2274E-2</v>
      </c>
      <c r="AQ110" s="49">
        <v>1.5056E-2</v>
      </c>
      <c r="AR110" s="49">
        <v>6.8890000000000002E-3</v>
      </c>
      <c r="AS110" s="49">
        <v>1.4612E-2</v>
      </c>
      <c r="AT110" s="49">
        <f t="shared" si="18"/>
        <v>2.6483727272727266E-2</v>
      </c>
      <c r="AU110" s="49">
        <f t="shared" si="19"/>
        <v>8.7125818181818179E-2</v>
      </c>
      <c r="AV110" s="33">
        <f t="shared" si="20"/>
        <v>1.8404E-2</v>
      </c>
      <c r="AW110" s="33">
        <f t="shared" si="21"/>
        <v>2.4539454545454552E-2</v>
      </c>
      <c r="AY110">
        <f t="shared" si="22"/>
        <v>0.6949172905489136</v>
      </c>
      <c r="AZ110">
        <f t="shared" si="23"/>
        <v>0.28165536987261897</v>
      </c>
    </row>
    <row r="111" spans="1:52">
      <c r="A111" s="46" t="s">
        <v>344</v>
      </c>
      <c r="B111" s="49">
        <v>5.6700000000000001E-4</v>
      </c>
      <c r="C111" s="49">
        <v>1.6938999999999999E-2</v>
      </c>
      <c r="D111" s="49">
        <v>3.839E-3</v>
      </c>
      <c r="E111" s="49">
        <v>3.9591000000000001E-2</v>
      </c>
      <c r="F111" s="49">
        <v>6.3829999999999998E-3</v>
      </c>
      <c r="G111" s="49">
        <v>1.8754E-2</v>
      </c>
      <c r="H111" s="49">
        <v>1.3304E-2</v>
      </c>
      <c r="I111" s="49">
        <v>4.9399999999999997E-4</v>
      </c>
      <c r="J111" s="49">
        <v>3.901E-3</v>
      </c>
      <c r="K111" s="49">
        <v>5.0559999999999997E-3</v>
      </c>
      <c r="L111" s="49">
        <v>3.7079999999999999E-3</v>
      </c>
      <c r="M111" s="49">
        <v>2.8050000000000002E-3</v>
      </c>
      <c r="N111" s="49">
        <v>2.3779000000000002E-2</v>
      </c>
      <c r="O111" s="49">
        <v>2.2829999999999999E-3</v>
      </c>
      <c r="P111" s="49">
        <v>8.0679000000000001E-2</v>
      </c>
      <c r="Q111" s="49">
        <v>1.2030000000000001E-3</v>
      </c>
      <c r="R111" s="49">
        <v>2.6093000000000002E-2</v>
      </c>
      <c r="S111" s="49">
        <v>1.431E-3</v>
      </c>
      <c r="T111" s="49">
        <v>4.8279999999999998E-3</v>
      </c>
      <c r="U111" s="49">
        <v>1.4920000000000001E-3</v>
      </c>
      <c r="V111" s="49">
        <v>1.4644000000000001E-2</v>
      </c>
      <c r="W111" s="49">
        <v>3.0109999999999998E-3</v>
      </c>
      <c r="X111" s="49">
        <v>3.86E-4</v>
      </c>
      <c r="Y111" s="49">
        <v>9.1269999999999997E-3</v>
      </c>
      <c r="Z111" s="49">
        <v>1.034E-3</v>
      </c>
      <c r="AA111" s="49">
        <v>4.5389999999999996E-3</v>
      </c>
      <c r="AB111" s="49">
        <v>4.3399999999999998E-4</v>
      </c>
      <c r="AC111" s="49">
        <v>8.8579999999999996E-3</v>
      </c>
      <c r="AD111" s="49">
        <v>1.6199999999999999E-3</v>
      </c>
      <c r="AE111" s="49">
        <v>1.8760000000000001E-3</v>
      </c>
      <c r="AF111" s="49">
        <v>1.003E-3</v>
      </c>
      <c r="AG111" s="49">
        <v>2.653E-3</v>
      </c>
      <c r="AH111" s="49">
        <v>9.3265000000000001E-2</v>
      </c>
      <c r="AI111" s="49">
        <v>2.1519999999999998E-3</v>
      </c>
      <c r="AJ111" s="49">
        <v>7.0289999999999997E-3</v>
      </c>
      <c r="AK111" s="49">
        <v>3.836E-3</v>
      </c>
      <c r="AL111" s="49">
        <v>1.2234999999999999E-2</v>
      </c>
      <c r="AM111" s="49">
        <v>4.0422E-2</v>
      </c>
      <c r="AN111" s="49">
        <v>1.7000000000000001E-4</v>
      </c>
      <c r="AO111" s="49">
        <v>1.181E-3</v>
      </c>
      <c r="AP111" s="49">
        <v>3.251E-3</v>
      </c>
      <c r="AQ111" s="49">
        <v>1.727E-3</v>
      </c>
      <c r="AR111" s="49">
        <v>7.4899999999999999E-4</v>
      </c>
      <c r="AS111" s="49">
        <v>3.738E-3</v>
      </c>
      <c r="AT111" s="49">
        <f t="shared" si="18"/>
        <v>1.6520454545454547E-2</v>
      </c>
      <c r="AU111" s="49">
        <f t="shared" si="19"/>
        <v>8.4599090909090891E-3</v>
      </c>
      <c r="AV111" s="33">
        <f t="shared" si="20"/>
        <v>1.1016E-2</v>
      </c>
      <c r="AW111" s="33">
        <f t="shared" si="21"/>
        <v>7.2826363636363653E-3</v>
      </c>
      <c r="AY111">
        <f t="shared" si="22"/>
        <v>0.66680973999174575</v>
      </c>
      <c r="AZ111">
        <f t="shared" si="23"/>
        <v>0.8608409718565645</v>
      </c>
    </row>
    <row r="112" spans="1:52">
      <c r="A112" s="46" t="s">
        <v>345</v>
      </c>
      <c r="B112" s="49">
        <v>6.3410000000000003E-3</v>
      </c>
      <c r="C112" s="49">
        <v>7.1629999999999999E-2</v>
      </c>
      <c r="D112" s="49">
        <v>5.0872000000000001E-2</v>
      </c>
      <c r="E112" s="49">
        <v>5.8599999999999998E-3</v>
      </c>
      <c r="F112" s="49">
        <v>9.9989999999999992E-3</v>
      </c>
      <c r="G112" s="49">
        <v>7.4879999999999999E-3</v>
      </c>
      <c r="H112" s="49">
        <v>2.1921E-2</v>
      </c>
      <c r="I112" s="49">
        <v>5.4226999999999997E-2</v>
      </c>
      <c r="J112" s="49">
        <v>3.5478999999999997E-2</v>
      </c>
      <c r="K112" s="49">
        <v>4.8150999999999999E-2</v>
      </c>
      <c r="L112" s="49">
        <v>8.7469999999999996E-3</v>
      </c>
      <c r="M112" s="49">
        <v>3.5173999999999997E-2</v>
      </c>
      <c r="N112" s="49">
        <v>1.4149E-2</v>
      </c>
      <c r="O112" s="49">
        <v>1.5117999999999999E-2</v>
      </c>
      <c r="P112" s="49">
        <v>3.2252999999999997E-2</v>
      </c>
      <c r="Q112" s="49">
        <v>4.5871000000000002E-2</v>
      </c>
      <c r="R112" s="49">
        <v>7.9787999999999998E-2</v>
      </c>
      <c r="S112" s="49">
        <v>1.8572000000000002E-2</v>
      </c>
      <c r="T112" s="49">
        <v>5.4122999999999998E-2</v>
      </c>
      <c r="U112" s="49">
        <v>1.3547999999999999E-2</v>
      </c>
      <c r="V112" s="49">
        <v>2.2858E-2</v>
      </c>
      <c r="W112" s="49">
        <v>7.2919999999999999E-3</v>
      </c>
      <c r="X112" s="49">
        <v>1.8827E-2</v>
      </c>
      <c r="Y112" s="49">
        <v>1.1790999999999999E-2</v>
      </c>
      <c r="Z112" s="49">
        <v>1.5432E-2</v>
      </c>
      <c r="AA112" s="49">
        <v>2.6478000000000002E-2</v>
      </c>
      <c r="AB112" s="49">
        <v>1.5084999999999999E-2</v>
      </c>
      <c r="AC112" s="49">
        <v>2.6075999999999998E-2</v>
      </c>
      <c r="AD112" s="49">
        <v>2.5486000000000002E-2</v>
      </c>
      <c r="AE112" s="49">
        <v>4.8382000000000001E-2</v>
      </c>
      <c r="AF112" s="49">
        <v>2.9759000000000001E-2</v>
      </c>
      <c r="AG112" s="49">
        <v>3.0084E-2</v>
      </c>
      <c r="AH112" s="49">
        <v>2.235E-3</v>
      </c>
      <c r="AI112" s="49">
        <v>4.6501000000000001E-2</v>
      </c>
      <c r="AJ112" s="49">
        <v>1.4790000000000001E-3</v>
      </c>
      <c r="AK112" s="49">
        <v>1.3365E-2</v>
      </c>
      <c r="AL112" s="49">
        <v>7.6105999999999993E-2</v>
      </c>
      <c r="AM112" s="49">
        <v>3.1309999999999998E-2</v>
      </c>
      <c r="AN112" s="49">
        <v>2.2977999999999998E-2</v>
      </c>
      <c r="AO112" s="49">
        <v>2.0653999999999999E-2</v>
      </c>
      <c r="AP112" s="49">
        <v>1.0555E-2</v>
      </c>
      <c r="AQ112" s="49">
        <v>3.0485999999999999E-2</v>
      </c>
      <c r="AR112" s="49">
        <v>5.4650000000000002E-3</v>
      </c>
      <c r="AS112" s="49">
        <v>1.6025000000000001E-2</v>
      </c>
      <c r="AT112" s="49">
        <f t="shared" si="18"/>
        <v>3.0593636363636358E-2</v>
      </c>
      <c r="AU112" s="49">
        <f t="shared" si="19"/>
        <v>2.935736363636364E-2</v>
      </c>
      <c r="AV112" s="33">
        <f t="shared" si="20"/>
        <v>2.0309727272727271E-2</v>
      </c>
      <c r="AW112" s="33">
        <f t="shared" si="21"/>
        <v>2.7377454545454542E-2</v>
      </c>
      <c r="AY112">
        <f t="shared" si="22"/>
        <v>0.66385463405937073</v>
      </c>
      <c r="AZ112">
        <f t="shared" si="23"/>
        <v>0.93255834837782658</v>
      </c>
    </row>
    <row r="113" spans="1:52">
      <c r="A113" s="46" t="s">
        <v>346</v>
      </c>
      <c r="B113" s="49">
        <v>2.6800000000000001E-4</v>
      </c>
      <c r="C113" s="49">
        <v>9.1199999999999996E-3</v>
      </c>
      <c r="D113" s="49">
        <v>2.2309999999999999E-3</v>
      </c>
      <c r="E113" s="49">
        <v>2.0892999999999998E-2</v>
      </c>
      <c r="F113" s="49">
        <v>4.1910000000000003E-3</v>
      </c>
      <c r="G113" s="49">
        <v>1.1062000000000001E-2</v>
      </c>
      <c r="H113" s="49">
        <v>7.1840000000000003E-3</v>
      </c>
      <c r="I113" s="49">
        <v>2.32E-4</v>
      </c>
      <c r="J113" s="49">
        <v>2.3259999999999999E-3</v>
      </c>
      <c r="K113" s="49">
        <v>3.215E-3</v>
      </c>
      <c r="L113" s="49">
        <v>2.4719999999999998E-3</v>
      </c>
      <c r="M113" s="49">
        <v>1.4369999999999999E-3</v>
      </c>
      <c r="N113" s="49">
        <v>1.354E-2</v>
      </c>
      <c r="O113" s="49">
        <v>1.48E-3</v>
      </c>
      <c r="P113" s="49">
        <v>4.2327999999999998E-2</v>
      </c>
      <c r="Q113" s="49">
        <v>5.9199999999999997E-4</v>
      </c>
      <c r="R113" s="49">
        <v>1.5426E-2</v>
      </c>
      <c r="S113" s="49">
        <v>1.132E-3</v>
      </c>
      <c r="T113" s="49">
        <v>2.5969999999999999E-3</v>
      </c>
      <c r="U113" s="49">
        <v>8.0699999999999999E-4</v>
      </c>
      <c r="V113" s="49">
        <v>7.7559999999999999E-3</v>
      </c>
      <c r="W113" s="49">
        <v>1.488E-3</v>
      </c>
      <c r="X113" s="49">
        <v>1.8200000000000001E-4</v>
      </c>
      <c r="Y113" s="49">
        <v>4.5259999999999996E-3</v>
      </c>
      <c r="Z113" s="49">
        <v>8.03E-4</v>
      </c>
      <c r="AA113" s="49">
        <v>2.6949999999999999E-3</v>
      </c>
      <c r="AB113" s="49">
        <v>2.43E-4</v>
      </c>
      <c r="AC113" s="49">
        <v>5.4980000000000003E-3</v>
      </c>
      <c r="AD113" s="49">
        <v>9.4200000000000002E-4</v>
      </c>
      <c r="AE113" s="49">
        <v>1.2030000000000001E-3</v>
      </c>
      <c r="AF113" s="49">
        <v>5.5999999999999995E-4</v>
      </c>
      <c r="AG113" s="49">
        <v>2.3059999999999999E-3</v>
      </c>
      <c r="AH113" s="49">
        <v>5.0466999999999998E-2</v>
      </c>
      <c r="AI113" s="49">
        <v>1.4599999999999999E-3</v>
      </c>
      <c r="AJ113" s="49">
        <v>3.718E-3</v>
      </c>
      <c r="AK113" s="49">
        <v>2.3860000000000001E-3</v>
      </c>
      <c r="AL113" s="49">
        <v>6.9340000000000001E-3</v>
      </c>
      <c r="AM113" s="49">
        <v>2.4264999999999998E-2</v>
      </c>
      <c r="AN113" s="49">
        <v>1.84E-4</v>
      </c>
      <c r="AO113" s="49">
        <v>7.36E-4</v>
      </c>
      <c r="AP113" s="49">
        <v>1.755E-3</v>
      </c>
      <c r="AQ113" s="49">
        <v>7.8700000000000005E-4</v>
      </c>
      <c r="AR113" s="49">
        <v>5.5000000000000003E-4</v>
      </c>
      <c r="AS113" s="49">
        <v>2.1259999999999999E-3</v>
      </c>
      <c r="AT113" s="49">
        <f t="shared" si="18"/>
        <v>9.11990909090909E-3</v>
      </c>
      <c r="AU113" s="49">
        <f t="shared" si="19"/>
        <v>4.6780000000000016E-3</v>
      </c>
      <c r="AV113" s="33">
        <f t="shared" si="20"/>
        <v>6.0307272727272718E-3</v>
      </c>
      <c r="AW113" s="33">
        <f t="shared" si="21"/>
        <v>4.3625454545454549E-3</v>
      </c>
      <c r="AY113">
        <f t="shared" si="22"/>
        <v>0.66127054695521281</v>
      </c>
      <c r="AZ113">
        <f t="shared" si="23"/>
        <v>0.93256636480236288</v>
      </c>
    </row>
    <row r="114" spans="1:52">
      <c r="A114" s="46" t="s">
        <v>347</v>
      </c>
      <c r="B114" s="49">
        <v>7.5299999999999998E-4</v>
      </c>
      <c r="C114" s="49">
        <v>1.7218000000000001E-2</v>
      </c>
      <c r="D114" s="49">
        <v>4.346E-3</v>
      </c>
      <c r="E114" s="49">
        <v>3.8767999999999997E-2</v>
      </c>
      <c r="F114" s="49">
        <v>7.6169999999999996E-3</v>
      </c>
      <c r="G114" s="49">
        <v>1.9014E-2</v>
      </c>
      <c r="H114" s="49">
        <v>1.3734E-2</v>
      </c>
      <c r="I114" s="49">
        <v>1.6000000000000001E-4</v>
      </c>
      <c r="J114" s="49">
        <v>4.3229999999999996E-3</v>
      </c>
      <c r="K114" s="49">
        <v>5.9760000000000004E-3</v>
      </c>
      <c r="L114" s="49">
        <v>3.6449999999999998E-3</v>
      </c>
      <c r="M114" s="49">
        <v>2.7680000000000001E-3</v>
      </c>
      <c r="N114" s="49">
        <v>2.3694E-2</v>
      </c>
      <c r="O114" s="49">
        <v>2.65E-3</v>
      </c>
      <c r="P114" s="49">
        <v>8.5167000000000007E-2</v>
      </c>
      <c r="Q114" s="49">
        <v>1.0740000000000001E-3</v>
      </c>
      <c r="R114" s="49">
        <v>2.7601000000000001E-2</v>
      </c>
      <c r="S114" s="49">
        <v>1.377E-3</v>
      </c>
      <c r="T114" s="49">
        <v>4.4130000000000003E-3</v>
      </c>
      <c r="U114" s="49">
        <v>1.701E-3</v>
      </c>
      <c r="V114" s="49">
        <v>1.4137E-2</v>
      </c>
      <c r="W114" s="49">
        <v>2.735E-3</v>
      </c>
      <c r="X114" s="49">
        <v>2.9E-4</v>
      </c>
      <c r="Y114" s="49">
        <v>8.4200000000000004E-3</v>
      </c>
      <c r="Z114" s="49">
        <v>1.1670000000000001E-3</v>
      </c>
      <c r="AA114" s="49">
        <v>5.587E-3</v>
      </c>
      <c r="AB114" s="49">
        <v>5.3600000000000002E-4</v>
      </c>
      <c r="AC114" s="49">
        <v>9.3810000000000004E-3</v>
      </c>
      <c r="AD114" s="49">
        <v>1.6249999999999999E-3</v>
      </c>
      <c r="AE114" s="49">
        <v>2.2269999999999998E-3</v>
      </c>
      <c r="AF114" s="49">
        <v>1.039E-3</v>
      </c>
      <c r="AG114" s="49">
        <v>2.9859999999999999E-3</v>
      </c>
      <c r="AH114" s="49">
        <v>9.4953999999999997E-2</v>
      </c>
      <c r="AI114" s="49">
        <v>1.769E-3</v>
      </c>
      <c r="AJ114" s="49">
        <v>7.3610000000000004E-3</v>
      </c>
      <c r="AK114" s="49">
        <v>3.7820000000000002E-3</v>
      </c>
      <c r="AL114" s="49">
        <v>1.2949E-2</v>
      </c>
      <c r="AM114" s="49">
        <v>4.0383000000000002E-2</v>
      </c>
      <c r="AN114" s="49">
        <v>2.4600000000000002E-4</v>
      </c>
      <c r="AO114" s="49">
        <v>1.302E-3</v>
      </c>
      <c r="AP114" s="49">
        <v>3.4510000000000001E-3</v>
      </c>
      <c r="AQ114" s="49">
        <v>1.7080000000000001E-3</v>
      </c>
      <c r="AR114" s="49">
        <v>1.0120000000000001E-3</v>
      </c>
      <c r="AS114" s="49">
        <v>3.784E-3</v>
      </c>
      <c r="AT114" s="49">
        <f t="shared" si="18"/>
        <v>1.7220909090909096E-2</v>
      </c>
      <c r="AU114" s="49">
        <f t="shared" si="19"/>
        <v>8.4946363636363639E-3</v>
      </c>
      <c r="AV114" s="33">
        <f t="shared" si="20"/>
        <v>1.133E-2</v>
      </c>
      <c r="AW114" s="33">
        <f t="shared" si="21"/>
        <v>7.393545454545453E-3</v>
      </c>
      <c r="AY114">
        <f t="shared" si="22"/>
        <v>0.65792113181650191</v>
      </c>
      <c r="AZ114">
        <f t="shared" si="23"/>
        <v>0.87037809954944811</v>
      </c>
    </row>
    <row r="115" spans="1:52">
      <c r="A115" s="46" t="s">
        <v>348</v>
      </c>
      <c r="B115" s="49">
        <v>1.887E-3</v>
      </c>
      <c r="C115" s="49">
        <v>3.4061000000000001E-2</v>
      </c>
      <c r="D115" s="49">
        <v>8.0389999999999993E-3</v>
      </c>
      <c r="E115" s="49">
        <v>7.6341000000000006E-2</v>
      </c>
      <c r="F115" s="49">
        <v>1.4106E-2</v>
      </c>
      <c r="G115" s="49">
        <v>3.5163E-2</v>
      </c>
      <c r="H115" s="49">
        <v>2.5748E-2</v>
      </c>
      <c r="I115" s="49">
        <v>3.3399999999999999E-4</v>
      </c>
      <c r="J115" s="49">
        <v>8.2609999999999992E-3</v>
      </c>
      <c r="K115" s="49">
        <v>1.1169E-2</v>
      </c>
      <c r="L115" s="49">
        <v>7.0829999999999999E-3</v>
      </c>
      <c r="M115" s="49">
        <v>5.6230000000000004E-3</v>
      </c>
      <c r="N115" s="49">
        <v>4.8640999999999997E-2</v>
      </c>
      <c r="O115" s="49">
        <v>4.4079999999999996E-3</v>
      </c>
      <c r="P115" s="49">
        <v>0.15686900000000001</v>
      </c>
      <c r="Q115" s="49">
        <v>2.0430000000000001E-3</v>
      </c>
      <c r="R115" s="49">
        <v>4.8299000000000002E-2</v>
      </c>
      <c r="S115" s="49">
        <v>2.725E-3</v>
      </c>
      <c r="T115" s="49">
        <v>8.9060000000000007E-3</v>
      </c>
      <c r="U115" s="49">
        <v>3.4640000000000001E-3</v>
      </c>
      <c r="V115" s="49">
        <v>2.9305000000000001E-2</v>
      </c>
      <c r="W115" s="49">
        <v>5.5399999999999998E-3</v>
      </c>
      <c r="X115" s="49">
        <v>8.0099999999999995E-4</v>
      </c>
      <c r="Y115" s="49">
        <v>1.7527999999999998E-2</v>
      </c>
      <c r="Z115" s="49">
        <v>1.9940000000000001E-3</v>
      </c>
      <c r="AA115" s="49">
        <v>8.8509999999999995E-3</v>
      </c>
      <c r="AB115" s="49">
        <v>1.1620000000000001E-3</v>
      </c>
      <c r="AC115" s="49">
        <v>1.7767999999999999E-2</v>
      </c>
      <c r="AD115" s="49">
        <v>3.3600000000000001E-3</v>
      </c>
      <c r="AE115" s="49">
        <v>4.13E-3</v>
      </c>
      <c r="AF115" s="49">
        <v>1.897E-3</v>
      </c>
      <c r="AG115" s="49">
        <v>5.4920000000000004E-3</v>
      </c>
      <c r="AH115" s="49">
        <v>0.17760699999999999</v>
      </c>
      <c r="AI115" s="49">
        <v>4.3579999999999999E-3</v>
      </c>
      <c r="AJ115" s="49">
        <v>1.4026E-2</v>
      </c>
      <c r="AK115" s="49">
        <v>7.2519999999999998E-3</v>
      </c>
      <c r="AL115" s="49">
        <v>2.5094000000000002E-2</v>
      </c>
      <c r="AM115" s="49">
        <v>7.5943999999999998E-2</v>
      </c>
      <c r="AN115" s="49">
        <v>7.6499999999999995E-4</v>
      </c>
      <c r="AO115" s="49">
        <v>2.7049999999999999E-3</v>
      </c>
      <c r="AP115" s="49">
        <v>6.5849999999999997E-3</v>
      </c>
      <c r="AQ115" s="49">
        <v>3.3869999999999998E-3</v>
      </c>
      <c r="AR115" s="49">
        <v>1.6689999999999999E-3</v>
      </c>
      <c r="AS115" s="49">
        <v>7.4989999999999996E-3</v>
      </c>
      <c r="AT115" s="49">
        <f t="shared" si="18"/>
        <v>3.2467636363636372E-2</v>
      </c>
      <c r="AU115" s="49">
        <f t="shared" si="19"/>
        <v>1.644281818181818E-2</v>
      </c>
      <c r="AV115" s="33">
        <f t="shared" si="20"/>
        <v>2.1360000000000001E-2</v>
      </c>
      <c r="AW115" s="33">
        <f t="shared" si="21"/>
        <v>1.4083090909090908E-2</v>
      </c>
      <c r="AY115">
        <f t="shared" si="22"/>
        <v>0.65788589476513659</v>
      </c>
      <c r="AZ115">
        <f t="shared" si="23"/>
        <v>0.85648887881418256</v>
      </c>
    </row>
    <row r="116" spans="1:52">
      <c r="A116" s="46" t="s">
        <v>349</v>
      </c>
      <c r="B116" s="49">
        <v>5.9800000000000001E-4</v>
      </c>
      <c r="C116" s="49">
        <v>1.3186E-2</v>
      </c>
      <c r="D116" s="49">
        <v>3.1580000000000002E-3</v>
      </c>
      <c r="E116" s="49">
        <v>3.1947999999999997E-2</v>
      </c>
      <c r="F116" s="49">
        <v>6.1700000000000001E-3</v>
      </c>
      <c r="G116" s="49">
        <v>1.4703000000000001E-2</v>
      </c>
      <c r="H116" s="49">
        <v>1.1134E-2</v>
      </c>
      <c r="I116" s="49">
        <v>2.61E-4</v>
      </c>
      <c r="J116" s="49">
        <v>2.9120000000000001E-3</v>
      </c>
      <c r="K116" s="49">
        <v>4.1700000000000001E-3</v>
      </c>
      <c r="L116" s="49">
        <v>2.7569999999999999E-3</v>
      </c>
      <c r="M116" s="49">
        <v>2.5669999999999998E-3</v>
      </c>
      <c r="N116" s="49">
        <v>1.8617000000000002E-2</v>
      </c>
      <c r="O116" s="49">
        <v>1.8630000000000001E-3</v>
      </c>
      <c r="P116" s="49">
        <v>6.0319999999999999E-2</v>
      </c>
      <c r="Q116" s="49">
        <v>7.4600000000000003E-4</v>
      </c>
      <c r="R116" s="49">
        <v>1.9591999999999998E-2</v>
      </c>
      <c r="S116" s="49">
        <v>1.4790000000000001E-3</v>
      </c>
      <c r="T116" s="49">
        <v>3.5690000000000001E-3</v>
      </c>
      <c r="U116" s="49">
        <v>1.1900000000000001E-3</v>
      </c>
      <c r="V116" s="49">
        <v>1.1486E-2</v>
      </c>
      <c r="W116" s="49">
        <v>2.2759999999999998E-3</v>
      </c>
      <c r="X116" s="49">
        <v>2.5000000000000001E-4</v>
      </c>
      <c r="Y116" s="49">
        <v>5.849E-3</v>
      </c>
      <c r="Z116" s="49">
        <v>1.338E-3</v>
      </c>
      <c r="AA116" s="49">
        <v>3.4269999999999999E-3</v>
      </c>
      <c r="AB116" s="49">
        <v>5.62E-4</v>
      </c>
      <c r="AC116" s="49">
        <v>7.1910000000000003E-3</v>
      </c>
      <c r="AD116" s="49">
        <v>1.3179999999999999E-3</v>
      </c>
      <c r="AE116" s="49">
        <v>1.5169999999999999E-3</v>
      </c>
      <c r="AF116" s="49">
        <v>7.4100000000000001E-4</v>
      </c>
      <c r="AG116" s="49">
        <v>2.1329999999999999E-3</v>
      </c>
      <c r="AH116" s="49">
        <v>6.8797999999999998E-2</v>
      </c>
      <c r="AI116" s="49">
        <v>1.343E-3</v>
      </c>
      <c r="AJ116" s="49">
        <v>5.3579999999999999E-3</v>
      </c>
      <c r="AK116" s="49">
        <v>3.2260000000000001E-3</v>
      </c>
      <c r="AL116" s="49">
        <v>9.9349999999999994E-3</v>
      </c>
      <c r="AM116" s="49">
        <v>2.9892999999999999E-2</v>
      </c>
      <c r="AN116" s="49">
        <v>3.3500000000000001E-4</v>
      </c>
      <c r="AO116" s="49">
        <v>1.0640000000000001E-3</v>
      </c>
      <c r="AP116" s="49">
        <v>2.3319999999999999E-3</v>
      </c>
      <c r="AQ116" s="49">
        <v>1.286E-3</v>
      </c>
      <c r="AR116" s="49">
        <v>7.0699999999999995E-4</v>
      </c>
      <c r="AS116" s="49">
        <v>2.7330000000000002E-3</v>
      </c>
      <c r="AT116" s="49">
        <f t="shared" si="18"/>
        <v>1.2755727272727273E-2</v>
      </c>
      <c r="AU116" s="49">
        <f t="shared" si="19"/>
        <v>6.7626363636363622E-3</v>
      </c>
      <c r="AV116" s="33">
        <f t="shared" si="20"/>
        <v>8.3340000000000011E-3</v>
      </c>
      <c r="AW116" s="33">
        <f t="shared" si="21"/>
        <v>5.4238181818181824E-3</v>
      </c>
      <c r="AY116">
        <f t="shared" si="22"/>
        <v>0.65335357379572823</v>
      </c>
      <c r="AZ116">
        <f t="shared" si="23"/>
        <v>0.80202718143811613</v>
      </c>
    </row>
    <row r="117" spans="1:52">
      <c r="A117" s="46" t="s">
        <v>350</v>
      </c>
      <c r="B117" s="49">
        <v>2.6289999999999998E-3</v>
      </c>
      <c r="C117" s="49">
        <v>5.3539000000000003E-2</v>
      </c>
      <c r="D117" s="49">
        <v>6.4310000000000001E-3</v>
      </c>
      <c r="E117" s="49">
        <v>3.0769999999999999E-3</v>
      </c>
      <c r="F117" s="49">
        <v>3.9360000000000003E-3</v>
      </c>
      <c r="G117" s="49">
        <v>5.019E-3</v>
      </c>
      <c r="H117" s="49">
        <v>3.9300000000000003E-3</v>
      </c>
      <c r="I117" s="49">
        <v>5.2729999999999999E-3</v>
      </c>
      <c r="J117" s="49">
        <v>3.2599999999999999E-3</v>
      </c>
      <c r="K117" s="49">
        <v>1.6929E-2</v>
      </c>
      <c r="L117" s="49">
        <v>4.2310000000000004E-3</v>
      </c>
      <c r="M117" s="49">
        <v>1.9944E-2</v>
      </c>
      <c r="N117" s="49">
        <v>4.4850000000000003E-3</v>
      </c>
      <c r="O117" s="49">
        <v>7.9810000000000002E-3</v>
      </c>
      <c r="P117" s="49">
        <v>3.4659999999999999E-3</v>
      </c>
      <c r="Q117" s="49">
        <v>1.5048000000000001E-2</v>
      </c>
      <c r="R117" s="49">
        <v>4.7809999999999997E-3</v>
      </c>
      <c r="S117" s="49">
        <v>1.099E-2</v>
      </c>
      <c r="T117" s="49">
        <v>9.9419999999999994E-3</v>
      </c>
      <c r="U117" s="49">
        <v>1.0848E-2</v>
      </c>
      <c r="V117" s="49">
        <v>6.332E-3</v>
      </c>
      <c r="W117" s="49">
        <v>6.0280000000000004E-3</v>
      </c>
      <c r="X117" s="49">
        <v>4.13E-3</v>
      </c>
      <c r="Y117" s="49">
        <v>2.98E-3</v>
      </c>
      <c r="Z117" s="49">
        <v>6.7609999999999996E-3</v>
      </c>
      <c r="AA117" s="49">
        <v>5.6319999999999999E-3</v>
      </c>
      <c r="AB117" s="49">
        <v>4.9430000000000003E-3</v>
      </c>
      <c r="AC117" s="49">
        <v>5.4980000000000003E-3</v>
      </c>
      <c r="AD117" s="49">
        <v>2.6909999999999998E-3</v>
      </c>
      <c r="AE117" s="49">
        <v>6.6169999999999996E-3</v>
      </c>
      <c r="AF117" s="49">
        <v>5.1859999999999996E-3</v>
      </c>
      <c r="AG117" s="49">
        <v>2.7720000000000002E-3</v>
      </c>
      <c r="AH117" s="49">
        <v>1.7799999999999999E-4</v>
      </c>
      <c r="AI117" s="49">
        <v>4.5389999999999996E-3</v>
      </c>
      <c r="AJ117" s="49">
        <v>1.018E-3</v>
      </c>
      <c r="AK117" s="49">
        <v>2.0739999999999999E-3</v>
      </c>
      <c r="AL117" s="49">
        <v>2.3210000000000001E-3</v>
      </c>
      <c r="AM117" s="49">
        <v>2.1250000000000002E-3</v>
      </c>
      <c r="AN117" s="49">
        <v>3.7079999999999999E-3</v>
      </c>
      <c r="AO117" s="49">
        <v>6.8830000000000002E-3</v>
      </c>
      <c r="AP117" s="49">
        <v>2.4269999999999999E-3</v>
      </c>
      <c r="AQ117" s="49">
        <v>3.3110000000000001E-3</v>
      </c>
      <c r="AR117" s="49">
        <v>1.2539999999999999E-3</v>
      </c>
      <c r="AS117" s="49">
        <v>3.0370000000000002E-3</v>
      </c>
      <c r="AT117" s="49">
        <f t="shared" si="18"/>
        <v>4.8566363636363633E-3</v>
      </c>
      <c r="AU117" s="49">
        <f t="shared" si="19"/>
        <v>1.4061454545454545E-2</v>
      </c>
      <c r="AV117" s="33">
        <f t="shared" si="20"/>
        <v>3.1470000000000001E-3</v>
      </c>
      <c r="AW117" s="33">
        <f t="shared" si="21"/>
        <v>4.1334545454545452E-3</v>
      </c>
      <c r="AY117">
        <f t="shared" si="22"/>
        <v>0.64797933474346259</v>
      </c>
      <c r="AZ117">
        <f t="shared" si="23"/>
        <v>0.29395639918280791</v>
      </c>
    </row>
    <row r="118" spans="1:52">
      <c r="A118" s="46" t="s">
        <v>351</v>
      </c>
      <c r="B118" s="49">
        <v>9.6089999999999995E-3</v>
      </c>
      <c r="C118" s="49">
        <v>6.2399999999999999E-3</v>
      </c>
      <c r="D118" s="49">
        <v>3.3319999999999999E-3</v>
      </c>
      <c r="E118" s="49">
        <v>8.0549999999999997E-3</v>
      </c>
      <c r="F118" s="49">
        <v>5.2760000000000003E-3</v>
      </c>
      <c r="G118" s="49">
        <v>6.4920000000000004E-3</v>
      </c>
      <c r="H118" s="49">
        <v>9.5580000000000005E-3</v>
      </c>
      <c r="I118" s="49">
        <v>1.4250000000000001E-2</v>
      </c>
      <c r="J118" s="49">
        <v>7.1980000000000004E-3</v>
      </c>
      <c r="K118" s="49">
        <v>1.4678999999999999E-2</v>
      </c>
      <c r="L118" s="49">
        <v>1.7526E-2</v>
      </c>
      <c r="M118" s="49">
        <v>1.2256E-2</v>
      </c>
      <c r="N118" s="49">
        <v>1.3793E-2</v>
      </c>
      <c r="O118" s="49">
        <v>3.6050000000000001E-3</v>
      </c>
      <c r="P118" s="49">
        <v>1.2026E-2</v>
      </c>
      <c r="Q118" s="49">
        <v>3.3609999999999998E-3</v>
      </c>
      <c r="R118" s="49">
        <v>1.1594999999999999E-2</v>
      </c>
      <c r="S118" s="49">
        <v>1.3649E-2</v>
      </c>
      <c r="T118" s="49">
        <v>7.2490000000000002E-3</v>
      </c>
      <c r="U118" s="49">
        <v>9.9170000000000005E-3</v>
      </c>
      <c r="V118" s="49">
        <v>1.0701E-2</v>
      </c>
      <c r="W118" s="49">
        <v>1.0252000000000001E-2</v>
      </c>
      <c r="X118" s="49">
        <v>4.9480000000000001E-3</v>
      </c>
      <c r="Y118" s="49">
        <v>6.4819999999999999E-3</v>
      </c>
      <c r="Z118" s="49">
        <v>6.4089999999999998E-3</v>
      </c>
      <c r="AA118" s="49">
        <v>4.6379999999999998E-3</v>
      </c>
      <c r="AB118" s="49">
        <v>9.7199999999999995E-3</v>
      </c>
      <c r="AC118" s="49">
        <v>8.2730000000000008E-3</v>
      </c>
      <c r="AD118" s="49">
        <v>8.7539999999999996E-3</v>
      </c>
      <c r="AE118" s="49">
        <v>8.0800000000000004E-3</v>
      </c>
      <c r="AF118" s="49">
        <v>8.2030000000000002E-3</v>
      </c>
      <c r="AG118" s="49">
        <v>2.8084999999999999E-2</v>
      </c>
      <c r="AH118" s="49">
        <v>7.9760000000000005E-3</v>
      </c>
      <c r="AI118" s="49">
        <v>2.9877999999999998E-2</v>
      </c>
      <c r="AJ118" s="49">
        <v>6.0429999999999998E-3</v>
      </c>
      <c r="AK118" s="49">
        <v>5.5220999999999999E-2</v>
      </c>
      <c r="AL118" s="49">
        <v>2.4299999999999999E-3</v>
      </c>
      <c r="AM118" s="49">
        <v>5.8840000000000003E-3</v>
      </c>
      <c r="AN118" s="49">
        <v>2.15E-3</v>
      </c>
      <c r="AO118" s="49">
        <v>5.633E-3</v>
      </c>
      <c r="AP118" s="49">
        <v>7.5269999999999998E-3</v>
      </c>
      <c r="AQ118" s="49">
        <v>2.4902000000000001E-2</v>
      </c>
      <c r="AR118" s="49">
        <v>4.6090000000000002E-3</v>
      </c>
      <c r="AS118" s="49">
        <v>6.7510000000000001E-3</v>
      </c>
      <c r="AT118" s="49">
        <f t="shared" si="18"/>
        <v>9.8057272727272732E-3</v>
      </c>
      <c r="AU118" s="49">
        <f t="shared" si="19"/>
        <v>9.3414545454545434E-3</v>
      </c>
      <c r="AV118" s="33">
        <f t="shared" si="20"/>
        <v>6.2517272727272725E-3</v>
      </c>
      <c r="AW118" s="33">
        <f t="shared" si="21"/>
        <v>1.6711545454545455E-2</v>
      </c>
      <c r="AY118">
        <f t="shared" si="22"/>
        <v>0.63755875508747206</v>
      </c>
      <c r="AZ118">
        <f t="shared" si="23"/>
        <v>1.7889660944373083</v>
      </c>
    </row>
    <row r="119" spans="1:52">
      <c r="A119" s="46" t="s">
        <v>352</v>
      </c>
      <c r="B119" s="49">
        <v>0.194356</v>
      </c>
      <c r="C119" s="49">
        <v>0.34189000000000003</v>
      </c>
      <c r="D119" s="49">
        <v>0.26700400000000002</v>
      </c>
      <c r="E119" s="49">
        <v>0.37823499999999999</v>
      </c>
      <c r="F119" s="49">
        <v>0.30823899999999999</v>
      </c>
      <c r="G119" s="49">
        <v>0.298952</v>
      </c>
      <c r="H119" s="49">
        <v>0.28706100000000001</v>
      </c>
      <c r="I119" s="49">
        <v>0.21666099999999999</v>
      </c>
      <c r="J119" s="49">
        <v>0.23397299999999999</v>
      </c>
      <c r="K119" s="49">
        <v>0.265011</v>
      </c>
      <c r="L119" s="49">
        <v>0.23658699999999999</v>
      </c>
      <c r="M119" s="49">
        <v>0.185416</v>
      </c>
      <c r="N119" s="49">
        <v>0.22572200000000001</v>
      </c>
      <c r="O119" s="49">
        <v>0.207789</v>
      </c>
      <c r="P119" s="49">
        <v>0.55621100000000001</v>
      </c>
      <c r="Q119" s="49">
        <v>0.24041000000000001</v>
      </c>
      <c r="R119" s="49">
        <v>0.38600299999999999</v>
      </c>
      <c r="S119" s="49">
        <v>0.15774099999999999</v>
      </c>
      <c r="T119" s="49">
        <v>0.16361000000000001</v>
      </c>
      <c r="U119" s="49">
        <v>0.13266700000000001</v>
      </c>
      <c r="V119" s="49">
        <v>0.23229900000000001</v>
      </c>
      <c r="W119" s="49">
        <v>0.13550899999999999</v>
      </c>
      <c r="X119" s="49">
        <v>8.8281999999999999E-2</v>
      </c>
      <c r="Y119" s="49">
        <v>0.18623600000000001</v>
      </c>
      <c r="Z119" s="49">
        <v>0.155496</v>
      </c>
      <c r="AA119" s="49">
        <v>0.28249999999999997</v>
      </c>
      <c r="AB119" s="49">
        <v>0.123262</v>
      </c>
      <c r="AC119" s="49">
        <v>0.18338499999999999</v>
      </c>
      <c r="AD119" s="49">
        <v>0.15370800000000001</v>
      </c>
      <c r="AE119" s="49">
        <v>0.23345099999999999</v>
      </c>
      <c r="AF119" s="49">
        <v>0.17765300000000001</v>
      </c>
      <c r="AG119" s="49">
        <v>0.20236399999999999</v>
      </c>
      <c r="AH119" s="49">
        <v>0.42616900000000002</v>
      </c>
      <c r="AI119" s="49">
        <v>0.27990199999999998</v>
      </c>
      <c r="AJ119" s="49">
        <v>0.12615199999999999</v>
      </c>
      <c r="AK119" s="49">
        <v>0.17153199999999999</v>
      </c>
      <c r="AL119" s="49">
        <v>0.245002</v>
      </c>
      <c r="AM119" s="49">
        <v>0.45444400000000001</v>
      </c>
      <c r="AN119" s="49">
        <v>0.13520199999999999</v>
      </c>
      <c r="AO119" s="49">
        <v>0.14094999999999999</v>
      </c>
      <c r="AP119" s="49">
        <v>0.185776</v>
      </c>
      <c r="AQ119" s="49">
        <v>0.196765</v>
      </c>
      <c r="AR119" s="49">
        <v>8.6201E-2</v>
      </c>
      <c r="AS119" s="49">
        <v>0.17874100000000001</v>
      </c>
      <c r="AT119" s="49">
        <f t="shared" si="18"/>
        <v>0.28100590909090906</v>
      </c>
      <c r="AU119" s="49">
        <f t="shared" si="19"/>
        <v>0.23275281818181817</v>
      </c>
      <c r="AV119" s="33">
        <f t="shared" si="20"/>
        <v>0.17299118181818182</v>
      </c>
      <c r="AW119" s="33">
        <f t="shared" si="21"/>
        <v>0.22820636363636365</v>
      </c>
      <c r="AY119">
        <f t="shared" si="22"/>
        <v>0.6156140359390696</v>
      </c>
      <c r="AZ119">
        <f t="shared" si="23"/>
        <v>0.98046659722116447</v>
      </c>
    </row>
    <row r="120" spans="1:52">
      <c r="A120" s="46" t="s">
        <v>157</v>
      </c>
      <c r="B120" s="49">
        <v>1.433E-3</v>
      </c>
      <c r="C120" s="49">
        <v>2.147E-3</v>
      </c>
      <c r="D120" s="49">
        <v>9.4200000000000002E-4</v>
      </c>
      <c r="E120" s="49">
        <v>1.6459999999999999E-3</v>
      </c>
      <c r="F120" s="49">
        <v>1.2340000000000001E-3</v>
      </c>
      <c r="G120" s="49">
        <v>1.555E-3</v>
      </c>
      <c r="H120" s="49">
        <v>1.4120000000000001E-3</v>
      </c>
      <c r="I120" s="49">
        <v>8.5700000000000001E-4</v>
      </c>
      <c r="J120" s="49">
        <v>1.6479999999999999E-3</v>
      </c>
      <c r="K120" s="49">
        <v>2.2950000000000002E-3</v>
      </c>
      <c r="L120" s="49">
        <v>1.838E-3</v>
      </c>
      <c r="M120" s="49">
        <v>2.774E-3</v>
      </c>
      <c r="N120" s="49">
        <v>1.286E-3</v>
      </c>
      <c r="O120" s="49">
        <v>9.6599999999999995E-4</v>
      </c>
      <c r="P120" s="49">
        <v>1.1169999999999999E-3</v>
      </c>
      <c r="Q120" s="49">
        <v>8.7000000000000001E-4</v>
      </c>
      <c r="R120" s="49">
        <v>1.173E-3</v>
      </c>
      <c r="S120" s="49">
        <v>1.258E-3</v>
      </c>
      <c r="T120" s="49">
        <v>5.0199999999999995E-4</v>
      </c>
      <c r="U120" s="49">
        <v>1.485E-3</v>
      </c>
      <c r="V120" s="49">
        <v>1.4890000000000001E-3</v>
      </c>
      <c r="W120" s="49">
        <v>9.19E-4</v>
      </c>
      <c r="X120" s="49">
        <v>1.307E-3</v>
      </c>
      <c r="Y120" s="49">
        <v>7.3763999999999996E-2</v>
      </c>
      <c r="Z120" s="49">
        <v>6.5700000000000003E-4</v>
      </c>
      <c r="AA120" s="49">
        <v>9.5958000000000002E-2</v>
      </c>
      <c r="AB120" s="49">
        <v>4.3399999999999998E-4</v>
      </c>
      <c r="AC120" s="49">
        <v>2.8597999999999998E-2</v>
      </c>
      <c r="AD120" s="49">
        <v>4.26E-4</v>
      </c>
      <c r="AE120" s="49">
        <v>4.1855000000000003E-2</v>
      </c>
      <c r="AF120" s="49">
        <v>1.292E-3</v>
      </c>
      <c r="AG120" s="49">
        <v>4.8958000000000002E-2</v>
      </c>
      <c r="AH120" s="49">
        <v>6.0999999999999999E-5</v>
      </c>
      <c r="AI120" s="49">
        <v>2.1566999999999999E-2</v>
      </c>
      <c r="AJ120" s="49">
        <v>4.0700000000000003E-4</v>
      </c>
      <c r="AK120" s="49">
        <v>2.2270000000000002E-2</v>
      </c>
      <c r="AL120" s="49">
        <v>5.8399999999999999E-4</v>
      </c>
      <c r="AM120" s="49">
        <v>1.3190000000000001E-3</v>
      </c>
      <c r="AN120" s="49">
        <v>9.5399999999999999E-4</v>
      </c>
      <c r="AO120" s="49">
        <v>8.2572999999999994E-2</v>
      </c>
      <c r="AP120" s="49">
        <v>1.402E-3</v>
      </c>
      <c r="AQ120" s="49">
        <v>3.0074E-2</v>
      </c>
      <c r="AR120" s="49">
        <v>1.1150000000000001E-3</v>
      </c>
      <c r="AS120" s="49">
        <v>2.5777999999999999E-2</v>
      </c>
      <c r="AT120" s="49">
        <f t="shared" si="18"/>
        <v>1.2794545454545456E-3</v>
      </c>
      <c r="AU120" s="49">
        <f t="shared" si="19"/>
        <v>1.5247272727272726E-3</v>
      </c>
      <c r="AV120" s="33">
        <f t="shared" si="20"/>
        <v>7.8536363636363645E-4</v>
      </c>
      <c r="AW120" s="33">
        <f t="shared" si="21"/>
        <v>4.2974000000000005E-2</v>
      </c>
      <c r="AY120">
        <f t="shared" si="22"/>
        <v>0.61382691487849939</v>
      </c>
      <c r="AZ120">
        <f t="shared" si="23"/>
        <v>28.184712616265209</v>
      </c>
    </row>
    <row r="121" spans="1:52">
      <c r="A121" s="46" t="s">
        <v>353</v>
      </c>
      <c r="B121" s="49">
        <v>8.2269999999999999E-3</v>
      </c>
      <c r="C121" s="49">
        <v>1.2602E-2</v>
      </c>
      <c r="D121" s="49">
        <v>4.0703000000000003E-2</v>
      </c>
      <c r="E121" s="49">
        <v>5.7819999999999998E-3</v>
      </c>
      <c r="F121" s="49">
        <v>5.0639999999999999E-3</v>
      </c>
      <c r="G121" s="49">
        <v>9.7800000000000005E-3</v>
      </c>
      <c r="H121" s="49">
        <v>1.3712999999999999E-2</v>
      </c>
      <c r="I121" s="49">
        <v>0.16242000000000001</v>
      </c>
      <c r="J121" s="49">
        <v>3.372E-2</v>
      </c>
      <c r="K121" s="49">
        <v>8.6451E-2</v>
      </c>
      <c r="L121" s="49">
        <v>7.5900000000000004E-3</v>
      </c>
      <c r="M121" s="49">
        <v>5.5336999999999997E-2</v>
      </c>
      <c r="N121" s="49">
        <v>3.3509999999999998E-3</v>
      </c>
      <c r="O121" s="49">
        <v>1.753E-3</v>
      </c>
      <c r="P121" s="49">
        <v>1.9449999999999999E-2</v>
      </c>
      <c r="Q121" s="49">
        <v>3.967E-3</v>
      </c>
      <c r="R121" s="49">
        <v>7.2214E-2</v>
      </c>
      <c r="S121" s="49">
        <v>2.0076E-2</v>
      </c>
      <c r="T121" s="49">
        <v>5.2872000000000002E-2</v>
      </c>
      <c r="U121" s="49">
        <v>1.6494000000000002E-2</v>
      </c>
      <c r="V121" s="49">
        <v>6.8560000000000001E-3</v>
      </c>
      <c r="W121" s="49">
        <v>9.0390000000000002E-3</v>
      </c>
      <c r="X121" s="49">
        <v>6.0959999999999999E-3</v>
      </c>
      <c r="Y121" s="49">
        <v>1.0375000000000001E-2</v>
      </c>
      <c r="Z121" s="49">
        <v>2.4369999999999999E-2</v>
      </c>
      <c r="AA121" s="49">
        <v>1.3256E-2</v>
      </c>
      <c r="AB121" s="49">
        <v>2.1049999999999999E-2</v>
      </c>
      <c r="AC121" s="49">
        <v>5.6217999999999997E-2</v>
      </c>
      <c r="AD121" s="49">
        <v>9.8900000000000008E-4</v>
      </c>
      <c r="AE121" s="49">
        <v>4.6398000000000002E-2</v>
      </c>
      <c r="AF121" s="49">
        <v>4.1289999999999999E-3</v>
      </c>
      <c r="AG121" s="49">
        <v>4.5546000000000003E-2</v>
      </c>
      <c r="AH121" s="49">
        <v>7.2000000000000002E-5</v>
      </c>
      <c r="AI121" s="49">
        <v>7.5314000000000006E-2</v>
      </c>
      <c r="AJ121" s="49">
        <v>7.4999999999999993E-5</v>
      </c>
      <c r="AK121" s="49">
        <v>4.7724999999999997E-2</v>
      </c>
      <c r="AL121" s="49">
        <v>7.2968000000000005E-2</v>
      </c>
      <c r="AM121" s="49">
        <v>1.1999999999999999E-3</v>
      </c>
      <c r="AN121" s="49">
        <v>1.9199000000000001E-2</v>
      </c>
      <c r="AO121" s="49">
        <v>4.5607000000000002E-2</v>
      </c>
      <c r="AP121" s="49">
        <v>1.1061E-2</v>
      </c>
      <c r="AQ121" s="49">
        <v>3.2319000000000001E-2</v>
      </c>
      <c r="AR121" s="49">
        <v>7.67E-4</v>
      </c>
      <c r="AS121" s="49">
        <v>2.0826000000000001E-2</v>
      </c>
      <c r="AT121" s="49">
        <f t="shared" si="18"/>
        <v>2.3978181818181819E-2</v>
      </c>
      <c r="AU121" s="49">
        <f t="shared" si="19"/>
        <v>3.4881909090909095E-2</v>
      </c>
      <c r="AV121" s="33">
        <f t="shared" si="20"/>
        <v>1.4615999999999997E-2</v>
      </c>
      <c r="AW121" s="33">
        <f t="shared" si="21"/>
        <v>3.5889454545454551E-2</v>
      </c>
      <c r="AY121">
        <f t="shared" si="22"/>
        <v>0.6095541401273884</v>
      </c>
      <c r="AZ121">
        <f t="shared" si="23"/>
        <v>1.0288844699388326</v>
      </c>
    </row>
    <row r="122" spans="1:52">
      <c r="A122" s="46" t="s">
        <v>354</v>
      </c>
      <c r="B122" s="49">
        <v>4.2404999999999998E-2</v>
      </c>
      <c r="C122" s="49">
        <v>6.5058000000000005E-2</v>
      </c>
      <c r="D122" s="49">
        <v>3.1085000000000002E-2</v>
      </c>
      <c r="E122" s="49">
        <v>7.9653000000000002E-2</v>
      </c>
      <c r="F122" s="49">
        <v>3.7892000000000002E-2</v>
      </c>
      <c r="G122" s="49">
        <v>3.2434999999999999E-2</v>
      </c>
      <c r="H122" s="49">
        <v>5.5140000000000002E-2</v>
      </c>
      <c r="I122" s="49">
        <v>8.9339999999999992E-3</v>
      </c>
      <c r="J122" s="49">
        <v>6.6946000000000006E-2</v>
      </c>
      <c r="K122" s="49">
        <v>1.4054000000000001E-2</v>
      </c>
      <c r="L122" s="49">
        <v>5.7363999999999998E-2</v>
      </c>
      <c r="M122" s="49">
        <v>1.5563E-2</v>
      </c>
      <c r="N122" s="49">
        <v>7.4332999999999996E-2</v>
      </c>
      <c r="O122" s="49">
        <v>6.0204000000000001E-2</v>
      </c>
      <c r="P122" s="49">
        <v>2.2575000000000001E-2</v>
      </c>
      <c r="Q122" s="49">
        <v>1.0798E-2</v>
      </c>
      <c r="R122" s="49">
        <v>5.9101000000000001E-2</v>
      </c>
      <c r="S122" s="49">
        <v>1.8416999999999999E-2</v>
      </c>
      <c r="T122" s="49">
        <v>2.1867000000000001E-2</v>
      </c>
      <c r="U122" s="49">
        <v>3.8047999999999998E-2</v>
      </c>
      <c r="V122" s="49">
        <v>6.6039E-2</v>
      </c>
      <c r="W122" s="49">
        <v>2.7772999999999999E-2</v>
      </c>
      <c r="X122" s="49">
        <v>1.7134E-2</v>
      </c>
      <c r="Y122" s="49">
        <v>6.8828E-2</v>
      </c>
      <c r="Z122" s="49">
        <v>2.6254E-2</v>
      </c>
      <c r="AA122" s="49">
        <v>3.8987000000000001E-2</v>
      </c>
      <c r="AB122" s="49">
        <v>7.8429999999999993E-3</v>
      </c>
      <c r="AC122" s="49">
        <v>1.5604E-2</v>
      </c>
      <c r="AD122" s="49">
        <v>1.9414000000000001E-2</v>
      </c>
      <c r="AE122" s="49">
        <v>1.5252999999999999E-2</v>
      </c>
      <c r="AF122" s="49">
        <v>3.2298E-2</v>
      </c>
      <c r="AG122" s="49">
        <v>1.4541999999999999E-2</v>
      </c>
      <c r="AH122" s="49">
        <v>7.8600000000000002E-4</v>
      </c>
      <c r="AI122" s="49">
        <v>3.3249999999999998E-3</v>
      </c>
      <c r="AJ122" s="49">
        <v>2.8856E-2</v>
      </c>
      <c r="AK122" s="49">
        <v>2.7054999999999999E-2</v>
      </c>
      <c r="AL122" s="49">
        <v>1.0381E-2</v>
      </c>
      <c r="AM122" s="49">
        <v>5.2761000000000002E-2</v>
      </c>
      <c r="AN122" s="49">
        <v>5.0499999999999998E-3</v>
      </c>
      <c r="AO122" s="49">
        <v>3.8279999999999998E-3</v>
      </c>
      <c r="AP122" s="49">
        <v>6.6237000000000004E-2</v>
      </c>
      <c r="AQ122" s="49">
        <v>2.9575000000000001E-2</v>
      </c>
      <c r="AR122" s="49">
        <v>0.109454</v>
      </c>
      <c r="AS122" s="49">
        <v>2.7997000000000001E-2</v>
      </c>
      <c r="AT122" s="49">
        <f t="shared" si="18"/>
        <v>4.8613363636363635E-2</v>
      </c>
      <c r="AU122" s="49">
        <f t="shared" si="19"/>
        <v>3.3721545454545455E-2</v>
      </c>
      <c r="AV122" s="33">
        <f t="shared" si="20"/>
        <v>2.9427909090909091E-2</v>
      </c>
      <c r="AW122" s="33">
        <f t="shared" si="21"/>
        <v>2.7068636363636364E-2</v>
      </c>
      <c r="AY122">
        <f t="shared" si="22"/>
        <v>0.60534607954789843</v>
      </c>
      <c r="AZ122">
        <f t="shared" si="23"/>
        <v>0.80271043330808201</v>
      </c>
    </row>
    <row r="123" spans="1:52">
      <c r="A123" s="46" t="s">
        <v>355</v>
      </c>
      <c r="B123" s="49">
        <v>1.237E-3</v>
      </c>
      <c r="C123" s="49">
        <v>8.5051000000000002E-2</v>
      </c>
      <c r="D123" s="49">
        <v>7.5319999999999996E-3</v>
      </c>
      <c r="E123" s="49">
        <v>2.078E-3</v>
      </c>
      <c r="F123" s="49">
        <v>2.1489999999999999E-3</v>
      </c>
      <c r="G123" s="49">
        <v>3.1099999999999999E-3</v>
      </c>
      <c r="H123" s="49">
        <v>1.9849999999999998E-3</v>
      </c>
      <c r="I123" s="49">
        <v>2.5436E-2</v>
      </c>
      <c r="J123" s="49">
        <v>5.751E-3</v>
      </c>
      <c r="K123" s="49">
        <v>1.8133E-2</v>
      </c>
      <c r="L123" s="49">
        <v>2.4399999999999999E-3</v>
      </c>
      <c r="M123" s="49">
        <v>2.5033E-2</v>
      </c>
      <c r="N123" s="49">
        <v>5.3309999999999998E-3</v>
      </c>
      <c r="O123" s="49">
        <v>4.4869999999999997E-3</v>
      </c>
      <c r="P123" s="49">
        <v>2.8219999999999999E-3</v>
      </c>
      <c r="Q123" s="49">
        <v>9.7789999999999995E-3</v>
      </c>
      <c r="R123" s="49">
        <v>2.759E-2</v>
      </c>
      <c r="S123" s="49">
        <v>1.2685E-2</v>
      </c>
      <c r="T123" s="49">
        <v>3.0893E-2</v>
      </c>
      <c r="U123" s="49">
        <v>1.0133E-2</v>
      </c>
      <c r="V123" s="49">
        <v>7.5589999999999997E-3</v>
      </c>
      <c r="W123" s="49">
        <v>1.632E-3</v>
      </c>
      <c r="X123" s="49">
        <v>2.3180000000000002E-3</v>
      </c>
      <c r="Y123" s="49">
        <v>2.068E-3</v>
      </c>
      <c r="Z123" s="49">
        <v>7.077E-3</v>
      </c>
      <c r="AA123" s="49">
        <v>2.6749999999999999E-3</v>
      </c>
      <c r="AB123" s="49">
        <v>3.7429999999999998E-3</v>
      </c>
      <c r="AC123" s="49">
        <v>7.051E-3</v>
      </c>
      <c r="AD123" s="49">
        <v>2.32E-3</v>
      </c>
      <c r="AE123" s="49">
        <v>3.3040000000000001E-3</v>
      </c>
      <c r="AF123" s="49">
        <v>7.0289999999999997E-3</v>
      </c>
      <c r="AG123" s="49">
        <v>6.4650000000000003E-3</v>
      </c>
      <c r="AH123" s="49">
        <v>9.5000000000000005E-5</v>
      </c>
      <c r="AI123" s="49">
        <v>6.1269999999999996E-3</v>
      </c>
      <c r="AJ123" s="49">
        <v>4.3899999999999999E-4</v>
      </c>
      <c r="AK123" s="49">
        <v>5.6119999999999998E-3</v>
      </c>
      <c r="AL123" s="49">
        <v>1.8695E-2</v>
      </c>
      <c r="AM123" s="49">
        <v>6.1789999999999996E-3</v>
      </c>
      <c r="AN123" s="49">
        <v>7.5449999999999996E-3</v>
      </c>
      <c r="AO123" s="49">
        <v>2.398E-3</v>
      </c>
      <c r="AP123" s="49">
        <v>6.0309999999999999E-3</v>
      </c>
      <c r="AQ123" s="49">
        <v>6.535E-3</v>
      </c>
      <c r="AR123" s="49">
        <v>2.2339999999999999E-3</v>
      </c>
      <c r="AS123" s="49">
        <v>3.434E-3</v>
      </c>
      <c r="AT123" s="49">
        <f t="shared" si="18"/>
        <v>8.6626363636363637E-3</v>
      </c>
      <c r="AU123" s="49">
        <f t="shared" si="19"/>
        <v>1.7959727272727273E-2</v>
      </c>
      <c r="AV123" s="33">
        <f t="shared" si="20"/>
        <v>5.2296363636363634E-3</v>
      </c>
      <c r="AW123" s="33">
        <f t="shared" si="21"/>
        <v>4.713454545454545E-3</v>
      </c>
      <c r="AY123">
        <f t="shared" si="22"/>
        <v>0.6037003221777959</v>
      </c>
      <c r="AZ123">
        <f t="shared" si="23"/>
        <v>0.2624457751433763</v>
      </c>
    </row>
    <row r="124" spans="1:52">
      <c r="A124" s="46" t="s">
        <v>356</v>
      </c>
      <c r="B124" s="49">
        <v>0.188304</v>
      </c>
      <c r="C124" s="49">
        <v>5.7875999999999997E-2</v>
      </c>
      <c r="D124" s="49">
        <v>0.19992299999999999</v>
      </c>
      <c r="E124" s="49">
        <v>0.228964</v>
      </c>
      <c r="F124" s="49">
        <v>0.26030599999999998</v>
      </c>
      <c r="G124" s="49">
        <v>0.35967500000000002</v>
      </c>
      <c r="H124" s="49">
        <v>0.14677499999999999</v>
      </c>
      <c r="I124" s="49">
        <v>0.16397400000000001</v>
      </c>
      <c r="J124" s="49">
        <v>0.13964399999999999</v>
      </c>
      <c r="K124" s="49">
        <v>0.42420000000000002</v>
      </c>
      <c r="L124" s="49">
        <v>0.16851099999999999</v>
      </c>
      <c r="M124" s="49">
        <v>0.30130600000000002</v>
      </c>
      <c r="N124" s="49">
        <v>0.128914</v>
      </c>
      <c r="O124" s="49">
        <v>0.30788500000000002</v>
      </c>
      <c r="P124" s="49">
        <v>0.65478700000000001</v>
      </c>
      <c r="Q124" s="49">
        <v>0.38759700000000002</v>
      </c>
      <c r="R124" s="49">
        <v>0.51627999999999996</v>
      </c>
      <c r="S124" s="49">
        <v>0.39247300000000002</v>
      </c>
      <c r="T124" s="49">
        <v>0.17422099999999999</v>
      </c>
      <c r="U124" s="49">
        <v>0.376058</v>
      </c>
      <c r="V124" s="49">
        <v>0.246534</v>
      </c>
      <c r="W124" s="49">
        <v>0.43152499999999999</v>
      </c>
      <c r="X124" s="49">
        <v>6.9085999999999995E-2</v>
      </c>
      <c r="Y124" s="49">
        <v>0.23846700000000001</v>
      </c>
      <c r="Z124" s="49">
        <v>0.123307</v>
      </c>
      <c r="AA124" s="49">
        <v>0.24109900000000001</v>
      </c>
      <c r="AB124" s="49">
        <v>8.8071999999999998E-2</v>
      </c>
      <c r="AC124" s="49">
        <v>0.11316900000000001</v>
      </c>
      <c r="AD124" s="49">
        <v>0.229244</v>
      </c>
      <c r="AE124" s="49">
        <v>0.21060300000000001</v>
      </c>
      <c r="AF124" s="49">
        <v>0.18162800000000001</v>
      </c>
      <c r="AG124" s="49">
        <v>0.219439</v>
      </c>
      <c r="AH124" s="49">
        <v>5.5009999999999998E-3</v>
      </c>
      <c r="AI124" s="49">
        <v>0.142402</v>
      </c>
      <c r="AJ124" s="49">
        <v>4.5176000000000001E-2</v>
      </c>
      <c r="AK124" s="49">
        <v>0.195157</v>
      </c>
      <c r="AL124" s="49">
        <v>0.138213</v>
      </c>
      <c r="AM124" s="49">
        <v>0.32768700000000001</v>
      </c>
      <c r="AN124" s="49">
        <v>0.219944</v>
      </c>
      <c r="AO124" s="49">
        <v>0.151698</v>
      </c>
      <c r="AP124" s="49">
        <v>0.35031299999999999</v>
      </c>
      <c r="AQ124" s="49">
        <v>0.19720699999999999</v>
      </c>
      <c r="AR124" s="49">
        <v>0.240485</v>
      </c>
      <c r="AS124" s="49">
        <v>0.208397</v>
      </c>
      <c r="AT124" s="49">
        <f t="shared" si="18"/>
        <v>0.25674536363636363</v>
      </c>
      <c r="AU124" s="49">
        <f t="shared" si="19"/>
        <v>0.31195754545454546</v>
      </c>
      <c r="AV124" s="33">
        <f t="shared" si="20"/>
        <v>0.15372445454545455</v>
      </c>
      <c r="AW124" s="33">
        <f t="shared" si="21"/>
        <v>0.20412045454545458</v>
      </c>
      <c r="AY124">
        <f t="shared" si="22"/>
        <v>0.59874286479104344</v>
      </c>
      <c r="AZ124">
        <f t="shared" si="23"/>
        <v>0.65432126108068911</v>
      </c>
    </row>
    <row r="125" spans="1:52">
      <c r="A125" s="46" t="s">
        <v>357</v>
      </c>
      <c r="B125" s="49">
        <v>1.8760000000000001E-3</v>
      </c>
      <c r="C125" s="49">
        <v>1.1537E-2</v>
      </c>
      <c r="D125" s="49">
        <v>3.6939999999999998E-3</v>
      </c>
      <c r="E125" s="49">
        <v>3.9198999999999998E-2</v>
      </c>
      <c r="F125" s="49">
        <v>6.4460000000000003E-3</v>
      </c>
      <c r="G125" s="49">
        <v>2.2314000000000001E-2</v>
      </c>
      <c r="H125" s="49">
        <v>1.3591000000000001E-2</v>
      </c>
      <c r="I125" s="49">
        <v>2.03E-4</v>
      </c>
      <c r="J125" s="49">
        <v>3.2049999999999999E-3</v>
      </c>
      <c r="K125" s="49">
        <v>1.1759E-2</v>
      </c>
      <c r="L125" s="49">
        <v>3.153E-3</v>
      </c>
      <c r="M125" s="49">
        <v>2.6979999999999999E-3</v>
      </c>
      <c r="N125" s="49">
        <v>1.8294999999999999E-2</v>
      </c>
      <c r="O125" s="49">
        <v>2.4870000000000001E-3</v>
      </c>
      <c r="P125" s="49">
        <v>5.7043000000000003E-2</v>
      </c>
      <c r="Q125" s="49">
        <v>1.0690000000000001E-3</v>
      </c>
      <c r="R125" s="49">
        <v>3.0047000000000001E-2</v>
      </c>
      <c r="S125" s="49">
        <v>2.8930000000000002E-3</v>
      </c>
      <c r="T125" s="49">
        <v>5.1700000000000001E-3</v>
      </c>
      <c r="U125" s="49">
        <v>1.374E-3</v>
      </c>
      <c r="V125" s="49">
        <v>1.5528E-2</v>
      </c>
      <c r="W125" s="49">
        <v>2.7299999999999998E-3</v>
      </c>
      <c r="X125" s="49">
        <v>3.4699999999999998E-4</v>
      </c>
      <c r="Y125" s="49">
        <v>6.2960000000000004E-3</v>
      </c>
      <c r="Z125" s="49">
        <v>8.1499999999999997E-4</v>
      </c>
      <c r="AA125" s="49">
        <v>5.6909999999999999E-3</v>
      </c>
      <c r="AB125" s="49">
        <v>5.62E-4</v>
      </c>
      <c r="AC125" s="49">
        <v>7.9939999999999994E-3</v>
      </c>
      <c r="AD125" s="49">
        <v>1.6800000000000001E-3</v>
      </c>
      <c r="AE125" s="49">
        <v>1.41E-3</v>
      </c>
      <c r="AF125" s="49">
        <v>7.4100000000000001E-4</v>
      </c>
      <c r="AG125" s="49">
        <v>2.5460000000000001E-3</v>
      </c>
      <c r="AH125" s="49">
        <v>6.5185999999999994E-2</v>
      </c>
      <c r="AI125" s="49">
        <v>1.14E-3</v>
      </c>
      <c r="AJ125" s="49">
        <v>1.018E-2</v>
      </c>
      <c r="AK125" s="49">
        <v>4.7029999999999997E-3</v>
      </c>
      <c r="AL125" s="49">
        <v>1.0071999999999999E-2</v>
      </c>
      <c r="AM125" s="49">
        <v>3.7726000000000003E-2</v>
      </c>
      <c r="AN125" s="49">
        <v>4.0200000000000001E-4</v>
      </c>
      <c r="AO125" s="49">
        <v>9.2100000000000005E-4</v>
      </c>
      <c r="AP125" s="49">
        <v>2.745E-3</v>
      </c>
      <c r="AQ125" s="49">
        <v>1.487E-3</v>
      </c>
      <c r="AR125" s="49">
        <v>9.9400000000000009E-4</v>
      </c>
      <c r="AS125" s="49">
        <v>2.6159999999999998E-3</v>
      </c>
      <c r="AT125" s="49">
        <f t="shared" si="18"/>
        <v>1.4368000000000002E-2</v>
      </c>
      <c r="AU125" s="49">
        <f t="shared" si="19"/>
        <v>8.9330000000000017E-3</v>
      </c>
      <c r="AV125" s="33">
        <f t="shared" si="20"/>
        <v>8.5203636363636332E-3</v>
      </c>
      <c r="AW125" s="33">
        <f t="shared" si="21"/>
        <v>6.5936363636363631E-3</v>
      </c>
      <c r="AY125">
        <f t="shared" si="22"/>
        <v>0.59300971856651108</v>
      </c>
      <c r="AZ125">
        <f t="shared" si="23"/>
        <v>0.73812116462961619</v>
      </c>
    </row>
    <row r="126" spans="1:52">
      <c r="A126" s="46" t="s">
        <v>358</v>
      </c>
      <c r="B126" s="49">
        <v>1.784E-3</v>
      </c>
      <c r="C126" s="49">
        <v>9.0959999999999999E-2</v>
      </c>
      <c r="D126" s="49">
        <v>7.0829999999999999E-3</v>
      </c>
      <c r="E126" s="49">
        <v>2.6459999999999999E-3</v>
      </c>
      <c r="F126" s="49">
        <v>2.3830000000000001E-3</v>
      </c>
      <c r="G126" s="49">
        <v>4.3369999999999997E-3</v>
      </c>
      <c r="H126" s="49">
        <v>2.4970000000000001E-3</v>
      </c>
      <c r="I126" s="49">
        <v>2.4084999999999999E-2</v>
      </c>
      <c r="J126" s="49">
        <v>6.7039999999999999E-3</v>
      </c>
      <c r="K126" s="49">
        <v>1.9269000000000001E-2</v>
      </c>
      <c r="L126" s="49">
        <v>2.4559999999999998E-3</v>
      </c>
      <c r="M126" s="49">
        <v>2.7806999999999998E-2</v>
      </c>
      <c r="N126" s="49">
        <v>5.7710000000000001E-3</v>
      </c>
      <c r="O126" s="49">
        <v>4.8539999999999998E-3</v>
      </c>
      <c r="P126" s="49">
        <v>5.4159999999999998E-3</v>
      </c>
      <c r="Q126" s="49">
        <v>1.0737999999999999E-2</v>
      </c>
      <c r="R126" s="49">
        <v>3.1142E-2</v>
      </c>
      <c r="S126" s="49">
        <v>1.3037999999999999E-2</v>
      </c>
      <c r="T126" s="49">
        <v>3.2423E-2</v>
      </c>
      <c r="U126" s="49">
        <v>1.0947E-2</v>
      </c>
      <c r="V126" s="49">
        <v>7.6899999999999998E-3</v>
      </c>
      <c r="W126" s="49">
        <v>1.9710000000000001E-3</v>
      </c>
      <c r="X126" s="49">
        <v>2.2720000000000001E-3</v>
      </c>
      <c r="Y126" s="49">
        <v>2.7200000000000002E-3</v>
      </c>
      <c r="Z126" s="49">
        <v>7.0169999999999998E-3</v>
      </c>
      <c r="AA126" s="49">
        <v>3.3519999999999999E-3</v>
      </c>
      <c r="AB126" s="49">
        <v>4.241E-3</v>
      </c>
      <c r="AC126" s="49">
        <v>7.7669999999999996E-3</v>
      </c>
      <c r="AD126" s="49">
        <v>2.516E-3</v>
      </c>
      <c r="AE126" s="49">
        <v>4.2379999999999996E-3</v>
      </c>
      <c r="AF126" s="49">
        <v>7.5079999999999999E-3</v>
      </c>
      <c r="AG126" s="49">
        <v>7.1180000000000002E-3</v>
      </c>
      <c r="AH126" s="49">
        <v>1.2300000000000001E-4</v>
      </c>
      <c r="AI126" s="49">
        <v>6.1159999999999999E-3</v>
      </c>
      <c r="AJ126" s="49">
        <v>4.8200000000000001E-4</v>
      </c>
      <c r="AK126" s="49">
        <v>6.7229999999999998E-3</v>
      </c>
      <c r="AL126" s="49">
        <v>1.9553000000000001E-2</v>
      </c>
      <c r="AM126" s="49">
        <v>7.0260000000000001E-3</v>
      </c>
      <c r="AN126" s="49">
        <v>8.0219999999999996E-3</v>
      </c>
      <c r="AO126" s="49">
        <v>2.9810000000000001E-3</v>
      </c>
      <c r="AP126" s="49">
        <v>6.8560000000000001E-3</v>
      </c>
      <c r="AQ126" s="49">
        <v>6.6210000000000001E-3</v>
      </c>
      <c r="AR126" s="49">
        <v>2.7880000000000001E-3</v>
      </c>
      <c r="AS126" s="49">
        <v>3.9480000000000001E-3</v>
      </c>
      <c r="AT126" s="49">
        <f t="shared" si="18"/>
        <v>9.577181818181818E-3</v>
      </c>
      <c r="AU126" s="49">
        <f t="shared" si="19"/>
        <v>1.9150181818181816E-2</v>
      </c>
      <c r="AV126" s="33">
        <f t="shared" si="20"/>
        <v>5.5798181818181823E-3</v>
      </c>
      <c r="AW126" s="33">
        <f t="shared" si="21"/>
        <v>5.3281818181818178E-3</v>
      </c>
      <c r="AY126">
        <f t="shared" si="22"/>
        <v>0.58261587675250837</v>
      </c>
      <c r="AZ126">
        <f t="shared" si="23"/>
        <v>0.27823139585667356</v>
      </c>
    </row>
    <row r="127" spans="1:52">
      <c r="A127" s="46" t="s">
        <v>359</v>
      </c>
      <c r="B127" s="49">
        <v>4.3299999999999996E-3</v>
      </c>
      <c r="C127" s="49">
        <v>1.8613999999999999E-2</v>
      </c>
      <c r="D127" s="49">
        <v>9.6329999999999992E-3</v>
      </c>
      <c r="E127" s="49">
        <v>4.1375000000000002E-2</v>
      </c>
      <c r="F127" s="49">
        <v>1.2723E-2</v>
      </c>
      <c r="G127" s="49">
        <v>2.1523E-2</v>
      </c>
      <c r="H127" s="49">
        <v>1.6271999999999998E-2</v>
      </c>
      <c r="I127" s="49">
        <v>1.0169999999999999E-3</v>
      </c>
      <c r="J127" s="49">
        <v>1.4323000000000001E-2</v>
      </c>
      <c r="K127" s="49">
        <v>6.6010000000000001E-3</v>
      </c>
      <c r="L127" s="49">
        <v>8.8579999999999996E-3</v>
      </c>
      <c r="M127" s="49">
        <v>2.673E-3</v>
      </c>
      <c r="N127" s="49">
        <v>2.1968000000000001E-2</v>
      </c>
      <c r="O127" s="49">
        <v>3.3530000000000001E-3</v>
      </c>
      <c r="P127" s="49">
        <v>7.7761999999999998E-2</v>
      </c>
      <c r="Q127" s="49">
        <v>3.2959999999999999E-3</v>
      </c>
      <c r="R127" s="49">
        <v>2.7935999999999999E-2</v>
      </c>
      <c r="S127" s="49">
        <v>2.114E-3</v>
      </c>
      <c r="T127" s="49">
        <v>5.019E-3</v>
      </c>
      <c r="U127" s="49">
        <v>2.4589999999999998E-3</v>
      </c>
      <c r="V127" s="49">
        <v>1.7017000000000001E-2</v>
      </c>
      <c r="W127" s="49">
        <v>4.614E-3</v>
      </c>
      <c r="X127" s="49">
        <v>5.9599999999999996E-4</v>
      </c>
      <c r="Y127" s="49">
        <v>8.3639999999999999E-3</v>
      </c>
      <c r="Z127" s="49">
        <v>2.238E-3</v>
      </c>
      <c r="AA127" s="49">
        <v>4.9890000000000004E-3</v>
      </c>
      <c r="AB127" s="49">
        <v>1.89E-3</v>
      </c>
      <c r="AC127" s="49">
        <v>8.7180000000000001E-3</v>
      </c>
      <c r="AD127" s="49">
        <v>2.5669999999999998E-3</v>
      </c>
      <c r="AE127" s="49">
        <v>2.6749999999999999E-3</v>
      </c>
      <c r="AF127" s="49">
        <v>9.7839999999999993E-3</v>
      </c>
      <c r="AG127" s="49">
        <v>3.9050000000000001E-3</v>
      </c>
      <c r="AH127" s="49">
        <v>8.0412999999999998E-2</v>
      </c>
      <c r="AI127" s="49">
        <v>2.5469999999999998E-3</v>
      </c>
      <c r="AJ127" s="49">
        <v>6.0650000000000001E-3</v>
      </c>
      <c r="AK127" s="49">
        <v>4.6090000000000002E-3</v>
      </c>
      <c r="AL127" s="49">
        <v>1.1939E-2</v>
      </c>
      <c r="AM127" s="49">
        <v>4.2548000000000002E-2</v>
      </c>
      <c r="AN127" s="49">
        <v>7.7499999999999997E-4</v>
      </c>
      <c r="AO127" s="49">
        <v>1.191E-3</v>
      </c>
      <c r="AP127" s="49">
        <v>5.489E-3</v>
      </c>
      <c r="AQ127" s="49">
        <v>3.2239999999999999E-3</v>
      </c>
      <c r="AR127" s="49">
        <v>2.1059999999999998E-3</v>
      </c>
      <c r="AS127" s="49">
        <v>4.5319999999999996E-3</v>
      </c>
      <c r="AT127" s="49">
        <f t="shared" si="18"/>
        <v>1.9621909090909089E-2</v>
      </c>
      <c r="AU127" s="49">
        <f t="shared" si="19"/>
        <v>9.7853636363636354E-3</v>
      </c>
      <c r="AV127" s="33">
        <f t="shared" si="20"/>
        <v>1.1260181818181817E-2</v>
      </c>
      <c r="AW127" s="33">
        <f t="shared" si="21"/>
        <v>7.9365454545454548E-3</v>
      </c>
      <c r="AY127">
        <f t="shared" si="22"/>
        <v>0.57385760814673759</v>
      </c>
      <c r="AZ127">
        <f t="shared" si="23"/>
        <v>0.81106290470925979</v>
      </c>
    </row>
    <row r="128" spans="1:52">
      <c r="A128" s="46" t="s">
        <v>360</v>
      </c>
      <c r="B128" s="49">
        <v>5.3509999999999999E-3</v>
      </c>
      <c r="C128" s="49">
        <v>2.0600000000000002E-3</v>
      </c>
      <c r="D128" s="49">
        <v>5.1859999999999996E-3</v>
      </c>
      <c r="E128" s="49">
        <v>2.2539999999999999E-3</v>
      </c>
      <c r="F128" s="49">
        <v>4.7660000000000003E-3</v>
      </c>
      <c r="G128" s="49">
        <v>7.4060000000000003E-3</v>
      </c>
      <c r="H128" s="49">
        <v>9.7839999999999993E-3</v>
      </c>
      <c r="I128" s="49">
        <v>1.9469999999999999E-3</v>
      </c>
      <c r="J128" s="49">
        <v>1.1173000000000001E-2</v>
      </c>
      <c r="K128" s="49">
        <v>1.647E-3</v>
      </c>
      <c r="L128" s="49">
        <v>3.6610000000000002E-3</v>
      </c>
      <c r="M128" s="49">
        <v>1.3990000000000001E-3</v>
      </c>
      <c r="N128" s="49">
        <v>3.1480000000000002E-3</v>
      </c>
      <c r="O128" s="49">
        <v>4.1250000000000002E-3</v>
      </c>
      <c r="P128" s="49">
        <v>5.5073999999999998E-2</v>
      </c>
      <c r="Q128" s="49">
        <v>4.7229999999999998E-3</v>
      </c>
      <c r="R128" s="49">
        <v>5.7530000000000003E-3</v>
      </c>
      <c r="S128" s="49">
        <v>3.7069999999999998E-3</v>
      </c>
      <c r="T128" s="49">
        <v>1.585E-3</v>
      </c>
      <c r="U128" s="49">
        <v>2.33E-3</v>
      </c>
      <c r="V128" s="49">
        <v>5.94E-3</v>
      </c>
      <c r="W128" s="49">
        <v>4.189E-3</v>
      </c>
      <c r="X128" s="49">
        <v>2.4030000000000002E-3</v>
      </c>
      <c r="Y128" s="49">
        <v>1.2611000000000001E-2</v>
      </c>
      <c r="Z128" s="49">
        <v>3.5630000000000002E-3</v>
      </c>
      <c r="AA128" s="49">
        <v>4.346E-3</v>
      </c>
      <c r="AB128" s="49">
        <v>7.0299999999999996E-4</v>
      </c>
      <c r="AC128" s="49">
        <v>2.2339999999999999E-3</v>
      </c>
      <c r="AD128" s="49">
        <v>2.6909999999999998E-3</v>
      </c>
      <c r="AE128" s="49">
        <v>3.852E-3</v>
      </c>
      <c r="AF128" s="49">
        <v>3.8670000000000002E-3</v>
      </c>
      <c r="AG128" s="49">
        <v>1.5635E-2</v>
      </c>
      <c r="AH128" s="49">
        <v>1.84E-4</v>
      </c>
      <c r="AI128" s="49">
        <v>1.3447000000000001E-2</v>
      </c>
      <c r="AJ128" s="49">
        <v>3.3860000000000001E-3</v>
      </c>
      <c r="AK128" s="49">
        <v>1.0463999999999999E-2</v>
      </c>
      <c r="AL128" s="49">
        <v>1.8193999999999998E-2</v>
      </c>
      <c r="AM128" s="49">
        <v>6.3169999999999997E-3</v>
      </c>
      <c r="AN128" s="49">
        <v>3.921E-3</v>
      </c>
      <c r="AO128" s="49">
        <v>5.1619999999999999E-3</v>
      </c>
      <c r="AP128" s="49">
        <v>1.5796000000000001E-2</v>
      </c>
      <c r="AQ128" s="49">
        <v>1.5334E-2</v>
      </c>
      <c r="AR128" s="49">
        <v>8.4700000000000001E-3</v>
      </c>
      <c r="AS128" s="49">
        <v>2.2110000000000001E-2</v>
      </c>
      <c r="AT128" s="49">
        <f t="shared" si="18"/>
        <v>1.0129181818181817E-2</v>
      </c>
      <c r="AU128" s="49">
        <f t="shared" si="19"/>
        <v>3.2533636363636363E-3</v>
      </c>
      <c r="AV128" s="33">
        <f t="shared" si="20"/>
        <v>5.7434545454545455E-3</v>
      </c>
      <c r="AW128" s="33">
        <f t="shared" si="21"/>
        <v>1.0137454545454547E-2</v>
      </c>
      <c r="AY128">
        <f t="shared" si="22"/>
        <v>0.56702057960348595</v>
      </c>
      <c r="AZ128">
        <f t="shared" si="23"/>
        <v>3.1159918406125136</v>
      </c>
    </row>
    <row r="129" spans="1:52">
      <c r="A129" s="46" t="s">
        <v>361</v>
      </c>
      <c r="B129" s="49">
        <v>3.4374000000000002E-2</v>
      </c>
      <c r="C129" s="49">
        <v>4.2001999999999998E-2</v>
      </c>
      <c r="D129" s="49">
        <v>2.2422999999999998E-2</v>
      </c>
      <c r="E129" s="49">
        <v>6.7559999999999995E-2</v>
      </c>
      <c r="F129" s="49">
        <v>2.9871000000000002E-2</v>
      </c>
      <c r="G129" s="49">
        <v>2.6120000000000001E-2</v>
      </c>
      <c r="H129" s="49">
        <v>3.7558000000000001E-2</v>
      </c>
      <c r="I129" s="49">
        <v>5.7959999999999999E-3</v>
      </c>
      <c r="J129" s="49">
        <v>4.2567000000000001E-2</v>
      </c>
      <c r="K129" s="49">
        <v>1.0146000000000001E-2</v>
      </c>
      <c r="L129" s="49">
        <v>4.7602999999999999E-2</v>
      </c>
      <c r="M129" s="49">
        <v>7.273E-3</v>
      </c>
      <c r="N129" s="49">
        <v>5.5259000000000003E-2</v>
      </c>
      <c r="O129" s="49">
        <v>4.0268999999999999E-2</v>
      </c>
      <c r="P129" s="49">
        <v>1.6514999999999998E-2</v>
      </c>
      <c r="Q129" s="49">
        <v>3.9820000000000003E-3</v>
      </c>
      <c r="R129" s="49">
        <v>3.5253E-2</v>
      </c>
      <c r="S129" s="49">
        <v>1.081E-2</v>
      </c>
      <c r="T129" s="49">
        <v>1.461E-2</v>
      </c>
      <c r="U129" s="49">
        <v>2.4686E-2</v>
      </c>
      <c r="V129" s="49">
        <v>4.4621000000000001E-2</v>
      </c>
      <c r="W129" s="49">
        <v>2.2831000000000001E-2</v>
      </c>
      <c r="X129" s="49">
        <v>1.3015000000000001E-2</v>
      </c>
      <c r="Y129" s="49">
        <v>4.6325999999999999E-2</v>
      </c>
      <c r="Z129" s="49">
        <v>1.1297E-2</v>
      </c>
      <c r="AA129" s="49">
        <v>3.0349000000000001E-2</v>
      </c>
      <c r="AB129" s="49">
        <v>3.1809999999999998E-3</v>
      </c>
      <c r="AC129" s="49">
        <v>1.145E-2</v>
      </c>
      <c r="AD129" s="49">
        <v>5.496E-3</v>
      </c>
      <c r="AE129" s="49">
        <v>1.0845E-2</v>
      </c>
      <c r="AF129" s="49">
        <v>2.1863E-2</v>
      </c>
      <c r="AG129" s="49">
        <v>1.069E-2</v>
      </c>
      <c r="AH129" s="49">
        <v>7.9699999999999997E-4</v>
      </c>
      <c r="AI129" s="49">
        <v>3.186E-3</v>
      </c>
      <c r="AJ129" s="49">
        <v>2.0327000000000001E-2</v>
      </c>
      <c r="AK129" s="49">
        <v>1.8041000000000001E-2</v>
      </c>
      <c r="AL129" s="49">
        <v>6.7149999999999996E-3</v>
      </c>
      <c r="AM129" s="49">
        <v>3.8158999999999998E-2</v>
      </c>
      <c r="AN129" s="49">
        <v>3.836E-3</v>
      </c>
      <c r="AO129" s="49">
        <v>3.431E-3</v>
      </c>
      <c r="AP129" s="49">
        <v>4.2877999999999999E-2</v>
      </c>
      <c r="AQ129" s="49">
        <v>2.0525999999999999E-2</v>
      </c>
      <c r="AR129" s="49">
        <v>8.5390999999999995E-2</v>
      </c>
      <c r="AS129" s="49">
        <v>1.9331000000000001E-2</v>
      </c>
      <c r="AT129" s="49">
        <f t="shared" si="18"/>
        <v>3.4604909090909089E-2</v>
      </c>
      <c r="AU129" s="49">
        <f t="shared" si="19"/>
        <v>2.3770454545454543E-2</v>
      </c>
      <c r="AV129" s="33">
        <f t="shared" si="20"/>
        <v>1.9526909090909091E-2</v>
      </c>
      <c r="AW129" s="33">
        <f t="shared" si="21"/>
        <v>1.9303090909090905E-2</v>
      </c>
      <c r="AY129">
        <f t="shared" si="22"/>
        <v>0.56428147346409074</v>
      </c>
      <c r="AZ129">
        <f t="shared" si="23"/>
        <v>0.81206233865570321</v>
      </c>
    </row>
    <row r="130" spans="1:52">
      <c r="A130" s="46" t="s">
        <v>362</v>
      </c>
      <c r="B130" s="49">
        <v>8.4650000000000003E-3</v>
      </c>
      <c r="C130" s="49">
        <v>5.8500000000000002E-4</v>
      </c>
      <c r="D130" s="49">
        <v>1.1820000000000001E-2</v>
      </c>
      <c r="E130" s="49">
        <v>4.9979999999999998E-3</v>
      </c>
      <c r="F130" s="49">
        <v>1.017E-2</v>
      </c>
      <c r="G130" s="49">
        <v>1.7021999999999999E-2</v>
      </c>
      <c r="H130" s="49">
        <v>1.0623E-2</v>
      </c>
      <c r="I130" s="49">
        <v>1.2289E-2</v>
      </c>
      <c r="J130" s="49">
        <v>8.9750000000000003E-3</v>
      </c>
      <c r="K130" s="49">
        <v>3.1438000000000001E-2</v>
      </c>
      <c r="L130" s="49">
        <v>8.2400000000000008E-3</v>
      </c>
      <c r="M130" s="49">
        <v>2.9420000000000002E-2</v>
      </c>
      <c r="N130" s="49">
        <v>8.6650000000000008E-3</v>
      </c>
      <c r="O130" s="49">
        <v>2.0632999999999999E-2</v>
      </c>
      <c r="P130" s="49">
        <v>7.0100000000000002E-4</v>
      </c>
      <c r="Q130" s="49">
        <v>5.3720999999999998E-2</v>
      </c>
      <c r="R130" s="49">
        <v>6.0300000000000002E-4</v>
      </c>
      <c r="S130" s="49">
        <v>1.8565999999999999E-2</v>
      </c>
      <c r="T130" s="49">
        <v>1.2267999999999999E-2</v>
      </c>
      <c r="U130" s="49">
        <v>1.4663000000000001E-2</v>
      </c>
      <c r="V130" s="49">
        <v>9.4739999999999998E-3</v>
      </c>
      <c r="W130" s="49">
        <v>8.8959999999999994E-3</v>
      </c>
      <c r="X130" s="49">
        <v>5.437E-3</v>
      </c>
      <c r="Y130" s="49">
        <v>5.0850000000000001E-3</v>
      </c>
      <c r="Z130" s="49">
        <v>1.4775E-2</v>
      </c>
      <c r="AA130" s="49">
        <v>1.0952E-2</v>
      </c>
      <c r="AB130" s="49">
        <v>8.6859999999999993E-3</v>
      </c>
      <c r="AC130" s="49">
        <v>9.9399999999999992E-3</v>
      </c>
      <c r="AD130" s="49">
        <v>2.4130000000000002E-3</v>
      </c>
      <c r="AE130" s="49">
        <v>1.2282E-2</v>
      </c>
      <c r="AF130" s="49">
        <v>3.0720000000000001E-3</v>
      </c>
      <c r="AG130" s="49">
        <v>9.0240000000000008E-3</v>
      </c>
      <c r="AH130" s="49">
        <v>2.6200000000000003E-4</v>
      </c>
      <c r="AI130" s="49">
        <v>7.0540000000000004E-3</v>
      </c>
      <c r="AJ130" s="49">
        <v>4.3899999999999999E-4</v>
      </c>
      <c r="AK130" s="49">
        <v>7.0619999999999997E-3</v>
      </c>
      <c r="AL130" s="49">
        <v>4.4419999999999998E-3</v>
      </c>
      <c r="AM130" s="49">
        <v>5.1359999999999999E-3</v>
      </c>
      <c r="AN130" s="49">
        <v>3.614E-3</v>
      </c>
      <c r="AO130" s="49">
        <v>9.5139999999999999E-3</v>
      </c>
      <c r="AP130" s="49">
        <v>5.8539999999999998E-3</v>
      </c>
      <c r="AQ130" s="49">
        <v>3.934E-3</v>
      </c>
      <c r="AR130" s="49">
        <v>1.2639999999999999E-3</v>
      </c>
      <c r="AS130" s="49">
        <v>3.761E-3</v>
      </c>
      <c r="AT130" s="49">
        <f t="shared" ref="AT130:AT161" si="24">(B130+D130+F130+H130+J130+L130+N130+P130+R130+T130+V130)/11</f>
        <v>8.1821818181818176E-3</v>
      </c>
      <c r="AU130" s="49">
        <f t="shared" ref="AU130:AU161" si="25">(C130+E130+G130+I130+K130+M130+O130+Q130+S130+U130+W130)/11</f>
        <v>1.9293727272727271E-2</v>
      </c>
      <c r="AV130" s="33">
        <f t="shared" ref="AV130:AV161" si="26">(X130+Z130+AB130+AD130+AF130+AH130+AJ130+AL130+AN130+AP130+AR130)/11</f>
        <v>4.5689090909090905E-3</v>
      </c>
      <c r="AW130" s="33">
        <f t="shared" ref="AW130:AW161" si="27">(Y130+AA130+AC130+AE130+AG130+AI130+AK130+AM130+AO130+AQ130+AS130)/11</f>
        <v>7.6130909090909088E-3</v>
      </c>
      <c r="AY130">
        <f t="shared" ref="AY130:AY161" si="28">AV130/AT130</f>
        <v>0.55839740455979736</v>
      </c>
      <c r="AZ130">
        <f t="shared" ref="AZ130:AZ161" si="29">AW130/AU130</f>
        <v>0.39458891490875508</v>
      </c>
    </row>
    <row r="131" spans="1:52">
      <c r="A131" s="46" t="s">
        <v>363</v>
      </c>
      <c r="B131" s="49">
        <v>6.5592999999999999E-2</v>
      </c>
      <c r="C131" s="49">
        <v>3.2419999999999997E-2</v>
      </c>
      <c r="D131" s="49">
        <v>6.9571999999999995E-2</v>
      </c>
      <c r="E131" s="49">
        <v>8.2456000000000002E-2</v>
      </c>
      <c r="F131" s="49">
        <v>7.7422000000000005E-2</v>
      </c>
      <c r="G131" s="49">
        <v>0.13220799999999999</v>
      </c>
      <c r="H131" s="49">
        <v>4.2532E-2</v>
      </c>
      <c r="I131" s="49">
        <v>5.1277999999999997E-2</v>
      </c>
      <c r="J131" s="49">
        <v>3.5900000000000001E-2</v>
      </c>
      <c r="K131" s="49">
        <v>0.247639</v>
      </c>
      <c r="L131" s="49">
        <v>5.5779000000000002E-2</v>
      </c>
      <c r="M131" s="49">
        <v>0.18753700000000001</v>
      </c>
      <c r="N131" s="49">
        <v>3.8029E-2</v>
      </c>
      <c r="O131" s="49">
        <v>0.17146600000000001</v>
      </c>
      <c r="P131" s="49">
        <v>9.5527000000000001E-2</v>
      </c>
      <c r="Q131" s="49">
        <v>0.20186200000000001</v>
      </c>
      <c r="R131" s="49">
        <v>7.5084999999999999E-2</v>
      </c>
      <c r="S131" s="49">
        <v>0.15099199999999999</v>
      </c>
      <c r="T131" s="49">
        <v>7.1401000000000006E-2</v>
      </c>
      <c r="U131" s="49">
        <v>0.15954699999999999</v>
      </c>
      <c r="V131" s="49">
        <v>0.10115300000000001</v>
      </c>
      <c r="W131" s="49">
        <v>0.15536900000000001</v>
      </c>
      <c r="X131" s="49">
        <v>1.8702E-2</v>
      </c>
      <c r="Y131" s="49">
        <v>5.3310999999999997E-2</v>
      </c>
      <c r="Z131" s="49">
        <v>6.5884999999999999E-2</v>
      </c>
      <c r="AA131" s="49">
        <v>4.9202999999999997E-2</v>
      </c>
      <c r="AB131" s="49">
        <v>4.2663E-2</v>
      </c>
      <c r="AC131" s="49">
        <v>4.7832E-2</v>
      </c>
      <c r="AD131" s="49">
        <v>2.6778E-2</v>
      </c>
      <c r="AE131" s="49">
        <v>3.9341000000000001E-2</v>
      </c>
      <c r="AF131" s="49">
        <v>1.9243E-2</v>
      </c>
      <c r="AG131" s="49">
        <v>5.3997000000000003E-2</v>
      </c>
      <c r="AH131" s="49">
        <v>5.3499999999999999E-4</v>
      </c>
      <c r="AI131" s="49">
        <v>3.4769000000000001E-2</v>
      </c>
      <c r="AJ131" s="49">
        <v>6.365E-3</v>
      </c>
      <c r="AK131" s="49">
        <v>5.3187999999999999E-2</v>
      </c>
      <c r="AL131" s="49">
        <v>2.6797000000000001E-2</v>
      </c>
      <c r="AM131" s="49">
        <v>6.2010999999999997E-2</v>
      </c>
      <c r="AN131" s="49">
        <v>5.4975000000000003E-2</v>
      </c>
      <c r="AO131" s="49">
        <v>8.0465999999999996E-2</v>
      </c>
      <c r="AP131" s="49">
        <v>8.0596000000000001E-2</v>
      </c>
      <c r="AQ131" s="49">
        <v>4.5581000000000003E-2</v>
      </c>
      <c r="AR131" s="49">
        <v>6.3423999999999994E-2</v>
      </c>
      <c r="AS131" s="49">
        <v>4.6826E-2</v>
      </c>
      <c r="AT131" s="49">
        <f t="shared" si="24"/>
        <v>6.618118181818182E-2</v>
      </c>
      <c r="AU131" s="49">
        <f t="shared" si="25"/>
        <v>0.14297945454545455</v>
      </c>
      <c r="AV131" s="33">
        <f t="shared" si="26"/>
        <v>3.6905727272727278E-2</v>
      </c>
      <c r="AW131" s="33">
        <f t="shared" si="27"/>
        <v>5.150227272727273E-2</v>
      </c>
      <c r="AY131">
        <f t="shared" si="28"/>
        <v>0.55764684550538268</v>
      </c>
      <c r="AZ131">
        <f t="shared" si="29"/>
        <v>0.36020750597352197</v>
      </c>
    </row>
    <row r="132" spans="1:52">
      <c r="A132" s="46" t="s">
        <v>364</v>
      </c>
      <c r="B132" s="49">
        <v>1.794E-3</v>
      </c>
      <c r="C132" s="49">
        <v>4.0410000000000003E-3</v>
      </c>
      <c r="D132" s="49">
        <v>1.5790000000000001E-3</v>
      </c>
      <c r="E132" s="49">
        <v>1.235E-3</v>
      </c>
      <c r="F132" s="49">
        <v>1.3619999999999999E-3</v>
      </c>
      <c r="G132" s="49">
        <v>2.0600000000000002E-3</v>
      </c>
      <c r="H132" s="49">
        <v>1.2689999999999999E-3</v>
      </c>
      <c r="I132" s="49">
        <v>1.6559999999999999E-3</v>
      </c>
      <c r="J132" s="49">
        <v>2.8570000000000002E-3</v>
      </c>
      <c r="K132" s="49">
        <v>2.1020000000000001E-3</v>
      </c>
      <c r="L132" s="49">
        <v>1.6479999999999999E-3</v>
      </c>
      <c r="M132" s="49">
        <v>3.784E-3</v>
      </c>
      <c r="N132" s="49">
        <v>2.0479999999999999E-3</v>
      </c>
      <c r="O132" s="49">
        <v>6.3211000000000003E-2</v>
      </c>
      <c r="P132" s="49">
        <v>8.0110000000000008E-3</v>
      </c>
      <c r="Q132" s="49">
        <v>3.2458000000000001E-2</v>
      </c>
      <c r="R132" s="49">
        <v>2.8709999999999999E-3</v>
      </c>
      <c r="S132" s="49">
        <v>5.2700000000000004E-3</v>
      </c>
      <c r="T132" s="49">
        <v>1.243E-3</v>
      </c>
      <c r="U132" s="49">
        <v>3.9690000000000003E-3</v>
      </c>
      <c r="V132" s="49">
        <v>2.3400000000000001E-3</v>
      </c>
      <c r="W132" s="49">
        <v>6.0049999999999999E-3</v>
      </c>
      <c r="X132" s="49">
        <v>4.0280000000000003E-3</v>
      </c>
      <c r="Y132" s="49">
        <v>1.2089000000000001E-2</v>
      </c>
      <c r="Z132" s="49">
        <v>1.204E-3</v>
      </c>
      <c r="AA132" s="49">
        <v>3.4675999999999998E-2</v>
      </c>
      <c r="AB132" s="49">
        <v>9.5799999999999998E-4</v>
      </c>
      <c r="AC132" s="49">
        <v>2.3545E-2</v>
      </c>
      <c r="AD132" s="49">
        <v>1.279E-3</v>
      </c>
      <c r="AE132" s="49">
        <v>3.9368E-2</v>
      </c>
      <c r="AF132" s="49">
        <v>1.6980000000000001E-3</v>
      </c>
      <c r="AG132" s="49">
        <v>1.7180999999999998E-2</v>
      </c>
      <c r="AH132" s="49">
        <v>2.8E-5</v>
      </c>
      <c r="AI132" s="49">
        <v>2.5541000000000001E-2</v>
      </c>
      <c r="AJ132" s="49">
        <v>1.07E-4</v>
      </c>
      <c r="AK132" s="49">
        <v>1.3594999999999999E-2</v>
      </c>
      <c r="AL132" s="49">
        <v>1.256E-3</v>
      </c>
      <c r="AM132" s="49">
        <v>1.4286999999999999E-2</v>
      </c>
      <c r="AN132" s="49">
        <v>2.4520000000000002E-3</v>
      </c>
      <c r="AO132" s="49">
        <v>3.2634999999999997E-2</v>
      </c>
      <c r="AP132" s="49">
        <v>1.0009999999999999E-3</v>
      </c>
      <c r="AQ132" s="49">
        <v>1.2177E-2</v>
      </c>
      <c r="AR132" s="49">
        <v>9.0200000000000002E-4</v>
      </c>
      <c r="AS132" s="49">
        <v>1.4507000000000001E-2</v>
      </c>
      <c r="AT132" s="49">
        <f t="shared" si="24"/>
        <v>2.4565454545454547E-3</v>
      </c>
      <c r="AU132" s="49">
        <f t="shared" si="25"/>
        <v>1.1435545454545455E-2</v>
      </c>
      <c r="AV132" s="33">
        <f t="shared" si="26"/>
        <v>1.3557272727272728E-3</v>
      </c>
      <c r="AW132" s="33">
        <f t="shared" si="27"/>
        <v>2.1781909090909088E-2</v>
      </c>
      <c r="AY132">
        <f t="shared" si="28"/>
        <v>0.55188365035896669</v>
      </c>
      <c r="AZ132">
        <f t="shared" si="29"/>
        <v>1.9047547121813162</v>
      </c>
    </row>
    <row r="133" spans="1:52">
      <c r="A133" s="46" t="s">
        <v>365</v>
      </c>
      <c r="B133" s="49">
        <v>7.1943999999999994E-2</v>
      </c>
      <c r="C133" s="49">
        <v>0.69244600000000001</v>
      </c>
      <c r="D133" s="49">
        <v>0.65316200000000002</v>
      </c>
      <c r="E133" s="49">
        <v>5.8798999999999997E-2</v>
      </c>
      <c r="F133" s="49">
        <v>0.121228</v>
      </c>
      <c r="G133" s="49">
        <v>9.9336999999999995E-2</v>
      </c>
      <c r="H133" s="49">
        <v>0.33610200000000001</v>
      </c>
      <c r="I133" s="49">
        <v>0.69587200000000005</v>
      </c>
      <c r="J133" s="49">
        <v>0.58280799999999999</v>
      </c>
      <c r="K133" s="49">
        <v>0.43822</v>
      </c>
      <c r="L133" s="49">
        <v>0.101275</v>
      </c>
      <c r="M133" s="49">
        <v>0.31616699999999998</v>
      </c>
      <c r="N133" s="49">
        <v>0.177234</v>
      </c>
      <c r="O133" s="49">
        <v>0.14743800000000001</v>
      </c>
      <c r="P133" s="49">
        <v>0.44814700000000002</v>
      </c>
      <c r="Q133" s="49">
        <v>0.42713400000000001</v>
      </c>
      <c r="R133" s="49">
        <v>1.1968259999999999</v>
      </c>
      <c r="S133" s="49">
        <v>0.192298</v>
      </c>
      <c r="T133" s="49">
        <v>0.55608999999999997</v>
      </c>
      <c r="U133" s="49">
        <v>0.12975800000000001</v>
      </c>
      <c r="V133" s="49">
        <v>0.31265500000000002</v>
      </c>
      <c r="W133" s="49">
        <v>6.7211000000000007E-2</v>
      </c>
      <c r="X133" s="49">
        <v>0.24542800000000001</v>
      </c>
      <c r="Y133" s="49">
        <v>0.171595</v>
      </c>
      <c r="Z133" s="49">
        <v>0.15846299999999999</v>
      </c>
      <c r="AA133" s="49">
        <v>0.291489</v>
      </c>
      <c r="AB133" s="49">
        <v>0.13885800000000001</v>
      </c>
      <c r="AC133" s="49">
        <v>0.280916</v>
      </c>
      <c r="AD133" s="49">
        <v>0.25316899999999998</v>
      </c>
      <c r="AE133" s="49">
        <v>0.47616799999999998</v>
      </c>
      <c r="AF133" s="49">
        <v>0.29609400000000002</v>
      </c>
      <c r="AG133" s="49">
        <v>0.39202599999999999</v>
      </c>
      <c r="AH133" s="49">
        <v>1.9512000000000002E-2</v>
      </c>
      <c r="AI133" s="49">
        <v>0.51421799999999995</v>
      </c>
      <c r="AJ133" s="49">
        <v>1.423E-2</v>
      </c>
      <c r="AK133" s="49">
        <v>0.19339500000000001</v>
      </c>
      <c r="AL133" s="49">
        <v>0.93565500000000001</v>
      </c>
      <c r="AM133" s="49">
        <v>0.47276600000000002</v>
      </c>
      <c r="AN133" s="49">
        <v>0.21420900000000001</v>
      </c>
      <c r="AO133" s="49">
        <v>0.20954</v>
      </c>
      <c r="AP133" s="49">
        <v>0.159331</v>
      </c>
      <c r="AQ133" s="49">
        <v>0.38741799999999998</v>
      </c>
      <c r="AR133" s="49">
        <v>5.4223E-2</v>
      </c>
      <c r="AS133" s="49">
        <v>0.14846599999999999</v>
      </c>
      <c r="AT133" s="49">
        <f t="shared" si="24"/>
        <v>0.41431554545454552</v>
      </c>
      <c r="AU133" s="49">
        <f t="shared" si="25"/>
        <v>0.29678909090909095</v>
      </c>
      <c r="AV133" s="33">
        <f t="shared" si="26"/>
        <v>0.22628836363636359</v>
      </c>
      <c r="AW133" s="33">
        <f t="shared" si="27"/>
        <v>0.3216360909090909</v>
      </c>
      <c r="AY133">
        <f t="shared" si="28"/>
        <v>0.54617396358638359</v>
      </c>
      <c r="AZ133">
        <f t="shared" si="29"/>
        <v>1.0837193844419666</v>
      </c>
    </row>
    <row r="134" spans="1:52">
      <c r="A134" s="46" t="s">
        <v>366</v>
      </c>
      <c r="B134" s="49">
        <v>5.0210000000000003E-3</v>
      </c>
      <c r="C134" s="49">
        <v>5.6925000000000003E-2</v>
      </c>
      <c r="D134" s="49">
        <v>5.2248000000000003E-2</v>
      </c>
      <c r="E134" s="49">
        <v>5.5859999999999998E-3</v>
      </c>
      <c r="F134" s="49">
        <v>1.051E-2</v>
      </c>
      <c r="G134" s="49">
        <v>7.1609999999999998E-3</v>
      </c>
      <c r="H134" s="49">
        <v>2.3435999999999998E-2</v>
      </c>
      <c r="I134" s="49">
        <v>6.3291E-2</v>
      </c>
      <c r="J134" s="49">
        <v>5.6175999999999997E-2</v>
      </c>
      <c r="K134" s="49">
        <v>3.2198999999999998E-2</v>
      </c>
      <c r="L134" s="49">
        <v>7.8279999999999999E-3</v>
      </c>
      <c r="M134" s="49">
        <v>2.4913999999999999E-2</v>
      </c>
      <c r="N134" s="49">
        <v>1.3455E-2</v>
      </c>
      <c r="O134" s="49">
        <v>1.1639E-2</v>
      </c>
      <c r="P134" s="49">
        <v>3.6873999999999997E-2</v>
      </c>
      <c r="Q134" s="49">
        <v>4.4553000000000002E-2</v>
      </c>
      <c r="R134" s="49">
        <v>0.126858</v>
      </c>
      <c r="S134" s="49">
        <v>1.6656000000000001E-2</v>
      </c>
      <c r="T134" s="49">
        <v>4.5422999999999998E-2</v>
      </c>
      <c r="U134" s="49">
        <v>9.4859999999999996E-3</v>
      </c>
      <c r="V134" s="49">
        <v>2.5295999999999999E-2</v>
      </c>
      <c r="W134" s="49">
        <v>5.5399999999999998E-3</v>
      </c>
      <c r="X134" s="49">
        <v>1.3089E-2</v>
      </c>
      <c r="Y134" s="49">
        <v>1.4343E-2</v>
      </c>
      <c r="Z134" s="49">
        <v>1.4227999999999999E-2</v>
      </c>
      <c r="AA134" s="49">
        <v>2.9499000000000001E-2</v>
      </c>
      <c r="AB134" s="49">
        <v>1.0129000000000001E-2</v>
      </c>
      <c r="AC134" s="49">
        <v>2.0988E-2</v>
      </c>
      <c r="AD134" s="49">
        <v>1.9175000000000001E-2</v>
      </c>
      <c r="AE134" s="49">
        <v>5.4504999999999998E-2</v>
      </c>
      <c r="AF134" s="49">
        <v>2.9885999999999999E-2</v>
      </c>
      <c r="AG134" s="49">
        <v>2.4792000000000002E-2</v>
      </c>
      <c r="AH134" s="49">
        <v>2.0119999999999999E-3</v>
      </c>
      <c r="AI134" s="49">
        <v>5.0955E-2</v>
      </c>
      <c r="AJ134" s="49">
        <v>1.6819999999999999E-3</v>
      </c>
      <c r="AK134" s="49">
        <v>1.8665000000000001E-2</v>
      </c>
      <c r="AL134" s="49">
        <v>7.9944000000000001E-2</v>
      </c>
      <c r="AM134" s="49">
        <v>4.1445000000000003E-2</v>
      </c>
      <c r="AN134" s="49">
        <v>2.1807E-2</v>
      </c>
      <c r="AO134" s="49">
        <v>1.8731999999999999E-2</v>
      </c>
      <c r="AP134" s="49">
        <v>1.3323E-2</v>
      </c>
      <c r="AQ134" s="49">
        <v>3.3048000000000001E-2</v>
      </c>
      <c r="AR134" s="49">
        <v>5.359E-3</v>
      </c>
      <c r="AS134" s="49">
        <v>1.7122999999999999E-2</v>
      </c>
      <c r="AT134" s="49">
        <f t="shared" si="24"/>
        <v>3.6647727272727269E-2</v>
      </c>
      <c r="AU134" s="49">
        <f t="shared" si="25"/>
        <v>2.5268181818181815E-2</v>
      </c>
      <c r="AV134" s="33">
        <f t="shared" si="26"/>
        <v>1.9148545454545453E-2</v>
      </c>
      <c r="AW134" s="33">
        <f t="shared" si="27"/>
        <v>2.9463181818181826E-2</v>
      </c>
      <c r="AY134">
        <f t="shared" si="28"/>
        <v>0.52250294573643408</v>
      </c>
      <c r="AZ134">
        <f t="shared" si="29"/>
        <v>1.1660190681777303</v>
      </c>
    </row>
    <row r="135" spans="1:52">
      <c r="A135" s="46" t="s">
        <v>367</v>
      </c>
      <c r="B135" s="49">
        <v>1.4692E-2</v>
      </c>
      <c r="C135" s="49">
        <v>2.784E-3</v>
      </c>
      <c r="D135" s="49">
        <v>2.3436999999999999E-2</v>
      </c>
      <c r="E135" s="49">
        <v>9.9570000000000006E-3</v>
      </c>
      <c r="F135" s="49">
        <v>1.8849999999999999E-2</v>
      </c>
      <c r="G135" s="49">
        <v>3.2488999999999997E-2</v>
      </c>
      <c r="H135" s="49">
        <v>1.9792000000000001E-2</v>
      </c>
      <c r="I135" s="49">
        <v>2.4258999999999999E-2</v>
      </c>
      <c r="J135" s="49">
        <v>1.5917000000000001E-2</v>
      </c>
      <c r="K135" s="49">
        <v>5.0991000000000002E-2</v>
      </c>
      <c r="L135" s="49">
        <v>1.507E-2</v>
      </c>
      <c r="M135" s="49">
        <v>4.7718999999999998E-2</v>
      </c>
      <c r="N135" s="49">
        <v>1.508E-2</v>
      </c>
      <c r="O135" s="49">
        <v>3.2513E-2</v>
      </c>
      <c r="P135" s="49">
        <v>8.8999999999999995E-4</v>
      </c>
      <c r="Q135" s="49">
        <v>8.3484000000000003E-2</v>
      </c>
      <c r="R135" s="49">
        <v>2.1779999999999998E-3</v>
      </c>
      <c r="S135" s="49">
        <v>2.8819999999999998E-2</v>
      </c>
      <c r="T135" s="49">
        <v>2.2783000000000001E-2</v>
      </c>
      <c r="U135" s="49">
        <v>2.3970999999999999E-2</v>
      </c>
      <c r="V135" s="49">
        <v>1.7082E-2</v>
      </c>
      <c r="W135" s="49">
        <v>1.2005E-2</v>
      </c>
      <c r="X135" s="49">
        <v>9.4470000000000005E-3</v>
      </c>
      <c r="Y135" s="49">
        <v>9.5739999999999992E-3</v>
      </c>
      <c r="Z135" s="49">
        <v>2.2544999999999999E-2</v>
      </c>
      <c r="AA135" s="49">
        <v>1.6826000000000001E-2</v>
      </c>
      <c r="AB135" s="49">
        <v>1.391E-2</v>
      </c>
      <c r="AC135" s="49">
        <v>1.8020999999999999E-2</v>
      </c>
      <c r="AD135" s="49">
        <v>4.3189999999999999E-3</v>
      </c>
      <c r="AE135" s="49">
        <v>2.0136999999999999E-2</v>
      </c>
      <c r="AF135" s="49">
        <v>4.1200000000000004E-3</v>
      </c>
      <c r="AG135" s="49">
        <v>1.6074999999999999E-2</v>
      </c>
      <c r="AH135" s="49">
        <v>2.5599999999999999E-4</v>
      </c>
      <c r="AI135" s="49">
        <v>1.4555999999999999E-2</v>
      </c>
      <c r="AJ135" s="49">
        <v>5.4600000000000004E-4</v>
      </c>
      <c r="AK135" s="49">
        <v>1.3365E-2</v>
      </c>
      <c r="AL135" s="49">
        <v>9.1730000000000006E-3</v>
      </c>
      <c r="AM135" s="49">
        <v>8.7770000000000001E-3</v>
      </c>
      <c r="AN135" s="49">
        <v>6.378E-3</v>
      </c>
      <c r="AO135" s="49">
        <v>1.5984000000000002E-2</v>
      </c>
      <c r="AP135" s="49">
        <v>1.0460000000000001E-2</v>
      </c>
      <c r="AQ135" s="49">
        <v>7.456E-3</v>
      </c>
      <c r="AR135" s="49">
        <v>1.8400000000000001E-3</v>
      </c>
      <c r="AS135" s="49">
        <v>7.0899999999999999E-3</v>
      </c>
      <c r="AT135" s="49">
        <f t="shared" si="24"/>
        <v>1.507009090909091E-2</v>
      </c>
      <c r="AU135" s="49">
        <f t="shared" si="25"/>
        <v>3.1726545454545459E-2</v>
      </c>
      <c r="AV135" s="33">
        <f t="shared" si="26"/>
        <v>7.5449090909090891E-3</v>
      </c>
      <c r="AW135" s="33">
        <f t="shared" si="27"/>
        <v>1.3441909090909093E-2</v>
      </c>
      <c r="AY135">
        <f t="shared" si="28"/>
        <v>0.50065451737638056</v>
      </c>
      <c r="AZ135">
        <f t="shared" si="29"/>
        <v>0.42368019897304238</v>
      </c>
    </row>
    <row r="136" spans="1:52">
      <c r="A136" s="47" t="s">
        <v>183</v>
      </c>
      <c r="B136" s="49">
        <v>0.111803</v>
      </c>
      <c r="C136" s="49">
        <v>6.0450999999999998E-2</v>
      </c>
      <c r="D136" s="49">
        <v>0.77498199999999995</v>
      </c>
      <c r="E136" s="49">
        <v>0.12424300000000001</v>
      </c>
      <c r="F136" s="49">
        <v>0.76489700000000005</v>
      </c>
      <c r="G136" s="49">
        <v>0.268986</v>
      </c>
      <c r="H136" s="49">
        <v>0.58482599999999996</v>
      </c>
      <c r="I136" s="49">
        <v>0.45925199999999999</v>
      </c>
      <c r="J136" s="49">
        <v>0.45909899999999998</v>
      </c>
      <c r="K136" s="49">
        <v>0.33626</v>
      </c>
      <c r="L136" s="49">
        <v>0.47769099999999998</v>
      </c>
      <c r="M136" s="49">
        <v>0.43784200000000001</v>
      </c>
      <c r="N136" s="49">
        <v>0.65501299999999996</v>
      </c>
      <c r="O136" s="49">
        <v>0.35681200000000002</v>
      </c>
      <c r="P136" s="49">
        <v>4.1097000000000002E-2</v>
      </c>
      <c r="Q136" s="49">
        <v>0.55019499999999999</v>
      </c>
      <c r="R136" s="49">
        <v>7.0348999999999995E-2</v>
      </c>
      <c r="S136" s="49">
        <v>0.44868000000000002</v>
      </c>
      <c r="T136" s="49">
        <v>0.13789499999999999</v>
      </c>
      <c r="U136" s="49">
        <v>0.40194600000000003</v>
      </c>
      <c r="V136" s="49">
        <v>0.18046200000000001</v>
      </c>
      <c r="W136" s="49">
        <v>0.47190500000000002</v>
      </c>
      <c r="X136" s="49">
        <v>0.24143400000000001</v>
      </c>
      <c r="Y136" s="49">
        <v>0.229488</v>
      </c>
      <c r="Z136" s="49">
        <v>0.38323699999999999</v>
      </c>
      <c r="AA136" s="49">
        <v>0.219442</v>
      </c>
      <c r="AB136" s="49">
        <v>0.13139899999999999</v>
      </c>
      <c r="AC136" s="49">
        <v>0.10651099999999999</v>
      </c>
      <c r="AD136" s="49">
        <v>0.21659300000000001</v>
      </c>
      <c r="AE136" s="49">
        <v>0.30086600000000002</v>
      </c>
      <c r="AF136" s="49">
        <v>0.16292699999999999</v>
      </c>
      <c r="AG136" s="49">
        <v>0.184063</v>
      </c>
      <c r="AH136" s="49">
        <v>3.578E-3</v>
      </c>
      <c r="AI136" s="49">
        <v>0.24798799999999999</v>
      </c>
      <c r="AJ136" s="49">
        <v>6.4196000000000003E-2</v>
      </c>
      <c r="AK136" s="49">
        <v>0.35695700000000002</v>
      </c>
      <c r="AL136" s="49">
        <v>0.14239399999999999</v>
      </c>
      <c r="AM136" s="49">
        <v>0.10166500000000001</v>
      </c>
      <c r="AN136" s="49">
        <v>0.30049199999999998</v>
      </c>
      <c r="AO136" s="49">
        <v>0.18667900000000001</v>
      </c>
      <c r="AP136" s="49">
        <v>0.28362900000000002</v>
      </c>
      <c r="AQ136" s="49">
        <v>0.16658600000000001</v>
      </c>
      <c r="AR136" s="49">
        <v>0.182115</v>
      </c>
      <c r="AS136" s="49">
        <v>0.16526199999999999</v>
      </c>
      <c r="AT136" s="49">
        <f t="shared" si="24"/>
        <v>0.38710127272727279</v>
      </c>
      <c r="AU136" s="49">
        <f t="shared" si="25"/>
        <v>0.35605199999999998</v>
      </c>
      <c r="AV136" s="33">
        <f t="shared" si="26"/>
        <v>0.19199945454545456</v>
      </c>
      <c r="AW136" s="33">
        <f t="shared" si="27"/>
        <v>0.20595518181818182</v>
      </c>
      <c r="AY136">
        <f t="shared" si="28"/>
        <v>0.49599282687123919</v>
      </c>
      <c r="AZ136">
        <f t="shared" si="29"/>
        <v>0.57844130019823459</v>
      </c>
    </row>
    <row r="137" spans="1:52">
      <c r="A137" s="46" t="s">
        <v>368</v>
      </c>
      <c r="B137" s="49">
        <v>5.0922000000000002E-2</v>
      </c>
      <c r="C137" s="49">
        <v>2.6127999999999998E-2</v>
      </c>
      <c r="D137" s="49">
        <v>0.26588800000000001</v>
      </c>
      <c r="E137" s="49">
        <v>8.2509999999999997E-3</v>
      </c>
      <c r="F137" s="49">
        <v>2.1572999999999998E-2</v>
      </c>
      <c r="G137" s="49">
        <v>5.7382000000000002E-2</v>
      </c>
      <c r="H137" s="49">
        <v>0.13017500000000001</v>
      </c>
      <c r="I137" s="49">
        <v>0.26971099999999998</v>
      </c>
      <c r="J137" s="49">
        <v>0.131878</v>
      </c>
      <c r="K137" s="49">
        <v>6.5114000000000005E-2</v>
      </c>
      <c r="L137" s="49">
        <v>8.5570999999999994E-2</v>
      </c>
      <c r="M137" s="49">
        <v>8.2365999999999995E-2</v>
      </c>
      <c r="N137" s="49">
        <v>1.3472E-2</v>
      </c>
      <c r="O137" s="49">
        <v>1.5380000000000001E-3</v>
      </c>
      <c r="P137" s="49">
        <v>0.22114700000000001</v>
      </c>
      <c r="Q137" s="49">
        <v>1.4352E-2</v>
      </c>
      <c r="R137" s="49">
        <v>9.9335000000000007E-2</v>
      </c>
      <c r="S137" s="49">
        <v>3.7019000000000003E-2</v>
      </c>
      <c r="T137" s="49">
        <v>0.143153</v>
      </c>
      <c r="U137" s="49">
        <v>3.2957E-2</v>
      </c>
      <c r="V137" s="49">
        <v>0.153006</v>
      </c>
      <c r="W137" s="49">
        <v>1.8303E-2</v>
      </c>
      <c r="X137" s="49">
        <v>3.3501000000000003E-2</v>
      </c>
      <c r="Y137" s="49">
        <v>0.189496</v>
      </c>
      <c r="Z137" s="49">
        <v>4.6940000000000003E-3</v>
      </c>
      <c r="AA137" s="49">
        <v>6.1159999999999999E-3</v>
      </c>
      <c r="AB137" s="49">
        <v>2.7616000000000002E-2</v>
      </c>
      <c r="AC137" s="49">
        <v>0.19589000000000001</v>
      </c>
      <c r="AD137" s="49">
        <v>9.9799999999999997E-4</v>
      </c>
      <c r="AE137" s="49">
        <v>6.5412999999999999E-2</v>
      </c>
      <c r="AF137" s="49">
        <v>2.5839999999999999E-3</v>
      </c>
      <c r="AG137" s="49">
        <v>0.339308</v>
      </c>
      <c r="AH137" s="49">
        <v>6.02E-4</v>
      </c>
      <c r="AI137" s="49">
        <v>0.29496899999999998</v>
      </c>
      <c r="AJ137" s="49">
        <v>2.6800000000000001E-4</v>
      </c>
      <c r="AK137" s="49">
        <v>0.37989099999999998</v>
      </c>
      <c r="AL137" s="49">
        <v>0.49338799999999999</v>
      </c>
      <c r="AM137" s="49">
        <v>8.1469999999999997E-3</v>
      </c>
      <c r="AN137" s="49">
        <v>2.5912000000000001E-2</v>
      </c>
      <c r="AO137" s="49">
        <v>0.113805</v>
      </c>
      <c r="AP137" s="49">
        <v>4.6281999999999997E-2</v>
      </c>
      <c r="AQ137" s="49">
        <v>0.67728299999999997</v>
      </c>
      <c r="AR137" s="49">
        <v>1.6689999999999999E-3</v>
      </c>
      <c r="AS137" s="49">
        <v>0.49665100000000001</v>
      </c>
      <c r="AT137" s="49">
        <f t="shared" si="24"/>
        <v>0.11964727272727273</v>
      </c>
      <c r="AU137" s="49">
        <f t="shared" si="25"/>
        <v>5.573827272727274E-2</v>
      </c>
      <c r="AV137" s="33">
        <f t="shared" si="26"/>
        <v>5.7955818181818192E-2</v>
      </c>
      <c r="AW137" s="33">
        <f t="shared" si="27"/>
        <v>0.25154263636363633</v>
      </c>
      <c r="AY137">
        <f t="shared" si="28"/>
        <v>0.48438896149287308</v>
      </c>
      <c r="AZ137">
        <f t="shared" si="29"/>
        <v>4.5129248549633738</v>
      </c>
    </row>
    <row r="138" spans="1:52">
      <c r="A138" s="46" t="s">
        <v>369</v>
      </c>
      <c r="B138" s="49">
        <v>14.81128</v>
      </c>
      <c r="C138" s="49">
        <v>11.603738999999999</v>
      </c>
      <c r="D138" s="49">
        <v>12.604003000000001</v>
      </c>
      <c r="E138" s="49">
        <v>19.498885999999999</v>
      </c>
      <c r="F138" s="49">
        <v>18.619423999999999</v>
      </c>
      <c r="G138" s="49">
        <v>14.993387</v>
      </c>
      <c r="H138" s="49">
        <v>17.871784000000002</v>
      </c>
      <c r="I138" s="49">
        <v>11.568899999999999</v>
      </c>
      <c r="J138" s="49">
        <v>12.958515</v>
      </c>
      <c r="K138" s="49">
        <v>9.5784070000000003</v>
      </c>
      <c r="L138" s="49">
        <v>14.004216</v>
      </c>
      <c r="M138" s="49">
        <v>7.2170009999999998</v>
      </c>
      <c r="N138" s="49">
        <v>14.052719</v>
      </c>
      <c r="O138" s="49">
        <v>4.6297639999999998</v>
      </c>
      <c r="P138" s="49">
        <v>21.870767000000001</v>
      </c>
      <c r="Q138" s="49">
        <v>5.1215890000000002</v>
      </c>
      <c r="R138" s="49">
        <v>14.485955000000001</v>
      </c>
      <c r="S138" s="49">
        <v>5.8448830000000003</v>
      </c>
      <c r="T138" s="49">
        <v>8.0785160000000005</v>
      </c>
      <c r="U138" s="49">
        <v>4.6277809999999997</v>
      </c>
      <c r="V138" s="49">
        <v>13.320748999999999</v>
      </c>
      <c r="W138" s="49">
        <v>5.0976299999999997</v>
      </c>
      <c r="X138" s="49">
        <v>4.8998169999999996</v>
      </c>
      <c r="Y138" s="49">
        <v>14.579048999999999</v>
      </c>
      <c r="Z138" s="49">
        <v>7.9070910000000003</v>
      </c>
      <c r="AA138" s="49">
        <v>5.0545210000000003</v>
      </c>
      <c r="AB138" s="49">
        <v>8.5296470000000006</v>
      </c>
      <c r="AC138" s="49">
        <v>8.0738520000000005</v>
      </c>
      <c r="AD138" s="49">
        <v>3.7356210000000001</v>
      </c>
      <c r="AE138" s="49">
        <v>8.1431789999999999</v>
      </c>
      <c r="AF138" s="49">
        <v>7.1233219999999999</v>
      </c>
      <c r="AG138" s="49">
        <v>12.665445999999999</v>
      </c>
      <c r="AH138" s="49">
        <v>11.584334999999999</v>
      </c>
      <c r="AI138" s="49">
        <v>9.7826059999999995</v>
      </c>
      <c r="AJ138" s="49">
        <v>4.2828309999999998</v>
      </c>
      <c r="AK138" s="49">
        <v>11.615124</v>
      </c>
      <c r="AL138" s="49">
        <v>8.3873610000000003</v>
      </c>
      <c r="AM138" s="49">
        <v>15.999193</v>
      </c>
      <c r="AN138" s="49">
        <v>5.6731410000000002</v>
      </c>
      <c r="AO138" s="49">
        <v>5.3494960000000003</v>
      </c>
      <c r="AP138" s="49">
        <v>12.434196</v>
      </c>
      <c r="AQ138" s="49">
        <v>11.013289</v>
      </c>
      <c r="AR138" s="49">
        <v>3.9767269999999999</v>
      </c>
      <c r="AS138" s="49">
        <v>11.815284</v>
      </c>
      <c r="AT138" s="49">
        <f t="shared" si="24"/>
        <v>14.788902545454546</v>
      </c>
      <c r="AU138" s="49">
        <f t="shared" si="25"/>
        <v>9.0710879090909078</v>
      </c>
      <c r="AV138" s="33">
        <f t="shared" si="26"/>
        <v>7.1394626363636355</v>
      </c>
      <c r="AW138" s="33">
        <f t="shared" si="27"/>
        <v>10.371912636363637</v>
      </c>
      <c r="AY138">
        <f t="shared" si="28"/>
        <v>0.48275810963119709</v>
      </c>
      <c r="AZ138">
        <f t="shared" si="29"/>
        <v>1.1434033867061373</v>
      </c>
    </row>
    <row r="139" spans="1:52">
      <c r="A139" s="46" t="s">
        <v>370</v>
      </c>
      <c r="B139" s="49">
        <v>5.5059999999999996E-3</v>
      </c>
      <c r="C139" s="49">
        <v>4.5693999999999999E-2</v>
      </c>
      <c r="D139" s="49">
        <v>5.8229999999999997E-2</v>
      </c>
      <c r="E139" s="49">
        <v>4.6449999999999998E-3</v>
      </c>
      <c r="F139" s="49">
        <v>9.7870000000000006E-3</v>
      </c>
      <c r="G139" s="49">
        <v>8.5109999999999995E-3</v>
      </c>
      <c r="H139" s="49">
        <v>1.9813000000000001E-2</v>
      </c>
      <c r="I139" s="49">
        <v>5.6769E-2</v>
      </c>
      <c r="J139" s="49">
        <v>4.4306999999999999E-2</v>
      </c>
      <c r="K139" s="49">
        <v>3.9891000000000003E-2</v>
      </c>
      <c r="L139" s="49">
        <v>8.5100000000000002E-3</v>
      </c>
      <c r="M139" s="49">
        <v>2.5692E-2</v>
      </c>
      <c r="N139" s="49">
        <v>1.244E-2</v>
      </c>
      <c r="O139" s="49">
        <v>8.5529999999999998E-3</v>
      </c>
      <c r="P139" s="49">
        <v>3.0946000000000001E-2</v>
      </c>
      <c r="Q139" s="49">
        <v>3.6742999999999998E-2</v>
      </c>
      <c r="R139" s="49">
        <v>0.117297</v>
      </c>
      <c r="S139" s="49">
        <v>1.5117E-2</v>
      </c>
      <c r="T139" s="49">
        <v>4.6802000000000003E-2</v>
      </c>
      <c r="U139" s="49">
        <v>9.3559999999999997E-3</v>
      </c>
      <c r="V139" s="49">
        <v>2.1042000000000002E-2</v>
      </c>
      <c r="W139" s="49">
        <v>4.5909999999999996E-3</v>
      </c>
      <c r="X139" s="49">
        <v>1.0572E-2</v>
      </c>
      <c r="Y139" s="49">
        <v>1.2926999999999999E-2</v>
      </c>
      <c r="Z139" s="49">
        <v>1.0446E-2</v>
      </c>
      <c r="AA139" s="49">
        <v>2.2734999999999998E-2</v>
      </c>
      <c r="AB139" s="49">
        <v>6.7190000000000001E-3</v>
      </c>
      <c r="AC139" s="49">
        <v>1.9259999999999999E-2</v>
      </c>
      <c r="AD139" s="49">
        <v>1.2067E-2</v>
      </c>
      <c r="AE139" s="49">
        <v>4.4081000000000002E-2</v>
      </c>
      <c r="AF139" s="49">
        <v>1.9956999999999999E-2</v>
      </c>
      <c r="AG139" s="49">
        <v>2.8858000000000002E-2</v>
      </c>
      <c r="AH139" s="49">
        <v>1.622E-3</v>
      </c>
      <c r="AI139" s="49">
        <v>4.3112999999999999E-2</v>
      </c>
      <c r="AJ139" s="49">
        <v>1.1789999999999999E-3</v>
      </c>
      <c r="AK139" s="49">
        <v>3.0037000000000001E-2</v>
      </c>
      <c r="AL139" s="49">
        <v>8.1495999999999999E-2</v>
      </c>
      <c r="AM139" s="49">
        <v>4.1425999999999998E-2</v>
      </c>
      <c r="AN139" s="49">
        <v>1.8249999999999999E-2</v>
      </c>
      <c r="AO139" s="49">
        <v>1.9431E-2</v>
      </c>
      <c r="AP139" s="49">
        <v>1.2427000000000001E-2</v>
      </c>
      <c r="AQ139" s="49">
        <v>3.5534000000000003E-2</v>
      </c>
      <c r="AR139" s="49">
        <v>3.9839999999999997E-3</v>
      </c>
      <c r="AS139" s="49">
        <v>1.4331999999999999E-2</v>
      </c>
      <c r="AT139" s="49">
        <f t="shared" si="24"/>
        <v>3.4061818181818186E-2</v>
      </c>
      <c r="AU139" s="49">
        <f t="shared" si="25"/>
        <v>2.3232909090909092E-2</v>
      </c>
      <c r="AV139" s="33">
        <f t="shared" si="26"/>
        <v>1.6247181818181813E-2</v>
      </c>
      <c r="AW139" s="33">
        <f t="shared" si="27"/>
        <v>2.8339454545454546E-2</v>
      </c>
      <c r="AY139">
        <f t="shared" si="28"/>
        <v>0.47699103234760309</v>
      </c>
      <c r="AZ139">
        <f t="shared" si="29"/>
        <v>1.2197979355303215</v>
      </c>
    </row>
    <row r="140" spans="1:52">
      <c r="A140" s="46" t="s">
        <v>371</v>
      </c>
      <c r="B140" s="49">
        <v>2.2728609999999998</v>
      </c>
      <c r="C140" s="49">
        <v>1.3104089999999999</v>
      </c>
      <c r="D140" s="49">
        <v>1.0722879999999999</v>
      </c>
      <c r="E140" s="49">
        <v>3.4537629999999999</v>
      </c>
      <c r="F140" s="49">
        <v>2.33405</v>
      </c>
      <c r="G140" s="49">
        <v>2.3211930000000001</v>
      </c>
      <c r="H140" s="49">
        <v>2.403206</v>
      </c>
      <c r="I140" s="49">
        <v>2.493817</v>
      </c>
      <c r="J140" s="49">
        <v>1.5276190000000001</v>
      </c>
      <c r="K140" s="49">
        <v>3.6310790000000002</v>
      </c>
      <c r="L140" s="49">
        <v>2.1042649999999998</v>
      </c>
      <c r="M140" s="49">
        <v>3.873459</v>
      </c>
      <c r="N140" s="49">
        <v>0.61508799999999997</v>
      </c>
      <c r="O140" s="49">
        <v>0.41584599999999999</v>
      </c>
      <c r="P140" s="49">
        <v>0.34487400000000001</v>
      </c>
      <c r="Q140" s="49">
        <v>3.6366540000000001</v>
      </c>
      <c r="R140" s="49">
        <v>1.1345419999999999</v>
      </c>
      <c r="S140" s="49">
        <v>1.7942720000000001</v>
      </c>
      <c r="T140" s="49">
        <v>0.47283500000000001</v>
      </c>
      <c r="U140" s="49">
        <v>1.4552560000000001</v>
      </c>
      <c r="V140" s="49">
        <v>1.187298</v>
      </c>
      <c r="W140" s="49">
        <v>1.0547359999999999</v>
      </c>
      <c r="X140" s="49">
        <v>1.483771</v>
      </c>
      <c r="Y140" s="49">
        <v>1.6975990000000001</v>
      </c>
      <c r="Z140" s="49">
        <v>0.13167300000000001</v>
      </c>
      <c r="AA140" s="49">
        <v>1.2724009999999999</v>
      </c>
      <c r="AB140" s="49">
        <v>8.8787000000000005E-2</v>
      </c>
      <c r="AC140" s="49">
        <v>0.56524399999999997</v>
      </c>
      <c r="AD140" s="49">
        <v>7.6150000000000002E-3</v>
      </c>
      <c r="AE140" s="49">
        <v>1.7423869999999999</v>
      </c>
      <c r="AF140" s="49">
        <v>2.4618999999999999E-2</v>
      </c>
      <c r="AG140" s="49">
        <v>2.0528719999999998</v>
      </c>
      <c r="AH140" s="49">
        <v>1.0411E-2</v>
      </c>
      <c r="AI140" s="49">
        <v>2.1371419999999999</v>
      </c>
      <c r="AJ140" s="49">
        <v>8.7137000000000006E-2</v>
      </c>
      <c r="AK140" s="49">
        <v>1.999312</v>
      </c>
      <c r="AL140" s="49">
        <v>1.4677659999999999</v>
      </c>
      <c r="AM140" s="49">
        <v>0.38017299999999998</v>
      </c>
      <c r="AN140" s="49">
        <v>1.3910709999999999</v>
      </c>
      <c r="AO140" s="49">
        <v>1.9539390000000001</v>
      </c>
      <c r="AP140" s="49">
        <v>1.1395569999999999</v>
      </c>
      <c r="AQ140" s="49">
        <v>0.87527600000000005</v>
      </c>
      <c r="AR140" s="49">
        <v>0.96293899999999999</v>
      </c>
      <c r="AS140" s="49">
        <v>1.421986</v>
      </c>
      <c r="AT140" s="49">
        <f t="shared" si="24"/>
        <v>1.406266</v>
      </c>
      <c r="AU140" s="49">
        <f t="shared" si="25"/>
        <v>2.312771272727272</v>
      </c>
      <c r="AV140" s="33">
        <f t="shared" si="26"/>
        <v>0.61775872727272729</v>
      </c>
      <c r="AW140" s="33">
        <f t="shared" si="27"/>
        <v>1.4634846363636362</v>
      </c>
      <c r="AY140">
        <f t="shared" si="28"/>
        <v>0.43929009680439352</v>
      </c>
      <c r="AZ140">
        <f t="shared" si="29"/>
        <v>0.63278399105928973</v>
      </c>
    </row>
    <row r="141" spans="1:52">
      <c r="A141" s="46" t="s">
        <v>372</v>
      </c>
      <c r="B141" s="49">
        <v>3.1960000000000001E-3</v>
      </c>
      <c r="C141" s="49">
        <v>2.1210000000000001E-3</v>
      </c>
      <c r="D141" s="49">
        <v>2.042E-3</v>
      </c>
      <c r="E141" s="49">
        <v>2.6259999999999999E-3</v>
      </c>
      <c r="F141" s="49">
        <v>2.0209999999999998E-3</v>
      </c>
      <c r="G141" s="49">
        <v>4.7190000000000001E-3</v>
      </c>
      <c r="H141" s="49">
        <v>2.4359999999999998E-3</v>
      </c>
      <c r="I141" s="49">
        <v>2.4109999999999999E-3</v>
      </c>
      <c r="J141" s="49">
        <v>1.575E-3</v>
      </c>
      <c r="K141" s="49">
        <v>3.8180000000000002E-3</v>
      </c>
      <c r="L141" s="49">
        <v>3.5339999999999998E-3</v>
      </c>
      <c r="M141" s="49">
        <v>5.4970000000000001E-3</v>
      </c>
      <c r="N141" s="49">
        <v>2.0820000000000001E-3</v>
      </c>
      <c r="O141" s="49">
        <v>5.4495000000000002E-2</v>
      </c>
      <c r="P141" s="49">
        <v>2.026E-3</v>
      </c>
      <c r="Q141" s="49">
        <v>2.6551999999999999E-2</v>
      </c>
      <c r="R141" s="49">
        <v>2.1779999999999998E-3</v>
      </c>
      <c r="S141" s="49">
        <v>1.431E-3</v>
      </c>
      <c r="T141" s="49">
        <v>7.9699999999999997E-4</v>
      </c>
      <c r="U141" s="49">
        <v>1.5410000000000001E-3</v>
      </c>
      <c r="V141" s="49">
        <v>1.5709999999999999E-3</v>
      </c>
      <c r="W141" s="49">
        <v>2.1610000000000002E-3</v>
      </c>
      <c r="X141" s="49">
        <v>2.4139999999999999E-3</v>
      </c>
      <c r="Y141" s="49">
        <v>8.3260000000000001E-3</v>
      </c>
      <c r="Z141" s="49">
        <v>4.1300000000000001E-4</v>
      </c>
      <c r="AA141" s="49">
        <v>2.2834E-2</v>
      </c>
      <c r="AB141" s="49">
        <v>4.8500000000000003E-4</v>
      </c>
      <c r="AC141" s="49">
        <v>1.0855999999999999E-2</v>
      </c>
      <c r="AD141" s="49">
        <v>4.9899999999999999E-4</v>
      </c>
      <c r="AE141" s="49">
        <v>1.8907E-2</v>
      </c>
      <c r="AF141" s="49">
        <v>2.7099999999999997E-4</v>
      </c>
      <c r="AG141" s="49">
        <v>6.398E-3</v>
      </c>
      <c r="AH141" s="49">
        <v>1.8900000000000001E-4</v>
      </c>
      <c r="AI141" s="49">
        <v>1.1455E-2</v>
      </c>
      <c r="AJ141" s="49">
        <v>3.1100000000000002E-4</v>
      </c>
      <c r="AK141" s="49">
        <v>1.1386E-2</v>
      </c>
      <c r="AL141" s="49">
        <v>1.023E-3</v>
      </c>
      <c r="AM141" s="49">
        <v>9.5250000000000005E-3</v>
      </c>
      <c r="AN141" s="49">
        <v>3.042E-3</v>
      </c>
      <c r="AO141" s="49">
        <v>1.4109999999999999E-2</v>
      </c>
      <c r="AP141" s="49">
        <v>8.9499999999999996E-4</v>
      </c>
      <c r="AQ141" s="49">
        <v>5.9020000000000001E-3</v>
      </c>
      <c r="AR141" s="49">
        <v>4.9399999999999997E-4</v>
      </c>
      <c r="AS141" s="49">
        <v>6.4359999999999999E-3</v>
      </c>
      <c r="AT141" s="49">
        <f t="shared" si="24"/>
        <v>2.1325454545454542E-3</v>
      </c>
      <c r="AU141" s="49">
        <f t="shared" si="25"/>
        <v>9.7610909090909085E-3</v>
      </c>
      <c r="AV141" s="33">
        <f t="shared" si="26"/>
        <v>9.1236363636363639E-4</v>
      </c>
      <c r="AW141" s="33">
        <f t="shared" si="27"/>
        <v>1.1466818181818182E-2</v>
      </c>
      <c r="AY141">
        <f t="shared" si="28"/>
        <v>0.42782845937420078</v>
      </c>
      <c r="AZ141">
        <f t="shared" si="29"/>
        <v>1.1747476064523341</v>
      </c>
    </row>
    <row r="142" spans="1:52">
      <c r="A142" s="46" t="s">
        <v>373</v>
      </c>
      <c r="B142" s="49">
        <v>0.48719299999999999</v>
      </c>
      <c r="C142" s="49">
        <v>2.2950000000000002E-3</v>
      </c>
      <c r="D142" s="49">
        <v>0.57566700000000004</v>
      </c>
      <c r="E142" s="49">
        <v>0.28350999999999998</v>
      </c>
      <c r="F142" s="49">
        <v>0.68966700000000003</v>
      </c>
      <c r="G142" s="49">
        <v>1.0889949999999999</v>
      </c>
      <c r="H142" s="49">
        <v>0.65118299999999996</v>
      </c>
      <c r="I142" s="49">
        <v>0.53076500000000004</v>
      </c>
      <c r="J142" s="49">
        <v>0.48411900000000002</v>
      </c>
      <c r="K142" s="49">
        <v>1.2392069999999999</v>
      </c>
      <c r="L142" s="49">
        <v>0.55784199999999995</v>
      </c>
      <c r="M142" s="49">
        <v>1.192096</v>
      </c>
      <c r="N142" s="49">
        <v>0.51577499999999998</v>
      </c>
      <c r="O142" s="49">
        <v>0.90697799999999995</v>
      </c>
      <c r="P142" s="49">
        <v>5.8139999999999997E-3</v>
      </c>
      <c r="Q142" s="49">
        <v>2.2840669999999998</v>
      </c>
      <c r="R142" s="49">
        <v>4.3899999999999998E-3</v>
      </c>
      <c r="S142" s="49">
        <v>0.69779100000000005</v>
      </c>
      <c r="T142" s="49">
        <v>0.42377100000000001</v>
      </c>
      <c r="U142" s="49">
        <v>0.58929100000000001</v>
      </c>
      <c r="V142" s="49">
        <v>0.52793699999999999</v>
      </c>
      <c r="W142" s="49">
        <v>0.32633400000000001</v>
      </c>
      <c r="X142" s="49">
        <v>0.24692800000000001</v>
      </c>
      <c r="Y142" s="49">
        <v>0.31385099999999999</v>
      </c>
      <c r="Z142" s="49">
        <v>0.59985100000000002</v>
      </c>
      <c r="AA142" s="49">
        <v>0.49069800000000002</v>
      </c>
      <c r="AB142" s="49">
        <v>0.34994999999999998</v>
      </c>
      <c r="AC142" s="49">
        <v>0.34795500000000001</v>
      </c>
      <c r="AD142" s="49">
        <v>0.104711</v>
      </c>
      <c r="AE142" s="49">
        <v>0.442249</v>
      </c>
      <c r="AF142" s="49">
        <v>9.8593E-2</v>
      </c>
      <c r="AG142" s="49">
        <v>0.44243700000000002</v>
      </c>
      <c r="AH142" s="49">
        <v>2.686E-3</v>
      </c>
      <c r="AI142" s="49">
        <v>0.28359899999999999</v>
      </c>
      <c r="AJ142" s="49">
        <v>1.273E-2</v>
      </c>
      <c r="AK142" s="49">
        <v>0.380216</v>
      </c>
      <c r="AL142" s="49">
        <v>0.16737199999999999</v>
      </c>
      <c r="AM142" s="49">
        <v>0.24528800000000001</v>
      </c>
      <c r="AN142" s="49">
        <v>0.12959399999999999</v>
      </c>
      <c r="AO142" s="49">
        <v>0.36978899999999998</v>
      </c>
      <c r="AP142" s="49">
        <v>0.32335000000000003</v>
      </c>
      <c r="AQ142" s="49">
        <v>0.191583</v>
      </c>
      <c r="AR142" s="49">
        <v>5.4155000000000002E-2</v>
      </c>
      <c r="AS142" s="49">
        <v>0.17380000000000001</v>
      </c>
      <c r="AT142" s="49">
        <f t="shared" si="24"/>
        <v>0.44757800000000003</v>
      </c>
      <c r="AU142" s="49">
        <f t="shared" si="25"/>
        <v>0.83102990909090901</v>
      </c>
      <c r="AV142" s="33">
        <f t="shared" si="26"/>
        <v>0.18999272727272726</v>
      </c>
      <c r="AW142" s="33">
        <f t="shared" si="27"/>
        <v>0.33467863636363632</v>
      </c>
      <c r="AY142">
        <f t="shared" si="28"/>
        <v>0.42449076423042964</v>
      </c>
      <c r="AZ142">
        <f t="shared" si="29"/>
        <v>0.40272754650882819</v>
      </c>
    </row>
    <row r="143" spans="1:52">
      <c r="A143" s="46" t="s">
        <v>374</v>
      </c>
      <c r="B143" s="49">
        <v>6.0210000000000003E-3</v>
      </c>
      <c r="C143" s="49">
        <v>1.0078999999999999E-2</v>
      </c>
      <c r="D143" s="49">
        <v>5.6779999999999999E-3</v>
      </c>
      <c r="E143" s="49">
        <v>8.3490000000000005E-3</v>
      </c>
      <c r="F143" s="49">
        <v>8.5950000000000002E-3</v>
      </c>
      <c r="G143" s="49">
        <v>9.3980000000000001E-3</v>
      </c>
      <c r="H143" s="49">
        <v>8.5559999999999994E-3</v>
      </c>
      <c r="I143" s="49">
        <v>5.6509999999999998E-3</v>
      </c>
      <c r="J143" s="49">
        <v>6.7949999999999998E-3</v>
      </c>
      <c r="K143" s="49">
        <v>8.6689999999999996E-3</v>
      </c>
      <c r="L143" s="49">
        <v>1.0220999999999999E-2</v>
      </c>
      <c r="M143" s="49">
        <v>1.6171999999999999E-2</v>
      </c>
      <c r="N143" s="49">
        <v>1.0662E-2</v>
      </c>
      <c r="O143" s="49">
        <v>6.4070000000000004E-3</v>
      </c>
      <c r="P143" s="49">
        <v>9.2230000000000003E-3</v>
      </c>
      <c r="Q143" s="49">
        <v>8.6E-3</v>
      </c>
      <c r="R143" s="49">
        <v>9.2820000000000003E-3</v>
      </c>
      <c r="S143" s="49">
        <v>8.1449999999999995E-3</v>
      </c>
      <c r="T143" s="49">
        <v>2.8119999999999998E-3</v>
      </c>
      <c r="U143" s="49">
        <v>3.3649999999999999E-3</v>
      </c>
      <c r="V143" s="49">
        <v>1.3547999999999999E-2</v>
      </c>
      <c r="W143" s="49">
        <v>3.4359999999999998E-3</v>
      </c>
      <c r="X143" s="49">
        <v>2.2160000000000001E-3</v>
      </c>
      <c r="Y143" s="49">
        <v>6.6689999999999996E-3</v>
      </c>
      <c r="Z143" s="49">
        <v>4.4990000000000004E-3</v>
      </c>
      <c r="AA143" s="49">
        <v>3.5699999999999998E-3</v>
      </c>
      <c r="AB143" s="49">
        <v>1.89E-3</v>
      </c>
      <c r="AC143" s="49">
        <v>3.6389999999999999E-3</v>
      </c>
      <c r="AD143" s="49">
        <v>3.3E-3</v>
      </c>
      <c r="AE143" s="49">
        <v>4.6730000000000001E-2</v>
      </c>
      <c r="AF143" s="49">
        <v>3.388E-3</v>
      </c>
      <c r="AG143" s="49">
        <v>4.8919999999999996E-3</v>
      </c>
      <c r="AH143" s="49">
        <v>1.9009999999999999E-3</v>
      </c>
      <c r="AI143" s="49">
        <v>3.506E-3</v>
      </c>
      <c r="AJ143" s="49">
        <v>2.7750000000000001E-3</v>
      </c>
      <c r="AK143" s="49">
        <v>4.4460000000000003E-3</v>
      </c>
      <c r="AL143" s="49">
        <v>3.447E-3</v>
      </c>
      <c r="AM143" s="49">
        <v>5.215E-3</v>
      </c>
      <c r="AN143" s="49">
        <v>4.176E-3</v>
      </c>
      <c r="AO143" s="49">
        <v>3.3048000000000001E-2</v>
      </c>
      <c r="AP143" s="49">
        <v>7.1500000000000001E-3</v>
      </c>
      <c r="AQ143" s="49">
        <v>0.287437</v>
      </c>
      <c r="AR143" s="49">
        <v>3.0219999999999999E-3</v>
      </c>
      <c r="AS143" s="49">
        <v>0.21148</v>
      </c>
      <c r="AT143" s="49">
        <f t="shared" si="24"/>
        <v>8.308454545454546E-3</v>
      </c>
      <c r="AU143" s="49">
        <f t="shared" si="25"/>
        <v>8.0246363636363623E-3</v>
      </c>
      <c r="AV143" s="33">
        <f t="shared" si="26"/>
        <v>3.4330909090909082E-3</v>
      </c>
      <c r="AW143" s="33">
        <f t="shared" si="27"/>
        <v>5.5512000000000006E-2</v>
      </c>
      <c r="AY143">
        <f t="shared" si="28"/>
        <v>0.41320451238059797</v>
      </c>
      <c r="AZ143">
        <f t="shared" si="29"/>
        <v>6.9176966387601837</v>
      </c>
    </row>
    <row r="144" spans="1:52">
      <c r="A144" s="46" t="s">
        <v>375</v>
      </c>
      <c r="B144" s="49">
        <v>1.0496E-2</v>
      </c>
      <c r="C144" s="49">
        <v>1.5542E-2</v>
      </c>
      <c r="D144" s="49">
        <v>1.4949E-2</v>
      </c>
      <c r="E144" s="49">
        <v>5.9700999999999997E-2</v>
      </c>
      <c r="F144" s="49">
        <v>2.3616000000000002E-2</v>
      </c>
      <c r="G144" s="49">
        <v>5.9263999999999997E-2</v>
      </c>
      <c r="H144" s="49">
        <v>2.9964999999999999E-2</v>
      </c>
      <c r="I144" s="49">
        <v>4.0700000000000003E-4</v>
      </c>
      <c r="J144" s="49">
        <v>1.1539000000000001E-2</v>
      </c>
      <c r="K144" s="49">
        <v>1.6951999999999998E-2</v>
      </c>
      <c r="L144" s="49">
        <v>1.9903000000000001E-2</v>
      </c>
      <c r="M144" s="49">
        <v>9.0369999999999999E-3</v>
      </c>
      <c r="N144" s="49">
        <v>6.1724000000000001E-2</v>
      </c>
      <c r="O144" s="49">
        <v>4.2240000000000003E-3</v>
      </c>
      <c r="P144" s="49">
        <v>5.5661000000000002E-2</v>
      </c>
      <c r="Q144" s="49">
        <v>8.0590000000000002E-3</v>
      </c>
      <c r="R144" s="49">
        <v>3.5944999999999998E-2</v>
      </c>
      <c r="S144" s="49">
        <v>8.0309999999999999E-3</v>
      </c>
      <c r="T144" s="49">
        <v>9.384E-3</v>
      </c>
      <c r="U144" s="49">
        <v>3.0330000000000001E-3</v>
      </c>
      <c r="V144" s="49">
        <v>1.9012999999999999E-2</v>
      </c>
      <c r="W144" s="49">
        <v>8.5909999999999997E-3</v>
      </c>
      <c r="X144" s="49">
        <v>4.3199999999999998E-4</v>
      </c>
      <c r="Y144" s="49">
        <v>7.6740000000000003E-3</v>
      </c>
      <c r="Z144" s="49">
        <v>1.3979999999999999E-3</v>
      </c>
      <c r="AA144" s="49">
        <v>1.1526E-2</v>
      </c>
      <c r="AB144" s="49">
        <v>1.9289999999999999E-3</v>
      </c>
      <c r="AC144" s="49">
        <v>1.1842E-2</v>
      </c>
      <c r="AD144" s="49">
        <v>5.7730000000000004E-3</v>
      </c>
      <c r="AE144" s="49">
        <v>2.137E-3</v>
      </c>
      <c r="AF144" s="49">
        <v>5.2310000000000004E-3</v>
      </c>
      <c r="AG144" s="49">
        <v>1.8527999999999999E-2</v>
      </c>
      <c r="AH144" s="49">
        <v>6.2895999999999994E-2</v>
      </c>
      <c r="AI144" s="49">
        <v>1.779E-3</v>
      </c>
      <c r="AJ144" s="49">
        <v>3.9649999999999998E-3</v>
      </c>
      <c r="AK144" s="49">
        <v>3.1920999999999998E-2</v>
      </c>
      <c r="AL144" s="49">
        <v>2.3968E-2</v>
      </c>
      <c r="AM144" s="49">
        <v>0.12693399999999999</v>
      </c>
      <c r="AN144" s="49">
        <v>3.6280000000000001E-3</v>
      </c>
      <c r="AO144" s="49">
        <v>1.2600000000000001E-3</v>
      </c>
      <c r="AP144" s="49">
        <v>6.3730000000000002E-3</v>
      </c>
      <c r="AQ144" s="49">
        <v>3.6939999999999998E-3</v>
      </c>
      <c r="AR144" s="49">
        <v>1.634E-3</v>
      </c>
      <c r="AS144" s="49">
        <v>4.9519999999999998E-3</v>
      </c>
      <c r="AT144" s="49">
        <f t="shared" si="24"/>
        <v>2.6563181818181823E-2</v>
      </c>
      <c r="AU144" s="49">
        <f t="shared" si="25"/>
        <v>1.7530999999999998E-2</v>
      </c>
      <c r="AV144" s="33">
        <f t="shared" si="26"/>
        <v>1.0657E-2</v>
      </c>
      <c r="AW144" s="33">
        <f t="shared" si="27"/>
        <v>2.020427272727273E-2</v>
      </c>
      <c r="AY144">
        <f t="shared" si="28"/>
        <v>0.40119440784407667</v>
      </c>
      <c r="AZ144">
        <f t="shared" si="29"/>
        <v>1.1524883193926605</v>
      </c>
    </row>
    <row r="145" spans="1:52">
      <c r="A145" s="46" t="s">
        <v>376</v>
      </c>
      <c r="B145" s="49">
        <v>1.2836E-2</v>
      </c>
      <c r="C145" s="49">
        <v>0.13958499999999999</v>
      </c>
      <c r="D145" s="49">
        <v>6.6863000000000006E-2</v>
      </c>
      <c r="E145" s="49">
        <v>0.14529300000000001</v>
      </c>
      <c r="F145" s="49">
        <v>0.100229</v>
      </c>
      <c r="G145" s="49">
        <v>9.6949999999999995E-2</v>
      </c>
      <c r="H145" s="49">
        <v>3.2626000000000002E-2</v>
      </c>
      <c r="I145" s="49">
        <v>3.3918999999999998E-2</v>
      </c>
      <c r="J145" s="49">
        <v>4.9784000000000002E-2</v>
      </c>
      <c r="K145" s="49">
        <v>1.9723999999999998E-2</v>
      </c>
      <c r="L145" s="49">
        <v>5.9884E-2</v>
      </c>
      <c r="M145" s="49">
        <v>1.9051999999999999E-2</v>
      </c>
      <c r="N145" s="49">
        <v>7.4603000000000003E-2</v>
      </c>
      <c r="O145" s="49">
        <v>8.6739999999999994E-3</v>
      </c>
      <c r="P145" s="49">
        <v>2.5662000000000001E-2</v>
      </c>
      <c r="Q145" s="49">
        <v>2.4109999999999999E-3</v>
      </c>
      <c r="R145" s="49">
        <v>0.21090200000000001</v>
      </c>
      <c r="S145" s="49">
        <v>1.0074E-2</v>
      </c>
      <c r="T145" s="49">
        <v>2.5922000000000001E-2</v>
      </c>
      <c r="U145" s="49">
        <v>1.0940999999999999E-2</v>
      </c>
      <c r="V145" s="49">
        <v>0.106438</v>
      </c>
      <c r="W145" s="49">
        <v>6.6889999999999996E-3</v>
      </c>
      <c r="X145" s="49">
        <v>3.1199999999999999E-4</v>
      </c>
      <c r="Y145" s="49">
        <v>0.114428</v>
      </c>
      <c r="Z145" s="49">
        <v>3.6664000000000002E-2</v>
      </c>
      <c r="AA145" s="49">
        <v>2.8040000000000001E-3</v>
      </c>
      <c r="AB145" s="49">
        <v>9.1199999999999996E-3</v>
      </c>
      <c r="AC145" s="49">
        <v>1.5455E-2</v>
      </c>
      <c r="AD145" s="49">
        <v>2.2599999999999999E-4</v>
      </c>
      <c r="AE145" s="49">
        <v>6.8537000000000001E-2</v>
      </c>
      <c r="AF145" s="49">
        <v>7.6969999999999998E-3</v>
      </c>
      <c r="AG145" s="49">
        <v>8.1467999999999999E-2</v>
      </c>
      <c r="AH145" s="49">
        <v>2.7900000000000001E-4</v>
      </c>
      <c r="AI145" s="49">
        <v>8.5265999999999995E-2</v>
      </c>
      <c r="AJ145" s="49">
        <v>5.3470000000000002E-3</v>
      </c>
      <c r="AK145" s="49">
        <v>7.8069999999999997E-3</v>
      </c>
      <c r="AL145" s="49">
        <v>2.2609000000000001E-2</v>
      </c>
      <c r="AM145" s="49">
        <v>2.2277000000000002E-2</v>
      </c>
      <c r="AN145" s="49">
        <v>3.4123000000000001E-2</v>
      </c>
      <c r="AO145" s="49">
        <v>1.3474E-2</v>
      </c>
      <c r="AP145" s="49">
        <v>0.17972099999999999</v>
      </c>
      <c r="AQ145" s="49">
        <v>9.3848000000000001E-2</v>
      </c>
      <c r="AR145" s="49">
        <v>9.2370000000000004E-3</v>
      </c>
      <c r="AS145" s="49">
        <v>1.0746E-2</v>
      </c>
      <c r="AT145" s="49">
        <f t="shared" si="24"/>
        <v>6.9613545454545456E-2</v>
      </c>
      <c r="AU145" s="49">
        <f t="shared" si="25"/>
        <v>4.4846545454545444E-2</v>
      </c>
      <c r="AV145" s="33">
        <f t="shared" si="26"/>
        <v>2.7757727272727271E-2</v>
      </c>
      <c r="AW145" s="33">
        <f t="shared" si="27"/>
        <v>4.6919090909090917E-2</v>
      </c>
      <c r="AY145">
        <f t="shared" si="28"/>
        <v>0.39874031830273365</v>
      </c>
      <c r="AZ145">
        <f t="shared" si="29"/>
        <v>1.0462141606123512</v>
      </c>
    </row>
    <row r="146" spans="1:52">
      <c r="A146" s="46" t="s">
        <v>377</v>
      </c>
      <c r="B146" s="49">
        <v>3.1611E-2</v>
      </c>
      <c r="C146" s="49">
        <v>9.1600000000000004E-4</v>
      </c>
      <c r="D146" s="49">
        <v>5.9143000000000001E-2</v>
      </c>
      <c r="E146" s="49">
        <v>1.4326999999999999E-2</v>
      </c>
      <c r="F146" s="49">
        <v>6.5379999999999994E-2</v>
      </c>
      <c r="G146" s="49">
        <v>3.3975999999999999E-2</v>
      </c>
      <c r="H146" s="49">
        <v>2.5645999999999999E-2</v>
      </c>
      <c r="I146" s="49">
        <v>2.5349E-2</v>
      </c>
      <c r="J146" s="49">
        <v>2.2053E-2</v>
      </c>
      <c r="K146" s="49">
        <v>9.044E-3</v>
      </c>
      <c r="L146" s="49">
        <v>2.3896000000000001E-2</v>
      </c>
      <c r="M146" s="49">
        <v>4.1099999999999999E-3</v>
      </c>
      <c r="N146" s="49">
        <v>3.3780999999999999E-2</v>
      </c>
      <c r="O146" s="49">
        <v>1.0962E-2</v>
      </c>
      <c r="P146" s="49">
        <v>6.4400000000000004E-4</v>
      </c>
      <c r="Q146" s="49">
        <v>8.5109999999999995E-3</v>
      </c>
      <c r="R146" s="49">
        <v>2.2899999999999999E-3</v>
      </c>
      <c r="S146" s="49">
        <v>1.3703E-2</v>
      </c>
      <c r="T146" s="49">
        <v>1.0595E-2</v>
      </c>
      <c r="U146" s="49">
        <v>9.8429999999999993E-3</v>
      </c>
      <c r="V146" s="49">
        <v>2.2335000000000001E-2</v>
      </c>
      <c r="W146" s="49">
        <v>2.4761999999999999E-2</v>
      </c>
      <c r="X146" s="49">
        <v>6.2430000000000003E-3</v>
      </c>
      <c r="Y146" s="49">
        <v>9.5739999999999992E-3</v>
      </c>
      <c r="Z146" s="49">
        <v>3.5509999999999999E-3</v>
      </c>
      <c r="AA146" s="49">
        <v>6.7000000000000002E-3</v>
      </c>
      <c r="AB146" s="49">
        <v>1.5709999999999999E-3</v>
      </c>
      <c r="AC146" s="49">
        <v>2.016E-3</v>
      </c>
      <c r="AD146" s="49">
        <v>5.829E-3</v>
      </c>
      <c r="AE146" s="49">
        <v>7.0479999999999996E-3</v>
      </c>
      <c r="AF146" s="49">
        <v>4.1469999999999996E-3</v>
      </c>
      <c r="AG146" s="49">
        <v>5.6779999999999999E-3</v>
      </c>
      <c r="AH146" s="49">
        <v>1.2300000000000001E-4</v>
      </c>
      <c r="AI146" s="49">
        <v>9.6329999999999992E-3</v>
      </c>
      <c r="AJ146" s="49">
        <v>2.1970000000000002E-3</v>
      </c>
      <c r="AK146" s="49">
        <v>1.6062E-2</v>
      </c>
      <c r="AL146" s="49">
        <v>1.627E-3</v>
      </c>
      <c r="AM146" s="49">
        <v>2.0660000000000001E-3</v>
      </c>
      <c r="AN146" s="49">
        <v>2.1020000000000001E-3</v>
      </c>
      <c r="AO146" s="49">
        <v>2.0379999999999999E-3</v>
      </c>
      <c r="AP146" s="49">
        <v>6.1171000000000003E-2</v>
      </c>
      <c r="AQ146" s="49">
        <v>8.7039999999999999E-3</v>
      </c>
      <c r="AR146" s="49">
        <v>2.282E-2</v>
      </c>
      <c r="AS146" s="49">
        <v>7.4289999999999998E-3</v>
      </c>
      <c r="AT146" s="49">
        <f t="shared" si="24"/>
        <v>2.7033999999999999E-2</v>
      </c>
      <c r="AU146" s="49">
        <f t="shared" si="25"/>
        <v>1.4136636363636363E-2</v>
      </c>
      <c r="AV146" s="33">
        <f t="shared" si="26"/>
        <v>1.0125545454545455E-2</v>
      </c>
      <c r="AW146" s="33">
        <f t="shared" si="27"/>
        <v>6.9952727272727276E-3</v>
      </c>
      <c r="AY146">
        <f t="shared" si="28"/>
        <v>0.37454854829272233</v>
      </c>
      <c r="AZ146">
        <f t="shared" si="29"/>
        <v>0.49483289711452516</v>
      </c>
    </row>
    <row r="147" spans="1:52">
      <c r="A147" s="46" t="s">
        <v>378</v>
      </c>
      <c r="B147" s="49">
        <v>5.0014000000000003E-2</v>
      </c>
      <c r="C147" s="49">
        <v>0.23474200000000001</v>
      </c>
      <c r="D147" s="49">
        <v>0.32062800000000002</v>
      </c>
      <c r="E147" s="49">
        <v>1.5620999999999999E-2</v>
      </c>
      <c r="F147" s="49">
        <v>5.2657000000000002E-2</v>
      </c>
      <c r="G147" s="49">
        <v>6.0736999999999999E-2</v>
      </c>
      <c r="H147" s="49">
        <v>9.0243000000000004E-2</v>
      </c>
      <c r="I147" s="49">
        <v>0.488145</v>
      </c>
      <c r="J147" s="49">
        <v>9.9365999999999996E-2</v>
      </c>
      <c r="K147" s="49">
        <v>0.33862300000000001</v>
      </c>
      <c r="L147" s="49">
        <v>5.7585999999999998E-2</v>
      </c>
      <c r="M147" s="49">
        <v>0.29966799999999999</v>
      </c>
      <c r="N147" s="49">
        <v>2.9735999999999999E-2</v>
      </c>
      <c r="O147" s="49">
        <v>7.0000000000000001E-3</v>
      </c>
      <c r="P147" s="49">
        <v>8.2477999999999996E-2</v>
      </c>
      <c r="Q147" s="49">
        <v>1.1039999999999999E-3</v>
      </c>
      <c r="R147" s="49">
        <v>0.28928199999999998</v>
      </c>
      <c r="S147" s="49">
        <v>0.19626299999999999</v>
      </c>
      <c r="T147" s="49">
        <v>0.44270700000000002</v>
      </c>
      <c r="U147" s="49">
        <v>0.12951099999999999</v>
      </c>
      <c r="V147" s="49">
        <v>0.103591</v>
      </c>
      <c r="W147" s="49">
        <v>6.3217999999999996E-2</v>
      </c>
      <c r="X147" s="49">
        <v>1.0572E-2</v>
      </c>
      <c r="Y147" s="49">
        <v>8.0693000000000001E-2</v>
      </c>
      <c r="Z147" s="49">
        <v>7.1630000000000001E-3</v>
      </c>
      <c r="AA147" s="49">
        <v>2.4228E-2</v>
      </c>
      <c r="AB147" s="49">
        <v>1.622E-3</v>
      </c>
      <c r="AC147" s="49">
        <v>0.45722299999999999</v>
      </c>
      <c r="AD147" s="49">
        <v>6.69E-4</v>
      </c>
      <c r="AE147" s="49">
        <v>0.29224699999999998</v>
      </c>
      <c r="AF147" s="49">
        <v>1.165E-3</v>
      </c>
      <c r="AG147" s="49">
        <v>0.234208</v>
      </c>
      <c r="AH147" s="49">
        <v>7.9699999999999997E-4</v>
      </c>
      <c r="AI147" s="49">
        <v>0.43140299999999998</v>
      </c>
      <c r="AJ147" s="49">
        <v>2.7900000000000001E-4</v>
      </c>
      <c r="AK147" s="49">
        <v>0.17038</v>
      </c>
      <c r="AL147" s="49">
        <v>0.39731699999999998</v>
      </c>
      <c r="AM147" s="49">
        <v>3.0699999999999998E-3</v>
      </c>
      <c r="AN147" s="49">
        <v>0.115984</v>
      </c>
      <c r="AO147" s="49">
        <v>0.25414100000000001</v>
      </c>
      <c r="AP147" s="49">
        <v>4.7094999999999998E-2</v>
      </c>
      <c r="AQ147" s="49">
        <v>0.29671700000000001</v>
      </c>
      <c r="AR147" s="49">
        <v>2.8939999999999999E-3</v>
      </c>
      <c r="AS147" s="49">
        <v>0.35240100000000002</v>
      </c>
      <c r="AT147" s="49">
        <f t="shared" si="24"/>
        <v>0.14711709090909089</v>
      </c>
      <c r="AU147" s="49">
        <f t="shared" si="25"/>
        <v>0.16678472727272728</v>
      </c>
      <c r="AV147" s="33">
        <f t="shared" si="26"/>
        <v>5.3232454545454534E-2</v>
      </c>
      <c r="AW147" s="33">
        <f t="shared" si="27"/>
        <v>0.23606463636363631</v>
      </c>
      <c r="AY147">
        <f t="shared" si="28"/>
        <v>0.36183732438231014</v>
      </c>
      <c r="AZ147">
        <f t="shared" si="29"/>
        <v>1.4153852107670635</v>
      </c>
    </row>
    <row r="148" spans="1:52">
      <c r="A148" s="46" t="s">
        <v>379</v>
      </c>
      <c r="B148" s="49">
        <v>5.7726E-2</v>
      </c>
      <c r="C148" s="49">
        <v>2.836E-3</v>
      </c>
      <c r="D148" s="49">
        <v>6.5835000000000005E-2</v>
      </c>
      <c r="E148" s="49">
        <v>3.1222E-2</v>
      </c>
      <c r="F148" s="49">
        <v>8.6931999999999995E-2</v>
      </c>
      <c r="G148" s="49">
        <v>5.3931E-2</v>
      </c>
      <c r="H148" s="49">
        <v>3.4693000000000002E-2</v>
      </c>
      <c r="I148" s="49">
        <v>4.5003000000000001E-2</v>
      </c>
      <c r="J148" s="49">
        <v>3.6559000000000001E-2</v>
      </c>
      <c r="K148" s="49">
        <v>5.8285000000000003E-2</v>
      </c>
      <c r="L148" s="49">
        <v>3.3008000000000003E-2</v>
      </c>
      <c r="M148" s="49">
        <v>3.4672000000000001E-2</v>
      </c>
      <c r="N148" s="49">
        <v>3.3425999999999997E-2</v>
      </c>
      <c r="O148" s="49">
        <v>3.0488000000000001E-2</v>
      </c>
      <c r="P148" s="49">
        <v>1.0284E-2</v>
      </c>
      <c r="Q148" s="49">
        <v>4.0487000000000002E-2</v>
      </c>
      <c r="R148" s="49">
        <v>1.0466E-2</v>
      </c>
      <c r="S148" s="49">
        <v>8.0283999999999994E-2</v>
      </c>
      <c r="T148" s="49">
        <v>3.6254000000000002E-2</v>
      </c>
      <c r="U148" s="49">
        <v>6.2475000000000003E-2</v>
      </c>
      <c r="V148" s="49">
        <v>3.1137999999999999E-2</v>
      </c>
      <c r="W148" s="49">
        <v>6.8325999999999998E-2</v>
      </c>
      <c r="X148" s="49">
        <v>1.4543E-2</v>
      </c>
      <c r="Y148" s="49">
        <v>3.0213E-2</v>
      </c>
      <c r="Z148" s="49">
        <v>1.0458E-2</v>
      </c>
      <c r="AA148" s="49">
        <v>1.9658999999999999E-2</v>
      </c>
      <c r="AB148" s="49">
        <v>1.0602E-2</v>
      </c>
      <c r="AC148" s="49">
        <v>1.9007E-2</v>
      </c>
      <c r="AD148" s="49">
        <v>1.7677999999999999E-2</v>
      </c>
      <c r="AE148" s="49">
        <v>1.8898000000000002E-2</v>
      </c>
      <c r="AF148" s="49">
        <v>2.7012999999999999E-2</v>
      </c>
      <c r="AG148" s="49">
        <v>3.6282000000000002E-2</v>
      </c>
      <c r="AH148" s="49">
        <v>3.104E-3</v>
      </c>
      <c r="AI148" s="49">
        <v>2.5114999999999998E-2</v>
      </c>
      <c r="AJ148" s="49">
        <v>5.8609999999999999E-3</v>
      </c>
      <c r="AK148" s="49">
        <v>3.5906E-2</v>
      </c>
      <c r="AL148" s="49">
        <v>1.3793E-2</v>
      </c>
      <c r="AM148" s="49">
        <v>1.9896E-2</v>
      </c>
      <c r="AN148" s="49">
        <v>2.0475E-2</v>
      </c>
      <c r="AO148" s="49">
        <v>1.7461000000000001E-2</v>
      </c>
      <c r="AP148" s="49">
        <v>1.4888999999999999E-2</v>
      </c>
      <c r="AQ148" s="49">
        <v>2.1101999999999999E-2</v>
      </c>
      <c r="AR148" s="49">
        <v>1.2656000000000001E-2</v>
      </c>
      <c r="AS148" s="49">
        <v>3.0030000000000001E-2</v>
      </c>
      <c r="AT148" s="49">
        <f t="shared" si="24"/>
        <v>3.9665545454545453E-2</v>
      </c>
      <c r="AU148" s="49">
        <f t="shared" si="25"/>
        <v>4.6182636363636356E-2</v>
      </c>
      <c r="AV148" s="33">
        <f t="shared" si="26"/>
        <v>1.373381818181818E-2</v>
      </c>
      <c r="AW148" s="33">
        <f t="shared" si="27"/>
        <v>2.4869909090909092E-2</v>
      </c>
      <c r="AY148">
        <f t="shared" si="28"/>
        <v>0.3462404972485853</v>
      </c>
      <c r="AZ148">
        <f t="shared" si="29"/>
        <v>0.53851211297437651</v>
      </c>
    </row>
    <row r="149" spans="1:52">
      <c r="A149" s="46" t="s">
        <v>380</v>
      </c>
      <c r="B149" s="49">
        <v>6.8758E-2</v>
      </c>
      <c r="C149" s="49">
        <v>3.8140000000000001E-3</v>
      </c>
      <c r="D149" s="49">
        <v>3.5402000000000003E-2</v>
      </c>
      <c r="E149" s="49">
        <v>2.3519999999999999E-3</v>
      </c>
      <c r="F149" s="49">
        <v>4.9146000000000002E-2</v>
      </c>
      <c r="G149" s="49">
        <v>1.9369999999999999E-3</v>
      </c>
      <c r="H149" s="49">
        <v>4.6871000000000003E-2</v>
      </c>
      <c r="I149" s="49">
        <v>5.5809999999999998E-2</v>
      </c>
      <c r="J149" s="49">
        <v>5.7586999999999999E-2</v>
      </c>
      <c r="K149" s="49">
        <v>3.4778000000000003E-2</v>
      </c>
      <c r="L149" s="49">
        <v>8.1641000000000005E-2</v>
      </c>
      <c r="M149" s="49">
        <v>6.1864000000000002E-2</v>
      </c>
      <c r="N149" s="49">
        <v>6.5328999999999998E-2</v>
      </c>
      <c r="O149" s="49">
        <v>4.3400000000000001E-3</v>
      </c>
      <c r="P149" s="49">
        <v>1.4621E-2</v>
      </c>
      <c r="Q149" s="49">
        <v>7.3179999999999999E-3</v>
      </c>
      <c r="R149" s="49">
        <v>4.7785000000000001E-2</v>
      </c>
      <c r="S149" s="49">
        <v>4.2804000000000002E-2</v>
      </c>
      <c r="T149" s="49">
        <v>2.4192999999999999E-2</v>
      </c>
      <c r="U149" s="49">
        <v>8.0485000000000001E-2</v>
      </c>
      <c r="V149" s="49">
        <v>8.7948999999999999E-2</v>
      </c>
      <c r="W149" s="49">
        <v>3.5755000000000002E-2</v>
      </c>
      <c r="X149" s="49">
        <v>2.9353000000000001E-2</v>
      </c>
      <c r="Y149" s="49">
        <v>3.6937999999999999E-2</v>
      </c>
      <c r="Z149" s="49">
        <v>6.3959999999999998E-3</v>
      </c>
      <c r="AA149" s="49">
        <v>2.5850000000000001E-2</v>
      </c>
      <c r="AB149" s="49">
        <v>5.6839999999999998E-3</v>
      </c>
      <c r="AC149" s="49">
        <v>1.6197E-2</v>
      </c>
      <c r="AD149" s="49">
        <v>5.2399999999999999E-3</v>
      </c>
      <c r="AE149" s="49">
        <v>3.0676999999999999E-2</v>
      </c>
      <c r="AF149" s="49">
        <v>4.8510000000000003E-3</v>
      </c>
      <c r="AG149" s="49">
        <v>1.7981E-2</v>
      </c>
      <c r="AH149" s="49">
        <v>1.8E-3</v>
      </c>
      <c r="AI149" s="49">
        <v>1.3117E-2</v>
      </c>
      <c r="AJ149" s="49">
        <v>4.8110000000000002E-3</v>
      </c>
      <c r="AK149" s="49">
        <v>3.0362E-2</v>
      </c>
      <c r="AL149" s="49">
        <v>2.0199000000000002E-2</v>
      </c>
      <c r="AM149" s="49">
        <v>7.6550000000000003E-3</v>
      </c>
      <c r="AN149" s="49">
        <v>2.7078999999999999E-2</v>
      </c>
      <c r="AO149" s="49">
        <v>2.1035000000000002E-2</v>
      </c>
      <c r="AP149" s="49">
        <v>4.7849000000000003E-2</v>
      </c>
      <c r="AQ149" s="49">
        <v>2.4652E-2</v>
      </c>
      <c r="AR149" s="49">
        <v>4.6432000000000001E-2</v>
      </c>
      <c r="AS149" s="49">
        <v>3.9479E-2</v>
      </c>
      <c r="AT149" s="49">
        <f t="shared" si="24"/>
        <v>5.2662000000000007E-2</v>
      </c>
      <c r="AU149" s="49">
        <f t="shared" si="25"/>
        <v>3.0114272727272729E-2</v>
      </c>
      <c r="AV149" s="33">
        <f t="shared" si="26"/>
        <v>1.8154E-2</v>
      </c>
      <c r="AW149" s="33">
        <f t="shared" si="27"/>
        <v>2.399481818181818E-2</v>
      </c>
      <c r="AY149">
        <f t="shared" si="28"/>
        <v>0.34472674793969083</v>
      </c>
      <c r="AZ149">
        <f t="shared" si="29"/>
        <v>0.79679221873047201</v>
      </c>
    </row>
    <row r="150" spans="1:52">
      <c r="A150" s="46" t="s">
        <v>381</v>
      </c>
      <c r="B150" s="49">
        <v>3.6261000000000002E-2</v>
      </c>
      <c r="C150" s="49">
        <v>0.244473</v>
      </c>
      <c r="D150" s="49">
        <v>0.17522599999999999</v>
      </c>
      <c r="E150" s="49">
        <v>1.8522E-2</v>
      </c>
      <c r="F150" s="49">
        <v>2.7976999999999998E-2</v>
      </c>
      <c r="G150" s="49">
        <v>3.4563000000000003E-2</v>
      </c>
      <c r="H150" s="49">
        <v>3.2708000000000001E-2</v>
      </c>
      <c r="I150" s="49">
        <v>0.13200100000000001</v>
      </c>
      <c r="J150" s="49">
        <v>6.6305000000000003E-2</v>
      </c>
      <c r="K150" s="49">
        <v>0.19109200000000001</v>
      </c>
      <c r="L150" s="49">
        <v>2.9489999999999999E-2</v>
      </c>
      <c r="M150" s="49">
        <v>0.17274</v>
      </c>
      <c r="N150" s="49">
        <v>2.9160999999999999E-2</v>
      </c>
      <c r="O150" s="49">
        <v>6.1970000000000003E-3</v>
      </c>
      <c r="P150" s="49">
        <v>5.9280000000000001E-3</v>
      </c>
      <c r="Q150" s="49">
        <v>2.1038999999999999E-2</v>
      </c>
      <c r="R150" s="49">
        <v>8.9718000000000006E-2</v>
      </c>
      <c r="S150" s="49">
        <v>0.16308400000000001</v>
      </c>
      <c r="T150" s="49">
        <v>0.31032399999999999</v>
      </c>
      <c r="U150" s="49">
        <v>9.6055000000000001E-2</v>
      </c>
      <c r="V150" s="49">
        <v>4.5929999999999999E-2</v>
      </c>
      <c r="W150" s="49">
        <v>5.0057999999999998E-2</v>
      </c>
      <c r="X150" s="49">
        <v>5.3303999999999997E-2</v>
      </c>
      <c r="Y150" s="49">
        <v>8.9040000000000005E-3</v>
      </c>
      <c r="Z150" s="49">
        <v>6.3051999999999997E-2</v>
      </c>
      <c r="AA150" s="49">
        <v>8.3759999999999998E-3</v>
      </c>
      <c r="AB150" s="49">
        <v>6.6459000000000004E-2</v>
      </c>
      <c r="AC150" s="49">
        <v>3.1661000000000002E-2</v>
      </c>
      <c r="AD150" s="49">
        <v>2.8400000000000001E-3</v>
      </c>
      <c r="AE150" s="49">
        <v>2.4097E-2</v>
      </c>
      <c r="AF150" s="49">
        <v>8.5009999999999999E-3</v>
      </c>
      <c r="AG150" s="49">
        <v>1.7555000000000001E-2</v>
      </c>
      <c r="AH150" s="49">
        <v>6.9700000000000003E-4</v>
      </c>
      <c r="AI150" s="49">
        <v>2.4944999999999998E-2</v>
      </c>
      <c r="AJ150" s="49">
        <v>8.0400000000000003E-4</v>
      </c>
      <c r="AK150" s="49">
        <v>7.7951999999999994E-2</v>
      </c>
      <c r="AL150" s="49">
        <v>4.7317999999999999E-2</v>
      </c>
      <c r="AM150" s="49">
        <v>4.8219999999999999E-3</v>
      </c>
      <c r="AN150" s="49">
        <v>2.7248999999999999E-2</v>
      </c>
      <c r="AO150" s="49">
        <v>2.0490000000000001E-2</v>
      </c>
      <c r="AP150" s="49">
        <v>1.2815999999999999E-2</v>
      </c>
      <c r="AQ150" s="49">
        <v>2.0046000000000001E-2</v>
      </c>
      <c r="AR150" s="49">
        <v>6.7650000000000002E-3</v>
      </c>
      <c r="AS150" s="49">
        <v>1.5406E-2</v>
      </c>
      <c r="AT150" s="49">
        <f t="shared" si="24"/>
        <v>7.7184363636363634E-2</v>
      </c>
      <c r="AU150" s="49">
        <f t="shared" si="25"/>
        <v>0.10271127272727275</v>
      </c>
      <c r="AV150" s="33">
        <f t="shared" si="26"/>
        <v>2.6345909090909093E-2</v>
      </c>
      <c r="AW150" s="33">
        <f t="shared" si="27"/>
        <v>2.3113999999999999E-2</v>
      </c>
      <c r="AY150">
        <f t="shared" si="28"/>
        <v>0.34133738816623249</v>
      </c>
      <c r="AZ150">
        <f t="shared" si="29"/>
        <v>0.22503859008128693</v>
      </c>
    </row>
    <row r="151" spans="1:52">
      <c r="A151" s="46" t="s">
        <v>382</v>
      </c>
      <c r="B151" s="49">
        <v>7.0499999999999993E-2</v>
      </c>
      <c r="C151" s="49">
        <v>2.2430000000000002E-3</v>
      </c>
      <c r="D151" s="49">
        <v>0.20086499999999999</v>
      </c>
      <c r="E151" s="49">
        <v>3.526E-2</v>
      </c>
      <c r="F151" s="49">
        <v>0.32345099999999999</v>
      </c>
      <c r="G151" s="49">
        <v>6.8607000000000001E-2</v>
      </c>
      <c r="H151" s="49">
        <v>3.9523000000000003E-2</v>
      </c>
      <c r="I151" s="49">
        <v>4.1399999999999999E-2</v>
      </c>
      <c r="J151" s="49">
        <v>4.2035999999999997E-2</v>
      </c>
      <c r="K151" s="49">
        <v>3.3391999999999998E-2</v>
      </c>
      <c r="L151" s="49">
        <v>3.9426000000000003E-2</v>
      </c>
      <c r="M151" s="49">
        <v>2.2415999999999998E-2</v>
      </c>
      <c r="N151" s="49">
        <v>4.2937999999999997E-2</v>
      </c>
      <c r="O151" s="49">
        <v>3.0782E-2</v>
      </c>
      <c r="P151" s="49">
        <v>2.5950000000000001E-3</v>
      </c>
      <c r="Q151" s="49">
        <v>3.8935999999999998E-2</v>
      </c>
      <c r="R151" s="49">
        <v>2.379E-3</v>
      </c>
      <c r="S151" s="49">
        <v>5.5591000000000002E-2</v>
      </c>
      <c r="T151" s="49">
        <v>2.0879000000000002E-2</v>
      </c>
      <c r="U151" s="49">
        <v>4.7053999999999999E-2</v>
      </c>
      <c r="V151" s="49">
        <v>4.4261000000000002E-2</v>
      </c>
      <c r="W151" s="49">
        <v>6.6406999999999994E-2</v>
      </c>
      <c r="X151" s="49">
        <v>3.3347000000000002E-2</v>
      </c>
      <c r="Y151" s="49">
        <v>5.4260999999999997E-2</v>
      </c>
      <c r="Z151" s="49">
        <v>3.6334999999999999E-2</v>
      </c>
      <c r="AA151" s="49">
        <v>4.3001999999999999E-2</v>
      </c>
      <c r="AB151" s="49">
        <v>2.5916999999999999E-2</v>
      </c>
      <c r="AC151" s="49">
        <v>2.2602000000000001E-2</v>
      </c>
      <c r="AD151" s="49">
        <v>2.7446999999999999E-2</v>
      </c>
      <c r="AE151" s="49">
        <v>2.6512000000000001E-2</v>
      </c>
      <c r="AF151" s="49">
        <v>6.1560999999999998E-2</v>
      </c>
      <c r="AG151" s="49">
        <v>4.4998999999999997E-2</v>
      </c>
      <c r="AH151" s="49">
        <v>2.0100000000000001E-4</v>
      </c>
      <c r="AI151" s="49">
        <v>3.0186999999999999E-2</v>
      </c>
      <c r="AJ151" s="49">
        <v>5.3039999999999997E-3</v>
      </c>
      <c r="AK151" s="49">
        <v>4.7522000000000002E-2</v>
      </c>
      <c r="AL151" s="49">
        <v>7.6280000000000002E-3</v>
      </c>
      <c r="AM151" s="49">
        <v>3.4262000000000001E-2</v>
      </c>
      <c r="AN151" s="49">
        <v>2.3880999999999999E-2</v>
      </c>
      <c r="AO151" s="49">
        <v>2.2294999999999999E-2</v>
      </c>
      <c r="AP151" s="49">
        <v>2.1933999999999999E-2</v>
      </c>
      <c r="AQ151" s="49">
        <v>2.8490000000000001E-2</v>
      </c>
      <c r="AR151" s="49">
        <v>1.3487000000000001E-2</v>
      </c>
      <c r="AS151" s="49">
        <v>4.8705999999999999E-2</v>
      </c>
      <c r="AT151" s="49">
        <f t="shared" si="24"/>
        <v>7.5350272727272724E-2</v>
      </c>
      <c r="AU151" s="49">
        <f t="shared" si="25"/>
        <v>4.0189818181818181E-2</v>
      </c>
      <c r="AV151" s="33">
        <f t="shared" si="26"/>
        <v>2.3367454545454549E-2</v>
      </c>
      <c r="AW151" s="33">
        <f t="shared" si="27"/>
        <v>3.6621636363636363E-2</v>
      </c>
      <c r="AY151">
        <f t="shared" si="28"/>
        <v>0.31011771689310413</v>
      </c>
      <c r="AZ151">
        <f t="shared" si="29"/>
        <v>0.91121677132154688</v>
      </c>
    </row>
    <row r="152" spans="1:52">
      <c r="A152" s="47" t="s">
        <v>166</v>
      </c>
      <c r="B152" s="49">
        <v>2.5469999999999998E-3</v>
      </c>
      <c r="C152" s="49">
        <v>3.7529999999999998E-3</v>
      </c>
      <c r="D152" s="49">
        <v>3.1882000000000001E-2</v>
      </c>
      <c r="E152" s="49">
        <v>4.1199999999999999E-4</v>
      </c>
      <c r="F152" s="49">
        <v>3.8509999999999998E-3</v>
      </c>
      <c r="G152" s="49">
        <v>4.0900000000000002E-4</v>
      </c>
      <c r="H152" s="49">
        <v>7.45E-3</v>
      </c>
      <c r="I152" s="49">
        <v>4.7899999999999999E-4</v>
      </c>
      <c r="J152" s="49">
        <v>2.0403999999999999E-2</v>
      </c>
      <c r="K152" s="49">
        <v>7.9500000000000003E-4</v>
      </c>
      <c r="L152" s="49">
        <v>9.5000000000000005E-5</v>
      </c>
      <c r="M152" s="49">
        <v>1.054E-3</v>
      </c>
      <c r="N152" s="49">
        <v>3.8900000000000002E-4</v>
      </c>
      <c r="O152" s="49">
        <v>3.3599999999999998E-4</v>
      </c>
      <c r="P152" s="49">
        <v>4.73E-4</v>
      </c>
      <c r="Q152" s="49">
        <v>7.0100000000000002E-4</v>
      </c>
      <c r="R152" s="49">
        <v>5.9199999999999997E-4</v>
      </c>
      <c r="S152" s="49">
        <v>5.7499999999999999E-4</v>
      </c>
      <c r="T152" s="49">
        <v>1.036E-3</v>
      </c>
      <c r="U152" s="49">
        <v>4.9299999999999995E-4</v>
      </c>
      <c r="V152" s="49">
        <v>4.0900000000000002E-4</v>
      </c>
      <c r="W152" s="49">
        <v>3.6610000000000002E-3</v>
      </c>
      <c r="X152" s="49">
        <v>1.9139999999999999E-3</v>
      </c>
      <c r="Y152" s="49">
        <v>9.2020000000000001E-3</v>
      </c>
      <c r="Z152" s="49">
        <v>1.751E-3</v>
      </c>
      <c r="AA152" s="49">
        <v>3.9410000000000001E-3</v>
      </c>
      <c r="AB152" s="49">
        <v>2.4520000000000002E-3</v>
      </c>
      <c r="AC152" s="49">
        <v>3.7969999999999997E-2</v>
      </c>
      <c r="AD152" s="49">
        <v>3.2400000000000001E-4</v>
      </c>
      <c r="AE152" s="49">
        <v>3.5084999999999998E-2</v>
      </c>
      <c r="AF152" s="49">
        <v>4.8799999999999999E-4</v>
      </c>
      <c r="AG152" s="49">
        <v>1.6795000000000001E-2</v>
      </c>
      <c r="AH152" s="49">
        <v>1E-4</v>
      </c>
      <c r="AI152" s="49">
        <v>5.2819999999999999E-2</v>
      </c>
      <c r="AJ152" s="49">
        <v>3.1999999999999999E-5</v>
      </c>
      <c r="AK152" s="49">
        <v>2.5482000000000001E-2</v>
      </c>
      <c r="AL152" s="49">
        <v>2.0599999999999999E-4</v>
      </c>
      <c r="AM152" s="49">
        <v>1.4701000000000001E-2</v>
      </c>
      <c r="AN152" s="49">
        <v>3.21E-4</v>
      </c>
      <c r="AO152" s="49">
        <v>1.8393E-2</v>
      </c>
      <c r="AP152" s="49">
        <v>9.247E-3</v>
      </c>
      <c r="AQ152" s="49">
        <v>5.2010000000000001E-2</v>
      </c>
      <c r="AR152" s="49">
        <v>2.905E-3</v>
      </c>
      <c r="AS152" s="49">
        <v>4.1335999999999998E-2</v>
      </c>
      <c r="AT152" s="49">
        <f t="shared" si="24"/>
        <v>6.2843636363636357E-3</v>
      </c>
      <c r="AU152" s="49">
        <f t="shared" si="25"/>
        <v>1.1516363636363638E-3</v>
      </c>
      <c r="AV152" s="33">
        <f t="shared" si="26"/>
        <v>1.7945454545454547E-3</v>
      </c>
      <c r="AW152" s="33">
        <f t="shared" si="27"/>
        <v>2.7975909090909089E-2</v>
      </c>
      <c r="AY152">
        <f t="shared" si="28"/>
        <v>0.28555722717278098</v>
      </c>
      <c r="AZ152">
        <f t="shared" si="29"/>
        <v>24.292311335648876</v>
      </c>
    </row>
    <row r="153" spans="1:52">
      <c r="A153" s="46" t="s">
        <v>383</v>
      </c>
      <c r="B153" s="49">
        <v>8.0420000000000005E-3</v>
      </c>
      <c r="C153" s="49">
        <v>5.5162000000000003E-2</v>
      </c>
      <c r="D153" s="49">
        <v>4.854E-2</v>
      </c>
      <c r="E153" s="49">
        <v>4.3198E-2</v>
      </c>
      <c r="F153" s="49">
        <v>5.9614E-2</v>
      </c>
      <c r="G153" s="49">
        <v>3.0321000000000001E-2</v>
      </c>
      <c r="H153" s="49">
        <v>4.4006000000000003E-2</v>
      </c>
      <c r="I153" s="49">
        <v>1.5616E-2</v>
      </c>
      <c r="J153" s="49">
        <v>3.3591999999999997E-2</v>
      </c>
      <c r="K153" s="49">
        <v>1.477E-2</v>
      </c>
      <c r="L153" s="49">
        <v>3.8253000000000002E-2</v>
      </c>
      <c r="M153" s="49">
        <v>9.8270000000000007E-3</v>
      </c>
      <c r="N153" s="49">
        <v>4.9334999999999997E-2</v>
      </c>
      <c r="O153" s="49">
        <v>7.7089999999999997E-3</v>
      </c>
      <c r="P153" s="49">
        <v>5.9277999999999997E-2</v>
      </c>
      <c r="Q153" s="49">
        <v>8.3420000000000005E-3</v>
      </c>
      <c r="R153" s="49">
        <v>7.3119000000000003E-2</v>
      </c>
      <c r="S153" s="49">
        <v>4.0369999999999998E-3</v>
      </c>
      <c r="T153" s="49">
        <v>1.2794E-2</v>
      </c>
      <c r="U153" s="49">
        <v>4.45E-3</v>
      </c>
      <c r="V153" s="49">
        <v>5.2066000000000001E-2</v>
      </c>
      <c r="W153" s="49">
        <v>5.2639999999999996E-3</v>
      </c>
      <c r="X153" s="49">
        <v>2.8969999999999998E-3</v>
      </c>
      <c r="Y153" s="49">
        <v>3.4925999999999999E-2</v>
      </c>
      <c r="Z153" s="49">
        <v>1.1723000000000001E-2</v>
      </c>
      <c r="AA153" s="49">
        <v>4.2919999999999998E-3</v>
      </c>
      <c r="AB153" s="49">
        <v>3.7680000000000001E-3</v>
      </c>
      <c r="AC153" s="49">
        <v>6.659E-3</v>
      </c>
      <c r="AD153" s="49">
        <v>4.3109999999999997E-3</v>
      </c>
      <c r="AE153" s="49">
        <v>2.0981E-2</v>
      </c>
      <c r="AF153" s="49">
        <v>2.0390999999999999E-2</v>
      </c>
      <c r="AG153" s="49">
        <v>2.3245999999999999E-2</v>
      </c>
      <c r="AH153" s="49">
        <v>2.8149999999999998E-3</v>
      </c>
      <c r="AI153" s="49">
        <v>2.4923000000000001E-2</v>
      </c>
      <c r="AJ153" s="49">
        <v>5.0359999999999997E-3</v>
      </c>
      <c r="AK153" s="49">
        <v>1.7987E-2</v>
      </c>
      <c r="AL153" s="49">
        <v>1.128E-2</v>
      </c>
      <c r="AM153" s="49">
        <v>3.3376999999999997E-2</v>
      </c>
      <c r="AN153" s="49">
        <v>1.0392999999999999E-2</v>
      </c>
      <c r="AO153" s="49">
        <v>4.6750000000000003E-3</v>
      </c>
      <c r="AP153" s="49">
        <v>5.3679999999999999E-2</v>
      </c>
      <c r="AQ153" s="49">
        <v>3.4410999999999997E-2</v>
      </c>
      <c r="AR153" s="49">
        <v>5.1390000000000003E-3</v>
      </c>
      <c r="AS153" s="49">
        <v>2.3127000000000002E-2</v>
      </c>
      <c r="AT153" s="49">
        <f t="shared" si="24"/>
        <v>4.3512636363636364E-2</v>
      </c>
      <c r="AU153" s="49">
        <f t="shared" si="25"/>
        <v>1.8063272727272726E-2</v>
      </c>
      <c r="AV153" s="33">
        <f t="shared" si="26"/>
        <v>1.1948454545454545E-2</v>
      </c>
      <c r="AW153" s="33">
        <f t="shared" si="27"/>
        <v>2.0782181818181818E-2</v>
      </c>
      <c r="AY153">
        <f t="shared" si="28"/>
        <v>0.2745973478968492</v>
      </c>
      <c r="AZ153">
        <f t="shared" si="29"/>
        <v>1.1505213995249024</v>
      </c>
    </row>
    <row r="154" spans="1:52">
      <c r="A154" s="46" t="s">
        <v>384</v>
      </c>
      <c r="B154" s="49">
        <v>6.5370000000000003E-3</v>
      </c>
      <c r="C154" s="49">
        <v>1.152E-3</v>
      </c>
      <c r="D154" s="49">
        <v>9.0240000000000008E-3</v>
      </c>
      <c r="E154" s="49">
        <v>3.0969999999999999E-3</v>
      </c>
      <c r="F154" s="49">
        <v>9.3399999999999993E-3</v>
      </c>
      <c r="G154" s="49">
        <v>7.6649999999999999E-3</v>
      </c>
      <c r="H154" s="49">
        <v>3.8679999999999999E-3</v>
      </c>
      <c r="I154" s="49">
        <v>5.1570000000000001E-3</v>
      </c>
      <c r="J154" s="49">
        <v>5.11E-3</v>
      </c>
      <c r="K154" s="49">
        <v>6.3280000000000003E-3</v>
      </c>
      <c r="L154" s="49">
        <v>5.1500000000000001E-3</v>
      </c>
      <c r="M154" s="49">
        <v>3.8470000000000002E-3</v>
      </c>
      <c r="N154" s="49">
        <v>5.0099999999999997E-3</v>
      </c>
      <c r="O154" s="49">
        <v>6.1130000000000004E-3</v>
      </c>
      <c r="P154" s="49">
        <v>8.3405999999999994E-2</v>
      </c>
      <c r="Q154" s="49">
        <v>7.2630000000000004E-3</v>
      </c>
      <c r="R154" s="49">
        <v>7.5374999999999998E-2</v>
      </c>
      <c r="S154" s="49">
        <v>9.6900000000000007E-3</v>
      </c>
      <c r="T154" s="49">
        <v>2.9789999999999999E-3</v>
      </c>
      <c r="U154" s="49">
        <v>8.8450000000000004E-3</v>
      </c>
      <c r="V154" s="49">
        <v>4.516E-3</v>
      </c>
      <c r="W154" s="49">
        <v>7.7920000000000003E-3</v>
      </c>
      <c r="X154" s="49">
        <v>6.4079999999999996E-3</v>
      </c>
      <c r="Y154" s="49">
        <v>5.0850000000000001E-3</v>
      </c>
      <c r="Z154" s="49">
        <v>3.8790000000000001E-3</v>
      </c>
      <c r="AA154" s="49">
        <v>6.2550000000000001E-3</v>
      </c>
      <c r="AB154" s="49">
        <v>3.6020000000000002E-3</v>
      </c>
      <c r="AC154" s="49">
        <v>2.8449999999999999E-3</v>
      </c>
      <c r="AD154" s="49">
        <v>9.4450000000000003E-3</v>
      </c>
      <c r="AE154" s="49">
        <v>3.663E-3</v>
      </c>
      <c r="AF154" s="49">
        <v>8.0770000000000008E-3</v>
      </c>
      <c r="AG154" s="49">
        <v>4.3990000000000001E-3</v>
      </c>
      <c r="AH154" s="49">
        <v>1.4829999999999999E-3</v>
      </c>
      <c r="AI154" s="49">
        <v>2.9940000000000001E-3</v>
      </c>
      <c r="AJ154" s="49">
        <v>2.5820000000000001E-3</v>
      </c>
      <c r="AK154" s="49">
        <v>4.8929999999999998E-3</v>
      </c>
      <c r="AL154" s="49">
        <v>6.0689999999999997E-3</v>
      </c>
      <c r="AM154" s="49">
        <v>3.7590000000000002E-3</v>
      </c>
      <c r="AN154" s="49">
        <v>3.4489999999999998E-3</v>
      </c>
      <c r="AO154" s="49">
        <v>3.627E-3</v>
      </c>
      <c r="AP154" s="49">
        <v>6.5380000000000004E-3</v>
      </c>
      <c r="AQ154" s="49">
        <v>3.4350000000000001E-3</v>
      </c>
      <c r="AR154" s="49">
        <v>5.202E-3</v>
      </c>
      <c r="AS154" s="49">
        <v>4.6719999999999999E-3</v>
      </c>
      <c r="AT154" s="49">
        <f t="shared" si="24"/>
        <v>1.9119545454545455E-2</v>
      </c>
      <c r="AU154" s="49">
        <f t="shared" si="25"/>
        <v>6.0862727272727266E-3</v>
      </c>
      <c r="AV154" s="33">
        <f t="shared" si="26"/>
        <v>5.1576363636363634E-3</v>
      </c>
      <c r="AW154" s="33">
        <f t="shared" si="27"/>
        <v>4.147909090909091E-3</v>
      </c>
      <c r="AY154">
        <f t="shared" si="28"/>
        <v>0.26975726885861684</v>
      </c>
      <c r="AZ154">
        <f t="shared" si="29"/>
        <v>0.68151876801744615</v>
      </c>
    </row>
    <row r="155" spans="1:52">
      <c r="A155" s="46" t="s">
        <v>385</v>
      </c>
      <c r="B155" s="49">
        <v>1.9892099999999999</v>
      </c>
      <c r="C155" s="49">
        <v>1.9033000000000001E-2</v>
      </c>
      <c r="D155" s="49">
        <v>1.4500000000000001E-2</v>
      </c>
      <c r="E155" s="49">
        <v>3.3026E-2</v>
      </c>
      <c r="F155" s="49">
        <v>2.4913999999999999E-2</v>
      </c>
      <c r="G155" s="49">
        <v>2.0923000000000001E-2</v>
      </c>
      <c r="H155" s="49">
        <v>2.368001</v>
      </c>
      <c r="I155" s="49">
        <v>2.3328999999999999E-2</v>
      </c>
      <c r="J155" s="49">
        <v>1.6808540000000001</v>
      </c>
      <c r="K155" s="49">
        <v>3.8163999999999997E-2</v>
      </c>
      <c r="L155" s="49">
        <v>1.5816969999999999</v>
      </c>
      <c r="M155" s="49">
        <v>4.9526000000000001E-2</v>
      </c>
      <c r="N155" s="49">
        <v>2.920242</v>
      </c>
      <c r="O155" s="49">
        <v>1.421E-2</v>
      </c>
      <c r="P155" s="49">
        <v>1.0132E-2</v>
      </c>
      <c r="Q155" s="49">
        <v>4.8068E-2</v>
      </c>
      <c r="R155" s="49">
        <v>1.3348E-2</v>
      </c>
      <c r="S155" s="49">
        <v>1.8904810000000001</v>
      </c>
      <c r="T155" s="49">
        <v>0.96082199999999995</v>
      </c>
      <c r="U155" s="49">
        <v>3.2953600000000001</v>
      </c>
      <c r="V155" s="49">
        <v>3.3132640000000002</v>
      </c>
      <c r="W155" s="49">
        <v>1.3001020000000001</v>
      </c>
      <c r="X155" s="49">
        <v>0.333005</v>
      </c>
      <c r="Y155" s="49">
        <v>1.9261E-2</v>
      </c>
      <c r="Z155" s="49">
        <v>6.5180000000000004E-3</v>
      </c>
      <c r="AA155" s="49">
        <v>0.76851499999999995</v>
      </c>
      <c r="AB155" s="49">
        <v>4.228E-3</v>
      </c>
      <c r="AC155" s="49">
        <v>0.59664300000000003</v>
      </c>
      <c r="AD155" s="49">
        <v>0.42353200000000002</v>
      </c>
      <c r="AE155" s="49">
        <v>1.5729E-2</v>
      </c>
      <c r="AF155" s="49">
        <v>0.91459000000000001</v>
      </c>
      <c r="AG155" s="49">
        <v>1.9021E-2</v>
      </c>
      <c r="AH155" s="49">
        <v>3.0370000000000002E-3</v>
      </c>
      <c r="AI155" s="49">
        <v>1.7784000000000001E-2</v>
      </c>
      <c r="AJ155" s="49">
        <v>0.33157599999999998</v>
      </c>
      <c r="AK155" s="49">
        <v>1.8190000000000001E-2</v>
      </c>
      <c r="AL155" s="49">
        <v>1.277E-2</v>
      </c>
      <c r="AM155" s="49">
        <v>9.7219999999999997E-3</v>
      </c>
      <c r="AN155" s="49">
        <v>1.7493999999999999E-2</v>
      </c>
      <c r="AO155" s="49">
        <v>0.74319400000000002</v>
      </c>
      <c r="AP155" s="49">
        <v>1.1620200000000001</v>
      </c>
      <c r="AQ155" s="49">
        <v>1.5119290000000001</v>
      </c>
      <c r="AR155" s="49">
        <v>0.48528199999999999</v>
      </c>
      <c r="AS155" s="49">
        <v>1.8000719999999999</v>
      </c>
      <c r="AT155" s="49">
        <f t="shared" si="24"/>
        <v>1.352453090909091</v>
      </c>
      <c r="AU155" s="49">
        <f t="shared" si="25"/>
        <v>0.61202018181818185</v>
      </c>
      <c r="AV155" s="33">
        <f t="shared" si="26"/>
        <v>0.33582290909090912</v>
      </c>
      <c r="AW155" s="33">
        <f t="shared" si="27"/>
        <v>0.50182363636363636</v>
      </c>
      <c r="AY155">
        <f t="shared" si="28"/>
        <v>0.2483065115886392</v>
      </c>
      <c r="AZ155">
        <f t="shared" si="29"/>
        <v>0.81994622280726925</v>
      </c>
    </row>
    <row r="156" spans="1:52">
      <c r="A156" s="46" t="s">
        <v>386</v>
      </c>
      <c r="B156" s="49">
        <v>2.1033E-2</v>
      </c>
      <c r="C156" s="49">
        <v>2.1145000000000001E-2</v>
      </c>
      <c r="D156" s="49">
        <v>3.3648999999999998E-2</v>
      </c>
      <c r="E156" s="49">
        <v>6.3268000000000005E-2</v>
      </c>
      <c r="F156" s="49">
        <v>2.3871E-2</v>
      </c>
      <c r="G156" s="49">
        <v>3.7562999999999999E-2</v>
      </c>
      <c r="H156" s="49">
        <v>2.8246E-2</v>
      </c>
      <c r="I156" s="49">
        <v>6.9700000000000003E-4</v>
      </c>
      <c r="J156" s="49">
        <v>1.6906000000000001E-2</v>
      </c>
      <c r="K156" s="49">
        <v>6.476E-3</v>
      </c>
      <c r="L156" s="49">
        <v>2.3911999999999999E-2</v>
      </c>
      <c r="M156" s="49">
        <v>2.6289999999999998E-3</v>
      </c>
      <c r="N156" s="49">
        <v>1.7177999999999999E-2</v>
      </c>
      <c r="O156" s="49">
        <v>6.979E-3</v>
      </c>
      <c r="P156" s="49">
        <v>6.7857000000000001E-2</v>
      </c>
      <c r="Q156" s="49">
        <v>7.6709999999999999E-3</v>
      </c>
      <c r="R156" s="49">
        <v>3.2661000000000003E-2</v>
      </c>
      <c r="S156" s="49">
        <v>4.4980000000000003E-3</v>
      </c>
      <c r="T156" s="49">
        <v>4.3099999999999996E-3</v>
      </c>
      <c r="U156" s="49">
        <v>4.2839999999999996E-3</v>
      </c>
      <c r="V156" s="49">
        <v>2.3643999999999998E-2</v>
      </c>
      <c r="W156" s="49">
        <v>1.0625000000000001E-2</v>
      </c>
      <c r="X156" s="49">
        <v>5.3399999999999997E-4</v>
      </c>
      <c r="Y156" s="49">
        <v>1.0338E-2</v>
      </c>
      <c r="Z156" s="49">
        <v>2.2499999999999998E-3</v>
      </c>
      <c r="AA156" s="49">
        <v>5.3600000000000002E-3</v>
      </c>
      <c r="AB156" s="49">
        <v>5.1099999999999995E-4</v>
      </c>
      <c r="AC156" s="49">
        <v>5.751E-3</v>
      </c>
      <c r="AD156" s="49">
        <v>6.1999999999999998E-3</v>
      </c>
      <c r="AE156" s="49">
        <v>2.8010000000000001E-3</v>
      </c>
      <c r="AF156" s="49">
        <v>8.3840000000000008E-3</v>
      </c>
      <c r="AG156" s="49">
        <v>2.8660000000000001E-3</v>
      </c>
      <c r="AH156" s="49">
        <v>2.3335999999999999E-2</v>
      </c>
      <c r="AI156" s="49">
        <v>1.5659999999999999E-3</v>
      </c>
      <c r="AJ156" s="49">
        <v>1.222E-3</v>
      </c>
      <c r="AK156" s="49">
        <v>7.0889999999999998E-3</v>
      </c>
      <c r="AL156" s="49">
        <v>1.1527000000000001E-2</v>
      </c>
      <c r="AM156" s="49">
        <v>5.8213000000000001E-2</v>
      </c>
      <c r="AN156" s="49">
        <v>1.578E-3</v>
      </c>
      <c r="AO156" s="49">
        <v>1.0690000000000001E-3</v>
      </c>
      <c r="AP156" s="49">
        <v>7.8569999999999994E-3</v>
      </c>
      <c r="AQ156" s="49">
        <v>5.8729999999999997E-3</v>
      </c>
      <c r="AR156" s="49">
        <v>1.879E-3</v>
      </c>
      <c r="AS156" s="49">
        <v>5.6649999999999999E-3</v>
      </c>
      <c r="AT156" s="49">
        <f t="shared" si="24"/>
        <v>2.6660636363636362E-2</v>
      </c>
      <c r="AU156" s="49">
        <f t="shared" si="25"/>
        <v>1.5075909090909095E-2</v>
      </c>
      <c r="AV156" s="33">
        <f t="shared" si="26"/>
        <v>5.9343636363636378E-3</v>
      </c>
      <c r="AW156" s="33">
        <f t="shared" si="27"/>
        <v>9.6900909090909104E-3</v>
      </c>
      <c r="AY156">
        <f t="shared" si="28"/>
        <v>0.22258897182431034</v>
      </c>
      <c r="AZ156">
        <f t="shared" si="29"/>
        <v>0.64275333916242039</v>
      </c>
    </row>
    <row r="157" spans="1:52">
      <c r="A157" s="46" t="s">
        <v>387</v>
      </c>
      <c r="B157" s="49">
        <v>0.27752700000000002</v>
      </c>
      <c r="C157" s="49">
        <v>0.277617</v>
      </c>
      <c r="D157" s="49">
        <v>0.48900199999999999</v>
      </c>
      <c r="E157" s="49">
        <v>4.4080000000000001E-2</v>
      </c>
      <c r="F157" s="49">
        <v>1.3658999999999999E-2</v>
      </c>
      <c r="G157" s="49">
        <v>0.35337400000000002</v>
      </c>
      <c r="H157" s="49">
        <v>0.24729200000000001</v>
      </c>
      <c r="I157" s="49">
        <v>0.67380600000000002</v>
      </c>
      <c r="J157" s="49">
        <v>0.510293</v>
      </c>
      <c r="K157" s="49">
        <v>3.3180000000000002E-3</v>
      </c>
      <c r="L157" s="49">
        <v>3.5339999999999998E-3</v>
      </c>
      <c r="M157" s="49">
        <v>1.3549E-2</v>
      </c>
      <c r="N157" s="49">
        <v>2.4369999999999999E-3</v>
      </c>
      <c r="O157" s="49">
        <v>1.763E-3</v>
      </c>
      <c r="P157" s="49">
        <v>1.4009999999999999E-3</v>
      </c>
      <c r="Q157" s="49">
        <v>4.0078999999999997E-2</v>
      </c>
      <c r="R157" s="49">
        <v>1.6639999999999999E-3</v>
      </c>
      <c r="S157" s="49">
        <v>8.1869999999999998E-3</v>
      </c>
      <c r="T157" s="49">
        <v>0.83792699999999998</v>
      </c>
      <c r="U157" s="49">
        <v>6.0650000000000001E-3</v>
      </c>
      <c r="V157" s="49">
        <v>0.114734</v>
      </c>
      <c r="W157" s="49">
        <v>7.1890000000000001E-3</v>
      </c>
      <c r="X157" s="49">
        <v>0.11938500000000001</v>
      </c>
      <c r="Y157" s="49">
        <v>2.1979999999999999E-3</v>
      </c>
      <c r="Z157" s="49">
        <v>2.274E-3</v>
      </c>
      <c r="AA157" s="49">
        <v>7.9943E-2</v>
      </c>
      <c r="AB157" s="49">
        <v>1.0832E-2</v>
      </c>
      <c r="AC157" s="49">
        <v>0.20419000000000001</v>
      </c>
      <c r="AD157" s="49">
        <v>1.5636000000000001E-2</v>
      </c>
      <c r="AE157" s="49">
        <v>3.7869E-2</v>
      </c>
      <c r="AF157" s="49">
        <v>3.9652E-2</v>
      </c>
      <c r="AG157" s="49">
        <v>0.19023499999999999</v>
      </c>
      <c r="AH157" s="49">
        <v>2.5099999999999998E-4</v>
      </c>
      <c r="AI157" s="49">
        <v>0.187112</v>
      </c>
      <c r="AJ157" s="49">
        <v>2.6800000000000001E-4</v>
      </c>
      <c r="AK157" s="49">
        <v>6.5698999999999994E-2</v>
      </c>
      <c r="AL157" s="49">
        <v>0.201734</v>
      </c>
      <c r="AM157" s="49">
        <v>1.9090000000000001E-3</v>
      </c>
      <c r="AN157" s="49">
        <v>0.13775699999999999</v>
      </c>
      <c r="AO157" s="49">
        <v>0.28894199999999998</v>
      </c>
      <c r="AP157" s="49">
        <v>8.7639999999999992E-3</v>
      </c>
      <c r="AQ157" s="49">
        <v>0.15085799999999999</v>
      </c>
      <c r="AR157" s="49">
        <v>1.7539999999999999E-3</v>
      </c>
      <c r="AS157" s="49">
        <v>9.8241999999999996E-2</v>
      </c>
      <c r="AT157" s="49">
        <f t="shared" si="24"/>
        <v>0.22722454545454546</v>
      </c>
      <c r="AU157" s="49">
        <f t="shared" si="25"/>
        <v>0.12991154545454542</v>
      </c>
      <c r="AV157" s="33">
        <f t="shared" si="26"/>
        <v>4.8937000000000001E-2</v>
      </c>
      <c r="AW157" s="33">
        <f t="shared" si="27"/>
        <v>0.11883609090909088</v>
      </c>
      <c r="AY157">
        <f t="shared" si="28"/>
        <v>0.21536845811312</v>
      </c>
      <c r="AZ157">
        <f t="shared" si="29"/>
        <v>0.91474618744082514</v>
      </c>
    </row>
    <row r="158" spans="1:52">
      <c r="A158" s="46" t="s">
        <v>388</v>
      </c>
      <c r="B158" s="49">
        <v>2.9940999999999999E-2</v>
      </c>
      <c r="C158" s="49">
        <v>6.0999999999999999E-5</v>
      </c>
      <c r="D158" s="49">
        <v>2.1699999999999999E-4</v>
      </c>
      <c r="E158" s="49">
        <v>1.37E-4</v>
      </c>
      <c r="F158" s="49">
        <v>1.9100000000000001E-4</v>
      </c>
      <c r="G158" s="49">
        <v>3.1399999999999999E-4</v>
      </c>
      <c r="H158" s="49">
        <v>1.84E-4</v>
      </c>
      <c r="I158" s="49">
        <v>1.45E-4</v>
      </c>
      <c r="J158" s="49">
        <v>9.8900000000000008E-4</v>
      </c>
      <c r="K158" s="49">
        <v>8.0000000000000007E-5</v>
      </c>
      <c r="L158" s="49">
        <v>2.6899999999999998E-4</v>
      </c>
      <c r="M158" s="49">
        <v>1.3799999999999999E-4</v>
      </c>
      <c r="N158" s="49">
        <v>6.7999999999999999E-5</v>
      </c>
      <c r="O158" s="49">
        <v>1.7799999999999999E-4</v>
      </c>
      <c r="P158" s="49">
        <v>0.13349900000000001</v>
      </c>
      <c r="Q158" s="49">
        <v>1.059E-3</v>
      </c>
      <c r="R158" s="49">
        <v>6.7991999999999997E-2</v>
      </c>
      <c r="S158" s="49">
        <v>1.2E-4</v>
      </c>
      <c r="T158" s="49">
        <v>2.0699999999999999E-4</v>
      </c>
      <c r="U158" s="49">
        <v>1.4799999999999999E-4</v>
      </c>
      <c r="V158" s="49">
        <v>8.2000000000000001E-5</v>
      </c>
      <c r="W158" s="49">
        <v>7.8700000000000005E-4</v>
      </c>
      <c r="X158" s="49">
        <v>3.2557000000000003E-2</v>
      </c>
      <c r="Y158" s="49">
        <v>7.1900000000000002E-3</v>
      </c>
      <c r="Z158" s="49">
        <v>3.0400000000000002E-4</v>
      </c>
      <c r="AA158" s="49">
        <v>6.1760000000000001E-3</v>
      </c>
      <c r="AB158" s="49">
        <v>4.0900000000000002E-4</v>
      </c>
      <c r="AC158" s="49">
        <v>2.1819999999999999E-3</v>
      </c>
      <c r="AD158" s="49">
        <v>5.1199999999999998E-4</v>
      </c>
      <c r="AE158" s="49">
        <v>1.23E-3</v>
      </c>
      <c r="AF158" s="49">
        <v>8.1000000000000004E-5</v>
      </c>
      <c r="AG158" s="49">
        <v>2.199E-3</v>
      </c>
      <c r="AH158" s="49">
        <v>1.17E-4</v>
      </c>
      <c r="AI158" s="49">
        <v>6.1799999999999995E-4</v>
      </c>
      <c r="AJ158" s="49">
        <v>1.1E-5</v>
      </c>
      <c r="AK158" s="49">
        <v>2.1549999999999998E-3</v>
      </c>
      <c r="AL158" s="49">
        <v>5.3E-3</v>
      </c>
      <c r="AM158" s="49">
        <v>2.1599999999999999E-4</v>
      </c>
      <c r="AN158" s="49">
        <v>4.4879999999999998E-3</v>
      </c>
      <c r="AO158" s="49">
        <v>1.361E-3</v>
      </c>
      <c r="AP158" s="49">
        <v>7.8899999999999999E-4</v>
      </c>
      <c r="AQ158" s="49">
        <v>9.0200000000000002E-4</v>
      </c>
      <c r="AR158" s="49">
        <v>1.016E-3</v>
      </c>
      <c r="AS158" s="49">
        <v>2.862E-3</v>
      </c>
      <c r="AT158" s="49">
        <f t="shared" si="24"/>
        <v>2.1239909090909091E-2</v>
      </c>
      <c r="AU158" s="49">
        <f t="shared" si="25"/>
        <v>2.8790909090909089E-4</v>
      </c>
      <c r="AV158" s="33">
        <f t="shared" si="26"/>
        <v>4.1439999999999992E-3</v>
      </c>
      <c r="AW158" s="33">
        <f t="shared" si="27"/>
        <v>2.4628181818181819E-3</v>
      </c>
      <c r="AY158">
        <f t="shared" si="28"/>
        <v>0.19510441321868349</v>
      </c>
      <c r="AZ158">
        <f t="shared" si="29"/>
        <v>8.5541521945058427</v>
      </c>
    </row>
    <row r="159" spans="1:52">
      <c r="A159" s="46" t="s">
        <v>389</v>
      </c>
      <c r="B159" s="49">
        <v>2.8869999999999998E-3</v>
      </c>
      <c r="C159" s="49">
        <v>2.8270000000000001E-3</v>
      </c>
      <c r="D159" s="49">
        <v>7.0400000000000003E-3</v>
      </c>
      <c r="E159" s="49">
        <v>5.8209999999999998E-3</v>
      </c>
      <c r="F159" s="49">
        <v>7.0419999999999996E-3</v>
      </c>
      <c r="G159" s="49">
        <v>1.4185E-2</v>
      </c>
      <c r="H159" s="49">
        <v>0.108971</v>
      </c>
      <c r="I159" s="49">
        <v>8.2205E-2</v>
      </c>
      <c r="J159" s="49">
        <v>8.2368999999999998E-2</v>
      </c>
      <c r="K159" s="49">
        <v>1.5736E-2</v>
      </c>
      <c r="L159" s="49">
        <v>6.2657000000000004E-2</v>
      </c>
      <c r="M159" s="49">
        <v>1.6962999999999999E-2</v>
      </c>
      <c r="N159" s="49">
        <v>0.10667500000000001</v>
      </c>
      <c r="O159" s="49">
        <v>1.2803999999999999E-2</v>
      </c>
      <c r="P159" s="49">
        <v>9.6599999999999995E-4</v>
      </c>
      <c r="Q159" s="49">
        <v>1.8841E-2</v>
      </c>
      <c r="R159" s="49">
        <v>2.8479999999999998E-3</v>
      </c>
      <c r="S159" s="49">
        <v>1.7517999999999999E-2</v>
      </c>
      <c r="T159" s="49">
        <v>6.6360000000000004E-3</v>
      </c>
      <c r="U159" s="49">
        <v>1.4762000000000001E-2</v>
      </c>
      <c r="V159" s="49">
        <v>9.4249999999999994E-3</v>
      </c>
      <c r="W159" s="49">
        <v>2.0043999999999999E-2</v>
      </c>
      <c r="X159" s="49">
        <v>6.7489999999999998E-3</v>
      </c>
      <c r="Y159" s="49">
        <v>9.8910000000000005E-3</v>
      </c>
      <c r="Z159" s="49">
        <v>5.5329999999999997E-3</v>
      </c>
      <c r="AA159" s="49">
        <v>6.8040000000000002E-3</v>
      </c>
      <c r="AB159" s="49">
        <v>4.7130000000000002E-3</v>
      </c>
      <c r="AC159" s="49">
        <v>2.8800000000000002E-3</v>
      </c>
      <c r="AD159" s="49">
        <v>2.0041E-2</v>
      </c>
      <c r="AE159" s="49">
        <v>3.1637999999999999E-2</v>
      </c>
      <c r="AF159" s="49">
        <v>1.2422000000000001E-2</v>
      </c>
      <c r="AG159" s="49">
        <v>4.4250000000000001E-3</v>
      </c>
      <c r="AH159" s="49">
        <v>1.7E-5</v>
      </c>
      <c r="AI159" s="49">
        <v>1.1604E-2</v>
      </c>
      <c r="AJ159" s="49">
        <v>5.6899999999999997E-3</v>
      </c>
      <c r="AK159" s="49">
        <v>1.8488000000000001E-2</v>
      </c>
      <c r="AL159" s="49">
        <v>1.655E-3</v>
      </c>
      <c r="AM159" s="49">
        <v>2.617E-3</v>
      </c>
      <c r="AN159" s="49">
        <v>2.4989999999999999E-3</v>
      </c>
      <c r="AO159" s="49">
        <v>5.6759999999999996E-3</v>
      </c>
      <c r="AP159" s="49">
        <v>1.1544E-2</v>
      </c>
      <c r="AQ159" s="49">
        <v>9.7400000000000004E-3</v>
      </c>
      <c r="AR159" s="49">
        <v>6.4029999999999998E-3</v>
      </c>
      <c r="AS159" s="49">
        <v>7.9310000000000005E-3</v>
      </c>
      <c r="AT159" s="49">
        <f t="shared" si="24"/>
        <v>3.6137818181818188E-2</v>
      </c>
      <c r="AU159" s="49">
        <f t="shared" si="25"/>
        <v>2.0155090909090911E-2</v>
      </c>
      <c r="AV159" s="33">
        <f t="shared" si="26"/>
        <v>7.0241818181818192E-3</v>
      </c>
      <c r="AW159" s="33">
        <f t="shared" si="27"/>
        <v>1.0153999999999998E-2</v>
      </c>
      <c r="AY159">
        <f t="shared" si="28"/>
        <v>0.19437205043319011</v>
      </c>
      <c r="AZ159">
        <f t="shared" si="29"/>
        <v>0.50379331186345866</v>
      </c>
    </row>
    <row r="160" spans="1:52">
      <c r="A160" s="46" t="s">
        <v>390</v>
      </c>
      <c r="B160" s="49">
        <v>2.1795999999999999E-2</v>
      </c>
      <c r="C160" s="49">
        <v>1.2999999999999999E-3</v>
      </c>
      <c r="D160" s="49">
        <v>0.107784</v>
      </c>
      <c r="E160" s="49">
        <v>1.1642E-2</v>
      </c>
      <c r="F160" s="49">
        <v>0.18269299999999999</v>
      </c>
      <c r="G160" s="49">
        <v>2.0337000000000001E-2</v>
      </c>
      <c r="H160" s="49">
        <v>1.3181E-2</v>
      </c>
      <c r="I160" s="49">
        <v>1.4047E-2</v>
      </c>
      <c r="J160" s="49">
        <v>1.3298000000000001E-2</v>
      </c>
      <c r="K160" s="49">
        <v>1.5213000000000001E-2</v>
      </c>
      <c r="L160" s="49">
        <v>1.1188E-2</v>
      </c>
      <c r="M160" s="49">
        <v>9.2060000000000006E-3</v>
      </c>
      <c r="N160" s="49">
        <v>1.0475999999999999E-2</v>
      </c>
      <c r="O160" s="49">
        <v>1.1202999999999999E-2</v>
      </c>
      <c r="P160" s="49">
        <v>8.52E-4</v>
      </c>
      <c r="Q160" s="49">
        <v>1.1931000000000001E-2</v>
      </c>
      <c r="R160" s="49">
        <v>7.8200000000000003E-4</v>
      </c>
      <c r="S160" s="49">
        <v>2.3004E-2</v>
      </c>
      <c r="T160" s="49">
        <v>4.875E-3</v>
      </c>
      <c r="U160" s="49">
        <v>1.8849000000000001E-2</v>
      </c>
      <c r="V160" s="49">
        <v>1.0749999999999999E-2</v>
      </c>
      <c r="W160" s="49">
        <v>2.6244E-2</v>
      </c>
      <c r="X160" s="49">
        <v>9.6179999999999998E-3</v>
      </c>
      <c r="Y160" s="49">
        <v>1.3821E-2</v>
      </c>
      <c r="Z160" s="49">
        <v>1.2489E-2</v>
      </c>
      <c r="AA160" s="49">
        <v>1.4135999999999999E-2</v>
      </c>
      <c r="AB160" s="49">
        <v>8.7880000000000007E-3</v>
      </c>
      <c r="AC160" s="49">
        <v>6.6319999999999999E-3</v>
      </c>
      <c r="AD160" s="49">
        <v>6.4260000000000003E-3</v>
      </c>
      <c r="AE160" s="49">
        <v>9.3550000000000005E-3</v>
      </c>
      <c r="AF160" s="49">
        <v>1.0706E-2</v>
      </c>
      <c r="AG160" s="49">
        <v>1.1197E-2</v>
      </c>
      <c r="AH160" s="49">
        <v>1.6200000000000001E-4</v>
      </c>
      <c r="AI160" s="49">
        <v>8.2690000000000003E-3</v>
      </c>
      <c r="AJ160" s="49">
        <v>2.5070000000000001E-3</v>
      </c>
      <c r="AK160" s="49">
        <v>1.1209999999999999E-2</v>
      </c>
      <c r="AL160" s="49">
        <v>2.3479999999999998E-3</v>
      </c>
      <c r="AM160" s="49">
        <v>7.6750000000000004E-3</v>
      </c>
      <c r="AN160" s="49">
        <v>1.0129000000000001E-2</v>
      </c>
      <c r="AO160" s="49">
        <v>1.3554E-2</v>
      </c>
      <c r="AP160" s="49">
        <v>4.8409999999999998E-3</v>
      </c>
      <c r="AQ160" s="49">
        <v>6.5919999999999998E-3</v>
      </c>
      <c r="AR160" s="49">
        <v>4.6839999999999998E-3</v>
      </c>
      <c r="AS160" s="49">
        <v>1.0851E-2</v>
      </c>
      <c r="AT160" s="49">
        <f t="shared" si="24"/>
        <v>3.4334090909090904E-2</v>
      </c>
      <c r="AU160" s="49">
        <f t="shared" si="25"/>
        <v>1.4816000000000001E-2</v>
      </c>
      <c r="AV160" s="33">
        <f t="shared" si="26"/>
        <v>6.6089090909090906E-3</v>
      </c>
      <c r="AW160" s="33">
        <f t="shared" si="27"/>
        <v>1.0299272727272728E-2</v>
      </c>
      <c r="AY160">
        <f t="shared" si="28"/>
        <v>0.19248825047991</v>
      </c>
      <c r="AZ160">
        <f t="shared" si="29"/>
        <v>0.69514529746711173</v>
      </c>
    </row>
    <row r="161" spans="1:52">
      <c r="A161" s="46" t="s">
        <v>391</v>
      </c>
      <c r="B161" s="49">
        <v>3.7100000000000002E-4</v>
      </c>
      <c r="C161" s="49">
        <v>6.9800000000000005E-4</v>
      </c>
      <c r="D161" s="49">
        <v>2.7319E-2</v>
      </c>
      <c r="E161" s="49">
        <v>2.1599999999999999E-4</v>
      </c>
      <c r="F161" s="49">
        <v>4.9569999999999996E-3</v>
      </c>
      <c r="G161" s="49">
        <v>3.4099999999999999E-4</v>
      </c>
      <c r="H161" s="49">
        <v>4.2999999999999999E-4</v>
      </c>
      <c r="I161" s="49">
        <v>4.2099999999999999E-4</v>
      </c>
      <c r="J161" s="49">
        <v>4.2099999999999999E-4</v>
      </c>
      <c r="K161" s="49">
        <v>1.1400000000000001E-4</v>
      </c>
      <c r="L161" s="49">
        <v>1.9000000000000001E-4</v>
      </c>
      <c r="M161" s="49">
        <v>3.3300000000000002E-4</v>
      </c>
      <c r="N161" s="49">
        <v>2.3699999999999999E-4</v>
      </c>
      <c r="O161" s="49">
        <v>3.0400000000000002E-4</v>
      </c>
      <c r="P161" s="49">
        <v>5.4900000000000001E-4</v>
      </c>
      <c r="Q161" s="49">
        <v>1.54E-4</v>
      </c>
      <c r="R161" s="49">
        <v>3.4600000000000001E-4</v>
      </c>
      <c r="S161" s="49">
        <v>3.209E-2</v>
      </c>
      <c r="T161" s="49">
        <v>0.11551</v>
      </c>
      <c r="U161" s="49">
        <v>5.7432999999999998E-2</v>
      </c>
      <c r="V161" s="49">
        <v>2.0322E-2</v>
      </c>
      <c r="W161" s="49">
        <v>1.447E-2</v>
      </c>
      <c r="X161" s="49">
        <v>4.26E-4</v>
      </c>
      <c r="Y161" s="49">
        <v>1.7285999999999999E-2</v>
      </c>
      <c r="Z161" s="49">
        <v>1.3547E-2</v>
      </c>
      <c r="AA161" s="49">
        <v>2.8200000000000002E-4</v>
      </c>
      <c r="AB161" s="49">
        <v>7.1149999999999998E-3</v>
      </c>
      <c r="AC161" s="49">
        <v>2.2699999999999999E-4</v>
      </c>
      <c r="AD161" s="49">
        <v>4.26E-4</v>
      </c>
      <c r="AE161" s="49">
        <v>2.2741000000000001E-2</v>
      </c>
      <c r="AF161" s="49">
        <v>1.63E-4</v>
      </c>
      <c r="AG161" s="49">
        <v>3.0699999999999998E-4</v>
      </c>
      <c r="AH161" s="49">
        <v>2.1999999999999999E-5</v>
      </c>
      <c r="AI161" s="49">
        <v>2.5599999999999999E-4</v>
      </c>
      <c r="AJ161" s="49">
        <v>2.0999999999999999E-5</v>
      </c>
      <c r="AK161" s="49">
        <v>2.5799999999999998E-4</v>
      </c>
      <c r="AL161" s="49">
        <v>5.1500000000000005E-4</v>
      </c>
      <c r="AM161" s="49">
        <v>2.9500000000000001E-4</v>
      </c>
      <c r="AN161" s="49">
        <v>7.1000000000000005E-5</v>
      </c>
      <c r="AO161" s="49">
        <v>1.1743E-2</v>
      </c>
      <c r="AP161" s="49">
        <v>4.535E-3</v>
      </c>
      <c r="AQ161" s="49">
        <v>2.6734000000000001E-2</v>
      </c>
      <c r="AR161" s="49">
        <v>3.7569999999999999E-3</v>
      </c>
      <c r="AS161" s="49">
        <v>1.7065E-2</v>
      </c>
      <c r="AT161" s="49">
        <f t="shared" si="24"/>
        <v>1.5513818181818182E-2</v>
      </c>
      <c r="AU161" s="49">
        <f t="shared" si="25"/>
        <v>9.6885454545454532E-3</v>
      </c>
      <c r="AV161" s="33">
        <f t="shared" si="26"/>
        <v>2.7816363636363642E-3</v>
      </c>
      <c r="AW161" s="33">
        <f t="shared" si="27"/>
        <v>8.8358181818181825E-3</v>
      </c>
      <c r="AY161">
        <f t="shared" si="28"/>
        <v>0.17930056489229546</v>
      </c>
      <c r="AZ161">
        <f t="shared" si="29"/>
        <v>0.91198603787040011</v>
      </c>
    </row>
    <row r="162" spans="1:52">
      <c r="A162" s="46" t="s">
        <v>392</v>
      </c>
      <c r="B162" s="49">
        <v>8.0319999999999992E-3</v>
      </c>
      <c r="C162" s="49">
        <v>2.7099999999999997E-4</v>
      </c>
      <c r="D162" s="49">
        <v>8.5794999999999996E-2</v>
      </c>
      <c r="E162" s="49">
        <v>4.2339999999999999E-3</v>
      </c>
      <c r="F162" s="49">
        <v>0.15958800000000001</v>
      </c>
      <c r="G162" s="49">
        <v>7.4339999999999996E-3</v>
      </c>
      <c r="H162" s="49">
        <v>3.9909999999999998E-3</v>
      </c>
      <c r="I162" s="49">
        <v>4.7939999999999997E-3</v>
      </c>
      <c r="J162" s="49">
        <v>4.9090000000000002E-3</v>
      </c>
      <c r="K162" s="49">
        <v>2.7950000000000002E-3</v>
      </c>
      <c r="L162" s="49">
        <v>4.516E-3</v>
      </c>
      <c r="M162" s="49">
        <v>1.519E-3</v>
      </c>
      <c r="N162" s="49">
        <v>3.656E-3</v>
      </c>
      <c r="O162" s="49">
        <v>6.1450000000000003E-3</v>
      </c>
      <c r="P162" s="49">
        <v>2.2699999999999999E-4</v>
      </c>
      <c r="Q162" s="49">
        <v>6.6020000000000002E-3</v>
      </c>
      <c r="R162" s="49">
        <v>2.7900000000000001E-4</v>
      </c>
      <c r="S162" s="49">
        <v>3.8509999999999998E-3</v>
      </c>
      <c r="T162" s="49">
        <v>2.0470000000000002E-3</v>
      </c>
      <c r="U162" s="49">
        <v>2.5639999999999999E-3</v>
      </c>
      <c r="V162" s="49">
        <v>4.3200000000000001E-3</v>
      </c>
      <c r="W162" s="49">
        <v>4.339E-3</v>
      </c>
      <c r="X162" s="49">
        <v>5.13E-3</v>
      </c>
      <c r="Y162" s="49">
        <v>2.3283999999999999E-2</v>
      </c>
      <c r="Z162" s="49">
        <v>5.0949999999999997E-3</v>
      </c>
      <c r="AA162" s="49">
        <v>1.4725E-2</v>
      </c>
      <c r="AB162" s="49">
        <v>2.2100000000000002E-3</v>
      </c>
      <c r="AC162" s="49">
        <v>1.1624000000000001E-2</v>
      </c>
      <c r="AD162" s="49">
        <v>2.7330000000000002E-3</v>
      </c>
      <c r="AE162" s="49">
        <v>1.4086E-2</v>
      </c>
      <c r="AF162" s="49">
        <v>4.084E-3</v>
      </c>
      <c r="AG162" s="49">
        <v>2.7137999999999999E-2</v>
      </c>
      <c r="AH162" s="49">
        <v>5.0000000000000002E-5</v>
      </c>
      <c r="AI162" s="49">
        <v>2.0095999999999999E-2</v>
      </c>
      <c r="AJ162" s="49">
        <v>1.3389999999999999E-3</v>
      </c>
      <c r="AK162" s="49">
        <v>3.5471999999999997E-2</v>
      </c>
      <c r="AL162" s="49">
        <v>2.9250000000000001E-3</v>
      </c>
      <c r="AM162" s="49">
        <v>1.5606E-2</v>
      </c>
      <c r="AN162" s="49">
        <v>9.6659999999999992E-3</v>
      </c>
      <c r="AO162" s="49">
        <v>9.3869999999999995E-3</v>
      </c>
      <c r="AP162" s="49">
        <v>7.7510000000000001E-3</v>
      </c>
      <c r="AQ162" s="49">
        <v>1.8846000000000002E-2</v>
      </c>
      <c r="AR162" s="49">
        <v>7.443E-3</v>
      </c>
      <c r="AS162" s="49">
        <v>3.6746000000000001E-2</v>
      </c>
      <c r="AT162" s="49">
        <f t="shared" ref="AT162:AT185" si="30">(B162+D162+F162+H162+J162+L162+N162+P162+R162+T162+V162)/11</f>
        <v>2.5214545454545455E-2</v>
      </c>
      <c r="AU162" s="49">
        <f t="shared" ref="AU162:AU185" si="31">(C162+E162+G162+I162+K162+M162+O162+Q162+S162+U162+W162)/11</f>
        <v>4.0498181818181813E-3</v>
      </c>
      <c r="AV162" s="33">
        <f t="shared" ref="AV162:AV185" si="32">(X162+Z162+AB162+AD162+AF162+AH162+AJ162+AL162+AN162+AP162+AR162)/11</f>
        <v>4.4023636363636365E-3</v>
      </c>
      <c r="AW162" s="33">
        <f t="shared" ref="AW162:AW185" si="33">(Y162+AA162+AC162+AE162+AG162+AI162+AK162+AM162+AO162+AQ162+AS162)/11</f>
        <v>2.063727272727273E-2</v>
      </c>
      <c r="AY162">
        <f t="shared" ref="AY162:AY185" si="34">AV162/AT162</f>
        <v>0.17459619267378138</v>
      </c>
      <c r="AZ162">
        <f t="shared" ref="AZ162:AZ185" si="35">AW162/AU162</f>
        <v>5.0958516656191089</v>
      </c>
    </row>
    <row r="163" spans="1:52">
      <c r="A163" s="46" t="s">
        <v>393</v>
      </c>
      <c r="B163" s="49">
        <v>1.0887000000000001E-2</v>
      </c>
      <c r="C163" s="49">
        <v>6.0075000000000003E-2</v>
      </c>
      <c r="D163" s="49">
        <v>8.0696000000000004E-2</v>
      </c>
      <c r="E163" s="49">
        <v>2.0049999999999998E-2</v>
      </c>
      <c r="F163" s="49">
        <v>8.4251000000000006E-2</v>
      </c>
      <c r="G163" s="49">
        <v>1.8332000000000001E-2</v>
      </c>
      <c r="H163" s="49">
        <v>9.5421000000000006E-2</v>
      </c>
      <c r="I163" s="49">
        <v>1.6240000000000001E-2</v>
      </c>
      <c r="J163" s="49">
        <v>5.1927000000000001E-2</v>
      </c>
      <c r="K163" s="49">
        <v>2.5063999999999999E-2</v>
      </c>
      <c r="L163" s="49">
        <v>6.1532000000000003E-2</v>
      </c>
      <c r="M163" s="49">
        <v>9.7520000000000003E-3</v>
      </c>
      <c r="N163" s="49">
        <v>7.6296000000000003E-2</v>
      </c>
      <c r="O163" s="49">
        <v>9.2929999999999992E-3</v>
      </c>
      <c r="P163" s="49">
        <v>0.13861200000000001</v>
      </c>
      <c r="Q163" s="49">
        <v>1.1852E-2</v>
      </c>
      <c r="R163" s="49">
        <v>3.5845000000000002E-2</v>
      </c>
      <c r="S163" s="49">
        <v>1.8029999999999999E-3</v>
      </c>
      <c r="T163" s="49">
        <v>1.6371E-2</v>
      </c>
      <c r="U163" s="49">
        <v>1.9170000000000001E-3</v>
      </c>
      <c r="V163" s="49">
        <v>6.0885000000000002E-2</v>
      </c>
      <c r="W163" s="49">
        <v>9.1999999999999998E-3</v>
      </c>
      <c r="X163" s="49">
        <v>6.1180000000000002E-3</v>
      </c>
      <c r="Y163" s="49">
        <v>1.8273000000000001E-2</v>
      </c>
      <c r="Z163" s="49">
        <v>1.6540000000000001E-3</v>
      </c>
      <c r="AA163" s="49">
        <v>9.7900000000000001E-3</v>
      </c>
      <c r="AB163" s="49">
        <v>3.5799999999999997E-4</v>
      </c>
      <c r="AC163" s="49">
        <v>6.6410000000000002E-3</v>
      </c>
      <c r="AD163" s="49">
        <v>8.1609999999999999E-3</v>
      </c>
      <c r="AE163" s="49">
        <v>9.3100000000000006E-3</v>
      </c>
      <c r="AF163" s="49">
        <v>4.2334999999999998E-2</v>
      </c>
      <c r="AG163" s="49">
        <v>1.2583E-2</v>
      </c>
      <c r="AH163" s="49">
        <v>6.4429999999999999E-3</v>
      </c>
      <c r="AI163" s="49">
        <v>1.1327E-2</v>
      </c>
      <c r="AJ163" s="49">
        <v>6.8580000000000004E-3</v>
      </c>
      <c r="AK163" s="49">
        <v>3.8074999999999998E-2</v>
      </c>
      <c r="AL163" s="49">
        <v>1.5393E-2</v>
      </c>
      <c r="AM163" s="49">
        <v>6.8013000000000004E-2</v>
      </c>
      <c r="AN163" s="49">
        <v>1.781E-3</v>
      </c>
      <c r="AO163" s="49">
        <v>1.1169999999999999E-3</v>
      </c>
      <c r="AP163" s="49">
        <v>2.6998999999999999E-2</v>
      </c>
      <c r="AQ163" s="49">
        <v>2.0353E-2</v>
      </c>
      <c r="AR163" s="49">
        <v>6.5519999999999997E-3</v>
      </c>
      <c r="AS163" s="49">
        <v>4.9967999999999999E-2</v>
      </c>
      <c r="AT163" s="49">
        <f t="shared" si="30"/>
        <v>6.4793000000000003E-2</v>
      </c>
      <c r="AU163" s="49">
        <f t="shared" si="31"/>
        <v>1.6688909090909091E-2</v>
      </c>
      <c r="AV163" s="33">
        <f t="shared" si="32"/>
        <v>1.1150181818181819E-2</v>
      </c>
      <c r="AW163" s="33">
        <f t="shared" si="33"/>
        <v>2.2313636363636365E-2</v>
      </c>
      <c r="AY163">
        <f t="shared" si="34"/>
        <v>0.17208929696389763</v>
      </c>
      <c r="AZ163">
        <f t="shared" si="35"/>
        <v>1.3370338493719292</v>
      </c>
    </row>
    <row r="164" spans="1:52">
      <c r="A164" s="46" t="s">
        <v>394</v>
      </c>
      <c r="B164" s="49">
        <v>1.897E-3</v>
      </c>
      <c r="C164" s="49">
        <v>8.4772E-2</v>
      </c>
      <c r="D164" s="49">
        <v>2.8679999999999999E-3</v>
      </c>
      <c r="E164" s="49">
        <v>6.2129999999999998E-3</v>
      </c>
      <c r="F164" s="49">
        <v>4.2339999999999999E-3</v>
      </c>
      <c r="G164" s="49">
        <v>9.8750000000000001E-3</v>
      </c>
      <c r="H164" s="49">
        <v>4.4819999999999999E-3</v>
      </c>
      <c r="I164" s="49">
        <v>3.9294000000000003E-2</v>
      </c>
      <c r="J164" s="49">
        <v>6.3740000000000003E-3</v>
      </c>
      <c r="K164" s="49">
        <v>1.0566000000000001E-2</v>
      </c>
      <c r="L164" s="49">
        <v>0.137737</v>
      </c>
      <c r="M164" s="49">
        <v>1.609E-2</v>
      </c>
      <c r="N164" s="49">
        <v>7.0745000000000002E-2</v>
      </c>
      <c r="O164" s="49">
        <v>1.2352999999999999E-2</v>
      </c>
      <c r="P164" s="49">
        <v>0.13175700000000001</v>
      </c>
      <c r="Q164" s="49">
        <v>2.2605E-2</v>
      </c>
      <c r="R164" s="49">
        <v>0.15637000000000001</v>
      </c>
      <c r="S164" s="49">
        <v>2.3650999999999998E-2</v>
      </c>
      <c r="T164" s="49">
        <v>6.7080000000000004E-3</v>
      </c>
      <c r="U164" s="49">
        <v>1.6733999999999999E-2</v>
      </c>
      <c r="V164" s="49">
        <v>9.9649999999999999E-3</v>
      </c>
      <c r="W164" s="49">
        <v>2.6651999999999999E-2</v>
      </c>
      <c r="X164" s="49">
        <v>3.1415999999999999E-2</v>
      </c>
      <c r="Y164" s="49">
        <v>1.0933999999999999E-2</v>
      </c>
      <c r="Z164" s="49">
        <v>3.441E-3</v>
      </c>
      <c r="AA164" s="49">
        <v>2.4673E-2</v>
      </c>
      <c r="AB164" s="49">
        <v>1.047E-3</v>
      </c>
      <c r="AC164" s="49">
        <v>6.4669999999999997E-3</v>
      </c>
      <c r="AD164" s="49">
        <v>1.7801999999999998E-2</v>
      </c>
      <c r="AE164" s="49">
        <v>2.738E-3</v>
      </c>
      <c r="AF164" s="49">
        <v>6.1710000000000003E-3</v>
      </c>
      <c r="AG164" s="49">
        <v>4.052E-3</v>
      </c>
      <c r="AH164" s="49">
        <v>1.1E-5</v>
      </c>
      <c r="AI164" s="49">
        <v>5.3920000000000001E-3</v>
      </c>
      <c r="AJ164" s="49">
        <v>2.8180000000000002E-3</v>
      </c>
      <c r="AK164" s="49">
        <v>1.5100000000000001E-2</v>
      </c>
      <c r="AL164" s="49">
        <v>2.61E-4</v>
      </c>
      <c r="AM164" s="49">
        <v>5.6280000000000002E-3</v>
      </c>
      <c r="AN164" s="49">
        <v>4.4900000000000002E-4</v>
      </c>
      <c r="AO164" s="49">
        <v>3.5469999999999998E-3</v>
      </c>
      <c r="AP164" s="49">
        <v>6.6319999999999999E-3</v>
      </c>
      <c r="AQ164" s="49">
        <v>2.0372000000000001E-2</v>
      </c>
      <c r="AR164" s="49">
        <v>1.8938E-2</v>
      </c>
      <c r="AS164" s="49">
        <v>9.391E-3</v>
      </c>
      <c r="AT164" s="49">
        <f t="shared" si="30"/>
        <v>4.846700000000001E-2</v>
      </c>
      <c r="AU164" s="49">
        <f t="shared" si="31"/>
        <v>2.4436818181818185E-2</v>
      </c>
      <c r="AV164" s="33">
        <f t="shared" si="32"/>
        <v>8.0896363636363631E-3</v>
      </c>
      <c r="AW164" s="33">
        <f t="shared" si="33"/>
        <v>9.8449090909090899E-3</v>
      </c>
      <c r="AY164">
        <f t="shared" si="34"/>
        <v>0.16691019381509814</v>
      </c>
      <c r="AZ164">
        <f t="shared" si="35"/>
        <v>0.40287197038745548</v>
      </c>
    </row>
    <row r="165" spans="1:52">
      <c r="A165" s="46" t="s">
        <v>395</v>
      </c>
      <c r="B165" s="49">
        <v>5.5779999999999996E-3</v>
      </c>
      <c r="C165" s="49">
        <v>2.7734000000000002E-2</v>
      </c>
      <c r="D165" s="49">
        <v>4.7800000000000004E-3</v>
      </c>
      <c r="E165" s="49">
        <v>4.6839999999999998E-3</v>
      </c>
      <c r="F165" s="49">
        <v>6.8719999999999996E-3</v>
      </c>
      <c r="G165" s="49">
        <v>7.7060000000000002E-3</v>
      </c>
      <c r="H165" s="49">
        <v>6.7130000000000002E-3</v>
      </c>
      <c r="I165" s="49">
        <v>2.8646000000000001E-2</v>
      </c>
      <c r="J165" s="49">
        <v>7.143E-3</v>
      </c>
      <c r="K165" s="49">
        <v>1.0146000000000001E-2</v>
      </c>
      <c r="L165" s="49">
        <v>8.3051E-2</v>
      </c>
      <c r="M165" s="49">
        <v>1.0090999999999999E-2</v>
      </c>
      <c r="N165" s="49">
        <v>4.7726999999999999E-2</v>
      </c>
      <c r="O165" s="49">
        <v>5.0639999999999999E-3</v>
      </c>
      <c r="P165" s="49">
        <v>8.6795999999999998E-2</v>
      </c>
      <c r="Q165" s="49">
        <v>9.7739999999999997E-3</v>
      </c>
      <c r="R165" s="49">
        <v>9.3962000000000004E-2</v>
      </c>
      <c r="S165" s="49">
        <v>1.4643E-2</v>
      </c>
      <c r="T165" s="49">
        <v>3.5530000000000002E-3</v>
      </c>
      <c r="U165" s="49">
        <v>1.1631000000000001E-2</v>
      </c>
      <c r="V165" s="49">
        <v>6.3160000000000004E-3</v>
      </c>
      <c r="W165" s="49">
        <v>1.0884E-2</v>
      </c>
      <c r="X165" s="49">
        <v>6.999E-3</v>
      </c>
      <c r="Y165" s="49">
        <v>7.1339999999999997E-3</v>
      </c>
      <c r="Z165" s="49">
        <v>4.9129999999999998E-3</v>
      </c>
      <c r="AA165" s="49">
        <v>6.1310000000000002E-3</v>
      </c>
      <c r="AB165" s="49">
        <v>3.5769999999999999E-3</v>
      </c>
      <c r="AC165" s="49">
        <v>3.8310000000000002E-3</v>
      </c>
      <c r="AD165" s="49">
        <v>8.0289999999999997E-3</v>
      </c>
      <c r="AE165" s="49">
        <v>6.2310000000000004E-3</v>
      </c>
      <c r="AF165" s="49">
        <v>7.535E-3</v>
      </c>
      <c r="AG165" s="49">
        <v>5.1580000000000003E-3</v>
      </c>
      <c r="AH165" s="49">
        <v>6.5200000000000002E-4</v>
      </c>
      <c r="AI165" s="49">
        <v>5.104E-3</v>
      </c>
      <c r="AJ165" s="49">
        <v>2.0569999999999998E-3</v>
      </c>
      <c r="AK165" s="49">
        <v>8.5260000000000006E-3</v>
      </c>
      <c r="AL165" s="49">
        <v>2.183E-3</v>
      </c>
      <c r="AM165" s="49">
        <v>3.6800000000000001E-3</v>
      </c>
      <c r="AN165" s="49">
        <v>5.1019999999999998E-3</v>
      </c>
      <c r="AO165" s="49">
        <v>6.4539999999999997E-3</v>
      </c>
      <c r="AP165" s="49">
        <v>8.8109999999999994E-3</v>
      </c>
      <c r="AQ165" s="49">
        <v>9.9220000000000003E-3</v>
      </c>
      <c r="AR165" s="49">
        <v>5.6750000000000004E-3</v>
      </c>
      <c r="AS165" s="49">
        <v>7.5449999999999996E-3</v>
      </c>
      <c r="AT165" s="49">
        <f t="shared" si="30"/>
        <v>3.2044636363636358E-2</v>
      </c>
      <c r="AU165" s="49">
        <f t="shared" si="31"/>
        <v>1.2818454545454548E-2</v>
      </c>
      <c r="AV165" s="33">
        <f t="shared" si="32"/>
        <v>5.0484545454545452E-3</v>
      </c>
      <c r="AW165" s="33">
        <f t="shared" si="33"/>
        <v>6.3378181818181814E-3</v>
      </c>
      <c r="AY165">
        <f t="shared" si="34"/>
        <v>0.15754444794335176</v>
      </c>
      <c r="AZ165">
        <f t="shared" si="35"/>
        <v>0.49442919654191742</v>
      </c>
    </row>
    <row r="166" spans="1:52">
      <c r="A166" s="46" t="s">
        <v>396</v>
      </c>
      <c r="B166" s="49">
        <v>4.4299999999999998E-4</v>
      </c>
      <c r="C166" s="49">
        <v>3.0980000000000001E-3</v>
      </c>
      <c r="D166" s="49">
        <v>1.5412E-2</v>
      </c>
      <c r="E166" s="49">
        <v>6.4879999999999998E-3</v>
      </c>
      <c r="F166" s="49">
        <v>1.2255E-2</v>
      </c>
      <c r="G166" s="49">
        <v>2.0600000000000002E-3</v>
      </c>
      <c r="H166" s="49">
        <v>1.74E-3</v>
      </c>
      <c r="I166" s="49">
        <v>5.6700000000000001E-4</v>
      </c>
      <c r="J166" s="49">
        <v>1.1360000000000001E-3</v>
      </c>
      <c r="K166" s="49">
        <v>1.1360000000000001E-3</v>
      </c>
      <c r="L166" s="49">
        <v>2.3071999999999999E-2</v>
      </c>
      <c r="M166" s="49">
        <v>9.8499999999999998E-4</v>
      </c>
      <c r="N166" s="49">
        <v>2.5890000000000002E-3</v>
      </c>
      <c r="O166" s="49">
        <v>3.6200000000000002E-4</v>
      </c>
      <c r="P166" s="49">
        <v>0.14776</v>
      </c>
      <c r="Q166" s="49">
        <v>3.2299999999999999E-4</v>
      </c>
      <c r="R166" s="49">
        <v>1.1438E-2</v>
      </c>
      <c r="S166" s="49">
        <v>8.3199999999999995E-4</v>
      </c>
      <c r="T166" s="49">
        <v>3.179E-3</v>
      </c>
      <c r="U166" s="49">
        <v>5.6099999999999998E-4</v>
      </c>
      <c r="V166" s="49">
        <v>1.1634E-2</v>
      </c>
      <c r="W166" s="49">
        <v>5.2300000000000003E-4</v>
      </c>
      <c r="X166" s="49">
        <v>3.2400000000000001E-4</v>
      </c>
      <c r="Y166" s="49">
        <v>1.658E-3</v>
      </c>
      <c r="Z166" s="49">
        <v>4.986E-3</v>
      </c>
      <c r="AA166" s="49">
        <v>1.874E-3</v>
      </c>
      <c r="AB166" s="49">
        <v>6.0670000000000003E-3</v>
      </c>
      <c r="AC166" s="49">
        <v>1.0560000000000001E-3</v>
      </c>
      <c r="AD166" s="49">
        <v>3.4099999999999999E-4</v>
      </c>
      <c r="AE166" s="49">
        <v>3.9500000000000001E-4</v>
      </c>
      <c r="AF166" s="49">
        <v>5.8699999999999996E-4</v>
      </c>
      <c r="AG166" s="49">
        <v>7.3300000000000004E-4</v>
      </c>
      <c r="AH166" s="49">
        <v>9.3690000000000006E-3</v>
      </c>
      <c r="AI166" s="49">
        <v>3.2000000000000003E-4</v>
      </c>
      <c r="AJ166" s="49">
        <v>1.4250000000000001E-3</v>
      </c>
      <c r="AK166" s="49">
        <v>6.0999999999999997E-4</v>
      </c>
      <c r="AL166" s="49">
        <v>3.7690000000000002E-3</v>
      </c>
      <c r="AM166" s="49">
        <v>4.1330000000000004E-3</v>
      </c>
      <c r="AN166" s="49">
        <v>7.2300000000000001E-4</v>
      </c>
      <c r="AO166" s="49">
        <v>3.97E-4</v>
      </c>
      <c r="AP166" s="49">
        <v>6.6550000000000003E-3</v>
      </c>
      <c r="AQ166" s="49">
        <v>4.8899999999999996E-4</v>
      </c>
      <c r="AR166" s="49">
        <v>1.101E-3</v>
      </c>
      <c r="AS166" s="49">
        <v>4.5600000000000003E-4</v>
      </c>
      <c r="AT166" s="49">
        <f t="shared" si="30"/>
        <v>2.096890909090909E-2</v>
      </c>
      <c r="AU166" s="49">
        <f t="shared" si="31"/>
        <v>1.5395454545454545E-3</v>
      </c>
      <c r="AV166" s="33">
        <f t="shared" si="32"/>
        <v>3.2133636363636362E-3</v>
      </c>
      <c r="AW166" s="33">
        <f t="shared" si="33"/>
        <v>1.1019090909090909E-3</v>
      </c>
      <c r="AY166">
        <f t="shared" si="34"/>
        <v>0.15324419703630482</v>
      </c>
      <c r="AZ166">
        <f t="shared" si="35"/>
        <v>0.7157366400944789</v>
      </c>
    </row>
    <row r="167" spans="1:52">
      <c r="A167" s="46" t="s">
        <v>397</v>
      </c>
      <c r="B167" s="49">
        <v>9.8976999999999996E-2</v>
      </c>
      <c r="C167" s="49">
        <v>1.75E-4</v>
      </c>
      <c r="D167" s="49">
        <v>3.0400000000000002E-4</v>
      </c>
      <c r="E167" s="49">
        <v>2.9399999999999999E-4</v>
      </c>
      <c r="F167" s="49">
        <v>2.5500000000000002E-4</v>
      </c>
      <c r="G167" s="49">
        <v>1.7699999999999999E-4</v>
      </c>
      <c r="H167" s="49">
        <v>2.2499999999999999E-4</v>
      </c>
      <c r="I167" s="49">
        <v>1.74E-4</v>
      </c>
      <c r="J167" s="49">
        <v>4.7600000000000002E-4</v>
      </c>
      <c r="K167" s="49">
        <v>2.1599999999999999E-4</v>
      </c>
      <c r="L167" s="49">
        <v>2.8499999999999999E-4</v>
      </c>
      <c r="M167" s="49">
        <v>2.6400000000000002E-4</v>
      </c>
      <c r="N167" s="49">
        <v>1.8599999999999999E-4</v>
      </c>
      <c r="O167" s="49">
        <v>2.8299999999999999E-4</v>
      </c>
      <c r="P167" s="49">
        <v>0.44701000000000002</v>
      </c>
      <c r="Q167" s="49">
        <v>8.8500000000000004E-4</v>
      </c>
      <c r="R167" s="49">
        <v>0.22190399999999999</v>
      </c>
      <c r="S167" s="49">
        <v>2.5799999999999998E-4</v>
      </c>
      <c r="T167" s="49">
        <v>9.6000000000000002E-5</v>
      </c>
      <c r="U167" s="49">
        <v>1.4799999999999999E-4</v>
      </c>
      <c r="V167" s="49">
        <v>1.64E-4</v>
      </c>
      <c r="W167" s="49">
        <v>3.68E-4</v>
      </c>
      <c r="X167" s="49">
        <v>8.3077999999999999E-2</v>
      </c>
      <c r="Y167" s="49">
        <v>4.4889999999999999E-3</v>
      </c>
      <c r="Z167" s="49">
        <v>5.9599999999999996E-4</v>
      </c>
      <c r="AA167" s="49">
        <v>3.669E-3</v>
      </c>
      <c r="AB167" s="49">
        <v>3.19E-4</v>
      </c>
      <c r="AC167" s="49">
        <v>1.4400000000000001E-3</v>
      </c>
      <c r="AD167" s="49">
        <v>5.71E-4</v>
      </c>
      <c r="AE167" s="49">
        <v>8.9800000000000004E-4</v>
      </c>
      <c r="AF167" s="49">
        <v>1.7200000000000001E-4</v>
      </c>
      <c r="AG167" s="49">
        <v>1.3600000000000001E-3</v>
      </c>
      <c r="AH167" s="49">
        <v>2.8E-5</v>
      </c>
      <c r="AI167" s="49">
        <v>5.7499999999999999E-4</v>
      </c>
      <c r="AJ167" s="49">
        <v>4.3000000000000002E-5</v>
      </c>
      <c r="AK167" s="49">
        <v>1.518E-3</v>
      </c>
      <c r="AL167" s="49">
        <v>1.7115999999999999E-2</v>
      </c>
      <c r="AM167" s="49">
        <v>1.7699999999999999E-4</v>
      </c>
      <c r="AN167" s="49">
        <v>1.2859000000000001E-2</v>
      </c>
      <c r="AO167" s="49">
        <v>1.3450000000000001E-3</v>
      </c>
      <c r="AP167" s="49">
        <v>8.9499999999999996E-4</v>
      </c>
      <c r="AQ167" s="49">
        <v>6.9099999999999999E-4</v>
      </c>
      <c r="AR167" s="49">
        <v>5.3600000000000002E-4</v>
      </c>
      <c r="AS167" s="49">
        <v>1.892E-3</v>
      </c>
      <c r="AT167" s="49">
        <f t="shared" si="30"/>
        <v>6.9989272727272733E-2</v>
      </c>
      <c r="AU167" s="49">
        <f t="shared" si="31"/>
        <v>2.9472727272727273E-4</v>
      </c>
      <c r="AV167" s="33">
        <f t="shared" si="32"/>
        <v>1.0564818181818182E-2</v>
      </c>
      <c r="AW167" s="33">
        <f t="shared" si="33"/>
        <v>1.6412727272727275E-3</v>
      </c>
      <c r="AY167">
        <f t="shared" si="34"/>
        <v>0.15094910648644858</v>
      </c>
      <c r="AZ167">
        <f t="shared" si="35"/>
        <v>5.5687847008019746</v>
      </c>
    </row>
    <row r="168" spans="1:52">
      <c r="A168" s="46" t="s">
        <v>398</v>
      </c>
      <c r="B168" s="49">
        <v>1.9136E-2</v>
      </c>
      <c r="C168" s="49">
        <v>9.2940000000000002E-3</v>
      </c>
      <c r="D168" s="49">
        <v>0.18681400000000001</v>
      </c>
      <c r="E168" s="49">
        <v>2.4910999999999999E-2</v>
      </c>
      <c r="F168" s="49">
        <v>4.3550999999999999E-2</v>
      </c>
      <c r="G168" s="49">
        <v>6.4732999999999999E-2</v>
      </c>
      <c r="H168" s="49">
        <v>5.688E-2</v>
      </c>
      <c r="I168" s="49">
        <v>0.10414</v>
      </c>
      <c r="J168" s="49">
        <v>7.6305999999999999E-2</v>
      </c>
      <c r="K168" s="49">
        <v>0.142646</v>
      </c>
      <c r="L168" s="49">
        <v>3.9393999999999998E-2</v>
      </c>
      <c r="M168" s="49">
        <v>8.9500999999999997E-2</v>
      </c>
      <c r="N168" s="49">
        <v>3.1885999999999998E-2</v>
      </c>
      <c r="O168" s="49">
        <v>7.3511999999999994E-2</v>
      </c>
      <c r="P168" s="49">
        <v>0.15304400000000001</v>
      </c>
      <c r="Q168" s="49">
        <v>0.117428</v>
      </c>
      <c r="R168" s="49">
        <v>0.12751699999999999</v>
      </c>
      <c r="S168" s="49">
        <v>1.3601E-2</v>
      </c>
      <c r="T168" s="49">
        <v>0.48751699999999998</v>
      </c>
      <c r="U168" s="49">
        <v>8.9800000000000001E-3</v>
      </c>
      <c r="V168" s="49">
        <v>0.15932199999999999</v>
      </c>
      <c r="W168" s="49">
        <v>1.8297000000000001E-2</v>
      </c>
      <c r="X168" s="49">
        <v>4.8120000000000003E-3</v>
      </c>
      <c r="Y168" s="49">
        <v>3.1611E-2</v>
      </c>
      <c r="Z168" s="49">
        <v>3.9947000000000003E-2</v>
      </c>
      <c r="AA168" s="49">
        <v>4.3660000000000001E-3</v>
      </c>
      <c r="AB168" s="49">
        <v>3.3070000000000002E-2</v>
      </c>
      <c r="AC168" s="49">
        <v>2.1423999999999999E-2</v>
      </c>
      <c r="AD168" s="49">
        <v>1.1227000000000001E-2</v>
      </c>
      <c r="AE168" s="49">
        <v>0.127863</v>
      </c>
      <c r="AF168" s="49">
        <v>1.5611E-2</v>
      </c>
      <c r="AG168" s="49">
        <v>1.5834999999999998E-2</v>
      </c>
      <c r="AH168" s="49">
        <v>2.9500000000000001E-4</v>
      </c>
      <c r="AI168" s="49">
        <v>5.3032999999999997E-2</v>
      </c>
      <c r="AJ168" s="49">
        <v>6.11E-4</v>
      </c>
      <c r="AK168" s="49">
        <v>6.0358000000000002E-2</v>
      </c>
      <c r="AL168" s="49">
        <v>7.6848E-2</v>
      </c>
      <c r="AM168" s="49">
        <v>4.3590999999999998E-2</v>
      </c>
      <c r="AN168" s="49">
        <v>4.8279999999999998E-3</v>
      </c>
      <c r="AO168" s="49">
        <v>1.3586000000000001E-2</v>
      </c>
      <c r="AP168" s="49">
        <v>1.2109E-2</v>
      </c>
      <c r="AQ168" s="49">
        <v>4.5359999999999998E-2</v>
      </c>
      <c r="AR168" s="49">
        <v>7.894E-3</v>
      </c>
      <c r="AS168" s="49">
        <v>2.7507E-2</v>
      </c>
      <c r="AT168" s="49">
        <f t="shared" si="30"/>
        <v>0.12557881818181818</v>
      </c>
      <c r="AU168" s="49">
        <f t="shared" si="31"/>
        <v>6.0640272727272723E-2</v>
      </c>
      <c r="AV168" s="33">
        <f t="shared" si="32"/>
        <v>1.8841090909090911E-2</v>
      </c>
      <c r="AW168" s="33">
        <f t="shared" si="33"/>
        <v>4.0412181818181819E-2</v>
      </c>
      <c r="AY168">
        <f t="shared" si="34"/>
        <v>0.15003398807123669</v>
      </c>
      <c r="AZ168">
        <f t="shared" si="35"/>
        <v>0.66642480319859443</v>
      </c>
    </row>
    <row r="169" spans="1:52">
      <c r="A169" s="46" t="s">
        <v>399</v>
      </c>
      <c r="B169" s="49">
        <v>0.73713099999999998</v>
      </c>
      <c r="C169" s="49">
        <v>0.34048499999999998</v>
      </c>
      <c r="D169" s="49">
        <v>0.37077500000000002</v>
      </c>
      <c r="E169" s="49">
        <v>0.62828799999999996</v>
      </c>
      <c r="F169" s="49">
        <v>0.71489899999999995</v>
      </c>
      <c r="G169" s="49">
        <v>1.10805</v>
      </c>
      <c r="H169" s="49">
        <v>0.70302799999999999</v>
      </c>
      <c r="I169" s="49">
        <v>0.56805399999999995</v>
      </c>
      <c r="J169" s="49">
        <v>0.50163000000000002</v>
      </c>
      <c r="K169" s="49">
        <v>0.29056399999999999</v>
      </c>
      <c r="L169" s="49">
        <v>0.95489100000000005</v>
      </c>
      <c r="M169" s="49">
        <v>0.153863</v>
      </c>
      <c r="N169" s="49">
        <v>0.94157900000000005</v>
      </c>
      <c r="O169" s="49">
        <v>4.0175000000000002E-2</v>
      </c>
      <c r="P169" s="49">
        <v>0.55405199999999999</v>
      </c>
      <c r="Q169" s="49">
        <v>6.3051999999999997E-2</v>
      </c>
      <c r="R169" s="49">
        <v>0.69570399999999999</v>
      </c>
      <c r="S169" s="49">
        <v>0.25541199999999997</v>
      </c>
      <c r="T169" s="49">
        <v>0.27856300000000001</v>
      </c>
      <c r="U169" s="49">
        <v>9.8385E-2</v>
      </c>
      <c r="V169" s="49">
        <v>1.3080369999999999</v>
      </c>
      <c r="W169" s="49">
        <v>0.20786399999999999</v>
      </c>
      <c r="X169" s="49">
        <v>2.0747000000000002E-2</v>
      </c>
      <c r="Y169" s="49">
        <v>0.552095</v>
      </c>
      <c r="Z169" s="49">
        <v>2.2034999999999999E-2</v>
      </c>
      <c r="AA169" s="49">
        <v>1.5841999999999998E-2</v>
      </c>
      <c r="AB169" s="49">
        <v>5.8120000000000003E-3</v>
      </c>
      <c r="AC169" s="49">
        <v>0.39636300000000002</v>
      </c>
      <c r="AD169" s="49">
        <v>6.149E-3</v>
      </c>
      <c r="AE169" s="49">
        <v>0.30773400000000001</v>
      </c>
      <c r="AF169" s="49">
        <v>5.1912E-2</v>
      </c>
      <c r="AG169" s="49">
        <v>0.48333100000000001</v>
      </c>
      <c r="AH169" s="49">
        <v>9.9200000000000004E-4</v>
      </c>
      <c r="AI169" s="49">
        <v>0.34664800000000001</v>
      </c>
      <c r="AJ169" s="49">
        <v>9.4190000000000003E-3</v>
      </c>
      <c r="AK169" s="49">
        <v>0.36514400000000002</v>
      </c>
      <c r="AL169" s="49">
        <v>0.26131500000000002</v>
      </c>
      <c r="AM169" s="49">
        <v>0.32723400000000002</v>
      </c>
      <c r="AN169" s="49">
        <v>0.16207299999999999</v>
      </c>
      <c r="AO169" s="49">
        <v>9.8737000000000005E-2</v>
      </c>
      <c r="AP169" s="49">
        <v>0.56359400000000004</v>
      </c>
      <c r="AQ169" s="49">
        <v>0.56897299999999995</v>
      </c>
      <c r="AR169" s="49">
        <v>2.1843000000000001E-2</v>
      </c>
      <c r="AS169" s="49">
        <v>0.63118300000000005</v>
      </c>
      <c r="AT169" s="49">
        <f t="shared" si="30"/>
        <v>0.70548081818181818</v>
      </c>
      <c r="AU169" s="49">
        <f t="shared" si="31"/>
        <v>0.34129018181818177</v>
      </c>
      <c r="AV169" s="33">
        <f t="shared" si="32"/>
        <v>0.10235372727272729</v>
      </c>
      <c r="AW169" s="33">
        <f t="shared" si="33"/>
        <v>0.37211672727272727</v>
      </c>
      <c r="AY169">
        <f t="shared" si="34"/>
        <v>0.1450836431478261</v>
      </c>
      <c r="AZ169">
        <f t="shared" si="35"/>
        <v>1.0903235636323343</v>
      </c>
    </row>
    <row r="170" spans="1:52">
      <c r="A170" s="46" t="s">
        <v>400</v>
      </c>
      <c r="B170" s="49">
        <v>0.19392300000000001</v>
      </c>
      <c r="C170" s="49">
        <v>8.6805999999999994E-2</v>
      </c>
      <c r="D170" s="49">
        <v>0.10055600000000001</v>
      </c>
      <c r="E170" s="49">
        <v>0.16620599999999999</v>
      </c>
      <c r="F170" s="49">
        <v>0.18718199999999999</v>
      </c>
      <c r="G170" s="49">
        <v>0.284889</v>
      </c>
      <c r="H170" s="49">
        <v>0.178479</v>
      </c>
      <c r="I170" s="49">
        <v>0.15180099999999999</v>
      </c>
      <c r="J170" s="49">
        <v>0.12704199999999999</v>
      </c>
      <c r="K170" s="49">
        <v>7.3873999999999995E-2</v>
      </c>
      <c r="L170" s="49">
        <v>0.252133</v>
      </c>
      <c r="M170" s="49">
        <v>4.3250999999999998E-2</v>
      </c>
      <c r="N170" s="49">
        <v>0.24718300000000001</v>
      </c>
      <c r="O170" s="49">
        <v>8.8579999999999996E-3</v>
      </c>
      <c r="P170" s="49">
        <v>0.14361199999999999</v>
      </c>
      <c r="Q170" s="49">
        <v>1.8116E-2</v>
      </c>
      <c r="R170" s="49">
        <v>0.17655399999999999</v>
      </c>
      <c r="S170" s="49">
        <v>6.9658999999999999E-2</v>
      </c>
      <c r="T170" s="49">
        <v>7.1911000000000003E-2</v>
      </c>
      <c r="U170" s="49">
        <v>2.6713000000000001E-2</v>
      </c>
      <c r="V170" s="49">
        <v>0.33868799999999999</v>
      </c>
      <c r="W170" s="49">
        <v>5.3970999999999998E-2</v>
      </c>
      <c r="X170" s="49">
        <v>4.8739999999999999E-3</v>
      </c>
      <c r="Y170" s="49">
        <v>0.14447299999999999</v>
      </c>
      <c r="Z170" s="49">
        <v>5.4970000000000001E-3</v>
      </c>
      <c r="AA170" s="49">
        <v>3.4120000000000001E-3</v>
      </c>
      <c r="AB170" s="49">
        <v>1.7750000000000001E-3</v>
      </c>
      <c r="AC170" s="49">
        <v>0.101562</v>
      </c>
      <c r="AD170" s="49">
        <v>1.8420000000000001E-3</v>
      </c>
      <c r="AE170" s="49">
        <v>7.9795000000000005E-2</v>
      </c>
      <c r="AF170" s="49">
        <v>1.291E-2</v>
      </c>
      <c r="AG170" s="49">
        <v>0.122695</v>
      </c>
      <c r="AH170" s="49">
        <v>4.7899999999999999E-4</v>
      </c>
      <c r="AI170" s="49">
        <v>8.8984999999999995E-2</v>
      </c>
      <c r="AJ170" s="49">
        <v>2.2070000000000002E-3</v>
      </c>
      <c r="AK170" s="49">
        <v>9.4461000000000003E-2</v>
      </c>
      <c r="AL170" s="49">
        <v>6.6074999999999995E-2</v>
      </c>
      <c r="AM170" s="49">
        <v>8.3777000000000004E-2</v>
      </c>
      <c r="AN170" s="49">
        <v>4.3958999999999998E-2</v>
      </c>
      <c r="AO170" s="49">
        <v>2.6461999999999999E-2</v>
      </c>
      <c r="AP170" s="49">
        <v>0.144429</v>
      </c>
      <c r="AQ170" s="49">
        <v>0.14513899999999999</v>
      </c>
      <c r="AR170" s="49">
        <v>4.6129999999999999E-3</v>
      </c>
      <c r="AS170" s="49">
        <v>0.15759999999999999</v>
      </c>
      <c r="AT170" s="49">
        <f t="shared" si="30"/>
        <v>0.18338754545454544</v>
      </c>
      <c r="AU170" s="49">
        <f t="shared" si="31"/>
        <v>8.946763636363636E-2</v>
      </c>
      <c r="AV170" s="33">
        <f t="shared" si="32"/>
        <v>2.6241818181818179E-2</v>
      </c>
      <c r="AW170" s="33">
        <f t="shared" si="33"/>
        <v>9.5305545454545462E-2</v>
      </c>
      <c r="AY170">
        <f t="shared" si="34"/>
        <v>0.14309487657286135</v>
      </c>
      <c r="AZ170">
        <f t="shared" si="35"/>
        <v>1.0652516298427874</v>
      </c>
    </row>
    <row r="171" spans="1:52">
      <c r="A171" s="46" t="s">
        <v>401</v>
      </c>
      <c r="B171" s="49">
        <v>4.5469999999999998E-3</v>
      </c>
      <c r="C171" s="49">
        <v>9.9500000000000001E-4</v>
      </c>
      <c r="D171" s="49">
        <v>1.0761270000000001</v>
      </c>
      <c r="E171" s="49">
        <v>4.5859999999999998E-3</v>
      </c>
      <c r="F171" s="49">
        <v>0.12573799999999999</v>
      </c>
      <c r="G171" s="49">
        <v>3.5869999999999999E-3</v>
      </c>
      <c r="H171" s="49">
        <v>3.2539999999999999E-3</v>
      </c>
      <c r="I171" s="49">
        <v>2.281E-3</v>
      </c>
      <c r="J171" s="49">
        <v>1.923E-3</v>
      </c>
      <c r="K171" s="49">
        <v>1.6360000000000001E-3</v>
      </c>
      <c r="L171" s="49">
        <v>3.1059999999999998E-3</v>
      </c>
      <c r="M171" s="49">
        <v>1.142E-3</v>
      </c>
      <c r="N171" s="49">
        <v>3.503E-3</v>
      </c>
      <c r="O171" s="49">
        <v>1.8890000000000001E-3</v>
      </c>
      <c r="P171" s="49">
        <v>2.8600000000000001E-3</v>
      </c>
      <c r="Q171" s="49">
        <v>6.8099999999999996E-4</v>
      </c>
      <c r="R171" s="49">
        <v>2.1670000000000001E-3</v>
      </c>
      <c r="S171" s="49">
        <v>0.99483999999999995</v>
      </c>
      <c r="T171" s="49">
        <v>4.555828</v>
      </c>
      <c r="U171" s="49">
        <v>1.722637</v>
      </c>
      <c r="V171" s="49">
        <v>0.75581799999999999</v>
      </c>
      <c r="W171" s="49">
        <v>0.37739800000000001</v>
      </c>
      <c r="X171" s="49">
        <v>4.66E-4</v>
      </c>
      <c r="Y171" s="49">
        <v>0.71949799999999997</v>
      </c>
      <c r="Z171" s="49">
        <v>0.39441199999999998</v>
      </c>
      <c r="AA171" s="49">
        <v>3.3599999999999998E-4</v>
      </c>
      <c r="AB171" s="49">
        <v>0.204181</v>
      </c>
      <c r="AC171" s="49">
        <v>1.1000000000000001E-3</v>
      </c>
      <c r="AD171" s="49">
        <v>3.2000000000000003E-4</v>
      </c>
      <c r="AE171" s="49">
        <v>0.84351500000000001</v>
      </c>
      <c r="AF171" s="49">
        <v>1.4E-3</v>
      </c>
      <c r="AG171" s="49">
        <v>2.173E-3</v>
      </c>
      <c r="AH171" s="49">
        <v>8.4699999999999999E-4</v>
      </c>
      <c r="AI171" s="49">
        <v>1.3209999999999999E-3</v>
      </c>
      <c r="AJ171" s="49">
        <v>2.14E-4</v>
      </c>
      <c r="AK171" s="49">
        <v>1.8029999999999999E-3</v>
      </c>
      <c r="AL171" s="49">
        <v>1.2149999999999999E-3</v>
      </c>
      <c r="AM171" s="49">
        <v>4.1130000000000003E-3</v>
      </c>
      <c r="AN171" s="49">
        <v>8.4099999999999995E-4</v>
      </c>
      <c r="AO171" s="49">
        <v>0.37278</v>
      </c>
      <c r="AP171" s="49">
        <v>0.20252600000000001</v>
      </c>
      <c r="AQ171" s="49">
        <v>1.0145900000000001</v>
      </c>
      <c r="AR171" s="49">
        <v>0.105228</v>
      </c>
      <c r="AS171" s="49">
        <v>0.63212900000000005</v>
      </c>
      <c r="AT171" s="49">
        <f t="shared" si="30"/>
        <v>0.59407918181818176</v>
      </c>
      <c r="AU171" s="49">
        <f t="shared" si="31"/>
        <v>0.2828792727272727</v>
      </c>
      <c r="AV171" s="33">
        <f t="shared" si="32"/>
        <v>8.287727272727273E-2</v>
      </c>
      <c r="AW171" s="33">
        <f t="shared" si="33"/>
        <v>0.32666890909090907</v>
      </c>
      <c r="AY171">
        <f t="shared" si="34"/>
        <v>0.13950543170630303</v>
      </c>
      <c r="AZ171">
        <f t="shared" si="35"/>
        <v>1.1547997346764054</v>
      </c>
    </row>
    <row r="172" spans="1:52">
      <c r="A172" s="46" t="s">
        <v>402</v>
      </c>
      <c r="B172" s="49">
        <v>1.1887999999999999E-2</v>
      </c>
      <c r="C172" s="49">
        <v>1.0167000000000001E-2</v>
      </c>
      <c r="D172" s="49">
        <v>0.22181000000000001</v>
      </c>
      <c r="E172" s="49">
        <v>2.1010999999999998E-2</v>
      </c>
      <c r="F172" s="49">
        <v>4.1700000000000001E-2</v>
      </c>
      <c r="G172" s="49">
        <v>5.0111999999999997E-2</v>
      </c>
      <c r="H172" s="49">
        <v>5.2766E-2</v>
      </c>
      <c r="I172" s="49">
        <v>0.13233500000000001</v>
      </c>
      <c r="J172" s="49">
        <v>9.9238000000000007E-2</v>
      </c>
      <c r="K172" s="49">
        <v>0.124888</v>
      </c>
      <c r="L172" s="49">
        <v>2.5829999999999999E-2</v>
      </c>
      <c r="M172" s="49">
        <v>8.1682000000000005E-2</v>
      </c>
      <c r="N172" s="49">
        <v>2.4015999999999999E-2</v>
      </c>
      <c r="O172" s="49">
        <v>5.2086E-2</v>
      </c>
      <c r="P172" s="49">
        <v>0.13272200000000001</v>
      </c>
      <c r="Q172" s="49">
        <v>8.1655000000000005E-2</v>
      </c>
      <c r="R172" s="49">
        <v>0.181893</v>
      </c>
      <c r="S172" s="49">
        <v>1.1462999999999999E-2</v>
      </c>
      <c r="T172" s="49">
        <v>0.67611699999999997</v>
      </c>
      <c r="U172" s="49">
        <v>8.4499999999999992E-3</v>
      </c>
      <c r="V172" s="49">
        <v>0.152924</v>
      </c>
      <c r="W172" s="49">
        <v>1.3527000000000001E-2</v>
      </c>
      <c r="X172" s="49">
        <v>4.0850000000000001E-3</v>
      </c>
      <c r="Y172" s="49">
        <v>3.4423000000000002E-2</v>
      </c>
      <c r="Z172" s="49">
        <v>3.1690000000000003E-2</v>
      </c>
      <c r="AA172" s="49">
        <v>3.0560000000000001E-3</v>
      </c>
      <c r="AB172" s="49">
        <v>3.4909000000000003E-2</v>
      </c>
      <c r="AC172" s="49">
        <v>2.8371E-2</v>
      </c>
      <c r="AD172" s="49">
        <v>9.0100000000000006E-3</v>
      </c>
      <c r="AE172" s="49">
        <v>0.111343</v>
      </c>
      <c r="AF172" s="49">
        <v>1.7083999999999998E-2</v>
      </c>
      <c r="AG172" s="49">
        <v>1.3076000000000001E-2</v>
      </c>
      <c r="AH172" s="49">
        <v>4.0099999999999999E-4</v>
      </c>
      <c r="AI172" s="49">
        <v>7.9693E-2</v>
      </c>
      <c r="AJ172" s="49">
        <v>4.0700000000000003E-4</v>
      </c>
      <c r="AK172" s="49">
        <v>7.9172000000000006E-2</v>
      </c>
      <c r="AL172" s="49">
        <v>9.8694000000000004E-2</v>
      </c>
      <c r="AM172" s="49">
        <v>5.8467999999999999E-2</v>
      </c>
      <c r="AN172" s="49">
        <v>4.5729999999999998E-3</v>
      </c>
      <c r="AO172" s="49">
        <v>1.421E-2</v>
      </c>
      <c r="AP172" s="49">
        <v>1.3323E-2</v>
      </c>
      <c r="AQ172" s="49">
        <v>7.4080999999999994E-2</v>
      </c>
      <c r="AR172" s="49">
        <v>6.0759999999999998E-3</v>
      </c>
      <c r="AS172" s="49">
        <v>3.0065000000000001E-2</v>
      </c>
      <c r="AT172" s="49">
        <f t="shared" si="30"/>
        <v>0.14735490909090909</v>
      </c>
      <c r="AU172" s="49">
        <f t="shared" si="31"/>
        <v>5.3397818181818171E-2</v>
      </c>
      <c r="AV172" s="33">
        <f t="shared" si="32"/>
        <v>2.0022909090909091E-2</v>
      </c>
      <c r="AW172" s="33">
        <f t="shared" si="33"/>
        <v>4.7814363636363641E-2</v>
      </c>
      <c r="AY172">
        <f t="shared" si="34"/>
        <v>0.13588219906916141</v>
      </c>
      <c r="AZ172">
        <f t="shared" si="35"/>
        <v>0.89543665386396476</v>
      </c>
    </row>
    <row r="173" spans="1:52">
      <c r="A173" s="46" t="s">
        <v>403</v>
      </c>
      <c r="B173" s="49">
        <v>9.2999999999999997E-5</v>
      </c>
      <c r="C173" s="49">
        <v>2.5999999999999998E-5</v>
      </c>
      <c r="D173" s="49">
        <v>2.0583000000000001E-2</v>
      </c>
      <c r="E173" s="49">
        <v>1.9599999999999999E-4</v>
      </c>
      <c r="F173" s="49">
        <v>2.6589999999999999E-3</v>
      </c>
      <c r="G173" s="49">
        <v>8.2000000000000001E-5</v>
      </c>
      <c r="H173" s="49">
        <v>4.1E-5</v>
      </c>
      <c r="I173" s="49">
        <v>0</v>
      </c>
      <c r="J173" s="49">
        <v>3.6999999999999998E-5</v>
      </c>
      <c r="K173" s="49">
        <v>3.4E-5</v>
      </c>
      <c r="L173" s="49">
        <v>6.3E-5</v>
      </c>
      <c r="M173" s="49">
        <v>6.0000000000000002E-6</v>
      </c>
      <c r="N173" s="49">
        <v>6.7999999999999999E-5</v>
      </c>
      <c r="O173" s="49">
        <v>2.5999999999999998E-5</v>
      </c>
      <c r="P173" s="49">
        <v>5.7000000000000003E-5</v>
      </c>
      <c r="Q173" s="49">
        <v>5.0000000000000004E-6</v>
      </c>
      <c r="R173" s="49">
        <v>4.5000000000000003E-5</v>
      </c>
      <c r="S173" s="49">
        <v>1.8332999999999999E-2</v>
      </c>
      <c r="T173" s="49">
        <v>9.1572000000000001E-2</v>
      </c>
      <c r="U173" s="49">
        <v>3.1884999999999997E-2</v>
      </c>
      <c r="V173" s="49">
        <v>1.4628E-2</v>
      </c>
      <c r="W173" s="49">
        <v>6.6889999999999996E-3</v>
      </c>
      <c r="X173" s="49">
        <v>1.1E-5</v>
      </c>
      <c r="Y173" s="49">
        <v>1.4343E-2</v>
      </c>
      <c r="Z173" s="49">
        <v>7.0530000000000002E-3</v>
      </c>
      <c r="AA173" s="49">
        <v>5.0000000000000004E-6</v>
      </c>
      <c r="AB173" s="49">
        <v>4.0359999999999997E-3</v>
      </c>
      <c r="AC173" s="49">
        <v>1.7E-5</v>
      </c>
      <c r="AD173" s="49">
        <v>3.9999999999999998E-6</v>
      </c>
      <c r="AE173" s="49">
        <v>1.7381000000000001E-2</v>
      </c>
      <c r="AF173" s="49">
        <v>2.6999999999999999E-5</v>
      </c>
      <c r="AG173" s="49">
        <v>5.3000000000000001E-5</v>
      </c>
      <c r="AH173" s="49">
        <v>0</v>
      </c>
      <c r="AI173" s="49">
        <v>1.1E-5</v>
      </c>
      <c r="AJ173" s="49">
        <v>0</v>
      </c>
      <c r="AK173" s="49">
        <v>2.6999999999999999E-5</v>
      </c>
      <c r="AL173" s="49">
        <v>1.4E-5</v>
      </c>
      <c r="AM173" s="49">
        <v>7.8999999999999996E-5</v>
      </c>
      <c r="AN173" s="49">
        <v>5.0000000000000004E-6</v>
      </c>
      <c r="AO173" s="49">
        <v>7.7619999999999998E-3</v>
      </c>
      <c r="AP173" s="49">
        <v>3.852E-3</v>
      </c>
      <c r="AQ173" s="49">
        <v>2.0919E-2</v>
      </c>
      <c r="AR173" s="49">
        <v>1.9989999999999999E-3</v>
      </c>
      <c r="AS173" s="49">
        <v>1.4612E-2</v>
      </c>
      <c r="AT173" s="49">
        <f t="shared" si="30"/>
        <v>1.1804181818181818E-2</v>
      </c>
      <c r="AU173" s="49">
        <f t="shared" si="31"/>
        <v>5.2074545454545455E-3</v>
      </c>
      <c r="AV173" s="33">
        <f t="shared" si="32"/>
        <v>1.5455454545454544E-3</v>
      </c>
      <c r="AW173" s="33">
        <f t="shared" si="33"/>
        <v>6.8371818181818178E-3</v>
      </c>
      <c r="AY173">
        <f t="shared" si="34"/>
        <v>0.13093202717064831</v>
      </c>
      <c r="AZ173">
        <f t="shared" si="35"/>
        <v>1.3129604413253726</v>
      </c>
    </row>
    <row r="174" spans="1:52">
      <c r="A174" s="46" t="s">
        <v>404</v>
      </c>
      <c r="B174" s="49">
        <v>3.9591000000000001E-2</v>
      </c>
      <c r="C174" s="49">
        <v>2.8711E-2</v>
      </c>
      <c r="D174" s="49">
        <v>0.71815700000000005</v>
      </c>
      <c r="E174" s="49">
        <v>7.2420999999999999E-2</v>
      </c>
      <c r="F174" s="49">
        <v>0.116632</v>
      </c>
      <c r="G174" s="49">
        <v>0.17619599999999999</v>
      </c>
      <c r="H174" s="49">
        <v>0.21654899999999999</v>
      </c>
      <c r="I174" s="49">
        <v>0.42329899999999998</v>
      </c>
      <c r="J174" s="49">
        <v>0.31537100000000001</v>
      </c>
      <c r="K174" s="49">
        <v>0.368118</v>
      </c>
      <c r="L174" s="49">
        <v>0.102019</v>
      </c>
      <c r="M174" s="49">
        <v>0.22070300000000001</v>
      </c>
      <c r="N174" s="49">
        <v>9.9110000000000004E-2</v>
      </c>
      <c r="O174" s="49">
        <v>0.16528999999999999</v>
      </c>
      <c r="P174" s="49">
        <v>0.49928099999999997</v>
      </c>
      <c r="Q174" s="49">
        <v>0.26126500000000002</v>
      </c>
      <c r="R174" s="49">
        <v>0.57290099999999999</v>
      </c>
      <c r="S174" s="49">
        <v>3.1454999999999997E-2</v>
      </c>
      <c r="T174" s="49">
        <v>1.498996</v>
      </c>
      <c r="U174" s="49">
        <v>2.0673E-2</v>
      </c>
      <c r="V174" s="49">
        <v>0.59459799999999996</v>
      </c>
      <c r="W174" s="49">
        <v>3.7719999999999997E-2</v>
      </c>
      <c r="X174" s="49">
        <v>8.6750000000000004E-3</v>
      </c>
      <c r="Y174" s="49">
        <v>0.112229</v>
      </c>
      <c r="Z174" s="49">
        <v>9.3622999999999998E-2</v>
      </c>
      <c r="AA174" s="49">
        <v>6.3039999999999997E-3</v>
      </c>
      <c r="AB174" s="49">
        <v>8.0331E-2</v>
      </c>
      <c r="AC174" s="49">
        <v>6.2631999999999993E-2</v>
      </c>
      <c r="AD174" s="49">
        <v>2.4676E-2</v>
      </c>
      <c r="AE174" s="49">
        <v>0.35607100000000003</v>
      </c>
      <c r="AF174" s="49">
        <v>4.3048999999999997E-2</v>
      </c>
      <c r="AG174" s="49">
        <v>2.6072000000000001E-2</v>
      </c>
      <c r="AH174" s="49">
        <v>8.1899999999999996E-4</v>
      </c>
      <c r="AI174" s="49">
        <v>0.20081599999999999</v>
      </c>
      <c r="AJ174" s="49">
        <v>1.575E-3</v>
      </c>
      <c r="AK174" s="49">
        <v>0.24722</v>
      </c>
      <c r="AL174" s="49">
        <v>0.28802899999999998</v>
      </c>
      <c r="AM174" s="49">
        <v>0.19172</v>
      </c>
      <c r="AN174" s="49">
        <v>1.2826000000000001E-2</v>
      </c>
      <c r="AO174" s="49">
        <v>2.5752000000000001E-2</v>
      </c>
      <c r="AP174" s="49">
        <v>3.5397999999999999E-2</v>
      </c>
      <c r="AQ174" s="49">
        <v>0.18523999999999999</v>
      </c>
      <c r="AR174" s="49">
        <v>1.6445000000000001E-2</v>
      </c>
      <c r="AS174" s="49">
        <v>7.0758000000000001E-2</v>
      </c>
      <c r="AT174" s="49">
        <f t="shared" si="30"/>
        <v>0.43392772727272716</v>
      </c>
      <c r="AU174" s="49">
        <f t="shared" si="31"/>
        <v>0.16416827272727275</v>
      </c>
      <c r="AV174" s="33">
        <f t="shared" si="32"/>
        <v>5.504054545454546E-2</v>
      </c>
      <c r="AW174" s="33">
        <f t="shared" si="33"/>
        <v>0.13498309090909091</v>
      </c>
      <c r="AY174">
        <f t="shared" si="34"/>
        <v>0.12684265603509595</v>
      </c>
      <c r="AZ174">
        <f t="shared" si="35"/>
        <v>0.82222398193427915</v>
      </c>
    </row>
    <row r="175" spans="1:52">
      <c r="A175" s="46" t="s">
        <v>405</v>
      </c>
      <c r="B175" s="49">
        <v>2.2680000000000001E-3</v>
      </c>
      <c r="C175" s="49">
        <v>2.4181999999999999E-2</v>
      </c>
      <c r="D175" s="49">
        <v>2.5639999999999999E-3</v>
      </c>
      <c r="E175" s="49">
        <v>2.7049999999999999E-3</v>
      </c>
      <c r="F175" s="49">
        <v>3.2130000000000001E-3</v>
      </c>
      <c r="G175" s="49">
        <v>3.2460000000000002E-3</v>
      </c>
      <c r="H175" s="49">
        <v>1.74E-3</v>
      </c>
      <c r="I175" s="49">
        <v>1.7621000000000001E-2</v>
      </c>
      <c r="J175" s="49">
        <v>2.418E-3</v>
      </c>
      <c r="K175" s="49">
        <v>5.4879999999999998E-3</v>
      </c>
      <c r="L175" s="49">
        <v>5.1422000000000002E-2</v>
      </c>
      <c r="M175" s="49">
        <v>4.4869999999999997E-3</v>
      </c>
      <c r="N175" s="49">
        <v>3.1361E-2</v>
      </c>
      <c r="O175" s="49">
        <v>2.702E-3</v>
      </c>
      <c r="P175" s="49">
        <v>5.3559000000000002E-2</v>
      </c>
      <c r="Q175" s="49">
        <v>5.8310000000000002E-3</v>
      </c>
      <c r="R175" s="49">
        <v>6.5334000000000003E-2</v>
      </c>
      <c r="S175" s="49">
        <v>4.3119999999999999E-3</v>
      </c>
      <c r="T175" s="49">
        <v>1.952E-3</v>
      </c>
      <c r="U175" s="49">
        <v>2.8779999999999999E-3</v>
      </c>
      <c r="V175" s="49">
        <v>2.7160000000000001E-3</v>
      </c>
      <c r="W175" s="49">
        <v>4.5739999999999999E-3</v>
      </c>
      <c r="X175" s="49">
        <v>4.0790000000000002E-3</v>
      </c>
      <c r="Y175" s="49">
        <v>3.4269999999999999E-3</v>
      </c>
      <c r="Z175" s="49">
        <v>2.1649999999999998E-3</v>
      </c>
      <c r="AA175" s="49">
        <v>3.7629999999999999E-3</v>
      </c>
      <c r="AB175" s="49">
        <v>1.201E-3</v>
      </c>
      <c r="AC175" s="49">
        <v>1.702E-3</v>
      </c>
      <c r="AD175" s="49">
        <v>4.0470000000000002E-3</v>
      </c>
      <c r="AE175" s="49">
        <v>1.176E-3</v>
      </c>
      <c r="AF175" s="49">
        <v>3.1080000000000001E-3</v>
      </c>
      <c r="AG175" s="49">
        <v>2.186E-3</v>
      </c>
      <c r="AH175" s="49">
        <v>4.4000000000000002E-4</v>
      </c>
      <c r="AI175" s="49">
        <v>1.9499999999999999E-3</v>
      </c>
      <c r="AJ175" s="49">
        <v>1.0610000000000001E-3</v>
      </c>
      <c r="AK175" s="49">
        <v>4.2290000000000001E-3</v>
      </c>
      <c r="AL175" s="49">
        <v>5.7700000000000004E-4</v>
      </c>
      <c r="AM175" s="49">
        <v>1.9090000000000001E-3</v>
      </c>
      <c r="AN175" s="49">
        <v>2.2490000000000001E-3</v>
      </c>
      <c r="AO175" s="49">
        <v>1.8E-3</v>
      </c>
      <c r="AP175" s="49">
        <v>2.98E-3</v>
      </c>
      <c r="AQ175" s="49">
        <v>4.5770000000000003E-3</v>
      </c>
      <c r="AR175" s="49">
        <v>2.908E-3</v>
      </c>
      <c r="AS175" s="49">
        <v>2.5579999999999999E-3</v>
      </c>
      <c r="AT175" s="49">
        <f t="shared" si="30"/>
        <v>1.9867909090909092E-2</v>
      </c>
      <c r="AU175" s="49">
        <f t="shared" si="31"/>
        <v>7.0932727272727267E-3</v>
      </c>
      <c r="AV175" s="33">
        <f t="shared" si="32"/>
        <v>2.255909090909091E-3</v>
      </c>
      <c r="AW175" s="33">
        <f t="shared" si="33"/>
        <v>2.6615454545454551E-3</v>
      </c>
      <c r="AY175">
        <f t="shared" si="34"/>
        <v>0.113545370103456</v>
      </c>
      <c r="AZ175">
        <f t="shared" si="35"/>
        <v>0.37522108015276967</v>
      </c>
    </row>
    <row r="176" spans="1:52">
      <c r="A176" s="46" t="s">
        <v>406</v>
      </c>
      <c r="B176" s="49">
        <v>5.5344999999999998E-2</v>
      </c>
      <c r="C176" s="49">
        <v>1.7E-5</v>
      </c>
      <c r="D176" s="49">
        <v>1.01E-4</v>
      </c>
      <c r="E176" s="49">
        <v>4.3100000000000001E-4</v>
      </c>
      <c r="F176" s="49">
        <v>1.2799999999999999E-4</v>
      </c>
      <c r="G176" s="49">
        <v>6.6799999999999997E-4</v>
      </c>
      <c r="H176" s="49">
        <v>1.02E-4</v>
      </c>
      <c r="I176" s="49">
        <v>2.7599999999999999E-4</v>
      </c>
      <c r="J176" s="49">
        <v>3.6600000000000001E-4</v>
      </c>
      <c r="K176" s="49">
        <v>2.8400000000000002E-4</v>
      </c>
      <c r="L176" s="49">
        <v>2.0599999999999999E-4</v>
      </c>
      <c r="M176" s="49">
        <v>1.07E-4</v>
      </c>
      <c r="N176" s="49">
        <v>4.06E-4</v>
      </c>
      <c r="O176" s="49">
        <v>2.2599999999999999E-4</v>
      </c>
      <c r="P176" s="49">
        <v>2.0799999999999999E-4</v>
      </c>
      <c r="Q176" s="49">
        <v>1.9900000000000001E-4</v>
      </c>
      <c r="R176" s="49">
        <v>1.12E-4</v>
      </c>
      <c r="S176" s="49">
        <v>2.2800000000000001E-4</v>
      </c>
      <c r="T176" s="49">
        <v>2.3900000000000001E-4</v>
      </c>
      <c r="U176" s="49">
        <v>3.6400000000000001E-4</v>
      </c>
      <c r="V176" s="49">
        <v>2.9500000000000001E-4</v>
      </c>
      <c r="W176" s="49">
        <v>9.3700000000000001E-4</v>
      </c>
      <c r="X176" s="49">
        <v>4.0390000000000001E-3</v>
      </c>
      <c r="Y176" s="49">
        <v>2.05E-4</v>
      </c>
      <c r="Z176" s="49">
        <v>1.34E-4</v>
      </c>
      <c r="AA176" s="49">
        <v>4.4999999999999999E-4</v>
      </c>
      <c r="AB176" s="49">
        <v>2.5999999999999998E-5</v>
      </c>
      <c r="AC176" s="49">
        <v>1.4799999999999999E-4</v>
      </c>
      <c r="AD176" s="49">
        <v>4.6900000000000002E-4</v>
      </c>
      <c r="AE176" s="49">
        <v>1.26E-4</v>
      </c>
      <c r="AF176" s="49">
        <v>1.26E-4</v>
      </c>
      <c r="AG176" s="49">
        <v>2.9300000000000002E-4</v>
      </c>
      <c r="AH176" s="49">
        <v>1.1E-5</v>
      </c>
      <c r="AI176" s="49">
        <v>2.6600000000000001E-4</v>
      </c>
      <c r="AJ176" s="49">
        <v>7.4999999999999993E-5</v>
      </c>
      <c r="AK176" s="49">
        <v>5.4199999999999995E-4</v>
      </c>
      <c r="AL176" s="49">
        <v>8.2000000000000001E-5</v>
      </c>
      <c r="AM176" s="49">
        <v>2.5599999999999999E-4</v>
      </c>
      <c r="AN176" s="49">
        <v>1.8000000000000001E-4</v>
      </c>
      <c r="AO176" s="49">
        <v>3.28E-4</v>
      </c>
      <c r="AP176" s="49">
        <v>3.77E-4</v>
      </c>
      <c r="AQ176" s="49">
        <v>5.1800000000000001E-4</v>
      </c>
      <c r="AR176" s="49">
        <v>5.7499999999999999E-4</v>
      </c>
      <c r="AS176" s="49">
        <v>3.8499999999999998E-4</v>
      </c>
      <c r="AT176" s="49">
        <f t="shared" si="30"/>
        <v>5.2279999999999991E-3</v>
      </c>
      <c r="AU176" s="49">
        <f t="shared" si="31"/>
        <v>3.3972727272727274E-4</v>
      </c>
      <c r="AV176" s="33">
        <f t="shared" si="32"/>
        <v>5.5399999999999991E-4</v>
      </c>
      <c r="AW176" s="33">
        <f t="shared" si="33"/>
        <v>3.1972727272727274E-4</v>
      </c>
      <c r="AY176">
        <f t="shared" si="34"/>
        <v>0.10596786534047437</v>
      </c>
      <c r="AZ176">
        <f t="shared" si="35"/>
        <v>0.94112924805994114</v>
      </c>
    </row>
    <row r="177" spans="1:52">
      <c r="A177" s="46" t="s">
        <v>407</v>
      </c>
      <c r="B177" s="49">
        <v>2.4699999999999999E-4</v>
      </c>
      <c r="C177" s="49">
        <v>1.152E-3</v>
      </c>
      <c r="D177" s="49">
        <v>0.12232700000000001</v>
      </c>
      <c r="E177" s="49">
        <v>3.6059999999999998E-3</v>
      </c>
      <c r="F177" s="49">
        <v>9.7994999999999999E-2</v>
      </c>
      <c r="G177" s="49">
        <v>8.1800000000000004E-4</v>
      </c>
      <c r="H177" s="49">
        <v>1.085E-3</v>
      </c>
      <c r="I177" s="49">
        <v>2.32E-4</v>
      </c>
      <c r="J177" s="49">
        <v>9.5200000000000005E-4</v>
      </c>
      <c r="K177" s="49">
        <v>1.2160000000000001E-3</v>
      </c>
      <c r="L177" s="49">
        <v>0.19950699999999999</v>
      </c>
      <c r="M177" s="49">
        <v>4.6820000000000004E-3</v>
      </c>
      <c r="N177" s="49">
        <v>4.4000000000000003E-3</v>
      </c>
      <c r="O177" s="49">
        <v>3.1E-4</v>
      </c>
      <c r="P177" s="49">
        <v>1.3213729999999999</v>
      </c>
      <c r="Q177" s="49">
        <v>1.64E-4</v>
      </c>
      <c r="R177" s="49">
        <v>7.2907E-2</v>
      </c>
      <c r="S177" s="49">
        <v>2.4000000000000001E-4</v>
      </c>
      <c r="T177" s="49">
        <v>2.3754999999999998E-2</v>
      </c>
      <c r="U177" s="49">
        <v>1.73E-4</v>
      </c>
      <c r="V177" s="49">
        <v>9.0272000000000005E-2</v>
      </c>
      <c r="W177" s="49">
        <v>1.9000000000000001E-4</v>
      </c>
      <c r="X177" s="49">
        <v>8.0000000000000007E-5</v>
      </c>
      <c r="Y177" s="49">
        <v>6.3299999999999999E-4</v>
      </c>
      <c r="Z177" s="49">
        <v>4.1126999999999997E-2</v>
      </c>
      <c r="AA177" s="49">
        <v>1.0629999999999999E-3</v>
      </c>
      <c r="AB177" s="49">
        <v>4.8168000000000002E-2</v>
      </c>
      <c r="AC177" s="49">
        <v>3.8400000000000001E-4</v>
      </c>
      <c r="AD177" s="49">
        <v>1.83E-4</v>
      </c>
      <c r="AE177" s="49">
        <v>9.8999999999999994E-5</v>
      </c>
      <c r="AF177" s="49">
        <v>3.9800000000000002E-4</v>
      </c>
      <c r="AG177" s="49">
        <v>4.0000000000000002E-4</v>
      </c>
      <c r="AH177" s="49">
        <v>6.4209999999999996E-3</v>
      </c>
      <c r="AI177" s="49">
        <v>5.7499999999999999E-4</v>
      </c>
      <c r="AJ177" s="49">
        <v>8.0789999999999994E-3</v>
      </c>
      <c r="AK177" s="49">
        <v>2.8499999999999999E-4</v>
      </c>
      <c r="AL177" s="49">
        <v>2.4826000000000001E-2</v>
      </c>
      <c r="AM177" s="49">
        <v>1.6329999999999999E-3</v>
      </c>
      <c r="AN177" s="49">
        <v>3.9160000000000002E-3</v>
      </c>
      <c r="AO177" s="49">
        <v>1.01E-4</v>
      </c>
      <c r="AP177" s="49">
        <v>4.9957000000000001E-2</v>
      </c>
      <c r="AQ177" s="49">
        <v>1.34E-4</v>
      </c>
      <c r="AR177" s="49">
        <v>3.9379999999999997E-3</v>
      </c>
      <c r="AS177" s="49">
        <v>2.6899999999999998E-4</v>
      </c>
      <c r="AT177" s="49">
        <f t="shared" si="30"/>
        <v>0.17589272727272726</v>
      </c>
      <c r="AU177" s="49">
        <f t="shared" si="31"/>
        <v>1.1620909090909091E-3</v>
      </c>
      <c r="AV177" s="33">
        <f t="shared" si="32"/>
        <v>1.7008454545454545E-2</v>
      </c>
      <c r="AW177" s="33">
        <f t="shared" si="33"/>
        <v>5.0690909090909096E-4</v>
      </c>
      <c r="AY177">
        <f t="shared" si="34"/>
        <v>9.6697884040892704E-2</v>
      </c>
      <c r="AZ177">
        <f t="shared" si="35"/>
        <v>0.43620433388093566</v>
      </c>
    </row>
    <row r="178" spans="1:52">
      <c r="A178" s="46" t="s">
        <v>408</v>
      </c>
      <c r="B178" s="49">
        <v>0.26240200000000002</v>
      </c>
      <c r="C178" s="49">
        <v>0.125753</v>
      </c>
      <c r="D178" s="49">
        <v>9.8209000000000005E-2</v>
      </c>
      <c r="E178" s="49">
        <v>0.320828</v>
      </c>
      <c r="F178" s="49">
        <v>0.18237400000000001</v>
      </c>
      <c r="G178" s="49">
        <v>3.6799999999999999E-2</v>
      </c>
      <c r="H178" s="49">
        <v>0.14949699999999999</v>
      </c>
      <c r="I178" s="49">
        <v>0.41558499999999998</v>
      </c>
      <c r="J178" s="49">
        <v>0.16536000000000001</v>
      </c>
      <c r="K178" s="49">
        <v>8.9529999999999992E-3</v>
      </c>
      <c r="L178" s="49">
        <v>0.40395799999999998</v>
      </c>
      <c r="M178" s="49">
        <v>9.0489999999999998E-3</v>
      </c>
      <c r="N178" s="49">
        <v>0.175846</v>
      </c>
      <c r="O178" s="49">
        <v>2.235E-3</v>
      </c>
      <c r="P178" s="49">
        <v>2.5760000000000002E-3</v>
      </c>
      <c r="Q178" s="49">
        <v>4.1409999999999997E-3</v>
      </c>
      <c r="R178" s="49">
        <v>2.1220000000000002E-3</v>
      </c>
      <c r="S178" s="49">
        <v>0.12560399999999999</v>
      </c>
      <c r="T178" s="49">
        <v>2.6241E-2</v>
      </c>
      <c r="U178" s="49">
        <v>5.5744000000000002E-2</v>
      </c>
      <c r="V178" s="49">
        <v>5.7579999999999999E-2</v>
      </c>
      <c r="W178" s="49">
        <v>8.2853999999999997E-2</v>
      </c>
      <c r="X178" s="49">
        <v>8.0269999999999994E-3</v>
      </c>
      <c r="Y178" s="49">
        <v>0.246644</v>
      </c>
      <c r="Z178" s="49">
        <v>1.9940000000000001E-3</v>
      </c>
      <c r="AA178" s="49">
        <v>5.9329999999999999E-3</v>
      </c>
      <c r="AB178" s="49">
        <v>1.3669999999999999E-3</v>
      </c>
      <c r="AC178" s="49">
        <v>5.0005000000000001E-2</v>
      </c>
      <c r="AD178" s="49">
        <v>1.1130000000000001E-3</v>
      </c>
      <c r="AE178" s="49">
        <v>8.7507000000000001E-2</v>
      </c>
      <c r="AF178" s="49">
        <v>1.4909999999999999E-3</v>
      </c>
      <c r="AG178" s="49">
        <v>2.7190000000000001E-3</v>
      </c>
      <c r="AH178" s="49">
        <v>9.1399999999999999E-4</v>
      </c>
      <c r="AI178" s="49">
        <v>3.1220000000000002E-3</v>
      </c>
      <c r="AJ178" s="49">
        <v>2.8180000000000002E-3</v>
      </c>
      <c r="AK178" s="49">
        <v>1.952E-3</v>
      </c>
      <c r="AL178" s="49">
        <v>2.774E-3</v>
      </c>
      <c r="AM178" s="49">
        <v>1.9289999999999999E-3</v>
      </c>
      <c r="AN178" s="49">
        <v>4.5209999999999998E-3</v>
      </c>
      <c r="AO178" s="49">
        <v>4.7051999999999997E-2</v>
      </c>
      <c r="AP178" s="49">
        <v>8.5059999999999997E-2</v>
      </c>
      <c r="AQ178" s="49">
        <v>9.1708999999999999E-2</v>
      </c>
      <c r="AR178" s="49">
        <v>1.5100000000000001E-2</v>
      </c>
      <c r="AS178" s="49">
        <v>8.5848999999999995E-2</v>
      </c>
      <c r="AT178" s="49">
        <f t="shared" si="30"/>
        <v>0.13874227272727271</v>
      </c>
      <c r="AU178" s="49">
        <f t="shared" si="31"/>
        <v>0.10795872727272725</v>
      </c>
      <c r="AV178" s="33">
        <f t="shared" si="32"/>
        <v>1.137990909090909E-2</v>
      </c>
      <c r="AW178" s="33">
        <f t="shared" si="33"/>
        <v>5.6765545454545457E-2</v>
      </c>
      <c r="AY178">
        <f t="shared" si="34"/>
        <v>8.202193078730019E-2</v>
      </c>
      <c r="AZ178">
        <f t="shared" si="35"/>
        <v>0.52580784239094758</v>
      </c>
    </row>
    <row r="179" spans="1:52">
      <c r="A179" s="46" t="s">
        <v>409</v>
      </c>
      <c r="B179" s="49">
        <v>1.7940000000000001E-2</v>
      </c>
      <c r="C179" s="49">
        <v>0.58208700000000002</v>
      </c>
      <c r="D179" s="49">
        <v>1.618E-2</v>
      </c>
      <c r="E179" s="49">
        <v>2.8204E-2</v>
      </c>
      <c r="F179" s="49">
        <v>2.6914E-2</v>
      </c>
      <c r="G179" s="49">
        <v>4.6483999999999998E-2</v>
      </c>
      <c r="H179" s="49">
        <v>2.5196E-2</v>
      </c>
      <c r="I179" s="49">
        <v>0.468723</v>
      </c>
      <c r="J179" s="49">
        <v>3.2108999999999999E-2</v>
      </c>
      <c r="K179" s="49">
        <v>4.1243000000000002E-2</v>
      </c>
      <c r="L179" s="49">
        <v>1.071869</v>
      </c>
      <c r="M179" s="49">
        <v>4.6325999999999999E-2</v>
      </c>
      <c r="N179" s="49">
        <v>0.75887899999999997</v>
      </c>
      <c r="O179" s="49">
        <v>4.1953999999999998E-2</v>
      </c>
      <c r="P179" s="49">
        <v>1.0439780000000001</v>
      </c>
      <c r="Q179" s="49">
        <v>6.4090999999999995E-2</v>
      </c>
      <c r="R179" s="49">
        <v>1.104304</v>
      </c>
      <c r="S179" s="49">
        <v>6.4269000000000007E-2</v>
      </c>
      <c r="T179" s="49">
        <v>3.2104000000000001E-2</v>
      </c>
      <c r="U179" s="49">
        <v>5.1886000000000002E-2</v>
      </c>
      <c r="V179" s="49">
        <v>4.3049999999999998E-2</v>
      </c>
      <c r="W179" s="49">
        <v>8.1341999999999998E-2</v>
      </c>
      <c r="X179" s="49">
        <v>8.5833000000000007E-2</v>
      </c>
      <c r="Y179" s="49">
        <v>5.2566000000000002E-2</v>
      </c>
      <c r="Z179" s="49">
        <v>1.4737999999999999E-2</v>
      </c>
      <c r="AA179" s="49">
        <v>7.9690999999999998E-2</v>
      </c>
      <c r="AB179" s="49">
        <v>6.4120000000000002E-3</v>
      </c>
      <c r="AC179" s="49">
        <v>3.1320000000000001E-2</v>
      </c>
      <c r="AD179" s="49">
        <v>6.0689E-2</v>
      </c>
      <c r="AE179" s="49">
        <v>2.1753000000000002E-2</v>
      </c>
      <c r="AF179" s="49">
        <v>2.648E-2</v>
      </c>
      <c r="AG179" s="49">
        <v>3.227E-2</v>
      </c>
      <c r="AH179" s="49">
        <v>1.1199999999999999E-3</v>
      </c>
      <c r="AI179" s="49">
        <v>3.6144000000000003E-2</v>
      </c>
      <c r="AJ179" s="49">
        <v>1.2333E-2</v>
      </c>
      <c r="AK179" s="49">
        <v>7.7491000000000004E-2</v>
      </c>
      <c r="AL179" s="49">
        <v>4.875E-3</v>
      </c>
      <c r="AM179" s="49">
        <v>3.6821E-2</v>
      </c>
      <c r="AN179" s="49">
        <v>1.1924000000000001E-2</v>
      </c>
      <c r="AO179" s="49">
        <v>2.3390999999999999E-2</v>
      </c>
      <c r="AP179" s="49">
        <v>4.2641999999999999E-2</v>
      </c>
      <c r="AQ179" s="49">
        <v>9.4242000000000006E-2</v>
      </c>
      <c r="AR179" s="49">
        <v>6.9472000000000006E-2</v>
      </c>
      <c r="AS179" s="49">
        <v>5.5351999999999998E-2</v>
      </c>
      <c r="AT179" s="49">
        <f t="shared" si="30"/>
        <v>0.37932027272727281</v>
      </c>
      <c r="AU179" s="49">
        <f t="shared" si="31"/>
        <v>0.13787354545454544</v>
      </c>
      <c r="AV179" s="33">
        <f t="shared" si="32"/>
        <v>3.0592545454545452E-2</v>
      </c>
      <c r="AW179" s="33">
        <f t="shared" si="33"/>
        <v>4.9185545454545454E-2</v>
      </c>
      <c r="AY179">
        <f t="shared" si="34"/>
        <v>8.0650963457840716E-2</v>
      </c>
      <c r="AZ179">
        <f t="shared" si="35"/>
        <v>0.35674389377881843</v>
      </c>
    </row>
    <row r="180" spans="1:52">
      <c r="A180" s="46" t="s">
        <v>410</v>
      </c>
      <c r="B180" s="49">
        <v>1.289E-3</v>
      </c>
      <c r="C180" s="49">
        <v>7.2991E-2</v>
      </c>
      <c r="D180" s="49">
        <v>7.5299999999999998E-4</v>
      </c>
      <c r="E180" s="49">
        <v>1.9009999999999999E-3</v>
      </c>
      <c r="F180" s="49">
        <v>1.702E-3</v>
      </c>
      <c r="G180" s="49">
        <v>3.1099999999999999E-3</v>
      </c>
      <c r="H180" s="49">
        <v>1.5150000000000001E-3</v>
      </c>
      <c r="I180" s="49">
        <v>4.4204E-2</v>
      </c>
      <c r="J180" s="49">
        <v>1.6479999999999999E-3</v>
      </c>
      <c r="K180" s="49">
        <v>4.0109999999999998E-3</v>
      </c>
      <c r="L180" s="49">
        <v>0.14005100000000001</v>
      </c>
      <c r="M180" s="49">
        <v>5.548E-3</v>
      </c>
      <c r="N180" s="49">
        <v>7.4027999999999997E-2</v>
      </c>
      <c r="O180" s="49">
        <v>4.313E-3</v>
      </c>
      <c r="P180" s="49">
        <v>0.14058200000000001</v>
      </c>
      <c r="Q180" s="49">
        <v>7.2779999999999997E-3</v>
      </c>
      <c r="R180" s="49">
        <v>0.16425600000000001</v>
      </c>
      <c r="S180" s="49">
        <v>6.097E-3</v>
      </c>
      <c r="T180" s="49">
        <v>2.892E-3</v>
      </c>
      <c r="U180" s="49">
        <v>5.2389999999999997E-3</v>
      </c>
      <c r="V180" s="49">
        <v>3.4520000000000002E-3</v>
      </c>
      <c r="W180" s="49">
        <v>8.6829999999999997E-3</v>
      </c>
      <c r="X180" s="49">
        <v>1.0828000000000001E-2</v>
      </c>
      <c r="Y180" s="49">
        <v>3.7439999999999999E-3</v>
      </c>
      <c r="Z180" s="49">
        <v>1.2650000000000001E-3</v>
      </c>
      <c r="AA180" s="49">
        <v>9.1520000000000004E-3</v>
      </c>
      <c r="AB180" s="49">
        <v>5.9999999999999995E-4</v>
      </c>
      <c r="AC180" s="49">
        <v>2.5920000000000001E-3</v>
      </c>
      <c r="AD180" s="49">
        <v>6.7070000000000003E-3</v>
      </c>
      <c r="AE180" s="49">
        <v>9.9700000000000006E-4</v>
      </c>
      <c r="AF180" s="49">
        <v>4.7790000000000003E-3</v>
      </c>
      <c r="AG180" s="49">
        <v>1.9059999999999999E-3</v>
      </c>
      <c r="AH180" s="49">
        <v>5.0000000000000002E-5</v>
      </c>
      <c r="AI180" s="49">
        <v>2.7920000000000002E-3</v>
      </c>
      <c r="AJ180" s="49">
        <v>1.072E-3</v>
      </c>
      <c r="AK180" s="49">
        <v>5.7060000000000001E-3</v>
      </c>
      <c r="AL180" s="49">
        <v>3.3E-4</v>
      </c>
      <c r="AM180" s="49">
        <v>3.0899999999999999E-3</v>
      </c>
      <c r="AN180" s="49">
        <v>5.1000000000000004E-4</v>
      </c>
      <c r="AO180" s="49">
        <v>1.6620000000000001E-3</v>
      </c>
      <c r="AP180" s="49">
        <v>2.6389999999999999E-3</v>
      </c>
      <c r="AQ180" s="49">
        <v>7.5040000000000003E-3</v>
      </c>
      <c r="AR180" s="49">
        <v>7.3400000000000002E-3</v>
      </c>
      <c r="AS180" s="49">
        <v>3.6089999999999998E-3</v>
      </c>
      <c r="AT180" s="49">
        <f t="shared" si="30"/>
        <v>4.8378909090909097E-2</v>
      </c>
      <c r="AU180" s="49">
        <f t="shared" si="31"/>
        <v>1.4852272727272726E-2</v>
      </c>
      <c r="AV180" s="33">
        <f t="shared" si="32"/>
        <v>3.2836363636363636E-3</v>
      </c>
      <c r="AW180" s="33">
        <f t="shared" si="33"/>
        <v>3.8867272727272726E-3</v>
      </c>
      <c r="AY180">
        <f t="shared" si="34"/>
        <v>6.7873303167420809E-2</v>
      </c>
      <c r="AZ180">
        <f t="shared" si="35"/>
        <v>0.26169242540168325</v>
      </c>
    </row>
    <row r="181" spans="1:52">
      <c r="A181" s="46" t="s">
        <v>411</v>
      </c>
      <c r="B181" s="49">
        <v>6.29E-4</v>
      </c>
      <c r="C181" s="49">
        <v>1.3699999999999999E-3</v>
      </c>
      <c r="D181" s="49">
        <v>7.6800000000000002E-4</v>
      </c>
      <c r="E181" s="49">
        <v>1.2539999999999999E-3</v>
      </c>
      <c r="F181" s="49">
        <v>1.191E-3</v>
      </c>
      <c r="G181" s="49">
        <v>9.2699999999999998E-4</v>
      </c>
      <c r="H181" s="49">
        <v>8.1899999999999996E-4</v>
      </c>
      <c r="I181" s="49">
        <v>9.59E-4</v>
      </c>
      <c r="J181" s="49">
        <v>5.4900000000000001E-4</v>
      </c>
      <c r="K181" s="49">
        <v>8.8599999999999996E-4</v>
      </c>
      <c r="L181" s="49">
        <v>3.8142000000000002E-2</v>
      </c>
      <c r="M181" s="49">
        <v>1.3240000000000001E-3</v>
      </c>
      <c r="N181" s="49">
        <v>6.1808000000000002E-2</v>
      </c>
      <c r="O181" s="49">
        <v>5.4080000000000003E-2</v>
      </c>
      <c r="P181" s="49">
        <v>0.144597</v>
      </c>
      <c r="Q181" s="49">
        <v>3.0256000000000002E-2</v>
      </c>
      <c r="R181" s="49">
        <v>8.2367999999999997E-2</v>
      </c>
      <c r="S181" s="49">
        <v>5.3300000000000005E-4</v>
      </c>
      <c r="T181" s="49">
        <v>3.5100000000000002E-4</v>
      </c>
      <c r="U181" s="49">
        <v>6.4700000000000001E-4</v>
      </c>
      <c r="V181" s="49">
        <v>1.3420000000000001E-3</v>
      </c>
      <c r="W181" s="49">
        <v>7.4100000000000001E-4</v>
      </c>
      <c r="X181" s="49">
        <v>4.3199999999999998E-4</v>
      </c>
      <c r="Y181" s="49">
        <v>8.7500000000000002E-4</v>
      </c>
      <c r="Z181" s="49">
        <v>2.1900000000000001E-4</v>
      </c>
      <c r="AA181" s="49">
        <v>5.6400000000000005E-4</v>
      </c>
      <c r="AB181" s="49">
        <v>3.3199999999999999E-4</v>
      </c>
      <c r="AC181" s="49">
        <v>3.6699999999999998E-4</v>
      </c>
      <c r="AD181" s="49">
        <v>9.7999999999999997E-5</v>
      </c>
      <c r="AE181" s="49">
        <v>6.8501000000000006E-2</v>
      </c>
      <c r="AF181" s="49">
        <v>1.26E-4</v>
      </c>
      <c r="AG181" s="49">
        <v>7.4600000000000003E-4</v>
      </c>
      <c r="AH181" s="49">
        <v>3.9599999999999998E-4</v>
      </c>
      <c r="AI181" s="49">
        <v>5.7499999999999999E-4</v>
      </c>
      <c r="AJ181" s="49">
        <v>6.5469999999999999E-3</v>
      </c>
      <c r="AK181" s="49">
        <v>1.2239999999999999E-2</v>
      </c>
      <c r="AL181" s="49">
        <v>6.4469999999999996E-3</v>
      </c>
      <c r="AM181" s="49">
        <v>1.1139E-2</v>
      </c>
      <c r="AN181" s="49">
        <v>4.5970000000000004E-3</v>
      </c>
      <c r="AO181" s="49">
        <v>5.6700000000000001E-4</v>
      </c>
      <c r="AP181" s="49">
        <v>9.4200000000000002E-4</v>
      </c>
      <c r="AQ181" s="49">
        <v>7.2000000000000005E-4</v>
      </c>
      <c r="AR181" s="49">
        <v>1.9900000000000001E-4</v>
      </c>
      <c r="AS181" s="49">
        <v>5.7200000000000003E-4</v>
      </c>
      <c r="AT181" s="49">
        <f t="shared" si="30"/>
        <v>3.0233090909090911E-2</v>
      </c>
      <c r="AU181" s="49">
        <f t="shared" si="31"/>
        <v>8.452454545454546E-3</v>
      </c>
      <c r="AV181" s="33">
        <f t="shared" si="32"/>
        <v>1.8486363636363635E-3</v>
      </c>
      <c r="AW181" s="33">
        <f t="shared" si="33"/>
        <v>8.8060000000000013E-3</v>
      </c>
      <c r="AY181">
        <f t="shared" si="34"/>
        <v>6.1146125257093363E-2</v>
      </c>
      <c r="AZ181">
        <f t="shared" si="35"/>
        <v>1.0418275487486153</v>
      </c>
    </row>
    <row r="182" spans="1:52">
      <c r="A182" s="46" t="s">
        <v>412</v>
      </c>
      <c r="B182" s="49">
        <v>3.0899999999999998E-4</v>
      </c>
      <c r="C182" s="49">
        <v>4.1899999999999999E-4</v>
      </c>
      <c r="D182" s="49">
        <v>3.3300000000000002E-4</v>
      </c>
      <c r="E182" s="49">
        <v>4.8999999999999998E-4</v>
      </c>
      <c r="F182" s="49">
        <v>3.4000000000000002E-4</v>
      </c>
      <c r="G182" s="49">
        <v>2.9999999999999997E-4</v>
      </c>
      <c r="H182" s="49">
        <v>2.4600000000000002E-4</v>
      </c>
      <c r="I182" s="49">
        <v>2.1800000000000001E-4</v>
      </c>
      <c r="J182" s="49">
        <v>1.83E-4</v>
      </c>
      <c r="K182" s="49">
        <v>6.7999999999999999E-5</v>
      </c>
      <c r="L182" s="49">
        <v>0.13689699999999999</v>
      </c>
      <c r="M182" s="49">
        <v>1.5100000000000001E-4</v>
      </c>
      <c r="N182" s="49">
        <v>0.21246999999999999</v>
      </c>
      <c r="O182" s="49">
        <v>0.21831</v>
      </c>
      <c r="P182" s="49">
        <v>0.51291699999999996</v>
      </c>
      <c r="Q182" s="49">
        <v>0.125557</v>
      </c>
      <c r="R182" s="49">
        <v>0.29264400000000002</v>
      </c>
      <c r="S182" s="49">
        <v>1.2E-4</v>
      </c>
      <c r="T182" s="49">
        <v>1.83E-4</v>
      </c>
      <c r="U182" s="49">
        <v>9.8999999999999994E-5</v>
      </c>
      <c r="V182" s="49">
        <v>2.7799999999999998E-4</v>
      </c>
      <c r="W182" s="49">
        <v>6.3E-5</v>
      </c>
      <c r="X182" s="49">
        <v>1.4200000000000001E-4</v>
      </c>
      <c r="Y182" s="49">
        <v>2.61E-4</v>
      </c>
      <c r="Z182" s="49">
        <v>1.34E-4</v>
      </c>
      <c r="AA182" s="49">
        <v>9.3999999999999994E-5</v>
      </c>
      <c r="AB182" s="49">
        <v>6.3999999999999997E-5</v>
      </c>
      <c r="AC182" s="49">
        <v>1.4799999999999999E-4</v>
      </c>
      <c r="AD182" s="49">
        <v>6.7999999999999999E-5</v>
      </c>
      <c r="AE182" s="49">
        <v>1.6429999999999999E-3</v>
      </c>
      <c r="AF182" s="49">
        <v>1.7200000000000001E-4</v>
      </c>
      <c r="AG182" s="49">
        <v>1.8699999999999999E-4</v>
      </c>
      <c r="AH182" s="49">
        <v>9.6400000000000001E-4</v>
      </c>
      <c r="AI182" s="49">
        <v>8.5000000000000006E-5</v>
      </c>
      <c r="AJ182" s="49">
        <v>3.0217000000000001E-2</v>
      </c>
      <c r="AK182" s="49">
        <v>3.6922000000000003E-2</v>
      </c>
      <c r="AL182" s="49">
        <v>2.1517000000000001E-2</v>
      </c>
      <c r="AM182" s="49">
        <v>3.8296999999999998E-2</v>
      </c>
      <c r="AN182" s="49">
        <v>1.6379000000000001E-2</v>
      </c>
      <c r="AO182" s="49">
        <v>7.3999999999999996E-5</v>
      </c>
      <c r="AP182" s="49">
        <v>1.65E-4</v>
      </c>
      <c r="AQ182" s="49">
        <v>2.1100000000000001E-4</v>
      </c>
      <c r="AR182" s="49">
        <v>6.7000000000000002E-5</v>
      </c>
      <c r="AS182" s="49">
        <v>1.9900000000000001E-4</v>
      </c>
      <c r="AT182" s="49">
        <f t="shared" si="30"/>
        <v>0.10516363636363636</v>
      </c>
      <c r="AU182" s="49">
        <f t="shared" si="31"/>
        <v>3.1435909090909091E-2</v>
      </c>
      <c r="AV182" s="33">
        <f t="shared" si="32"/>
        <v>6.3535454545454537E-3</v>
      </c>
      <c r="AW182" s="33">
        <f t="shared" si="33"/>
        <v>7.1019090909090919E-3</v>
      </c>
      <c r="AY182">
        <f t="shared" si="34"/>
        <v>6.0415802213001378E-2</v>
      </c>
      <c r="AZ182">
        <f t="shared" si="35"/>
        <v>0.22591708960511289</v>
      </c>
    </row>
    <row r="183" spans="1:52">
      <c r="A183" s="46" t="s">
        <v>413</v>
      </c>
      <c r="B183" s="49">
        <v>3.6615180000000001</v>
      </c>
      <c r="C183" s="49">
        <v>1.2532E-2</v>
      </c>
      <c r="D183" s="49">
        <v>1.302311</v>
      </c>
      <c r="E183" s="49">
        <v>1.6018250000000001</v>
      </c>
      <c r="F183" s="49">
        <v>1.2422550000000001</v>
      </c>
      <c r="G183" s="49">
        <v>3.11361</v>
      </c>
      <c r="H183" s="49">
        <v>1.9926219999999999</v>
      </c>
      <c r="I183" s="49">
        <v>2.0885750000000001</v>
      </c>
      <c r="J183" s="49">
        <v>2.1242549999999998</v>
      </c>
      <c r="K183" s="49">
        <v>0.90818399999999999</v>
      </c>
      <c r="L183" s="49">
        <v>1.799728</v>
      </c>
      <c r="M183" s="49">
        <v>0.39393299999999998</v>
      </c>
      <c r="N183" s="49">
        <v>1.8710230000000001</v>
      </c>
      <c r="O183" s="49">
        <v>0.129187</v>
      </c>
      <c r="P183" s="49">
        <v>1.8578999999999998E-2</v>
      </c>
      <c r="Q183" s="49">
        <v>0.14324500000000001</v>
      </c>
      <c r="R183" s="49">
        <v>1.9023000000000002E-2</v>
      </c>
      <c r="S183" s="49">
        <v>2.1853189999999998</v>
      </c>
      <c r="T183" s="49">
        <v>0.84192599999999995</v>
      </c>
      <c r="U183" s="49">
        <v>1.9023509999999999</v>
      </c>
      <c r="V183" s="49">
        <v>1.875669</v>
      </c>
      <c r="W183" s="49">
        <v>3.611634</v>
      </c>
      <c r="X183" s="49">
        <v>6.3047000000000006E-2</v>
      </c>
      <c r="Y183" s="49">
        <v>0.25841700000000001</v>
      </c>
      <c r="Z183" s="49">
        <v>7.8203999999999996E-2</v>
      </c>
      <c r="AA183" s="49">
        <v>0.11394600000000001</v>
      </c>
      <c r="AB183" s="49">
        <v>5.5411000000000002E-2</v>
      </c>
      <c r="AC183" s="49">
        <v>0.17999899999999999</v>
      </c>
      <c r="AD183" s="49">
        <v>8.5641999999999996E-2</v>
      </c>
      <c r="AE183" s="49">
        <v>0.24924299999999999</v>
      </c>
      <c r="AF183" s="49">
        <v>8.4390000000000007E-2</v>
      </c>
      <c r="AG183" s="49">
        <v>0.32223400000000002</v>
      </c>
      <c r="AH183" s="49">
        <v>4.3189999999999999E-3</v>
      </c>
      <c r="AI183" s="49">
        <v>0.23918600000000001</v>
      </c>
      <c r="AJ183" s="49">
        <v>2.0122999999999999E-2</v>
      </c>
      <c r="AK183" s="49">
        <v>0.354856</v>
      </c>
      <c r="AL183" s="49">
        <v>5.2666999999999999E-2</v>
      </c>
      <c r="AM183" s="49">
        <v>0.16708100000000001</v>
      </c>
      <c r="AN183" s="49">
        <v>0.18384700000000001</v>
      </c>
      <c r="AO183" s="49">
        <v>0.23136399999999999</v>
      </c>
      <c r="AP183" s="49">
        <v>0.10167</v>
      </c>
      <c r="AQ183" s="49">
        <v>0.20397199999999999</v>
      </c>
      <c r="AR183" s="49">
        <v>7.1386000000000005E-2</v>
      </c>
      <c r="AS183" s="49">
        <v>0.33850200000000003</v>
      </c>
      <c r="AT183" s="49">
        <f t="shared" si="30"/>
        <v>1.522628090909091</v>
      </c>
      <c r="AU183" s="49">
        <f t="shared" si="31"/>
        <v>1.4627631818181819</v>
      </c>
      <c r="AV183" s="33">
        <f t="shared" si="32"/>
        <v>7.2791454545454562E-2</v>
      </c>
      <c r="AW183" s="33">
        <f t="shared" si="33"/>
        <v>0.2417090909090909</v>
      </c>
      <c r="AY183">
        <f t="shared" si="34"/>
        <v>4.780645712505812E-2</v>
      </c>
      <c r="AZ183">
        <f t="shared" si="35"/>
        <v>0.16524143751598391</v>
      </c>
    </row>
    <row r="184" spans="1:52">
      <c r="A184" s="46" t="s">
        <v>414</v>
      </c>
      <c r="B184" s="49">
        <v>1.03E-4</v>
      </c>
      <c r="C184" s="49">
        <v>1.5699999999999999E-4</v>
      </c>
      <c r="D184" s="49">
        <v>8.7000000000000001E-5</v>
      </c>
      <c r="E184" s="49">
        <v>1.18E-4</v>
      </c>
      <c r="F184" s="49">
        <v>1.2799999999999999E-4</v>
      </c>
      <c r="G184" s="49">
        <v>9.5000000000000005E-5</v>
      </c>
      <c r="H184" s="49">
        <v>4.1E-5</v>
      </c>
      <c r="I184" s="49">
        <v>1.02E-4</v>
      </c>
      <c r="J184" s="49">
        <v>1.8E-5</v>
      </c>
      <c r="K184" s="49">
        <v>6.7999999999999999E-5</v>
      </c>
      <c r="L184" s="49">
        <v>5.1152000000000003E-2</v>
      </c>
      <c r="M184" s="49">
        <v>1.07E-4</v>
      </c>
      <c r="N184" s="49">
        <v>7.7412999999999996E-2</v>
      </c>
      <c r="O184" s="49">
        <v>5.7339000000000001E-2</v>
      </c>
      <c r="P184" s="49">
        <v>0.193554</v>
      </c>
      <c r="Q184" s="49">
        <v>2.6884999999999999E-2</v>
      </c>
      <c r="R184" s="49">
        <v>0.103323</v>
      </c>
      <c r="S184" s="49">
        <v>0</v>
      </c>
      <c r="T184" s="49">
        <v>1.5999999999999999E-5</v>
      </c>
      <c r="U184" s="49">
        <v>0</v>
      </c>
      <c r="V184" s="49">
        <v>6.4999999999999994E-5</v>
      </c>
      <c r="W184" s="49">
        <v>1.7E-5</v>
      </c>
      <c r="X184" s="49">
        <v>1.7E-5</v>
      </c>
      <c r="Y184" s="49">
        <v>1.6799999999999999E-4</v>
      </c>
      <c r="Z184" s="49">
        <v>2.4000000000000001E-5</v>
      </c>
      <c r="AA184" s="49">
        <v>3.0000000000000001E-5</v>
      </c>
      <c r="AB184" s="49">
        <v>1.5300000000000001E-4</v>
      </c>
      <c r="AC184" s="49">
        <v>9.0000000000000002E-6</v>
      </c>
      <c r="AD184" s="49">
        <v>1.2999999999999999E-5</v>
      </c>
      <c r="AE184" s="49">
        <v>1.1130000000000001E-3</v>
      </c>
      <c r="AF184" s="49">
        <v>5.3999999999999998E-5</v>
      </c>
      <c r="AG184" s="49">
        <v>6.7000000000000002E-5</v>
      </c>
      <c r="AH184" s="49">
        <v>6.0999999999999999E-5</v>
      </c>
      <c r="AI184" s="49">
        <v>2.0999999999999999E-5</v>
      </c>
      <c r="AJ184" s="49">
        <v>6.9969999999999997E-3</v>
      </c>
      <c r="AK184" s="49">
        <v>1.2511E-2</v>
      </c>
      <c r="AL184" s="49">
        <v>7.0850000000000002E-3</v>
      </c>
      <c r="AM184" s="49">
        <v>1.3736E-2</v>
      </c>
      <c r="AN184" s="49">
        <v>4.8989999999999997E-3</v>
      </c>
      <c r="AO184" s="49">
        <v>5.0000000000000004E-6</v>
      </c>
      <c r="AP184" s="49">
        <v>2.4000000000000001E-5</v>
      </c>
      <c r="AQ184" s="49">
        <v>3.8000000000000002E-5</v>
      </c>
      <c r="AR184" s="49">
        <v>9.2E-5</v>
      </c>
      <c r="AS184" s="49">
        <v>4.6999999999999997E-5</v>
      </c>
      <c r="AT184" s="49">
        <f t="shared" si="30"/>
        <v>3.8718181818181818E-2</v>
      </c>
      <c r="AU184" s="49">
        <f t="shared" si="31"/>
        <v>7.7170909090909096E-3</v>
      </c>
      <c r="AV184" s="33">
        <f t="shared" si="32"/>
        <v>1.7653636363636363E-3</v>
      </c>
      <c r="AW184" s="33">
        <f t="shared" si="33"/>
        <v>2.5222727272727272E-3</v>
      </c>
      <c r="AY184">
        <f t="shared" si="34"/>
        <v>4.5595210143226109E-2</v>
      </c>
      <c r="AZ184">
        <f t="shared" si="35"/>
        <v>0.32684242766939964</v>
      </c>
    </row>
    <row r="185" spans="1:52">
      <c r="A185" s="46" t="s">
        <v>415</v>
      </c>
      <c r="B185" s="49">
        <v>8.1400000000000005E-4</v>
      </c>
      <c r="C185" s="49">
        <v>0.122489</v>
      </c>
      <c r="D185" s="49">
        <v>7.3730000000000002E-3</v>
      </c>
      <c r="E185" s="49">
        <v>0.670682</v>
      </c>
      <c r="F185" s="49">
        <v>7.6250999999999999E-2</v>
      </c>
      <c r="G185" s="49">
        <v>0.18226500000000001</v>
      </c>
      <c r="H185" s="49">
        <v>0.14527999999999999</v>
      </c>
      <c r="I185" s="49">
        <v>1.3363999999999999E-2</v>
      </c>
      <c r="J185" s="49">
        <v>2.2969E-2</v>
      </c>
      <c r="K185" s="49">
        <v>1.4090000000000001E-3</v>
      </c>
      <c r="L185" s="49">
        <v>1.2199999999999999E-3</v>
      </c>
      <c r="M185" s="49">
        <v>4.3300000000000001E-4</v>
      </c>
      <c r="N185" s="49">
        <v>3.3170000000000001E-3</v>
      </c>
      <c r="O185" s="49">
        <v>5.9090000000000002E-3</v>
      </c>
      <c r="P185" s="49">
        <v>0.36625600000000003</v>
      </c>
      <c r="Q185" s="49">
        <v>2.3220999999999999E-2</v>
      </c>
      <c r="R185" s="49">
        <v>1.1602779999999999</v>
      </c>
      <c r="S185" s="49">
        <v>2.0272999999999999E-2</v>
      </c>
      <c r="T185" s="49">
        <v>4.0437000000000001E-2</v>
      </c>
      <c r="U185" s="49">
        <v>1.3492000000000001E-2</v>
      </c>
      <c r="V185" s="49">
        <v>9.1352000000000003E-2</v>
      </c>
      <c r="W185" s="49">
        <v>2.8348000000000002E-2</v>
      </c>
      <c r="X185" s="49">
        <v>2.1599999999999999E-4</v>
      </c>
      <c r="Y185" s="49">
        <v>2.3839999999999998E-3</v>
      </c>
      <c r="Z185" s="49">
        <v>5.849E-3</v>
      </c>
      <c r="AA185" s="49">
        <v>4.9589999999999999E-3</v>
      </c>
      <c r="AB185" s="49">
        <v>7.6599999999999997E-4</v>
      </c>
      <c r="AC185" s="49">
        <v>1.4154999999999999E-2</v>
      </c>
      <c r="AD185" s="49">
        <v>1.6329999999999999E-3</v>
      </c>
      <c r="AE185" s="49">
        <v>1.041E-3</v>
      </c>
      <c r="AF185" s="49">
        <v>1.6181000000000001E-2</v>
      </c>
      <c r="AG185" s="49">
        <v>3.8699999999999997E-4</v>
      </c>
      <c r="AH185" s="49">
        <v>2.4188000000000001E-2</v>
      </c>
      <c r="AI185" s="49">
        <v>2.7700000000000001E-4</v>
      </c>
      <c r="AJ185" s="49">
        <v>7.7200000000000001E-4</v>
      </c>
      <c r="AK185" s="49">
        <v>8.5120000000000005E-3</v>
      </c>
      <c r="AL185" s="49">
        <v>6.0140000000000002E-3</v>
      </c>
      <c r="AM185" s="49">
        <v>0.343057</v>
      </c>
      <c r="AN185" s="49">
        <v>3.5200000000000001E-3</v>
      </c>
      <c r="AO185" s="49">
        <v>2.7500000000000002E-4</v>
      </c>
      <c r="AP185" s="49">
        <v>1.0966999999999999E-2</v>
      </c>
      <c r="AQ185" s="49">
        <v>5.2998000000000003E-2</v>
      </c>
      <c r="AR185" s="49">
        <v>4.9890000000000004E-3</v>
      </c>
      <c r="AS185" s="49">
        <v>1.2076999999999999E-2</v>
      </c>
      <c r="AT185" s="49">
        <f t="shared" si="30"/>
        <v>0.17414063636363639</v>
      </c>
      <c r="AU185" s="49">
        <f t="shared" si="31"/>
        <v>9.835318181818184E-2</v>
      </c>
      <c r="AV185" s="33">
        <f t="shared" si="32"/>
        <v>6.8268181818181813E-3</v>
      </c>
      <c r="AW185" s="33">
        <f t="shared" si="33"/>
        <v>4.0011090909090913E-2</v>
      </c>
      <c r="AY185">
        <f t="shared" si="34"/>
        <v>3.9202901312262235E-2</v>
      </c>
      <c r="AZ185">
        <f t="shared" si="35"/>
        <v>0.40681033566414171</v>
      </c>
    </row>
    <row r="186" spans="1:52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</row>
    <row r="187" spans="1:52">
      <c r="A187" s="50" t="s">
        <v>462</v>
      </c>
      <c r="AT187" s="64"/>
      <c r="AU187" s="64"/>
      <c r="AV187" s="48"/>
      <c r="AW187" s="48"/>
    </row>
    <row r="212" spans="1:1">
      <c r="A212" s="50" t="s">
        <v>463</v>
      </c>
    </row>
  </sheetData>
  <mergeCells count="1">
    <mergeCell ref="AT187:AU187"/>
  </mergeCells>
  <conditionalFormatting sqref="B2:AS185">
    <cfRule type="cellIs" dxfId="4" priority="5" operator="greaterThan">
      <formula>1</formula>
    </cfRule>
  </conditionalFormatting>
  <conditionalFormatting sqref="AY1">
    <cfRule type="cellIs" dxfId="3" priority="3" operator="lessThan">
      <formula>0.5</formula>
    </cfRule>
    <cfRule type="cellIs" dxfId="2" priority="4" operator="greaterThan">
      <formula>2</formula>
    </cfRule>
  </conditionalFormatting>
  <conditionalFormatting sqref="AZ1">
    <cfRule type="cellIs" dxfId="1" priority="1" operator="lessThan">
      <formula>0.5</formula>
    </cfRule>
    <cfRule type="cellIs" dxfId="0" priority="2" operator="greaterThan">
      <formula>2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183"/>
  <sheetViews>
    <sheetView topLeftCell="A155" workbookViewId="0">
      <selection activeCell="M7" sqref="M7"/>
    </sheetView>
  </sheetViews>
  <sheetFormatPr defaultColWidth="8.6640625" defaultRowHeight="14.4"/>
  <cols>
    <col min="1" max="1" width="12.44140625" bestFit="1" customWidth="1"/>
    <col min="2" max="2" width="12" bestFit="1" customWidth="1"/>
  </cols>
  <sheetData>
    <row r="2" spans="1:5">
      <c r="A2" s="1" t="s">
        <v>439</v>
      </c>
    </row>
    <row r="3" spans="1:5">
      <c r="A3" t="s">
        <v>74</v>
      </c>
    </row>
    <row r="4" spans="1:5">
      <c r="A4" s="12" t="s">
        <v>40</v>
      </c>
      <c r="B4" s="12" t="s">
        <v>45</v>
      </c>
    </row>
    <row r="5" spans="1:5">
      <c r="A5" s="12">
        <v>0.437089705</v>
      </c>
      <c r="B5" s="12">
        <v>3.8052269129999998</v>
      </c>
      <c r="D5" s="52" t="s">
        <v>467</v>
      </c>
      <c r="E5" s="52">
        <v>1.6299999999999999E-2</v>
      </c>
    </row>
    <row r="6" spans="1:5">
      <c r="A6" s="12">
        <v>0.51009709299999995</v>
      </c>
      <c r="B6" s="12">
        <v>0.475316613</v>
      </c>
    </row>
    <row r="7" spans="1:5">
      <c r="A7" s="12">
        <v>0.70694973299999997</v>
      </c>
      <c r="B7" s="12">
        <v>0.78927600799999997</v>
      </c>
    </row>
    <row r="8" spans="1:5">
      <c r="A8" s="12">
        <v>0.48381369099999999</v>
      </c>
      <c r="B8" s="12">
        <v>4.2892922039999997</v>
      </c>
    </row>
    <row r="9" spans="1:5">
      <c r="A9" s="12">
        <v>0.340713934</v>
      </c>
      <c r="B9" s="12">
        <v>2.0625176629999999</v>
      </c>
    </row>
    <row r="10" spans="1:5">
      <c r="A10" s="12">
        <v>0.44455032799999999</v>
      </c>
      <c r="B10" s="12">
        <v>0.80793289000000001</v>
      </c>
    </row>
    <row r="11" spans="1:5">
      <c r="A11" s="12">
        <v>1.5262885239999999</v>
      </c>
      <c r="B11" s="12">
        <v>1.4918566609999999</v>
      </c>
    </row>
    <row r="12" spans="1:5">
      <c r="A12" s="12">
        <v>1.874310199</v>
      </c>
      <c r="B12" s="12">
        <v>2.0330582389999998</v>
      </c>
    </row>
    <row r="13" spans="1:5">
      <c r="A13" s="12">
        <v>1.29958825</v>
      </c>
      <c r="B13" s="12">
        <v>3.677745126</v>
      </c>
    </row>
    <row r="14" spans="1:5">
      <c r="A14" s="12">
        <v>2.8096299939999998</v>
      </c>
      <c r="B14" s="12">
        <v>2.3654188949999999</v>
      </c>
    </row>
    <row r="15" spans="1:5">
      <c r="A15" s="12">
        <v>0.56696855000000002</v>
      </c>
      <c r="B15" s="12">
        <v>2.363064445</v>
      </c>
    </row>
    <row r="17" spans="1:5">
      <c r="A17" t="s">
        <v>75</v>
      </c>
    </row>
    <row r="18" spans="1:5">
      <c r="A18" s="12" t="s">
        <v>40</v>
      </c>
      <c r="B18" s="12" t="s">
        <v>45</v>
      </c>
    </row>
    <row r="19" spans="1:5">
      <c r="A19" s="12">
        <v>0.977310491</v>
      </c>
      <c r="B19" s="12">
        <v>1.6410423869999999</v>
      </c>
      <c r="D19" s="52" t="s">
        <v>467</v>
      </c>
      <c r="E19" s="52">
        <v>0.16589999999999999</v>
      </c>
    </row>
    <row r="20" spans="1:5">
      <c r="A20" s="12">
        <v>0.53676829599999998</v>
      </c>
      <c r="B20" s="12">
        <v>0.65377327299999999</v>
      </c>
    </row>
    <row r="21" spans="1:5">
      <c r="A21" s="12">
        <v>0.95019131000000001</v>
      </c>
      <c r="B21" s="12">
        <v>0.84081127</v>
      </c>
    </row>
    <row r="22" spans="1:5">
      <c r="A22" s="12">
        <v>0.75702304399999998</v>
      </c>
      <c r="B22" s="12">
        <v>1.912697248</v>
      </c>
    </row>
    <row r="23" spans="1:5">
      <c r="A23" s="12">
        <v>0.62398806699999998</v>
      </c>
      <c r="B23" s="12">
        <v>0.789062021</v>
      </c>
    </row>
    <row r="24" spans="1:5">
      <c r="A24" s="12">
        <v>0.60603898</v>
      </c>
      <c r="B24" s="12">
        <v>0.55927284200000005</v>
      </c>
    </row>
    <row r="25" spans="1:5">
      <c r="A25" s="12">
        <v>0.80780059400000004</v>
      </c>
      <c r="B25" s="12">
        <v>1.3406846189999999</v>
      </c>
    </row>
    <row r="26" spans="1:5">
      <c r="A26" s="12">
        <v>1.442556918</v>
      </c>
      <c r="B26" s="12">
        <v>0.93199494400000005</v>
      </c>
    </row>
    <row r="27" spans="1:5">
      <c r="A27" s="12">
        <v>1.9410781580000001</v>
      </c>
      <c r="B27" s="12">
        <v>2.5862833799999998</v>
      </c>
    </row>
    <row r="28" spans="1:5">
      <c r="A28" s="12">
        <v>1.3363320359999999</v>
      </c>
      <c r="B28" s="12">
        <v>1.8868063390000001</v>
      </c>
    </row>
    <row r="29" spans="1:5">
      <c r="A29" s="12">
        <v>1.0209121050000001</v>
      </c>
      <c r="B29" s="12">
        <v>1.5241712510000001</v>
      </c>
    </row>
    <row r="31" spans="1:5">
      <c r="A31" t="s">
        <v>76</v>
      </c>
    </row>
    <row r="32" spans="1:5">
      <c r="A32" s="12" t="s">
        <v>40</v>
      </c>
      <c r="B32" s="12" t="s">
        <v>45</v>
      </c>
    </row>
    <row r="33" spans="1:5">
      <c r="A33" s="12">
        <v>0.666861606</v>
      </c>
      <c r="B33" s="12">
        <v>0.86053928999999996</v>
      </c>
      <c r="D33" s="52" t="s">
        <v>467</v>
      </c>
      <c r="E33" s="52">
        <v>0.35920000000000002</v>
      </c>
    </row>
    <row r="34" spans="1:5">
      <c r="A34" s="12">
        <v>0.98707050200000002</v>
      </c>
      <c r="B34" s="12">
        <v>0.82507680800000005</v>
      </c>
    </row>
    <row r="35" spans="1:5">
      <c r="A35" s="12">
        <v>1.0112363040000001</v>
      </c>
      <c r="B35" s="12">
        <v>0.82446214699999998</v>
      </c>
    </row>
    <row r="36" spans="1:5">
      <c r="A36" s="12">
        <v>0.80633226700000005</v>
      </c>
      <c r="B36" s="12">
        <v>1.1536822120000001</v>
      </c>
    </row>
    <row r="37" spans="1:5">
      <c r="A37" s="12">
        <v>1.0617537020000001</v>
      </c>
      <c r="B37" s="12">
        <v>1.498743556</v>
      </c>
    </row>
    <row r="38" spans="1:5">
      <c r="A38" s="12">
        <v>0.97371097299999998</v>
      </c>
      <c r="B38" s="12">
        <v>1.3200171030000001</v>
      </c>
    </row>
    <row r="39" spans="1:5">
      <c r="A39" s="12">
        <v>0.94772572700000002</v>
      </c>
      <c r="B39" s="12">
        <v>1.0130500019999999</v>
      </c>
    </row>
    <row r="40" spans="1:5">
      <c r="A40" s="12">
        <v>1.125520275</v>
      </c>
      <c r="B40" s="12">
        <v>1.3546075</v>
      </c>
    </row>
    <row r="41" spans="1:5">
      <c r="A41" s="12">
        <v>1.686366174</v>
      </c>
      <c r="B41" s="12">
        <v>1.6925315320000001</v>
      </c>
    </row>
    <row r="42" spans="1:5">
      <c r="A42" s="12">
        <v>1.033301904</v>
      </c>
      <c r="B42" s="12">
        <v>0.74468061299999999</v>
      </c>
    </row>
    <row r="43" spans="1:5">
      <c r="A43" s="12">
        <v>0.70012056700000003</v>
      </c>
      <c r="B43" s="12">
        <v>0.99948662899999996</v>
      </c>
    </row>
    <row r="45" spans="1:5">
      <c r="A45" t="s">
        <v>77</v>
      </c>
    </row>
    <row r="46" spans="1:5">
      <c r="A46" s="12" t="s">
        <v>40</v>
      </c>
      <c r="B46" s="12" t="s">
        <v>45</v>
      </c>
    </row>
    <row r="47" spans="1:5">
      <c r="A47" s="12">
        <v>0.51762072199999998</v>
      </c>
      <c r="B47" s="12">
        <v>0.80579481399999997</v>
      </c>
      <c r="D47" s="52" t="s">
        <v>467</v>
      </c>
      <c r="E47" s="52">
        <v>9.8199999999999996E-2</v>
      </c>
    </row>
    <row r="48" spans="1:5">
      <c r="A48" s="12">
        <v>0.90324393000000003</v>
      </c>
      <c r="B48" s="12">
        <v>1.044264877</v>
      </c>
    </row>
    <row r="49" spans="1:5">
      <c r="A49" s="12">
        <v>0.80222507700000001</v>
      </c>
      <c r="B49" s="12">
        <v>0.92107925499999999</v>
      </c>
    </row>
    <row r="50" spans="1:5">
      <c r="A50" s="12">
        <v>0.66718342500000005</v>
      </c>
      <c r="B50" s="12">
        <v>0.75058211200000002</v>
      </c>
    </row>
    <row r="51" spans="1:5">
      <c r="A51" s="12">
        <v>0.61198521400000006</v>
      </c>
      <c r="B51" s="12">
        <v>1.692679083</v>
      </c>
    </row>
    <row r="52" spans="1:5">
      <c r="A52" s="12">
        <v>0.61653296400000002</v>
      </c>
      <c r="B52" s="12">
        <v>0.74090842999999995</v>
      </c>
    </row>
    <row r="53" spans="1:5">
      <c r="A53" s="12">
        <v>1.821324961</v>
      </c>
      <c r="B53" s="12">
        <v>1.528781068</v>
      </c>
    </row>
    <row r="54" spans="1:5">
      <c r="A54" s="12">
        <v>1.286454092</v>
      </c>
      <c r="B54" s="12">
        <v>2.6494125359999998</v>
      </c>
    </row>
    <row r="55" spans="1:5">
      <c r="A55" s="12">
        <v>1.276303207</v>
      </c>
      <c r="B55" s="12">
        <v>2.4785792180000001</v>
      </c>
    </row>
    <row r="56" spans="1:5">
      <c r="A56" s="12">
        <v>1.536556977</v>
      </c>
      <c r="B56" s="12">
        <v>1.4313194899999999</v>
      </c>
    </row>
    <row r="57" spans="1:5">
      <c r="A57" s="12">
        <v>0.960569432</v>
      </c>
      <c r="B57" s="12">
        <v>1.4908317639999999</v>
      </c>
    </row>
    <row r="59" spans="1:5">
      <c r="A59" t="s">
        <v>78</v>
      </c>
    </row>
    <row r="60" spans="1:5">
      <c r="A60" s="12" t="s">
        <v>40</v>
      </c>
      <c r="B60" s="12" t="s">
        <v>45</v>
      </c>
    </row>
    <row r="61" spans="1:5">
      <c r="A61" s="12">
        <v>0.74384928800000005</v>
      </c>
      <c r="B61" s="12">
        <v>0.996171837</v>
      </c>
      <c r="D61" s="52" t="s">
        <v>467</v>
      </c>
      <c r="E61" s="52">
        <v>0.14369999999999999</v>
      </c>
    </row>
    <row r="62" spans="1:5">
      <c r="A62" s="12">
        <v>0.72594030300000001</v>
      </c>
      <c r="B62" s="12">
        <v>0.99737452900000001</v>
      </c>
    </row>
    <row r="63" spans="1:5">
      <c r="A63" s="12">
        <v>1.0219779369999999</v>
      </c>
      <c r="B63" s="12">
        <v>1.0670547290000001</v>
      </c>
    </row>
    <row r="64" spans="1:5">
      <c r="A64" s="12">
        <v>0.807559849</v>
      </c>
      <c r="B64" s="12">
        <v>0.56750460400000002</v>
      </c>
    </row>
    <row r="65" spans="1:5">
      <c r="A65" s="12">
        <v>0.81577940699999996</v>
      </c>
      <c r="B65" s="12">
        <v>1.5904264969999999</v>
      </c>
    </row>
    <row r="66" spans="1:5">
      <c r="A66" s="12">
        <v>0.88934548700000005</v>
      </c>
      <c r="B66" s="12">
        <v>1.424987314</v>
      </c>
    </row>
    <row r="67" spans="1:5">
      <c r="A67" s="12">
        <v>1.3795353370000001</v>
      </c>
      <c r="B67" s="12">
        <v>1.147616462</v>
      </c>
    </row>
    <row r="68" spans="1:5">
      <c r="A68" s="12">
        <v>1.0440640859999999</v>
      </c>
      <c r="B68" s="12">
        <v>2.1139933900000001</v>
      </c>
    </row>
    <row r="69" spans="1:5">
      <c r="A69" s="12">
        <v>1.269113181</v>
      </c>
      <c r="B69" s="12">
        <v>1.167810494</v>
      </c>
    </row>
    <row r="70" spans="1:5">
      <c r="A70" s="12">
        <v>1.36304987</v>
      </c>
      <c r="B70" s="12">
        <v>1.1107374430000001</v>
      </c>
    </row>
    <row r="71" spans="1:5">
      <c r="A71" s="12">
        <v>0.93978525499999999</v>
      </c>
      <c r="B71" s="12">
        <v>1.1459503440000001</v>
      </c>
    </row>
    <row r="73" spans="1:5">
      <c r="A73" t="s">
        <v>86</v>
      </c>
    </row>
    <row r="74" spans="1:5">
      <c r="A74" s="12" t="s">
        <v>40</v>
      </c>
      <c r="B74" s="12" t="s">
        <v>45</v>
      </c>
    </row>
    <row r="75" spans="1:5">
      <c r="A75" s="12">
        <v>0.93921323700000003</v>
      </c>
      <c r="B75" s="12">
        <v>0.71179985199999996</v>
      </c>
      <c r="D75" s="52" t="s">
        <v>467</v>
      </c>
      <c r="E75" s="52">
        <v>2.46E-2</v>
      </c>
    </row>
    <row r="76" spans="1:5">
      <c r="A76" s="12">
        <v>0.93874278700000002</v>
      </c>
      <c r="B76" s="12">
        <v>0.66736805600000004</v>
      </c>
    </row>
    <row r="77" spans="1:5">
      <c r="A77" s="12">
        <v>0.69969915500000002</v>
      </c>
      <c r="B77" s="12">
        <v>0.93808739100000005</v>
      </c>
    </row>
    <row r="78" spans="1:5">
      <c r="A78" s="12">
        <v>1.272917351</v>
      </c>
      <c r="B78" s="12">
        <v>0.451222611</v>
      </c>
    </row>
    <row r="79" spans="1:5">
      <c r="A79" s="12">
        <v>0.99734029300000004</v>
      </c>
      <c r="B79" s="12">
        <v>0.30759945599999999</v>
      </c>
    </row>
    <row r="80" spans="1:5">
      <c r="A80" s="12">
        <v>0.720566716</v>
      </c>
      <c r="B80" s="12">
        <v>0.86712831999999995</v>
      </c>
    </row>
    <row r="81" spans="1:5">
      <c r="A81" s="12">
        <v>1.7911663529999999</v>
      </c>
      <c r="B81" s="12">
        <v>0.59553070100000005</v>
      </c>
    </row>
    <row r="82" spans="1:5">
      <c r="A82" s="12">
        <v>0.92443001000000002</v>
      </c>
      <c r="B82" s="12">
        <v>1.2804716789999999</v>
      </c>
    </row>
    <row r="83" spans="1:5">
      <c r="A83" s="12">
        <v>0.84019052800000005</v>
      </c>
      <c r="B83" s="12">
        <v>0.300782296</v>
      </c>
    </row>
    <row r="84" spans="1:5">
      <c r="A84" s="12">
        <v>0.82133171699999996</v>
      </c>
      <c r="B84" s="12">
        <v>0.84414663000000001</v>
      </c>
    </row>
    <row r="85" spans="1:5">
      <c r="A85" s="12">
        <v>1.0544018529999999</v>
      </c>
      <c r="B85" s="12">
        <v>0.63847408500000002</v>
      </c>
    </row>
    <row r="87" spans="1:5">
      <c r="A87" t="s">
        <v>79</v>
      </c>
    </row>
    <row r="88" spans="1:5">
      <c r="A88" s="12" t="s">
        <v>40</v>
      </c>
      <c r="B88" s="12" t="s">
        <v>45</v>
      </c>
    </row>
    <row r="89" spans="1:5">
      <c r="A89" s="12">
        <v>2.9265069000000001E-2</v>
      </c>
      <c r="B89" s="12">
        <v>21.199603629999999</v>
      </c>
      <c r="D89" s="52" t="s">
        <v>467</v>
      </c>
      <c r="E89" s="52">
        <v>4.4400000000000002E-2</v>
      </c>
    </row>
    <row r="90" spans="1:5">
      <c r="A90" s="12">
        <v>0.19921390999999999</v>
      </c>
      <c r="B90" s="12">
        <v>2.4475475999999999E-2</v>
      </c>
    </row>
    <row r="91" spans="1:5">
      <c r="A91" s="12">
        <v>1.8276186E-2</v>
      </c>
      <c r="B91" s="12">
        <v>9.3675775000000003E-2</v>
      </c>
    </row>
    <row r="92" spans="1:5">
      <c r="A92" s="17">
        <v>0</v>
      </c>
      <c r="B92" s="12">
        <v>15.543824259999999</v>
      </c>
    </row>
    <row r="93" spans="1:5">
      <c r="A93" s="12">
        <v>8.6604006999999997E-2</v>
      </c>
      <c r="B93" s="12">
        <v>0.44751577799999998</v>
      </c>
    </row>
    <row r="94" spans="1:5">
      <c r="A94" s="12">
        <v>7.6098329999999999E-3</v>
      </c>
      <c r="B94" s="12">
        <v>0.13176904</v>
      </c>
    </row>
    <row r="95" spans="1:5">
      <c r="A95" s="12">
        <v>2.6028270149999999</v>
      </c>
      <c r="B95" s="12">
        <v>6.8336320930000003</v>
      </c>
    </row>
    <row r="96" spans="1:5">
      <c r="A96" s="12">
        <v>1.593993604</v>
      </c>
      <c r="B96" s="12">
        <v>3.5977443199999999</v>
      </c>
    </row>
    <row r="97" spans="1:5">
      <c r="A97" s="12">
        <v>1.7616205709999999</v>
      </c>
      <c r="B97" s="12">
        <v>1.491521589</v>
      </c>
    </row>
    <row r="98" spans="1:5">
      <c r="A98" s="12">
        <v>2.4616836929999999</v>
      </c>
      <c r="B98" s="12">
        <v>15.467345119999999</v>
      </c>
    </row>
    <row r="99" spans="1:5">
      <c r="A99" s="12">
        <v>2.238906112</v>
      </c>
      <c r="B99" s="12">
        <v>1.5709083589999999</v>
      </c>
    </row>
    <row r="101" spans="1:5">
      <c r="A101" t="s">
        <v>80</v>
      </c>
    </row>
    <row r="102" spans="1:5">
      <c r="A102" s="12" t="s">
        <v>40</v>
      </c>
      <c r="B102" s="12" t="s">
        <v>45</v>
      </c>
    </row>
    <row r="103" spans="1:5">
      <c r="A103" s="12">
        <v>0.40846324499999997</v>
      </c>
      <c r="B103" s="12">
        <v>10.825481509999999</v>
      </c>
      <c r="D103" s="52" t="s">
        <v>467</v>
      </c>
      <c r="E103" s="52">
        <v>4.6899999999999997E-2</v>
      </c>
    </row>
    <row r="104" spans="1:5">
      <c r="A104" s="12">
        <v>0.75404075400000004</v>
      </c>
      <c r="B104" s="12">
        <v>1.6669468000000001</v>
      </c>
    </row>
    <row r="105" spans="1:5">
      <c r="A105" s="12">
        <v>0.517004939</v>
      </c>
      <c r="B105" s="12">
        <v>0.56950458800000003</v>
      </c>
    </row>
    <row r="106" spans="1:5">
      <c r="A106" s="12">
        <v>5.0517499999999996E-4</v>
      </c>
      <c r="B106" s="12">
        <v>10.11094684</v>
      </c>
    </row>
    <row r="107" spans="1:5">
      <c r="A107" s="12">
        <v>0.37474206599999998</v>
      </c>
      <c r="B107" s="12">
        <v>1.390845195</v>
      </c>
    </row>
    <row r="108" spans="1:5">
      <c r="A108" s="12">
        <v>0.59297568199999995</v>
      </c>
      <c r="B108" s="12">
        <v>2.6883540419999998</v>
      </c>
    </row>
    <row r="109" spans="1:5">
      <c r="A109" s="12">
        <v>2.1889669039999999</v>
      </c>
      <c r="B109" s="12">
        <v>2.2759431920000002</v>
      </c>
    </row>
    <row r="110" spans="1:5">
      <c r="A110" s="12">
        <v>1.6453023099999999</v>
      </c>
      <c r="B110" s="12">
        <v>0.32729833800000002</v>
      </c>
    </row>
    <row r="111" spans="1:5">
      <c r="A111" s="12">
        <v>3.422563088</v>
      </c>
      <c r="B111" s="12">
        <v>3.265931599</v>
      </c>
    </row>
    <row r="112" spans="1:5">
      <c r="A112" s="12">
        <v>0.85930645800000005</v>
      </c>
      <c r="B112" s="12">
        <v>1.9780376200000001</v>
      </c>
    </row>
    <row r="113" spans="1:5">
      <c r="A113" s="12">
        <v>0.236129379</v>
      </c>
      <c r="B113" s="12">
        <v>3.509928972</v>
      </c>
    </row>
    <row r="115" spans="1:5">
      <c r="A115" t="s">
        <v>81</v>
      </c>
    </row>
    <row r="116" spans="1:5">
      <c r="A116" s="12" t="s">
        <v>40</v>
      </c>
      <c r="B116" s="12" t="s">
        <v>45</v>
      </c>
    </row>
    <row r="117" spans="1:5">
      <c r="A117" s="12">
        <v>2.2039102800000001</v>
      </c>
      <c r="B117" s="12">
        <v>5.4361246000000002E-2</v>
      </c>
      <c r="D117" s="52" t="s">
        <v>467</v>
      </c>
      <c r="E117" s="52">
        <v>4.7800000000000002E-2</v>
      </c>
    </row>
    <row r="118" spans="1:5">
      <c r="A118" s="12">
        <v>0.18990716199999999</v>
      </c>
      <c r="B118" s="12">
        <v>6.7809283169999999</v>
      </c>
    </row>
    <row r="119" spans="1:5">
      <c r="A119" s="12">
        <v>2.8852715469999999</v>
      </c>
      <c r="B119" s="12">
        <v>1.492019E-3</v>
      </c>
    </row>
    <row r="120" spans="1:5">
      <c r="A120" s="12">
        <v>5.503476794</v>
      </c>
      <c r="B120" s="12">
        <v>0.14985337200000001</v>
      </c>
    </row>
    <row r="121" spans="1:5">
      <c r="A121" s="12">
        <v>7.7605199999999995E-4</v>
      </c>
      <c r="B121" s="12">
        <v>6.5252099999999998E-4</v>
      </c>
    </row>
    <row r="122" spans="1:5">
      <c r="A122" s="18">
        <v>0</v>
      </c>
      <c r="B122" s="12">
        <v>7.1950264410000004</v>
      </c>
    </row>
    <row r="123" spans="1:5">
      <c r="A123" s="12">
        <v>0.117110081</v>
      </c>
      <c r="B123" s="12">
        <v>0.39213958799999998</v>
      </c>
    </row>
    <row r="124" spans="1:5">
      <c r="A124" s="12">
        <v>1.1488976E-2</v>
      </c>
      <c r="B124" s="12">
        <v>4.5383195140000003</v>
      </c>
    </row>
    <row r="125" spans="1:5">
      <c r="A125" s="12">
        <v>2.6599140000000002E-3</v>
      </c>
      <c r="B125" s="12">
        <v>8.6604857410000005</v>
      </c>
    </row>
    <row r="126" spans="1:5">
      <c r="A126" s="12">
        <v>2.1543539E-2</v>
      </c>
      <c r="B126" s="12">
        <v>13.36647106</v>
      </c>
    </row>
    <row r="127" spans="1:5">
      <c r="A127" s="12">
        <v>6.3855653999999998E-2</v>
      </c>
      <c r="B127" s="12">
        <v>3.7985124369999999</v>
      </c>
    </row>
    <row r="129" spans="1:5">
      <c r="A129" t="s">
        <v>82</v>
      </c>
    </row>
    <row r="130" spans="1:5">
      <c r="A130" s="12" t="s">
        <v>40</v>
      </c>
      <c r="B130" s="12" t="s">
        <v>45</v>
      </c>
    </row>
    <row r="131" spans="1:5">
      <c r="A131" s="12">
        <v>0.48489759999999998</v>
      </c>
      <c r="B131" s="12">
        <v>1.0597828410000001</v>
      </c>
      <c r="D131" s="52" t="s">
        <v>467</v>
      </c>
      <c r="E131" s="52">
        <v>1.5100000000000001E-2</v>
      </c>
    </row>
    <row r="132" spans="1:5">
      <c r="A132" s="12">
        <v>1.149126391</v>
      </c>
      <c r="B132" s="12">
        <v>1.702710927</v>
      </c>
    </row>
    <row r="133" spans="1:5">
      <c r="A133" s="12">
        <v>1.565618838</v>
      </c>
      <c r="B133" s="12">
        <v>1.2249419770000001</v>
      </c>
    </row>
    <row r="134" spans="1:5">
      <c r="A134" s="12">
        <v>0.66428364299999998</v>
      </c>
      <c r="B134" s="12">
        <v>0.77817815099999998</v>
      </c>
    </row>
    <row r="135" spans="1:5">
      <c r="A135" s="12">
        <v>0.84082817799999998</v>
      </c>
      <c r="B135" s="12">
        <v>2.1752081720000001</v>
      </c>
    </row>
    <row r="136" spans="1:5">
      <c r="A136" s="12">
        <v>0.99776689299999999</v>
      </c>
      <c r="B136" s="12">
        <v>0.97816547099999995</v>
      </c>
    </row>
    <row r="137" spans="1:5">
      <c r="A137" s="12">
        <v>1.0167215519999999</v>
      </c>
      <c r="B137" s="12">
        <v>0.88764106200000004</v>
      </c>
    </row>
    <row r="138" spans="1:5">
      <c r="A138" s="12">
        <v>1.063620706</v>
      </c>
      <c r="B138" s="12">
        <v>1.9150772060000001</v>
      </c>
    </row>
    <row r="139" spans="1:5">
      <c r="A139" s="12">
        <v>0.89824864800000004</v>
      </c>
      <c r="B139" s="12">
        <v>2.8240037899999999</v>
      </c>
    </row>
    <row r="140" spans="1:5">
      <c r="A140" s="12">
        <v>1.055460184</v>
      </c>
      <c r="B140" s="12">
        <v>1.579102461</v>
      </c>
    </row>
    <row r="141" spans="1:5">
      <c r="A141" s="12">
        <v>1.263427367</v>
      </c>
      <c r="B141" s="12">
        <v>2.154227015</v>
      </c>
    </row>
    <row r="143" spans="1:5">
      <c r="A143" t="s">
        <v>83</v>
      </c>
    </row>
    <row r="144" spans="1:5">
      <c r="A144" s="12" t="s">
        <v>40</v>
      </c>
      <c r="B144" s="12" t="s">
        <v>45</v>
      </c>
    </row>
    <row r="145" spans="1:5">
      <c r="A145" s="12">
        <v>0.960180488</v>
      </c>
      <c r="B145" s="12">
        <v>1.7943997549999999</v>
      </c>
      <c r="D145" s="52" t="s">
        <v>467</v>
      </c>
      <c r="E145" s="52">
        <v>0.496</v>
      </c>
    </row>
    <row r="146" spans="1:5">
      <c r="A146" s="12">
        <v>4.9165474000000001E-2</v>
      </c>
      <c r="B146" s="12">
        <v>0.212301725</v>
      </c>
    </row>
    <row r="147" spans="1:5">
      <c r="A147" s="12">
        <v>0.41151955699999998</v>
      </c>
      <c r="B147" s="12">
        <v>0.19981858399999999</v>
      </c>
    </row>
    <row r="148" spans="1:5">
      <c r="A148" s="12">
        <v>0.13382527799999999</v>
      </c>
      <c r="B148" s="12">
        <v>8.0576040459999998</v>
      </c>
    </row>
    <row r="149" spans="1:5">
      <c r="A149" s="12">
        <v>7.5351330000000003E-3</v>
      </c>
      <c r="B149" s="12">
        <v>2.071292734</v>
      </c>
    </row>
    <row r="150" spans="1:5">
      <c r="A150" s="12">
        <v>1.6030111600000001</v>
      </c>
      <c r="B150" s="12">
        <v>2.8147894999999999E-2</v>
      </c>
    </row>
    <row r="151" spans="1:5">
      <c r="A151" s="12">
        <v>0.10501324200000001</v>
      </c>
      <c r="B151" s="12">
        <v>3.363465127</v>
      </c>
    </row>
    <row r="152" spans="1:5">
      <c r="A152" s="12">
        <v>4.2259466019999996</v>
      </c>
      <c r="B152" s="12">
        <v>1.7515018E-2</v>
      </c>
    </row>
    <row r="153" spans="1:5">
      <c r="A153" s="12">
        <v>2.0483412300000001</v>
      </c>
      <c r="B153" s="12">
        <v>0.50192615500000004</v>
      </c>
    </row>
    <row r="154" spans="1:5">
      <c r="A154" s="12">
        <v>1.1790904980000001</v>
      </c>
      <c r="B154" s="12">
        <v>6.4926521000000001E-2</v>
      </c>
    </row>
    <row r="155" spans="1:5">
      <c r="A155" s="12">
        <v>0.27637133699999999</v>
      </c>
      <c r="B155" s="12">
        <v>0.94972903500000005</v>
      </c>
    </row>
    <row r="157" spans="1:5">
      <c r="A157" t="s">
        <v>84</v>
      </c>
    </row>
    <row r="158" spans="1:5">
      <c r="A158" s="12" t="s">
        <v>40</v>
      </c>
      <c r="B158" s="12" t="s">
        <v>45</v>
      </c>
    </row>
    <row r="159" spans="1:5">
      <c r="A159" s="12">
        <v>0.75918636299999998</v>
      </c>
      <c r="B159" s="12">
        <v>1.4578409059999999</v>
      </c>
      <c r="D159" s="52" t="s">
        <v>467</v>
      </c>
      <c r="E159" s="52">
        <v>4.7699999999999999E-2</v>
      </c>
    </row>
    <row r="160" spans="1:5">
      <c r="A160" s="12">
        <v>0.32821137900000003</v>
      </c>
      <c r="B160" s="12">
        <v>0.66306466900000005</v>
      </c>
    </row>
    <row r="161" spans="1:5">
      <c r="A161" s="12">
        <v>1.0749544710000001</v>
      </c>
      <c r="B161" s="12">
        <v>0.85691069900000005</v>
      </c>
    </row>
    <row r="162" spans="1:5">
      <c r="A162" s="12">
        <v>0.85711029100000002</v>
      </c>
      <c r="B162" s="12">
        <v>2.7752863890000001</v>
      </c>
    </row>
    <row r="163" spans="1:5">
      <c r="A163" s="12">
        <v>0.60450447299999999</v>
      </c>
      <c r="B163" s="12">
        <v>1.659077855</v>
      </c>
    </row>
    <row r="164" spans="1:5">
      <c r="A164" s="12">
        <v>1.013767455</v>
      </c>
      <c r="B164" s="12">
        <v>0.94531228899999997</v>
      </c>
    </row>
    <row r="165" spans="1:5">
      <c r="A165" s="12">
        <v>0.80457091300000005</v>
      </c>
      <c r="B165" s="12">
        <v>1.490151408</v>
      </c>
    </row>
    <row r="166" spans="1:5">
      <c r="A166" s="12">
        <v>1.5369450659999999</v>
      </c>
      <c r="B166" s="12">
        <v>0.95805157900000004</v>
      </c>
    </row>
    <row r="167" spans="1:5">
      <c r="A167" s="12">
        <v>1.7130075629999999</v>
      </c>
      <c r="B167" s="12">
        <v>2.4479489509999999</v>
      </c>
    </row>
    <row r="168" spans="1:5">
      <c r="A168" s="12">
        <v>1.324064736</v>
      </c>
      <c r="B168" s="12">
        <v>1.2179148440000001</v>
      </c>
    </row>
    <row r="169" spans="1:5">
      <c r="A169" s="12">
        <v>0.98367728799999998</v>
      </c>
      <c r="B169" s="12">
        <v>2.0983574250000001</v>
      </c>
    </row>
    <row r="171" spans="1:5">
      <c r="A171" t="s">
        <v>85</v>
      </c>
    </row>
    <row r="172" spans="1:5">
      <c r="A172" s="12" t="s">
        <v>40</v>
      </c>
      <c r="B172" s="12" t="s">
        <v>45</v>
      </c>
    </row>
    <row r="173" spans="1:5">
      <c r="A173" s="12">
        <v>0.71542013800000004</v>
      </c>
      <c r="B173" s="12">
        <v>1.2117220870000001</v>
      </c>
      <c r="D173" s="52" t="s">
        <v>467</v>
      </c>
      <c r="E173" s="52">
        <v>9.7100000000000006E-2</v>
      </c>
    </row>
    <row r="174" spans="1:5">
      <c r="A174" s="12">
        <v>0.63503192200000003</v>
      </c>
      <c r="B174" s="12">
        <v>1.3478495109999999</v>
      </c>
    </row>
    <row r="175" spans="1:5">
      <c r="A175" s="12">
        <v>1.367950883</v>
      </c>
      <c r="B175" s="12">
        <v>0.94764396200000001</v>
      </c>
    </row>
    <row r="176" spans="1:5">
      <c r="A176" s="12">
        <v>1.052313236</v>
      </c>
      <c r="B176" s="12">
        <v>1.5410913589999999</v>
      </c>
    </row>
    <row r="177" spans="1:2">
      <c r="A177" s="12">
        <v>0.62275354999999999</v>
      </c>
      <c r="B177" s="12">
        <v>1.323529344</v>
      </c>
    </row>
    <row r="178" spans="1:2">
      <c r="A178" s="12">
        <v>1.1508960530000001</v>
      </c>
      <c r="B178" s="12">
        <v>1.242921553</v>
      </c>
    </row>
    <row r="179" spans="1:2">
      <c r="A179" s="12">
        <v>0.69416934500000005</v>
      </c>
      <c r="B179" s="12">
        <v>1.39613758</v>
      </c>
    </row>
    <row r="180" spans="1:2">
      <c r="A180" s="12">
        <v>1.1560000619999999</v>
      </c>
      <c r="B180" s="12">
        <v>1.108535182</v>
      </c>
    </row>
    <row r="181" spans="1:2">
      <c r="A181" s="12">
        <v>1.6491249960000001</v>
      </c>
      <c r="B181" s="12">
        <v>1.8964611819999999</v>
      </c>
    </row>
    <row r="182" spans="1:2">
      <c r="A182" s="12">
        <v>1.281085681</v>
      </c>
      <c r="B182" s="12">
        <v>0.71547389100000003</v>
      </c>
    </row>
    <row r="183" spans="1:2">
      <c r="A183" s="12">
        <v>0.67525413400000001</v>
      </c>
      <c r="B183" s="12">
        <v>1.0016337790000001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F42"/>
  <sheetViews>
    <sheetView workbookViewId="0">
      <selection activeCell="A30" sqref="A30"/>
    </sheetView>
  </sheetViews>
  <sheetFormatPr defaultColWidth="8.6640625" defaultRowHeight="14.4"/>
  <cols>
    <col min="1" max="1" width="10.33203125" bestFit="1" customWidth="1"/>
    <col min="2" max="2" width="12" bestFit="1" customWidth="1"/>
    <col min="3" max="3" width="19.109375" bestFit="1" customWidth="1"/>
    <col min="5" max="5" width="3.33203125" bestFit="1" customWidth="1"/>
    <col min="6" max="6" width="19.109375" bestFit="1" customWidth="1"/>
  </cols>
  <sheetData>
    <row r="2" spans="1:6">
      <c r="A2" s="1" t="s">
        <v>437</v>
      </c>
      <c r="C2" s="2"/>
      <c r="E2" s="3"/>
    </row>
    <row r="3" spans="1:6">
      <c r="A3" s="4" t="s">
        <v>0</v>
      </c>
      <c r="B3" s="5" t="s">
        <v>1</v>
      </c>
      <c r="C3" s="5" t="s">
        <v>2</v>
      </c>
      <c r="D3" s="6"/>
      <c r="E3" s="7" t="s">
        <v>1</v>
      </c>
      <c r="F3" s="5" t="s">
        <v>2</v>
      </c>
    </row>
    <row r="4" spans="1:6">
      <c r="A4" s="8">
        <v>1</v>
      </c>
      <c r="B4" s="9">
        <v>3.8600000000000003E-5</v>
      </c>
      <c r="C4" s="9">
        <v>2.4099999999999999E-11</v>
      </c>
      <c r="D4" s="4"/>
      <c r="E4" s="10">
        <v>1</v>
      </c>
      <c r="F4" s="11">
        <f>C4/B4</f>
        <v>6.2435233160621755E-7</v>
      </c>
    </row>
    <row r="5" spans="1:6">
      <c r="A5" s="8">
        <v>2</v>
      </c>
      <c r="B5" s="9">
        <v>2.0999999999999998E-6</v>
      </c>
      <c r="C5" s="6"/>
      <c r="D5" s="4"/>
      <c r="E5" s="10">
        <v>1</v>
      </c>
      <c r="F5" s="11">
        <f t="shared" ref="F5:F20" si="0">C5/B5</f>
        <v>0</v>
      </c>
    </row>
    <row r="6" spans="1:6">
      <c r="A6" s="8">
        <v>3</v>
      </c>
      <c r="B6" s="9">
        <v>3.4999999999999998E-7</v>
      </c>
      <c r="C6" s="9">
        <v>1E-10</v>
      </c>
      <c r="D6" s="4"/>
      <c r="E6" s="10">
        <v>1</v>
      </c>
      <c r="F6" s="11">
        <f t="shared" si="0"/>
        <v>2.8571428571428574E-4</v>
      </c>
    </row>
    <row r="7" spans="1:6">
      <c r="A7" s="8">
        <v>4</v>
      </c>
      <c r="B7" s="9">
        <v>2.6199999999999999E-7</v>
      </c>
      <c r="C7" s="6"/>
      <c r="D7" s="4"/>
      <c r="E7" s="10">
        <v>1</v>
      </c>
      <c r="F7" s="11">
        <f t="shared" si="0"/>
        <v>0</v>
      </c>
    </row>
    <row r="8" spans="1:6">
      <c r="A8" s="8">
        <v>5</v>
      </c>
      <c r="B8" s="9">
        <v>2.4600000000000002E-5</v>
      </c>
      <c r="C8" s="6"/>
      <c r="D8" s="4"/>
      <c r="E8" s="10">
        <v>1</v>
      </c>
      <c r="F8" s="11">
        <f t="shared" si="0"/>
        <v>0</v>
      </c>
    </row>
    <row r="9" spans="1:6">
      <c r="A9" s="8">
        <v>6</v>
      </c>
      <c r="B9" s="9">
        <v>8.8799999999999997E-6</v>
      </c>
      <c r="C9" s="9">
        <v>1.87E-10</v>
      </c>
      <c r="D9" s="4"/>
      <c r="E9" s="10">
        <v>1</v>
      </c>
      <c r="F9" s="11">
        <f t="shared" si="0"/>
        <v>2.1058558558558561E-5</v>
      </c>
    </row>
    <row r="10" spans="1:6">
      <c r="A10" s="8">
        <v>7</v>
      </c>
      <c r="B10" s="9">
        <v>7.7700000000000001E-6</v>
      </c>
      <c r="C10" s="9">
        <v>3.8799999999999998E-9</v>
      </c>
      <c r="D10" s="4"/>
      <c r="E10" s="10">
        <v>1</v>
      </c>
      <c r="F10" s="11">
        <f t="shared" si="0"/>
        <v>4.9935649935649935E-4</v>
      </c>
    </row>
    <row r="11" spans="1:6">
      <c r="A11" s="8">
        <v>8</v>
      </c>
      <c r="B11" s="9">
        <v>4.6800000000000001E-6</v>
      </c>
      <c r="C11" s="9">
        <v>2.7700000000000003E-10</v>
      </c>
      <c r="D11" s="4"/>
      <c r="E11" s="10">
        <v>1</v>
      </c>
      <c r="F11" s="11">
        <f t="shared" si="0"/>
        <v>5.9188034188034195E-5</v>
      </c>
    </row>
    <row r="12" spans="1:6">
      <c r="A12" s="8">
        <v>9</v>
      </c>
      <c r="B12" s="9">
        <v>8.2099999999999993E-6</v>
      </c>
      <c r="C12" s="9">
        <v>2.2200000000000002E-11</v>
      </c>
      <c r="D12" s="4"/>
      <c r="E12" s="10">
        <v>1</v>
      </c>
      <c r="F12" s="11">
        <f t="shared" si="0"/>
        <v>2.7040194884287459E-6</v>
      </c>
    </row>
    <row r="13" spans="1:6">
      <c r="A13" s="8">
        <v>10</v>
      </c>
      <c r="B13" s="9">
        <v>4.07E-6</v>
      </c>
      <c r="C13" s="9">
        <v>5.5900000000000002E-11</v>
      </c>
      <c r="D13" s="4"/>
      <c r="E13" s="10">
        <v>1</v>
      </c>
      <c r="F13" s="11">
        <f t="shared" si="0"/>
        <v>1.3734643734643735E-5</v>
      </c>
    </row>
    <row r="14" spans="1:6">
      <c r="A14" s="8">
        <v>11</v>
      </c>
      <c r="B14" s="6">
        <v>1.28028E-4</v>
      </c>
      <c r="C14" s="9">
        <v>2.4499999999999999E-11</v>
      </c>
      <c r="D14" s="4"/>
      <c r="E14" s="10">
        <v>1</v>
      </c>
      <c r="F14" s="11">
        <f t="shared" si="0"/>
        <v>1.9136438903989753E-7</v>
      </c>
    </row>
    <row r="15" spans="1:6">
      <c r="A15" s="8">
        <v>12</v>
      </c>
      <c r="B15" s="6">
        <v>4.0261000000000002E-4</v>
      </c>
      <c r="C15" s="9">
        <v>2.8E-11</v>
      </c>
      <c r="D15" s="4"/>
      <c r="E15" s="10">
        <v>1</v>
      </c>
      <c r="F15" s="11">
        <f t="shared" si="0"/>
        <v>6.9546210973398577E-8</v>
      </c>
    </row>
    <row r="16" spans="1:6">
      <c r="A16" s="8">
        <v>13</v>
      </c>
      <c r="B16" s="6">
        <v>1.66167E-4</v>
      </c>
      <c r="C16" s="9">
        <v>3.3299999999999997E-11</v>
      </c>
      <c r="D16" s="4"/>
      <c r="E16" s="10">
        <v>1</v>
      </c>
      <c r="F16" s="11">
        <f t="shared" si="0"/>
        <v>2.004008016032064E-7</v>
      </c>
    </row>
    <row r="17" spans="1:6">
      <c r="A17" s="8">
        <v>14</v>
      </c>
      <c r="B17" s="9">
        <v>4.6299999999999997E-6</v>
      </c>
      <c r="C17" s="9">
        <v>4.3E-11</v>
      </c>
      <c r="D17" s="4"/>
      <c r="E17" s="10">
        <v>1</v>
      </c>
      <c r="F17" s="11">
        <f t="shared" si="0"/>
        <v>9.2872570194384463E-6</v>
      </c>
    </row>
    <row r="18" spans="1:6">
      <c r="A18" s="8">
        <v>15</v>
      </c>
      <c r="B18" s="9">
        <v>6.7299999999999999E-6</v>
      </c>
      <c r="C18" s="9">
        <v>2.3700000000000001E-10</v>
      </c>
      <c r="D18" s="4"/>
      <c r="E18" s="10">
        <v>1</v>
      </c>
      <c r="F18" s="11">
        <f t="shared" si="0"/>
        <v>3.5215453194650821E-5</v>
      </c>
    </row>
    <row r="19" spans="1:6">
      <c r="A19" s="8">
        <v>16</v>
      </c>
      <c r="B19" s="9">
        <v>4.7599999999999998E-5</v>
      </c>
      <c r="C19" s="9">
        <v>1.62E-11</v>
      </c>
      <c r="D19" s="4"/>
      <c r="E19" s="10">
        <v>1</v>
      </c>
      <c r="F19" s="11">
        <f t="shared" si="0"/>
        <v>3.4033613445378154E-7</v>
      </c>
    </row>
    <row r="20" spans="1:6">
      <c r="A20" s="8">
        <v>17</v>
      </c>
      <c r="B20" s="9">
        <v>1.91E-5</v>
      </c>
      <c r="C20" s="9">
        <v>6.0799999999999999E-11</v>
      </c>
      <c r="D20" s="4"/>
      <c r="E20" s="10">
        <v>1</v>
      </c>
      <c r="F20" s="11">
        <f t="shared" si="0"/>
        <v>3.1832460732984292E-6</v>
      </c>
    </row>
    <row r="30" spans="1:6">
      <c r="A30" s="1" t="s">
        <v>438</v>
      </c>
      <c r="C30" s="2"/>
      <c r="E30" s="3"/>
    </row>
    <row r="31" spans="1:6">
      <c r="A31" s="4" t="s">
        <v>0</v>
      </c>
      <c r="B31" s="5" t="s">
        <v>1</v>
      </c>
      <c r="C31" s="5" t="s">
        <v>2</v>
      </c>
      <c r="D31" s="6"/>
      <c r="E31" s="7" t="s">
        <v>1</v>
      </c>
      <c r="F31" s="5" t="s">
        <v>2</v>
      </c>
    </row>
    <row r="32" spans="1:6">
      <c r="A32" s="8">
        <v>1</v>
      </c>
      <c r="B32" s="12">
        <v>2.9750907076510476E-5</v>
      </c>
      <c r="C32" s="12">
        <v>3.7386076822630372E-11</v>
      </c>
      <c r="D32" s="12"/>
      <c r="E32" s="12">
        <v>1</v>
      </c>
      <c r="F32" s="12">
        <v>1.2566365363746562E-6</v>
      </c>
    </row>
    <row r="33" spans="1:6">
      <c r="A33" s="8">
        <v>2</v>
      </c>
      <c r="B33" s="12">
        <v>4.8690405566671727E-5</v>
      </c>
      <c r="C33" s="12">
        <v>4.1088973466753778E-11</v>
      </c>
      <c r="D33" s="12"/>
      <c r="E33" s="12">
        <v>1</v>
      </c>
      <c r="F33" s="12">
        <v>8.4388234167593216E-7</v>
      </c>
    </row>
    <row r="34" spans="1:6">
      <c r="A34" s="8">
        <v>3</v>
      </c>
      <c r="B34" s="12">
        <v>6.2543537080724147E-5</v>
      </c>
      <c r="C34" s="12">
        <v>8.4980674035900675E-9</v>
      </c>
      <c r="D34" s="12"/>
      <c r="E34" s="12">
        <v>1</v>
      </c>
      <c r="F34" s="12">
        <v>1.3587442924153332E-4</v>
      </c>
    </row>
    <row r="35" spans="1:6">
      <c r="A35" s="8">
        <v>4</v>
      </c>
      <c r="B35" s="12">
        <v>1.3447843117263351E-5</v>
      </c>
      <c r="C35" s="12">
        <v>8.4574609605286656E-9</v>
      </c>
      <c r="D35" s="12"/>
      <c r="E35" s="12">
        <v>1</v>
      </c>
      <c r="F35" s="12">
        <v>6.2890836000842397E-4</v>
      </c>
    </row>
    <row r="36" spans="1:6">
      <c r="A36" s="8">
        <v>5</v>
      </c>
      <c r="B36" s="12">
        <v>5.5431996201528948E-5</v>
      </c>
      <c r="C36" s="12">
        <v>3.1908589359676137E-9</v>
      </c>
      <c r="D36" s="12"/>
      <c r="E36" s="12">
        <v>1</v>
      </c>
      <c r="F36" s="12">
        <v>5.7563485975985871E-5</v>
      </c>
    </row>
    <row r="37" spans="1:6">
      <c r="A37" s="8">
        <v>6</v>
      </c>
      <c r="B37" s="12">
        <v>1.286021329839602E-4</v>
      </c>
      <c r="C37" s="12">
        <v>1.9799737710303022E-11</v>
      </c>
      <c r="D37" s="12"/>
      <c r="E37" s="12">
        <v>1</v>
      </c>
      <c r="F37" s="12">
        <v>1.5396119217379178E-7</v>
      </c>
    </row>
    <row r="38" spans="1:6">
      <c r="A38" s="8">
        <v>7</v>
      </c>
      <c r="B38" s="12">
        <v>1.0273915071452777E-5</v>
      </c>
      <c r="C38" s="12">
        <v>1.0484796552402277E-10</v>
      </c>
      <c r="D38" s="12"/>
      <c r="E38" s="12">
        <v>1</v>
      </c>
      <c r="F38" s="12">
        <v>1.0205259124182814E-5</v>
      </c>
    </row>
    <row r="39" spans="1:6">
      <c r="A39" s="8">
        <v>8</v>
      </c>
      <c r="B39" s="12">
        <v>3.4236674204882287E-5</v>
      </c>
      <c r="C39" s="12">
        <v>4.6007796951567485E-8</v>
      </c>
      <c r="D39" s="12"/>
      <c r="E39" s="12">
        <v>1</v>
      </c>
      <c r="F39" s="12">
        <v>1.3438161860069512E-3</v>
      </c>
    </row>
    <row r="40" spans="1:6">
      <c r="A40" s="8">
        <v>9</v>
      </c>
      <c r="B40" s="12">
        <v>2.9547211246464585E-4</v>
      </c>
      <c r="C40" s="12">
        <v>1.177286100395788E-7</v>
      </c>
      <c r="D40" s="12"/>
      <c r="E40" s="12">
        <v>1</v>
      </c>
      <c r="F40" s="12">
        <v>3.9844237433292592E-4</v>
      </c>
    </row>
    <row r="41" spans="1:6">
      <c r="A41" s="8">
        <v>10</v>
      </c>
      <c r="B41" s="12">
        <v>9.2807107862574782E-5</v>
      </c>
      <c r="C41" s="12">
        <v>1.4486120140715927E-7</v>
      </c>
      <c r="D41" s="12"/>
      <c r="E41" s="12">
        <v>1</v>
      </c>
      <c r="F41" s="12">
        <v>1.5608847721196549E-3</v>
      </c>
    </row>
    <row r="42" spans="1:6">
      <c r="A42" s="8">
        <v>11</v>
      </c>
      <c r="B42" s="12">
        <v>1.949482566452327E-4</v>
      </c>
      <c r="C42" s="12">
        <v>2.6044588646369954E-10</v>
      </c>
      <c r="D42" s="12"/>
      <c r="E42" s="12">
        <v>1</v>
      </c>
      <c r="F42" s="12">
        <v>1.3359744321164132E-6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4B</vt:lpstr>
      <vt:lpstr>Figure 4c, 4d, 4f</vt:lpstr>
      <vt:lpstr>Figure 5</vt:lpstr>
      <vt:lpstr>Supplementary Fig. 1</vt:lpstr>
      <vt:lpstr>Supplementary Fig. 2</vt:lpstr>
      <vt:lpstr>Suppl. Fig.3 and Suppl. Table 3</vt:lpstr>
      <vt:lpstr>Supplementary Fig. 4</vt:lpstr>
      <vt:lpstr>Supplementary Fig. 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Daniel van der Lelie</cp:lastModifiedBy>
  <dcterms:created xsi:type="dcterms:W3CDTF">2017-11-15T12:34:53Z</dcterms:created>
  <dcterms:modified xsi:type="dcterms:W3CDTF">2021-04-13T13:29:43Z</dcterms:modified>
</cp:coreProperties>
</file>