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tif" ContentType="image/tiff"/>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E:\Manuscripts-APC\2021-5-12 proofreading\"/>
    </mc:Choice>
  </mc:AlternateContent>
  <xr:revisionPtr revIDLastSave="0" documentId="13_ncr:1_{CBF03F48-7B2A-4BA4-9F1A-507AEB314A8F}" xr6:coauthVersionLast="46" xr6:coauthVersionMax="46" xr10:uidLastSave="{00000000-0000-0000-0000-000000000000}"/>
  <bookViews>
    <workbookView xWindow="-108" yWindow="-108" windowWidth="23256" windowHeight="12576" xr2:uid="{00000000-000D-0000-FFFF-FFFF00000000}"/>
  </bookViews>
  <sheets>
    <sheet name="Fig1a" sheetId="9" r:id="rId1"/>
    <sheet name="Fig1c" sheetId="4" r:id="rId2"/>
    <sheet name="Fig1d" sheetId="11" r:id="rId3"/>
    <sheet name="Fig1e" sheetId="12" r:id="rId4"/>
    <sheet name="Fig2a" sheetId="13" r:id="rId5"/>
    <sheet name="Fig2b" sheetId="14" r:id="rId6"/>
    <sheet name="Fig2c" sheetId="15" r:id="rId7"/>
    <sheet name="Fig2d" sheetId="16" r:id="rId8"/>
    <sheet name="Fig2e" sheetId="17" r:id="rId9"/>
    <sheet name="Fig2f" sheetId="18" r:id="rId10"/>
    <sheet name="Fig2g" sheetId="19" r:id="rId11"/>
    <sheet name="Fig2h" sheetId="20" r:id="rId12"/>
    <sheet name="Fig2j" sheetId="21" r:id="rId13"/>
    <sheet name="Fig2k" sheetId="22" r:id="rId14"/>
    <sheet name="Fig2m" sheetId="23" r:id="rId15"/>
    <sheet name="Fig2n" sheetId="24" r:id="rId16"/>
    <sheet name="Fig3a" sheetId="25" r:id="rId17"/>
    <sheet name="Fig3g" sheetId="26" r:id="rId18"/>
    <sheet name="Fig3h" sheetId="27" r:id="rId19"/>
    <sheet name="Fig3i" sheetId="28" r:id="rId20"/>
    <sheet name="Fig4a" sheetId="29" r:id="rId21"/>
    <sheet name="Fig4b" sheetId="30" r:id="rId22"/>
    <sheet name="Fig4c" sheetId="31" r:id="rId23"/>
    <sheet name="Fig4d" sheetId="48" r:id="rId24"/>
    <sheet name="Fig4e" sheetId="49" r:id="rId25"/>
    <sheet name="Fig4f" sheetId="50" r:id="rId26"/>
    <sheet name="Fig4g" sheetId="51" r:id="rId27"/>
    <sheet name="Fig5a" sheetId="32" r:id="rId28"/>
    <sheet name="Fig5b" sheetId="33" r:id="rId29"/>
    <sheet name="Fig5c" sheetId="34" r:id="rId30"/>
    <sheet name="Fig5d" sheetId="52" r:id="rId31"/>
    <sheet name="Fig5e" sheetId="35" r:id="rId32"/>
    <sheet name="Fig5f" sheetId="53" r:id="rId33"/>
    <sheet name="Fig5g" sheetId="36" r:id="rId34"/>
    <sheet name="Fig6a" sheetId="54" r:id="rId35"/>
    <sheet name="Fig6b" sheetId="37" r:id="rId36"/>
    <sheet name="Fig6c" sheetId="38" r:id="rId37"/>
    <sheet name="Fig6d" sheetId="39" r:id="rId38"/>
    <sheet name="Fig6f " sheetId="40" r:id="rId39"/>
    <sheet name="Fig6g" sheetId="41" r:id="rId40"/>
    <sheet name="Fig6i" sheetId="42" r:id="rId41"/>
    <sheet name="Fig7a" sheetId="43" r:id="rId42"/>
    <sheet name="Fig7b" sheetId="44" r:id="rId43"/>
    <sheet name="Fig7d" sheetId="45" r:id="rId44"/>
    <sheet name="Fig7e" sheetId="46" r:id="rId45"/>
    <sheet name="Fig7f" sheetId="47" r:id="rId46"/>
    <sheet name="S Fig1a" sheetId="55" r:id="rId47"/>
    <sheet name="S Fig1b" sheetId="56" r:id="rId48"/>
    <sheet name="S Fig1c" sheetId="57" r:id="rId49"/>
    <sheet name="S Fig1d" sheetId="58" r:id="rId50"/>
    <sheet name="S Fig1e" sheetId="59" r:id="rId51"/>
    <sheet name="S Fig2a" sheetId="60" r:id="rId52"/>
    <sheet name="S Fig. 2b" sheetId="61" r:id="rId53"/>
    <sheet name="S Fig2c" sheetId="62" r:id="rId54"/>
    <sheet name="S Fig2d " sheetId="63" r:id="rId55"/>
    <sheet name="S Fig2e" sheetId="64" r:id="rId56"/>
    <sheet name="S Fig2f " sheetId="65" r:id="rId57"/>
    <sheet name="S Fig2h " sheetId="66" r:id="rId58"/>
    <sheet name="S Fig2i " sheetId="67" r:id="rId59"/>
    <sheet name="S Fig2k " sheetId="68" r:id="rId60"/>
    <sheet name="S Fig2l" sheetId="69" r:id="rId61"/>
    <sheet name="S Fig3b" sheetId="70" r:id="rId62"/>
    <sheet name="S Fig3d" sheetId="71" r:id="rId63"/>
    <sheet name="S Fig3e" sheetId="72" r:id="rId64"/>
    <sheet name="S Fig4b" sheetId="73" r:id="rId65"/>
    <sheet name="S Fig4c" sheetId="74" r:id="rId66"/>
    <sheet name="S Fig4d" sheetId="95" r:id="rId67"/>
    <sheet name="S Fig4e" sheetId="94" r:id="rId68"/>
    <sheet name="S Fig5b" sheetId="75" r:id="rId69"/>
    <sheet name="S Fig5c" sheetId="76" r:id="rId70"/>
    <sheet name="S Fig5d" sheetId="77" r:id="rId71"/>
    <sheet name="S Fig5e" sheetId="96" r:id="rId72"/>
    <sheet name="S Fig5f " sheetId="78" r:id="rId73"/>
    <sheet name="S Fig5g" sheetId="97" r:id="rId74"/>
    <sheet name="S Fig5h" sheetId="79" r:id="rId75"/>
    <sheet name="S Fig5i" sheetId="80" r:id="rId76"/>
    <sheet name="S Fig6a" sheetId="98" r:id="rId77"/>
    <sheet name="S Fig6b" sheetId="99" r:id="rId78"/>
    <sheet name="S Fig6c" sheetId="100" r:id="rId79"/>
    <sheet name="S Fig6d" sheetId="81" r:id="rId80"/>
    <sheet name="S Fig6e" sheetId="82" r:id="rId81"/>
    <sheet name="S Fig6f" sheetId="83" r:id="rId82"/>
    <sheet name="S Fig6g" sheetId="84" r:id="rId83"/>
    <sheet name="S Fig6h" sheetId="85" r:id="rId84"/>
    <sheet name="S Fig6i" sheetId="86" r:id="rId85"/>
    <sheet name="S Fig6j" sheetId="87" r:id="rId86"/>
    <sheet name="S Fig6k" sheetId="88" r:id="rId87"/>
    <sheet name="S Fig6l" sheetId="89" r:id="rId88"/>
    <sheet name="S Fig7b" sheetId="90" r:id="rId89"/>
    <sheet name="S Fig7c" sheetId="91" r:id="rId90"/>
    <sheet name="S Fig7d" sheetId="92" r:id="rId91"/>
    <sheet name="S Fig7e" sheetId="93" r:id="rId92"/>
    <sheet name="Sheet1" sheetId="101" r:id="rId93"/>
  </sheets>
  <definedNames>
    <definedName name="_xlnm._FilterDatabase" localSheetId="61" hidden="1">'S Fig3b'!$A$2:$O$2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7" i="93" l="1"/>
  <c r="C7" i="93"/>
  <c r="D7" i="93"/>
  <c r="G7" i="93"/>
  <c r="H7" i="93"/>
  <c r="I7" i="93"/>
  <c r="B8" i="93"/>
  <c r="C8" i="93"/>
  <c r="D8" i="93"/>
  <c r="G8" i="93"/>
  <c r="H8" i="93"/>
  <c r="I8" i="93"/>
  <c r="C10" i="93"/>
  <c r="D10" i="93"/>
  <c r="H10" i="93"/>
  <c r="I10" i="93"/>
  <c r="B7" i="92"/>
  <c r="C7" i="92"/>
  <c r="D7" i="92"/>
  <c r="G7" i="92"/>
  <c r="H7" i="92"/>
  <c r="I7" i="92"/>
  <c r="B8" i="92"/>
  <c r="C8" i="92"/>
  <c r="D8" i="92"/>
  <c r="G8" i="92"/>
  <c r="H8" i="92"/>
  <c r="I8" i="92"/>
  <c r="C10" i="92"/>
  <c r="D10" i="92"/>
  <c r="H10" i="92"/>
  <c r="I10" i="92"/>
  <c r="B9" i="91"/>
  <c r="C9" i="91"/>
  <c r="B10" i="91"/>
  <c r="C10" i="91"/>
  <c r="C12" i="91"/>
  <c r="D12" i="91"/>
  <c r="H4" i="90"/>
  <c r="I4" i="90"/>
  <c r="P4" i="90"/>
  <c r="Q4" i="90"/>
  <c r="Y4" i="90"/>
  <c r="Z4" i="90"/>
  <c r="H5" i="90"/>
  <c r="I5" i="90"/>
  <c r="P5" i="90"/>
  <c r="Q5" i="90"/>
  <c r="R5" i="90"/>
  <c r="Y5" i="90"/>
  <c r="Z5" i="90"/>
  <c r="AA5" i="90"/>
  <c r="H6" i="90"/>
  <c r="I6" i="90"/>
  <c r="P6" i="90"/>
  <c r="Q6" i="90"/>
  <c r="R6" i="90"/>
  <c r="Y6" i="90"/>
  <c r="Z6" i="90"/>
  <c r="AA6" i="90"/>
  <c r="H7" i="90"/>
  <c r="I7" i="90"/>
  <c r="P7" i="90"/>
  <c r="Q7" i="90"/>
  <c r="R7" i="90"/>
  <c r="Y7" i="90"/>
  <c r="Z7" i="90"/>
  <c r="AA7" i="90"/>
  <c r="H8" i="90"/>
  <c r="I8" i="90"/>
  <c r="P8" i="90"/>
  <c r="Q8" i="90"/>
  <c r="R8" i="90"/>
  <c r="Y8" i="90"/>
  <c r="Z8" i="90"/>
  <c r="AA8" i="90"/>
  <c r="H9" i="90"/>
  <c r="I9" i="90"/>
  <c r="P9" i="90"/>
  <c r="Q9" i="90"/>
  <c r="R9" i="90"/>
  <c r="Y9" i="90"/>
  <c r="Z9" i="90"/>
  <c r="AA9" i="90"/>
  <c r="H10" i="90"/>
  <c r="I10" i="90"/>
  <c r="P10" i="90"/>
  <c r="Q10" i="90"/>
  <c r="R10" i="90"/>
  <c r="Y10" i="90"/>
  <c r="Z10" i="90"/>
  <c r="AA10" i="90"/>
  <c r="F5" i="88"/>
  <c r="F6" i="88"/>
  <c r="F5" i="87"/>
  <c r="F6" i="87"/>
  <c r="F5" i="86"/>
  <c r="F6" i="86"/>
  <c r="F5" i="85"/>
  <c r="F6" i="85"/>
  <c r="G36" i="84"/>
  <c r="J36" i="84"/>
  <c r="P36" i="84"/>
  <c r="S36" i="84"/>
  <c r="F4" i="83"/>
  <c r="G4" i="83"/>
  <c r="K4" i="83"/>
  <c r="L4" i="83"/>
  <c r="M4" i="83"/>
  <c r="Q4" i="83"/>
  <c r="R4" i="83"/>
  <c r="S4" i="83"/>
  <c r="F5" i="83"/>
  <c r="K5" i="83"/>
  <c r="L5" i="83"/>
  <c r="M5" i="83"/>
  <c r="Q5" i="83"/>
  <c r="R5" i="83"/>
  <c r="S5" i="83"/>
  <c r="F6" i="83"/>
  <c r="G6" i="83"/>
  <c r="K6" i="83"/>
  <c r="L6" i="83"/>
  <c r="M6" i="83"/>
  <c r="Q6" i="83"/>
  <c r="R6" i="83"/>
  <c r="S6" i="83"/>
  <c r="F7" i="83"/>
  <c r="G7" i="83"/>
  <c r="K7" i="83"/>
  <c r="L7" i="83"/>
  <c r="M7" i="83"/>
  <c r="Q7" i="83"/>
  <c r="R7" i="83"/>
  <c r="S7" i="83"/>
  <c r="F8" i="83"/>
  <c r="G8" i="83"/>
  <c r="K8" i="83"/>
  <c r="L8" i="83"/>
  <c r="M8" i="83"/>
  <c r="Q8" i="83"/>
  <c r="R8" i="83"/>
  <c r="S8" i="83"/>
  <c r="F9" i="83"/>
  <c r="G9" i="83"/>
  <c r="K9" i="83"/>
  <c r="L9" i="83"/>
  <c r="M9" i="83"/>
  <c r="Q9" i="83"/>
  <c r="R9" i="83"/>
  <c r="S9" i="83"/>
  <c r="E3" i="82"/>
  <c r="E4" i="82"/>
  <c r="F4" i="82"/>
  <c r="E5" i="82"/>
  <c r="F5" i="82"/>
  <c r="E3" i="81"/>
  <c r="E4" i="81"/>
  <c r="F4" i="81"/>
  <c r="E5" i="81"/>
  <c r="F5" i="81"/>
  <c r="B21" i="80"/>
  <c r="C21" i="80"/>
  <c r="C29" i="80" s="1"/>
  <c r="D21" i="80"/>
  <c r="E21" i="80"/>
  <c r="F21" i="80"/>
  <c r="G21" i="80"/>
  <c r="B22" i="80"/>
  <c r="C22" i="80"/>
  <c r="D22" i="80"/>
  <c r="D29" i="80" s="1"/>
  <c r="E22" i="80"/>
  <c r="F22" i="80"/>
  <c r="G22" i="80"/>
  <c r="B23" i="80"/>
  <c r="C23" i="80"/>
  <c r="D23" i="80"/>
  <c r="E23" i="80"/>
  <c r="F23" i="80"/>
  <c r="G23" i="80"/>
  <c r="B24" i="80"/>
  <c r="C24" i="80"/>
  <c r="C28" i="80" s="1"/>
  <c r="D24" i="80"/>
  <c r="E24" i="80"/>
  <c r="F24" i="80"/>
  <c r="G24" i="80"/>
  <c r="B25" i="80"/>
  <c r="C25" i="80"/>
  <c r="D25" i="80"/>
  <c r="E25" i="80"/>
  <c r="F25" i="80"/>
  <c r="G25" i="80"/>
  <c r="B26" i="80"/>
  <c r="C26" i="80"/>
  <c r="D26" i="80"/>
  <c r="E26" i="80"/>
  <c r="F26" i="80"/>
  <c r="G26" i="80"/>
  <c r="E4" i="76"/>
  <c r="F4" i="76"/>
  <c r="G5" i="76" s="1"/>
  <c r="E5" i="76"/>
  <c r="F5" i="76"/>
  <c r="E6" i="76"/>
  <c r="F6" i="76"/>
  <c r="E7" i="76"/>
  <c r="F7" i="76"/>
  <c r="E8" i="76"/>
  <c r="F8" i="76"/>
  <c r="E9" i="76"/>
  <c r="F9" i="76"/>
  <c r="G4" i="75"/>
  <c r="H4" i="75"/>
  <c r="I4" i="75"/>
  <c r="G5" i="75"/>
  <c r="H5" i="75"/>
  <c r="I5" i="75"/>
  <c r="G6" i="75"/>
  <c r="H6" i="75"/>
  <c r="I6" i="75"/>
  <c r="E5" i="72"/>
  <c r="F5" i="72"/>
  <c r="E6" i="72"/>
  <c r="F6" i="72"/>
  <c r="E7" i="72"/>
  <c r="F7" i="72"/>
  <c r="E8" i="72"/>
  <c r="F8" i="72"/>
  <c r="E9" i="72"/>
  <c r="F9" i="72"/>
  <c r="E10" i="72"/>
  <c r="F10" i="72"/>
  <c r="E11" i="72"/>
  <c r="F11" i="72"/>
  <c r="E12" i="72"/>
  <c r="F12" i="72"/>
  <c r="E13" i="72"/>
  <c r="F13" i="72"/>
  <c r="E5" i="71"/>
  <c r="F5" i="71"/>
  <c r="E6" i="71"/>
  <c r="F6" i="71"/>
  <c r="E7" i="71"/>
  <c r="F7" i="71"/>
  <c r="E8" i="71"/>
  <c r="F8" i="71"/>
  <c r="E9" i="71"/>
  <c r="F9" i="71"/>
  <c r="E10" i="71"/>
  <c r="F10" i="71"/>
  <c r="B9" i="69"/>
  <c r="C9" i="69"/>
  <c r="B10" i="69"/>
  <c r="C10" i="69"/>
  <c r="C12" i="69"/>
  <c r="D12" i="69"/>
  <c r="H4" i="68"/>
  <c r="I4" i="68"/>
  <c r="P4" i="68"/>
  <c r="Q4" i="68"/>
  <c r="Y4" i="68"/>
  <c r="Z4" i="68"/>
  <c r="H5" i="68"/>
  <c r="I5" i="68"/>
  <c r="P5" i="68"/>
  <c r="Q5" i="68"/>
  <c r="R5" i="68"/>
  <c r="Y5" i="68"/>
  <c r="Z5" i="68"/>
  <c r="AA5" i="68"/>
  <c r="H6" i="68"/>
  <c r="I6" i="68"/>
  <c r="P6" i="68"/>
  <c r="Q6" i="68"/>
  <c r="R6" i="68"/>
  <c r="Y6" i="68"/>
  <c r="Z6" i="68"/>
  <c r="AA6" i="68"/>
  <c r="H7" i="68"/>
  <c r="I7" i="68"/>
  <c r="P7" i="68"/>
  <c r="Q7" i="68"/>
  <c r="R7" i="68"/>
  <c r="Y7" i="68"/>
  <c r="Z7" i="68"/>
  <c r="AA7" i="68"/>
  <c r="H8" i="68"/>
  <c r="I8" i="68"/>
  <c r="P8" i="68"/>
  <c r="Q8" i="68"/>
  <c r="R8" i="68"/>
  <c r="Y8" i="68"/>
  <c r="Z8" i="68"/>
  <c r="AA8" i="68"/>
  <c r="H9" i="68"/>
  <c r="I9" i="68"/>
  <c r="P9" i="68"/>
  <c r="Q9" i="68"/>
  <c r="R9" i="68"/>
  <c r="Y9" i="68"/>
  <c r="Z9" i="68"/>
  <c r="AA9" i="68"/>
  <c r="B9" i="67"/>
  <c r="C9" i="67"/>
  <c r="B10" i="67"/>
  <c r="C10" i="67"/>
  <c r="C12" i="67"/>
  <c r="H4" i="66"/>
  <c r="I4" i="66"/>
  <c r="P4" i="66"/>
  <c r="Q4" i="66"/>
  <c r="H5" i="66"/>
  <c r="I5" i="66"/>
  <c r="P5" i="66"/>
  <c r="Q5" i="66"/>
  <c r="R5" i="66"/>
  <c r="H6" i="66"/>
  <c r="I6" i="66"/>
  <c r="P6" i="66"/>
  <c r="Q6" i="66"/>
  <c r="R6" i="66"/>
  <c r="H7" i="66"/>
  <c r="I7" i="66"/>
  <c r="P7" i="66"/>
  <c r="Q7" i="66"/>
  <c r="R7" i="66"/>
  <c r="H8" i="66"/>
  <c r="I8" i="66"/>
  <c r="P8" i="66"/>
  <c r="Q8" i="66"/>
  <c r="R8" i="66"/>
  <c r="H9" i="66"/>
  <c r="I9" i="66"/>
  <c r="P9" i="66"/>
  <c r="Q9" i="66"/>
  <c r="R9" i="66"/>
  <c r="H10" i="66"/>
  <c r="I10" i="66"/>
  <c r="P10" i="66"/>
  <c r="Q10" i="66"/>
  <c r="R10" i="66"/>
  <c r="G34" i="65"/>
  <c r="J34" i="65"/>
  <c r="E25" i="64"/>
  <c r="F25" i="64"/>
  <c r="J25" i="64"/>
  <c r="K25" i="64"/>
  <c r="L25" i="64"/>
  <c r="P25" i="64"/>
  <c r="Q25" i="64"/>
  <c r="R25" i="64"/>
  <c r="E26" i="64"/>
  <c r="J26" i="64"/>
  <c r="K26" i="64"/>
  <c r="L26" i="64"/>
  <c r="P26" i="64"/>
  <c r="Q26" i="64"/>
  <c r="R26" i="64"/>
  <c r="E27" i="64"/>
  <c r="F27" i="64"/>
  <c r="J27" i="64"/>
  <c r="K27" i="64"/>
  <c r="L27" i="64"/>
  <c r="P27" i="64"/>
  <c r="Q27" i="64"/>
  <c r="R27" i="64"/>
  <c r="E28" i="64"/>
  <c r="F28" i="64"/>
  <c r="J28" i="64"/>
  <c r="K28" i="64"/>
  <c r="L28" i="64"/>
  <c r="P28" i="64"/>
  <c r="Q28" i="64"/>
  <c r="R28" i="64"/>
  <c r="E29" i="64"/>
  <c r="F29" i="64"/>
  <c r="J29" i="64"/>
  <c r="K29" i="64"/>
  <c r="L29" i="64"/>
  <c r="P29" i="64"/>
  <c r="Q29" i="64"/>
  <c r="R29" i="64"/>
  <c r="E30" i="64"/>
  <c r="F30" i="64"/>
  <c r="J30" i="64"/>
  <c r="K30" i="64"/>
  <c r="L30" i="64"/>
  <c r="P30" i="64"/>
  <c r="Q30" i="64"/>
  <c r="R30" i="64"/>
  <c r="E31" i="64"/>
  <c r="F31" i="64"/>
  <c r="J31" i="64"/>
  <c r="K31" i="64"/>
  <c r="L31" i="64"/>
  <c r="P31" i="64"/>
  <c r="Q31" i="64"/>
  <c r="R31" i="64"/>
  <c r="G34" i="63"/>
  <c r="J34" i="63"/>
  <c r="G34" i="61"/>
  <c r="J34" i="61"/>
  <c r="E3" i="59"/>
  <c r="F3" i="59" s="1"/>
  <c r="E4" i="59"/>
  <c r="F4" i="59" s="1"/>
  <c r="E5" i="59"/>
  <c r="F5" i="59" s="1"/>
  <c r="E6" i="59"/>
  <c r="F6" i="59" s="1"/>
  <c r="E7" i="59"/>
  <c r="F7" i="59"/>
  <c r="E8" i="59"/>
  <c r="F8" i="59" s="1"/>
  <c r="E9" i="59"/>
  <c r="F9" i="59" s="1"/>
  <c r="E10" i="59"/>
  <c r="F10" i="59" s="1"/>
  <c r="E11" i="59"/>
  <c r="F11" i="59"/>
  <c r="E12" i="59"/>
  <c r="F12" i="59" s="1"/>
  <c r="E13" i="59"/>
  <c r="F13" i="59" s="1"/>
  <c r="E14" i="59"/>
  <c r="F14" i="59" s="1"/>
  <c r="E15" i="59"/>
  <c r="F15" i="59" s="1"/>
  <c r="E16" i="59"/>
  <c r="F16" i="59" s="1"/>
  <c r="E17" i="59"/>
  <c r="F17" i="59" s="1"/>
  <c r="E18" i="59"/>
  <c r="F18" i="59" s="1"/>
  <c r="E19" i="59"/>
  <c r="F19" i="59" s="1"/>
  <c r="E20" i="59"/>
  <c r="F20" i="59" s="1"/>
  <c r="E21" i="59"/>
  <c r="F21" i="59" s="1"/>
  <c r="E22" i="59"/>
  <c r="F22" i="59"/>
  <c r="E23" i="59"/>
  <c r="F23" i="59" s="1"/>
  <c r="E24" i="59"/>
  <c r="F24" i="59" s="1"/>
  <c r="E25" i="59"/>
  <c r="F25" i="59" s="1"/>
  <c r="E26" i="59"/>
  <c r="F26" i="59"/>
  <c r="E27" i="59"/>
  <c r="F27" i="59"/>
  <c r="E28" i="59"/>
  <c r="F28" i="59" s="1"/>
  <c r="E29" i="59"/>
  <c r="F29" i="59" s="1"/>
  <c r="E30" i="59"/>
  <c r="F30" i="59" s="1"/>
  <c r="E31" i="59"/>
  <c r="F31" i="59" s="1"/>
  <c r="E32" i="59"/>
  <c r="F32" i="59"/>
  <c r="B43" i="59"/>
  <c r="B44" i="59"/>
  <c r="B46" i="59" s="1"/>
  <c r="B45" i="59"/>
  <c r="H4" i="76" l="1"/>
  <c r="B15" i="72"/>
  <c r="G29" i="80"/>
  <c r="G29" i="59"/>
  <c r="B14" i="72"/>
  <c r="G28" i="80"/>
  <c r="G30" i="80" s="1"/>
  <c r="E29" i="80"/>
  <c r="B28" i="80"/>
  <c r="B37" i="80" s="1"/>
  <c r="F29" i="80"/>
  <c r="G37" i="80"/>
  <c r="B29" i="80"/>
  <c r="D28" i="80"/>
  <c r="D30" i="80" s="1"/>
  <c r="J5" i="75"/>
  <c r="M5" i="75" s="1"/>
  <c r="G6" i="71"/>
  <c r="H5" i="71"/>
  <c r="G8" i="71"/>
  <c r="G9" i="59"/>
  <c r="G4" i="59"/>
  <c r="M6" i="75"/>
  <c r="K4" i="75"/>
  <c r="L5" i="75"/>
  <c r="M4" i="75"/>
  <c r="L6" i="75"/>
  <c r="L4" i="75"/>
  <c r="C30" i="80"/>
  <c r="D35" i="80"/>
  <c r="B34" i="80"/>
  <c r="F32" i="80"/>
  <c r="C35" i="80"/>
  <c r="G33" i="80"/>
  <c r="E32" i="80"/>
  <c r="F28" i="80"/>
  <c r="F30" i="80" s="1"/>
  <c r="E28" i="80"/>
  <c r="G8" i="76"/>
  <c r="D37" i="80"/>
  <c r="B36" i="80"/>
  <c r="F34" i="80"/>
  <c r="D33" i="80"/>
  <c r="G25" i="59"/>
  <c r="G20" i="59"/>
  <c r="G10" i="59"/>
  <c r="G30" i="59"/>
  <c r="G5" i="59"/>
  <c r="G28" i="59"/>
  <c r="G18" i="59"/>
  <c r="G15" i="59"/>
  <c r="G23" i="59"/>
  <c r="G31" i="59"/>
  <c r="G32" i="59"/>
  <c r="G11" i="59"/>
  <c r="G27" i="59"/>
  <c r="G8" i="59"/>
  <c r="G16" i="59"/>
  <c r="G24" i="59"/>
  <c r="G19" i="59"/>
  <c r="G3" i="59"/>
  <c r="G13" i="59"/>
  <c r="G12" i="59"/>
  <c r="G7" i="59"/>
  <c r="G17" i="59"/>
  <c r="G26" i="59"/>
  <c r="G14" i="59"/>
  <c r="G22" i="59"/>
  <c r="G21" i="59"/>
  <c r="G6" i="59"/>
  <c r="E30" i="80" l="1"/>
  <c r="K6" i="75"/>
  <c r="K5" i="75"/>
  <c r="B30" i="80"/>
  <c r="F36" i="80"/>
  <c r="D32" i="80"/>
  <c r="D39" i="80" s="1"/>
  <c r="F33" i="80"/>
  <c r="F40" i="80" s="1"/>
  <c r="B35" i="80"/>
  <c r="D36" i="80"/>
  <c r="D34" i="80"/>
  <c r="E36" i="80"/>
  <c r="F37" i="80"/>
  <c r="F35" i="80"/>
  <c r="F39" i="80" s="1"/>
  <c r="B32" i="80"/>
  <c r="C32" i="80"/>
  <c r="G34" i="80"/>
  <c r="E37" i="80"/>
  <c r="E33" i="80"/>
  <c r="C36" i="80"/>
  <c r="G32" i="80"/>
  <c r="C34" i="80"/>
  <c r="C39" i="80" s="1"/>
  <c r="G36" i="80"/>
  <c r="C37" i="80"/>
  <c r="C33" i="80"/>
  <c r="G35" i="80"/>
  <c r="E34" i="80"/>
  <c r="E40" i="80" s="1"/>
  <c r="E35" i="80"/>
  <c r="B33" i="80"/>
  <c r="E41" i="80" s="1"/>
  <c r="M7" i="75"/>
  <c r="K7" i="75"/>
  <c r="L8" i="75"/>
  <c r="L7" i="75"/>
  <c r="M8" i="75"/>
  <c r="E39" i="80" l="1"/>
  <c r="D40" i="80"/>
  <c r="C40" i="80"/>
  <c r="B39" i="80"/>
  <c r="G39" i="80"/>
  <c r="G40" i="80"/>
  <c r="C41" i="80"/>
  <c r="D41" i="80"/>
  <c r="B40" i="80"/>
  <c r="G41" i="80"/>
  <c r="F41" i="80"/>
  <c r="C12" i="41"/>
  <c r="F5" i="37"/>
  <c r="D22" i="34"/>
  <c r="E22" i="34" s="1"/>
  <c r="D21" i="34"/>
  <c r="E21" i="34" s="1"/>
  <c r="D20" i="34"/>
  <c r="E20" i="34" s="1"/>
  <c r="D19" i="34"/>
  <c r="E19" i="34" s="1"/>
  <c r="D18" i="34"/>
  <c r="E18" i="34" s="1"/>
  <c r="D17" i="34"/>
  <c r="E17" i="34" s="1"/>
  <c r="D16" i="34"/>
  <c r="E16" i="34" s="1"/>
  <c r="D15" i="34"/>
  <c r="E15" i="34" s="1"/>
  <c r="D14" i="34"/>
  <c r="E14" i="34" s="1"/>
  <c r="D11" i="34"/>
  <c r="E11" i="34" s="1"/>
  <c r="D10" i="34"/>
  <c r="E10" i="34" s="1"/>
  <c r="D9" i="34"/>
  <c r="E9" i="34" s="1"/>
  <c r="D8" i="34"/>
  <c r="E8" i="34" s="1"/>
  <c r="D7" i="34"/>
  <c r="E7" i="34" s="1"/>
  <c r="D6" i="34"/>
  <c r="E6" i="34" s="1"/>
  <c r="D5" i="34"/>
  <c r="E5" i="34" s="1"/>
  <c r="D4" i="34"/>
  <c r="E4" i="34" s="1"/>
  <c r="D3" i="34"/>
  <c r="E3" i="34" s="1"/>
  <c r="F4" i="34" l="1"/>
  <c r="F22" i="34"/>
  <c r="F15" i="34"/>
  <c r="F16" i="34"/>
  <c r="F17" i="34"/>
  <c r="F9" i="34"/>
  <c r="F8" i="34"/>
  <c r="H7" i="34" s="1"/>
  <c r="F6" i="34"/>
  <c r="F7" i="34"/>
  <c r="F18" i="34"/>
  <c r="F19" i="34"/>
  <c r="F14" i="34"/>
  <c r="F20" i="34"/>
  <c r="F21" i="34"/>
  <c r="F3" i="34"/>
  <c r="F10" i="34"/>
  <c r="F5" i="34"/>
  <c r="F11" i="34"/>
  <c r="H18" i="34" l="1"/>
  <c r="G18" i="34"/>
  <c r="G7" i="34"/>
  <c r="H10" i="34"/>
  <c r="G15" i="34"/>
  <c r="I21" i="34"/>
  <c r="H15" i="34"/>
  <c r="I18" i="34"/>
  <c r="H21" i="34"/>
  <c r="G21" i="34"/>
  <c r="I7" i="34"/>
  <c r="H4" i="34"/>
  <c r="I10" i="34"/>
  <c r="G4" i="34"/>
  <c r="G10" i="34"/>
  <c r="G3" i="45" l="1"/>
  <c r="E4" i="44"/>
  <c r="BC5" i="42"/>
  <c r="BB5" i="42"/>
  <c r="BA5" i="42"/>
  <c r="AT5" i="42"/>
  <c r="AS5" i="42"/>
  <c r="AR5" i="42"/>
  <c r="AK5" i="42"/>
  <c r="AJ5" i="42"/>
  <c r="AI5" i="42"/>
  <c r="AB5" i="42"/>
  <c r="AA5" i="42"/>
  <c r="Z5" i="42"/>
  <c r="S5" i="42"/>
  <c r="R5" i="42"/>
  <c r="Q5" i="42"/>
  <c r="J5" i="42"/>
  <c r="I5" i="42"/>
  <c r="H5" i="42"/>
  <c r="BC4" i="42"/>
  <c r="BB4" i="42"/>
  <c r="BA4" i="42"/>
  <c r="AT4" i="42"/>
  <c r="AS4" i="42"/>
  <c r="AR4" i="42"/>
  <c r="AK4" i="42"/>
  <c r="AJ4" i="42"/>
  <c r="AI4" i="42"/>
  <c r="AB4" i="42"/>
  <c r="AA4" i="42"/>
  <c r="Z4" i="42"/>
  <c r="S4" i="42"/>
  <c r="R4" i="42"/>
  <c r="Q4" i="42"/>
  <c r="J4" i="42"/>
  <c r="I4" i="42"/>
  <c r="H4" i="42"/>
  <c r="BB3" i="42"/>
  <c r="BA3" i="42"/>
  <c r="AS3" i="42"/>
  <c r="AR3" i="42"/>
  <c r="AJ3" i="42"/>
  <c r="AI3" i="42"/>
  <c r="AA3" i="42"/>
  <c r="Z3" i="42"/>
  <c r="R3" i="42"/>
  <c r="Q3" i="42"/>
  <c r="I3" i="42"/>
  <c r="H3" i="42"/>
  <c r="D12" i="41"/>
  <c r="C10" i="41"/>
  <c r="B10" i="41"/>
  <c r="C9" i="41"/>
  <c r="B9" i="41"/>
  <c r="AA10" i="40"/>
  <c r="Z10" i="40"/>
  <c r="Y10" i="40"/>
  <c r="R10" i="40"/>
  <c r="Q10" i="40"/>
  <c r="P10" i="40"/>
  <c r="I10" i="40"/>
  <c r="H10" i="40"/>
  <c r="AA9" i="40"/>
  <c r="Z9" i="40"/>
  <c r="Y9" i="40"/>
  <c r="R9" i="40"/>
  <c r="Q9" i="40"/>
  <c r="P9" i="40"/>
  <c r="I9" i="40"/>
  <c r="H9" i="40"/>
  <c r="AA8" i="40"/>
  <c r="Z8" i="40"/>
  <c r="Y8" i="40"/>
  <c r="R8" i="40"/>
  <c r="Q8" i="40"/>
  <c r="P8" i="40"/>
  <c r="I8" i="40"/>
  <c r="H8" i="40"/>
  <c r="AA7" i="40"/>
  <c r="Z7" i="40"/>
  <c r="Y7" i="40"/>
  <c r="R7" i="40"/>
  <c r="Q7" i="40"/>
  <c r="P7" i="40"/>
  <c r="I7" i="40"/>
  <c r="H7" i="40"/>
  <c r="AA6" i="40"/>
  <c r="Z6" i="40"/>
  <c r="Y6" i="40"/>
  <c r="R6" i="40"/>
  <c r="Q6" i="40"/>
  <c r="P6" i="40"/>
  <c r="I6" i="40"/>
  <c r="H6" i="40"/>
  <c r="AA5" i="40"/>
  <c r="Z5" i="40"/>
  <c r="Y5" i="40"/>
  <c r="R5" i="40"/>
  <c r="Q5" i="40"/>
  <c r="P5" i="40"/>
  <c r="I5" i="40"/>
  <c r="H5" i="40"/>
  <c r="Z4" i="40"/>
  <c r="Y4" i="40"/>
  <c r="Q4" i="40"/>
  <c r="P4" i="40"/>
  <c r="I4" i="40"/>
  <c r="H4" i="40"/>
  <c r="R10" i="39"/>
  <c r="Q10" i="39"/>
  <c r="P10" i="39"/>
  <c r="L10" i="39"/>
  <c r="K10" i="39"/>
  <c r="J10" i="39"/>
  <c r="F10" i="39"/>
  <c r="E10" i="39"/>
  <c r="R9" i="39"/>
  <c r="Q9" i="39"/>
  <c r="P9" i="39"/>
  <c r="L9" i="39"/>
  <c r="K9" i="39"/>
  <c r="J9" i="39"/>
  <c r="F9" i="39"/>
  <c r="E9" i="39"/>
  <c r="R8" i="39"/>
  <c r="Q8" i="39"/>
  <c r="P8" i="39"/>
  <c r="L8" i="39"/>
  <c r="K8" i="39"/>
  <c r="J8" i="39"/>
  <c r="F8" i="39"/>
  <c r="E8" i="39"/>
  <c r="R7" i="39"/>
  <c r="Q7" i="39"/>
  <c r="P7" i="39"/>
  <c r="L7" i="39"/>
  <c r="K7" i="39"/>
  <c r="J7" i="39"/>
  <c r="F7" i="39"/>
  <c r="E7" i="39"/>
  <c r="R6" i="39"/>
  <c r="Q6" i="39"/>
  <c r="P6" i="39"/>
  <c r="L6" i="39"/>
  <c r="K6" i="39"/>
  <c r="J6" i="39"/>
  <c r="F6" i="39"/>
  <c r="E6" i="39"/>
  <c r="R5" i="39"/>
  <c r="Q5" i="39"/>
  <c r="P5" i="39"/>
  <c r="L5" i="39"/>
  <c r="K5" i="39"/>
  <c r="J5" i="39"/>
  <c r="E5" i="39"/>
  <c r="R4" i="39"/>
  <c r="Q4" i="39"/>
  <c r="P4" i="39"/>
  <c r="L4" i="39"/>
  <c r="K4" i="39"/>
  <c r="J4" i="39"/>
  <c r="F4" i="39"/>
  <c r="E4" i="39"/>
  <c r="F5" i="38"/>
  <c r="E5" i="38"/>
  <c r="F4" i="38"/>
  <c r="E4" i="38"/>
  <c r="E3" i="38"/>
  <c r="E5" i="37"/>
  <c r="F4" i="37"/>
  <c r="E4" i="37"/>
  <c r="E3" i="37"/>
  <c r="E26" i="36" l="1"/>
  <c r="D26" i="36"/>
  <c r="C26" i="36"/>
  <c r="B26" i="36"/>
  <c r="E25" i="36"/>
  <c r="D25" i="36"/>
  <c r="C25" i="36"/>
  <c r="B25" i="36"/>
  <c r="E24" i="36"/>
  <c r="D24" i="36"/>
  <c r="C24" i="36"/>
  <c r="B24" i="36"/>
  <c r="E23" i="36"/>
  <c r="D23" i="36"/>
  <c r="C23" i="36"/>
  <c r="B23" i="36"/>
  <c r="E22" i="36"/>
  <c r="D22" i="36"/>
  <c r="C22" i="36"/>
  <c r="B22" i="36"/>
  <c r="E21" i="36"/>
  <c r="E28" i="36" s="1"/>
  <c r="D21" i="36"/>
  <c r="D28" i="36" s="1"/>
  <c r="C21" i="36"/>
  <c r="C28" i="36" s="1"/>
  <c r="B21" i="36"/>
  <c r="F9" i="33"/>
  <c r="E9" i="33"/>
  <c r="F8" i="33"/>
  <c r="E8" i="33"/>
  <c r="F7" i="33"/>
  <c r="G8" i="33" s="1"/>
  <c r="E7" i="33"/>
  <c r="F6" i="33"/>
  <c r="E6" i="33"/>
  <c r="F5" i="33"/>
  <c r="E5" i="33"/>
  <c r="F4" i="33"/>
  <c r="E4" i="33"/>
  <c r="I6" i="32"/>
  <c r="H6" i="32"/>
  <c r="G6" i="32"/>
  <c r="I5" i="32"/>
  <c r="H5" i="32"/>
  <c r="G5" i="32"/>
  <c r="I4" i="32"/>
  <c r="H4" i="32"/>
  <c r="G4" i="32"/>
  <c r="H4" i="33" l="1"/>
  <c r="C29" i="36"/>
  <c r="C30" i="36" s="1"/>
  <c r="G5" i="33"/>
  <c r="D29" i="36"/>
  <c r="D30" i="36" s="1"/>
  <c r="E29" i="36"/>
  <c r="E30" i="36" s="1"/>
  <c r="B28" i="36"/>
  <c r="D37" i="36" s="1"/>
  <c r="J5" i="32"/>
  <c r="L6" i="32" s="1"/>
  <c r="B29" i="36"/>
  <c r="K5" i="32" l="1"/>
  <c r="L4" i="32"/>
  <c r="M5" i="32"/>
  <c r="E37" i="36"/>
  <c r="M6" i="32"/>
  <c r="B35" i="36"/>
  <c r="D33" i="36"/>
  <c r="B30" i="36"/>
  <c r="B33" i="36"/>
  <c r="B32" i="36"/>
  <c r="L5" i="32"/>
  <c r="L7" i="32" s="1"/>
  <c r="M4" i="32"/>
  <c r="K6" i="32"/>
  <c r="C36" i="36"/>
  <c r="C34" i="36"/>
  <c r="C32" i="36"/>
  <c r="E36" i="36"/>
  <c r="E34" i="36"/>
  <c r="E32" i="36"/>
  <c r="D36" i="36"/>
  <c r="D34" i="36"/>
  <c r="D32" i="36"/>
  <c r="C35" i="36"/>
  <c r="B34" i="36"/>
  <c r="B37" i="36"/>
  <c r="E35" i="36"/>
  <c r="E33" i="36"/>
  <c r="K4" i="32"/>
  <c r="C33" i="36"/>
  <c r="D35" i="36"/>
  <c r="C37" i="36"/>
  <c r="B36" i="36"/>
  <c r="M7" i="32" l="1"/>
  <c r="M8" i="32"/>
  <c r="K7" i="32"/>
  <c r="L8" i="32"/>
  <c r="C39" i="36"/>
  <c r="C40" i="36"/>
  <c r="C41" i="36"/>
  <c r="B39" i="36"/>
  <c r="B40" i="36"/>
  <c r="E41" i="36"/>
  <c r="D40" i="36"/>
  <c r="D39" i="36"/>
  <c r="E40" i="36"/>
  <c r="E39" i="36"/>
  <c r="C26" i="29" l="1"/>
  <c r="B26" i="29"/>
  <c r="C25" i="29"/>
  <c r="B25" i="29"/>
  <c r="C24" i="29"/>
  <c r="B24" i="29"/>
  <c r="C23" i="29"/>
  <c r="B23" i="29"/>
  <c r="C22" i="29"/>
  <c r="B22" i="29"/>
  <c r="C21" i="29"/>
  <c r="B21" i="29"/>
  <c r="B29" i="29" l="1"/>
  <c r="C28" i="29"/>
  <c r="B28" i="29"/>
  <c r="B36" i="29" s="1"/>
  <c r="C29" i="29"/>
  <c r="C30" i="29" s="1"/>
  <c r="C36" i="29" l="1"/>
  <c r="B37" i="29"/>
  <c r="C35" i="29"/>
  <c r="C37" i="29"/>
  <c r="B33" i="29"/>
  <c r="C33" i="29"/>
  <c r="B32" i="29"/>
  <c r="B34" i="29"/>
  <c r="B35" i="29"/>
  <c r="C34" i="29"/>
  <c r="C32" i="29"/>
  <c r="B30" i="29"/>
  <c r="C39" i="29" l="1"/>
  <c r="C40" i="29"/>
  <c r="B39" i="29"/>
  <c r="B40" i="29"/>
  <c r="C41" i="29"/>
</calcChain>
</file>

<file path=xl/sharedStrings.xml><?xml version="1.0" encoding="utf-8"?>
<sst xmlns="http://schemas.openxmlformats.org/spreadsheetml/2006/main" count="2968" uniqueCount="555">
  <si>
    <t>METTL3</t>
    <phoneticPr fontId="2" type="noConversion"/>
  </si>
  <si>
    <t/>
  </si>
  <si>
    <t>N</t>
    <phoneticPr fontId="2" type="noConversion"/>
  </si>
  <si>
    <t>T</t>
    <phoneticPr fontId="2" type="noConversion"/>
  </si>
  <si>
    <t>Comparison</t>
  </si>
  <si>
    <t>Statistical significance</t>
  </si>
  <si>
    <t>TCGA samples</t>
  </si>
  <si>
    <t>Series 1</t>
  </si>
  <si>
    <t>Normal-vs-Squamous-cell-carcinoma</t>
  </si>
  <si>
    <t>low</t>
  </si>
  <si>
    <t>q1</t>
  </si>
  <si>
    <t>median</t>
  </si>
  <si>
    <t>q3</t>
  </si>
  <si>
    <t>high</t>
  </si>
  <si>
    <t>Normal</t>
  </si>
  <si>
    <t>(n=11)</t>
  </si>
  <si>
    <t>Squamous cell carcinoma</t>
  </si>
  <si>
    <t>(n=95)</t>
  </si>
  <si>
    <t>Log Rank (Mantel-Cox)</t>
  </si>
  <si>
    <t xml:space="preserve">Het-1a </t>
  </si>
  <si>
    <t>TE-1</t>
  </si>
  <si>
    <t>Kyse510</t>
  </si>
  <si>
    <t>Kyse450</t>
  </si>
  <si>
    <t>Kyse410</t>
  </si>
  <si>
    <t>Kyse180</t>
  </si>
  <si>
    <t>Kyse150</t>
  </si>
  <si>
    <t>Kyse140</t>
  </si>
  <si>
    <t>Kyse70</t>
  </si>
  <si>
    <t>Kyse30</t>
  </si>
  <si>
    <t>Tubulin</t>
    <phoneticPr fontId="2" type="noConversion"/>
  </si>
  <si>
    <t>Mettl3/Tubulin</t>
    <phoneticPr fontId="2" type="noConversion"/>
  </si>
  <si>
    <t>Sample types</t>
    <phoneticPr fontId="2" type="noConversion"/>
  </si>
  <si>
    <t>METTL3 H-Score</t>
    <phoneticPr fontId="2" type="noConversion"/>
  </si>
  <si>
    <t>Deceased</t>
  </si>
  <si>
    <t>OS Survival Time</t>
    <phoneticPr fontId="2" type="noConversion"/>
  </si>
  <si>
    <t>M3 H=1，L=0</t>
    <phoneticPr fontId="2" type="noConversion"/>
  </si>
  <si>
    <t>TCGA data analysis in ualcan.path.uab.edu</t>
    <phoneticPr fontId="2" type="noConversion"/>
  </si>
  <si>
    <t>Student's T test, unpaired, two-sided</t>
  </si>
  <si>
    <t>Chi square</t>
  </si>
  <si>
    <t>p value</t>
    <phoneticPr fontId="2" type="noConversion"/>
  </si>
  <si>
    <t>KYSE180</t>
  </si>
  <si>
    <t>shControl</t>
  </si>
  <si>
    <t>shMETTL3#1</t>
  </si>
  <si>
    <t>shMETTL3#2</t>
  </si>
  <si>
    <t xml:space="preserve"> </t>
  </si>
  <si>
    <t>Time(h)</t>
  </si>
  <si>
    <t>N1</t>
  </si>
  <si>
    <t>N2</t>
  </si>
  <si>
    <t>N3</t>
  </si>
  <si>
    <t xml:space="preserve"> </t>
    <phoneticPr fontId="2" type="noConversion"/>
  </si>
  <si>
    <t>shMETTL3#2</t>
    <phoneticPr fontId="2" type="noConversion"/>
  </si>
  <si>
    <t>KYSE180</t>
    <phoneticPr fontId="13" type="noConversion"/>
  </si>
  <si>
    <t>shControl</t>
    <phoneticPr fontId="13" type="noConversion"/>
  </si>
  <si>
    <t>shMETTL3#1</t>
    <phoneticPr fontId="2" type="noConversion"/>
  </si>
  <si>
    <t>replication 1</t>
    <phoneticPr fontId="13" type="noConversion"/>
  </si>
  <si>
    <t>replication 2</t>
    <phoneticPr fontId="13" type="noConversion"/>
  </si>
  <si>
    <t>replication 3</t>
    <phoneticPr fontId="13" type="noConversion"/>
  </si>
  <si>
    <t>Data 1</t>
    <phoneticPr fontId="13" type="noConversion"/>
  </si>
  <si>
    <t>Control</t>
  </si>
  <si>
    <t>shMETTL3</t>
  </si>
  <si>
    <t>rMETTL3</t>
  </si>
  <si>
    <t>shMETTL3</t>
    <phoneticPr fontId="2" type="noConversion"/>
  </si>
  <si>
    <t>rMETTL3</t>
    <phoneticPr fontId="2" type="noConversion"/>
  </si>
  <si>
    <t>Control</t>
    <phoneticPr fontId="13" type="noConversion"/>
  </si>
  <si>
    <t>Tetracycline</t>
  </si>
  <si>
    <t>Average</t>
  </si>
  <si>
    <t>STD</t>
  </si>
  <si>
    <t>(μg/ml)</t>
  </si>
  <si>
    <t>KYSE450</t>
    <phoneticPr fontId="13" type="noConversion"/>
  </si>
  <si>
    <t>METTL3-WT</t>
  </si>
  <si>
    <t>METTL3-Mut</t>
  </si>
  <si>
    <t>Control</t>
    <phoneticPr fontId="2" type="noConversion"/>
  </si>
  <si>
    <t>METTL3-Mut</t>
    <phoneticPr fontId="2" type="noConversion"/>
  </si>
  <si>
    <t>METTL3-WT</t>
    <phoneticPr fontId="2" type="noConversion"/>
  </si>
  <si>
    <t>Time(weeks)</t>
  </si>
  <si>
    <t>n1</t>
  </si>
  <si>
    <t>n2</t>
  </si>
  <si>
    <t>n3</t>
  </si>
  <si>
    <t>n4</t>
  </si>
  <si>
    <t>n5</t>
  </si>
  <si>
    <t>n6</t>
  </si>
  <si>
    <t>Tumor (g)</t>
  </si>
  <si>
    <t>N4</t>
  </si>
  <si>
    <t>N5</t>
  </si>
  <si>
    <t>N6</t>
  </si>
  <si>
    <t>Tumor growth (KYSE180)</t>
  </si>
  <si>
    <t>total m6A% of KYSE180</t>
  </si>
  <si>
    <t>shCtrl</t>
  </si>
  <si>
    <t>exp1</t>
  </si>
  <si>
    <t>exp2</t>
  </si>
  <si>
    <t>exp3</t>
  </si>
  <si>
    <t>n</t>
  </si>
  <si>
    <t>SEM</t>
  </si>
  <si>
    <t>P value</t>
  </si>
  <si>
    <t>Ct</t>
  </si>
  <si>
    <t>%( IP/Input)</t>
  </si>
  <si>
    <t>%( IgG/Input)</t>
  </si>
  <si>
    <t>IP</t>
  </si>
  <si>
    <t>Input</t>
  </si>
  <si>
    <t>IgG</t>
  </si>
  <si>
    <t>METTL3</t>
  </si>
  <si>
    <t>METTL3+shMETTL14</t>
  </si>
  <si>
    <t xml:space="preserve"> T-test(METTL3/Control)</t>
  </si>
  <si>
    <t>T-test(METTL3+shMETTL14/Control)</t>
  </si>
  <si>
    <t>KYSE450</t>
  </si>
  <si>
    <t>WT</t>
  </si>
  <si>
    <t>Mut</t>
  </si>
  <si>
    <t>FLUC</t>
    <phoneticPr fontId="15" type="noConversion"/>
  </si>
  <si>
    <t>RLUC</t>
    <phoneticPr fontId="15" type="noConversion"/>
  </si>
  <si>
    <t>FLUC/RLUC</t>
    <phoneticPr fontId="15" type="noConversion"/>
  </si>
  <si>
    <t>MEAN</t>
    <phoneticPr fontId="15" type="noConversion"/>
  </si>
  <si>
    <t>SD</t>
    <phoneticPr fontId="15" type="noConversion"/>
  </si>
  <si>
    <t>Homogenization</t>
  </si>
  <si>
    <t>MEAN</t>
    <phoneticPr fontId="2" type="noConversion"/>
  </si>
  <si>
    <t>SD</t>
    <phoneticPr fontId="2" type="noConversion"/>
  </si>
  <si>
    <t>Cell</t>
  </si>
  <si>
    <t>APC</t>
  </si>
  <si>
    <t>△Ct</t>
  </si>
  <si>
    <t>RQ</t>
  </si>
  <si>
    <t>Standardized</t>
  </si>
  <si>
    <t>KYSE180</t>
    <phoneticPr fontId="2" type="noConversion"/>
  </si>
  <si>
    <t>%( IP-Y1/Input)</t>
    <phoneticPr fontId="2" type="noConversion"/>
  </si>
  <si>
    <t>%( IP-Y2/Input)</t>
    <phoneticPr fontId="2" type="noConversion"/>
  </si>
  <si>
    <t>%( IP-Y3/Input)</t>
    <phoneticPr fontId="2" type="noConversion"/>
  </si>
  <si>
    <t>mean of YTHDF1</t>
    <phoneticPr fontId="2" type="noConversion"/>
  </si>
  <si>
    <t>Standardized-Y1</t>
    <phoneticPr fontId="2" type="noConversion"/>
  </si>
  <si>
    <t>Standardized-Y2</t>
  </si>
  <si>
    <t>Standardized-Y3</t>
  </si>
  <si>
    <t>IP-YTHDF1</t>
    <phoneticPr fontId="2" type="noConversion"/>
  </si>
  <si>
    <t>IP-YTHDF2</t>
  </si>
  <si>
    <t>IP-YTHDF3</t>
  </si>
  <si>
    <t>Mean</t>
    <phoneticPr fontId="2" type="noConversion"/>
  </si>
  <si>
    <t>T-test</t>
    <phoneticPr fontId="2" type="noConversion"/>
  </si>
  <si>
    <t xml:space="preserve"> T-test</t>
    <phoneticPr fontId="2" type="noConversion"/>
  </si>
  <si>
    <t>KYSE450</t>
    <phoneticPr fontId="2" type="noConversion"/>
  </si>
  <si>
    <t>YTHDF2</t>
  </si>
  <si>
    <t>Relative mRNA level</t>
    <phoneticPr fontId="2" type="noConversion"/>
  </si>
  <si>
    <t>shYTHDF2#1</t>
  </si>
  <si>
    <t>shYTHDF2#2</t>
  </si>
  <si>
    <t>标化Relative mRNA level</t>
  </si>
  <si>
    <t>shYTHDF2</t>
  </si>
  <si>
    <t>Glucose in KYSE180</t>
    <phoneticPr fontId="2" type="noConversion"/>
  </si>
  <si>
    <t xml:space="preserve"> /</t>
    <phoneticPr fontId="2" type="noConversion"/>
  </si>
  <si>
    <t>shMETTL3+shAPC</t>
  </si>
  <si>
    <t>Lactate in KYSE180</t>
    <phoneticPr fontId="2" type="noConversion"/>
  </si>
  <si>
    <t>Time(h)</t>
    <phoneticPr fontId="2" type="noConversion"/>
  </si>
  <si>
    <t>N1</t>
    <phoneticPr fontId="2" type="noConversion"/>
  </si>
  <si>
    <t>N2</t>
    <phoneticPr fontId="2" type="noConversion"/>
  </si>
  <si>
    <t>N3</t>
    <phoneticPr fontId="2" type="noConversion"/>
  </si>
  <si>
    <t>shControl</t>
    <phoneticPr fontId="2" type="noConversion"/>
  </si>
  <si>
    <t>shMETTL3+shAPC</t>
    <phoneticPr fontId="2" type="noConversion"/>
  </si>
  <si>
    <t>Tumor growth (KYSE180)</t>
    <phoneticPr fontId="2" type="noConversion"/>
  </si>
  <si>
    <t>STD</t>
    <phoneticPr fontId="2" type="noConversion"/>
  </si>
  <si>
    <t>Time(weeks)</t>
    <phoneticPr fontId="2" type="noConversion"/>
  </si>
  <si>
    <t>n1</t>
    <phoneticPr fontId="2" type="noConversion"/>
  </si>
  <si>
    <t>n2</t>
    <phoneticPr fontId="2" type="noConversion"/>
  </si>
  <si>
    <t>n3</t>
    <phoneticPr fontId="2" type="noConversion"/>
  </si>
  <si>
    <t>n4</t>
    <phoneticPr fontId="2" type="noConversion"/>
  </si>
  <si>
    <t>n5</t>
    <phoneticPr fontId="2" type="noConversion"/>
  </si>
  <si>
    <t>n6</t>
    <phoneticPr fontId="2" type="noConversion"/>
  </si>
  <si>
    <t>Tumor (g)</t>
    <phoneticPr fontId="2" type="noConversion"/>
  </si>
  <si>
    <t>APC</t>
    <phoneticPr fontId="2" type="noConversion"/>
  </si>
  <si>
    <t>β-catenin</t>
    <phoneticPr fontId="2" type="noConversion"/>
  </si>
  <si>
    <t>cyclin D1</t>
    <phoneticPr fontId="2" type="noConversion"/>
  </si>
  <si>
    <t>c-Myc</t>
    <phoneticPr fontId="2" type="noConversion"/>
  </si>
  <si>
    <t>PKM2</t>
    <phoneticPr fontId="2" type="noConversion"/>
  </si>
  <si>
    <t>control</t>
    <phoneticPr fontId="2" type="noConversion"/>
  </si>
  <si>
    <t>APC（Z score）</t>
    <phoneticPr fontId="2" type="noConversion"/>
  </si>
  <si>
    <t>METTL3（Z score）</t>
    <phoneticPr fontId="2" type="noConversion"/>
  </si>
  <si>
    <t>Pearson r</t>
  </si>
  <si>
    <t>r</t>
  </si>
  <si>
    <t>95% confidence interval</t>
  </si>
  <si>
    <t>-0.4593 to -0.08750</t>
  </si>
  <si>
    <t>R squared</t>
  </si>
  <si>
    <t>P (two-tailed)</t>
  </si>
  <si>
    <t>**</t>
  </si>
  <si>
    <t>Significant? (alpha = 0.05)</t>
  </si>
  <si>
    <t>Yes</t>
  </si>
  <si>
    <t>Paired t test</t>
  </si>
  <si>
    <t>P value summary</t>
  </si>
  <si>
    <t>****</t>
  </si>
  <si>
    <t>Significantly different (P &lt; 0.05)?</t>
  </si>
  <si>
    <t>One- or two-tailed P value?</t>
  </si>
  <si>
    <t>Two-tailed</t>
  </si>
  <si>
    <t>t, df</t>
  </si>
  <si>
    <t>t=9.179, df=118</t>
  </si>
  <si>
    <t>Number of pairs</t>
  </si>
  <si>
    <t>APC H score</t>
  </si>
  <si>
    <t>-0.7276 to -0.4461</t>
  </si>
  <si>
    <t>&lt;0.0001</t>
  </si>
  <si>
    <t>Number of XY Pairs</t>
  </si>
  <si>
    <t>b-catenin</t>
  </si>
  <si>
    <t>0.3612 to 0.6762</t>
  </si>
  <si>
    <t>APC (H1,L0)</t>
    <phoneticPr fontId="2" type="noConversion"/>
  </si>
  <si>
    <t>replication 1</t>
  </si>
  <si>
    <t>replication 2</t>
  </si>
  <si>
    <t>replication 3</t>
  </si>
  <si>
    <t>Data 1</t>
  </si>
  <si>
    <t>ACTB</t>
    <phoneticPr fontId="2" type="noConversion"/>
  </si>
  <si>
    <t xml:space="preserve">Figure 1e. Immunoblotting analyses of nine ESCC cell lines and Het-1 immortalized normal cells. </t>
    <phoneticPr fontId="2" type="noConversion"/>
  </si>
  <si>
    <t>Figure 1a. Expression of METTL3 in ESCA based on tumor histology</t>
    <phoneticPr fontId="2" type="noConversion"/>
  </si>
  <si>
    <t>Figure 1c. The protein expression level of METTL3 were analysed in 81 ESCC tissues and their paired normal epithelium tissues by IHC.</t>
    <phoneticPr fontId="2" type="noConversion"/>
  </si>
  <si>
    <t>Figure 1d. Survival analysis in ESCC specimens with high and low METTL3 expression.</t>
    <phoneticPr fontId="2" type="noConversion"/>
  </si>
  <si>
    <t>anti-METTL3</t>
  </si>
  <si>
    <t>anti-Tubulin</t>
  </si>
  <si>
    <t xml:space="preserve"> METTL3 expression levels were quantified and normalized to tubulin expression levels.</t>
    <phoneticPr fontId="2" type="noConversion"/>
  </si>
  <si>
    <t>Figure 2a.KYSE180 cells with or without METTL3 depletion.</t>
    <phoneticPr fontId="2" type="noConversion"/>
  </si>
  <si>
    <t>anti-METTL3</t>
    <phoneticPr fontId="2" type="noConversion"/>
  </si>
  <si>
    <t>anti-Tubulin</t>
    <phoneticPr fontId="2" type="noConversion"/>
  </si>
  <si>
    <t>Figure 2b. Colony formation assays in KYSE180 cells with or without METTL3 depletion.</t>
    <phoneticPr fontId="2" type="noConversion"/>
  </si>
  <si>
    <t xml:space="preserve">Figure 2c. KYSE180 cells with or without METTL3 depletion or with reconstituted expression of an RNAi-resistant (r) METTL3 </t>
    <phoneticPr fontId="2" type="noConversion"/>
  </si>
  <si>
    <t>Figure 2b. Colony formation assays in KYSE180 cells with or without METTL3 depletion or with reconstituted expression of an RNAi-resistant (r) METTL3.</t>
    <phoneticPr fontId="2" type="noConversion"/>
  </si>
  <si>
    <t xml:space="preserve">Figure 2e. KYSE450 cells expressing the METTL3 expression-inducible Tet-on lentiviral vector were treated with or without the indicated dosages of tetracycline, followed by immunoblotting analyses. </t>
    <phoneticPr fontId="2" type="noConversion"/>
  </si>
  <si>
    <t>Figure 2g. KYSE450 cells with or without expressing WT METTL3 or an inactive METTL3 mutant were analyzed by immunoblotting analyses.</t>
    <phoneticPr fontId="2" type="noConversion"/>
  </si>
  <si>
    <t>Figure 2f. Colony formation assays.</t>
    <phoneticPr fontId="2" type="noConversion"/>
  </si>
  <si>
    <t>The cell proliferation assays</t>
    <phoneticPr fontId="2" type="noConversion"/>
  </si>
  <si>
    <t>Figure 2h. Colony formation assays in KYSE450 cells with or without expressing WT METTL3 or an inactive METTL3 mutant.</t>
    <phoneticPr fontId="2" type="noConversion"/>
  </si>
  <si>
    <t>Figure 2j. KYSE180 cells with or without METTL3 depletion were subcutaneously injected into the mice. Six weeks later, tumour volumes were measured.</t>
    <phoneticPr fontId="2" type="noConversion"/>
  </si>
  <si>
    <t>Figure 2k. KYSE180 cells with or without METTL3 depletion were subcutaneously injected into the mice. Six weeks later, tumour weights were measured.</t>
    <phoneticPr fontId="2" type="noConversion"/>
  </si>
  <si>
    <r>
      <t>Figure 2m. KYSE180 cells</t>
    </r>
    <r>
      <rPr>
        <sz val="12"/>
        <color rgb="FF000000"/>
        <rFont val="Times New Roman"/>
        <family val="1"/>
      </rPr>
      <t xml:space="preserve"> with or without expressing WT METTL3 or an </t>
    </r>
    <r>
      <rPr>
        <sz val="12"/>
        <color theme="1"/>
        <rFont val="Times New Roman"/>
        <family val="1"/>
      </rPr>
      <t xml:space="preserve">inactive </t>
    </r>
    <r>
      <rPr>
        <sz val="12"/>
        <color rgb="FF000000"/>
        <rFont val="Times New Roman"/>
        <family val="1"/>
      </rPr>
      <t xml:space="preserve">METTL3 </t>
    </r>
    <r>
      <rPr>
        <sz val="12"/>
        <color theme="1"/>
        <rFont val="Times New Roman"/>
        <family val="1"/>
      </rPr>
      <t xml:space="preserve">mutant </t>
    </r>
    <r>
      <rPr>
        <sz val="12"/>
        <color rgb="FF000000"/>
        <rFont val="Times New Roman"/>
        <family val="1"/>
      </rPr>
      <t>were subcutaneously injected into the mice. Five weeks later, tumour volumes were measured.</t>
    </r>
    <phoneticPr fontId="2" type="noConversion"/>
  </si>
  <si>
    <r>
      <t>Figure 2n. KYSE180 cells</t>
    </r>
    <r>
      <rPr>
        <sz val="12"/>
        <color rgb="FF000000"/>
        <rFont val="Times New Roman"/>
        <family val="1"/>
      </rPr>
      <t xml:space="preserve"> with or without expressing WT METTL3 or an </t>
    </r>
    <r>
      <rPr>
        <sz val="12"/>
        <color theme="1"/>
        <rFont val="Times New Roman"/>
        <family val="1"/>
      </rPr>
      <t xml:space="preserve">inactive </t>
    </r>
    <r>
      <rPr>
        <sz val="12"/>
        <color rgb="FF000000"/>
        <rFont val="Times New Roman"/>
        <family val="1"/>
      </rPr>
      <t xml:space="preserve">METTL3 </t>
    </r>
    <r>
      <rPr>
        <sz val="12"/>
        <color theme="1"/>
        <rFont val="Times New Roman"/>
        <family val="1"/>
      </rPr>
      <t xml:space="preserve">mutant </t>
    </r>
    <r>
      <rPr>
        <sz val="12"/>
        <color rgb="FF000000"/>
        <rFont val="Times New Roman"/>
        <family val="1"/>
      </rPr>
      <t>were subcutaneously injected into the mice. Five weeks later, tumour weights were measured.</t>
    </r>
    <phoneticPr fontId="2" type="noConversion"/>
  </si>
  <si>
    <t>Figure 3a. m6A content of total RNA in KYSE180 cells with or without METTL3 depletion.</t>
    <phoneticPr fontId="2" type="noConversion"/>
  </si>
  <si>
    <t>Figure 3g. MeRIP-qPCR in KYSE180 cells with or without METTL3 depletion.</t>
    <phoneticPr fontId="2" type="noConversion"/>
  </si>
  <si>
    <t>Figure 3h. MeRIP-qPCR in KYSE180 cells with METTL3 expression, or METTL3 and METTL14 shRNA expression.</t>
    <phoneticPr fontId="2" type="noConversion"/>
  </si>
  <si>
    <t>Figure 3i. RIP analyses of KYSE180 and KYSE450 cells</t>
    <phoneticPr fontId="2" type="noConversion"/>
  </si>
  <si>
    <t>Figure 4a. Luciferase vectors with the WT or mutated m6A nucleotides in the APC gene were transfected into KYSE180 cells with or without METTL3 depletion or METTL3 overexpression. Relative luciferase activity was measured.</t>
    <phoneticPr fontId="2" type="noConversion"/>
  </si>
  <si>
    <t>Figure 4b. The relative mRNA expression levels of APC in KYSE450 cells with or without METTL3 depletion.</t>
    <phoneticPr fontId="2" type="noConversion"/>
  </si>
  <si>
    <t>The relative protein expression levels of APC in KYSE450 cells with or without METTL3 depletion.</t>
    <phoneticPr fontId="2" type="noConversion"/>
  </si>
  <si>
    <t>anti-APC</t>
  </si>
  <si>
    <t>anti-APC</t>
    <phoneticPr fontId="2" type="noConversion"/>
  </si>
  <si>
    <t>Figure 4c. The relative mRNA expression levels of APC in KYSE450 cells with or without METTL3 depletion or with reconstituted expression of Flag-rMETTL3.</t>
    <phoneticPr fontId="2" type="noConversion"/>
  </si>
  <si>
    <t>The relative protein expression levels of APC in KYSE450 cells with or without METTL3 depletion or with reconstituted expression of Flag-rMETTL3.</t>
    <phoneticPr fontId="2" type="noConversion"/>
  </si>
  <si>
    <t>Figure 4d. KYSE450 cells were transfected with or without a plasmid expressing METTL3.</t>
    <phoneticPr fontId="2" type="noConversion"/>
  </si>
  <si>
    <t>Figure 4e. KYSE450 cells expressing the METTL3 expression-inducible Tet-on lentiviral vector were treated with or without the indicated dosages of tetracycline.</t>
    <phoneticPr fontId="2" type="noConversion"/>
  </si>
  <si>
    <t>Figure 4f. KYSE450 cells were transfected with or without plasmids expressing WT METTL3, an inactive METTL3 mutant.</t>
    <phoneticPr fontId="2" type="noConversion"/>
  </si>
  <si>
    <t>Figure 4g. KYSE450 cells were transfected with or without plasmids expressing WT METTL3, or METTL3 and METTL14 shRNA.</t>
    <phoneticPr fontId="2" type="noConversion"/>
  </si>
  <si>
    <t>anti-METTL14</t>
    <phoneticPr fontId="2" type="noConversion"/>
  </si>
  <si>
    <t>Figure 5a. RIP-qPCR analyses of KYSE180 cells were performed with an anti-YTHDF1 or anti-YTHDF2 or anti-YTHDF3 antibody.</t>
    <phoneticPr fontId="2" type="noConversion"/>
  </si>
  <si>
    <t xml:space="preserve">Figure 5b. KYSE180 cells were transfected with or without a vector expressing METTL3 shRNA. RIP analyses were performed with an anti-YTHDF2 antibody followed by qPCR analyses with primers against APC mRNA. </t>
    <phoneticPr fontId="2" type="noConversion"/>
  </si>
  <si>
    <t xml:space="preserve">Figure 5c. KYSE450 cells were transfected with or without a vector expressing YTHDF2 shRNA. The relative mRNA expression levels of APC were measured using quantitative PCR. </t>
    <phoneticPr fontId="2" type="noConversion"/>
  </si>
  <si>
    <t>Figure 5d. KYSE450 cells were transfected with or without YTHDF2 shRNA. Immunoblotting analyses were performed.</t>
    <phoneticPr fontId="2" type="noConversion"/>
  </si>
  <si>
    <t>anti-YTHDF2</t>
    <phoneticPr fontId="2" type="noConversion"/>
  </si>
  <si>
    <t>Figure 5e. qPCR in KYSE180 cells transfected with or without a YTHDF2 siRNA or combination of YTHDF1-3 siRNAs.</t>
    <phoneticPr fontId="2" type="noConversion"/>
  </si>
  <si>
    <t>anti-YTHDF1</t>
    <phoneticPr fontId="2" type="noConversion"/>
  </si>
  <si>
    <t>anti-YTHDF3</t>
    <phoneticPr fontId="2" type="noConversion"/>
  </si>
  <si>
    <t>Figure 5f. KYSE180 cells were transfected with or without a YTHDF2 siRNA or combination of YTHDF1-3 siRNAs. Immunoblotting analyses were performed.</t>
    <phoneticPr fontId="2" type="noConversion"/>
  </si>
  <si>
    <t>Figure 5g. KYSE180 cells expressing luciferase reporter genes fused with or without the wild-type (WT) or mutated m6A nucleotides from APC genes were transfected with or without a vector expressing YTHDF2 shRNA.</t>
    <phoneticPr fontId="2" type="noConversion"/>
  </si>
  <si>
    <t>Figure 6a. Immunoblotting analyses of KYSE180 cells with or without METTL3 shRNA expression or combined METTL3 shRNA and APC shRNA expression.</t>
    <phoneticPr fontId="2" type="noConversion"/>
  </si>
  <si>
    <t>anti-β-catenin</t>
  </si>
  <si>
    <t>anti-cyclin D1</t>
  </si>
  <si>
    <t>anti-c-Myc</t>
  </si>
  <si>
    <t>anti-PKM2</t>
  </si>
  <si>
    <r>
      <t>Figure 6c. lactate production</t>
    </r>
    <r>
      <rPr>
        <b/>
        <sz val="12"/>
        <color rgb="FF000000"/>
        <rFont val="Times New Roman"/>
        <family val="1"/>
      </rPr>
      <t xml:space="preserve"> </t>
    </r>
    <r>
      <rPr>
        <sz val="12"/>
        <color rgb="FF000000"/>
        <rFont val="Times New Roman"/>
        <family val="1"/>
      </rPr>
      <t>of</t>
    </r>
    <r>
      <rPr>
        <b/>
        <sz val="12"/>
        <color rgb="FF000000"/>
        <rFont val="Times New Roman"/>
        <family val="1"/>
      </rPr>
      <t xml:space="preserve"> </t>
    </r>
    <r>
      <rPr>
        <sz val="12"/>
        <color rgb="FF000000"/>
        <rFont val="Times New Roman"/>
        <family val="1"/>
      </rPr>
      <t>KYSE180</t>
    </r>
    <r>
      <rPr>
        <b/>
        <sz val="12"/>
        <color rgb="FF000000"/>
        <rFont val="Times New Roman"/>
        <family val="1"/>
      </rPr>
      <t xml:space="preserve"> </t>
    </r>
    <r>
      <rPr>
        <sz val="12"/>
        <color rgb="FF000000"/>
        <rFont val="Times New Roman"/>
        <family val="1"/>
      </rPr>
      <t xml:space="preserve">cells with or without </t>
    </r>
    <r>
      <rPr>
        <i/>
        <sz val="12"/>
        <color rgb="FF000000"/>
        <rFont val="Times New Roman"/>
        <family val="1"/>
      </rPr>
      <t xml:space="preserve">METTL3 </t>
    </r>
    <r>
      <rPr>
        <sz val="12"/>
        <color rgb="FF000000"/>
        <rFont val="Times New Roman"/>
        <family val="1"/>
      </rPr>
      <t xml:space="preserve">shRNA expression or combined </t>
    </r>
    <r>
      <rPr>
        <i/>
        <sz val="12"/>
        <color rgb="FF000000"/>
        <rFont val="Times New Roman"/>
        <family val="1"/>
      </rPr>
      <t xml:space="preserve">METTL3 </t>
    </r>
    <r>
      <rPr>
        <sz val="12"/>
        <color rgb="FF000000"/>
        <rFont val="Times New Roman"/>
        <family val="1"/>
      </rPr>
      <t xml:space="preserve">shRNA and </t>
    </r>
    <r>
      <rPr>
        <i/>
        <sz val="12"/>
        <color rgb="FF000000"/>
        <rFont val="Times New Roman"/>
        <family val="1"/>
      </rPr>
      <t>APC</t>
    </r>
    <r>
      <rPr>
        <sz val="12"/>
        <color rgb="FF000000"/>
        <rFont val="Times New Roman"/>
        <family val="1"/>
      </rPr>
      <t xml:space="preserve"> shRNA expression.</t>
    </r>
    <phoneticPr fontId="2" type="noConversion"/>
  </si>
  <si>
    <r>
      <t>Figure 6b. Lactate production of</t>
    </r>
    <r>
      <rPr>
        <b/>
        <sz val="12"/>
        <color rgb="FF000000"/>
        <rFont val="Times New Roman"/>
        <family val="1"/>
      </rPr>
      <t xml:space="preserve"> </t>
    </r>
    <r>
      <rPr>
        <sz val="12"/>
        <color rgb="FF000000"/>
        <rFont val="Times New Roman"/>
        <family val="1"/>
      </rPr>
      <t>KYSE180</t>
    </r>
    <r>
      <rPr>
        <b/>
        <sz val="12"/>
        <color rgb="FF000000"/>
        <rFont val="Times New Roman"/>
        <family val="1"/>
      </rPr>
      <t xml:space="preserve"> </t>
    </r>
    <r>
      <rPr>
        <sz val="12"/>
        <color rgb="FF000000"/>
        <rFont val="Times New Roman"/>
        <family val="1"/>
      </rPr>
      <t xml:space="preserve">cells with or without </t>
    </r>
    <r>
      <rPr>
        <i/>
        <sz val="12"/>
        <color rgb="FF000000"/>
        <rFont val="Times New Roman"/>
        <family val="1"/>
      </rPr>
      <t xml:space="preserve">METTL3 </t>
    </r>
    <r>
      <rPr>
        <sz val="12"/>
        <color rgb="FF000000"/>
        <rFont val="Times New Roman"/>
        <family val="1"/>
      </rPr>
      <t xml:space="preserve">shRNA expression or combined </t>
    </r>
    <r>
      <rPr>
        <i/>
        <sz val="12"/>
        <color rgb="FF000000"/>
        <rFont val="Times New Roman"/>
        <family val="1"/>
      </rPr>
      <t xml:space="preserve">METTL3 </t>
    </r>
    <r>
      <rPr>
        <sz val="12"/>
        <color rgb="FF000000"/>
        <rFont val="Times New Roman"/>
        <family val="1"/>
      </rPr>
      <t xml:space="preserve">shRNA and </t>
    </r>
    <r>
      <rPr>
        <i/>
        <sz val="12"/>
        <color rgb="FF000000"/>
        <rFont val="Times New Roman"/>
        <family val="1"/>
      </rPr>
      <t>APC</t>
    </r>
    <r>
      <rPr>
        <sz val="12"/>
        <color rgb="FF000000"/>
        <rFont val="Times New Roman"/>
        <family val="1"/>
      </rPr>
      <t xml:space="preserve"> shRNA expression.</t>
    </r>
    <phoneticPr fontId="2" type="noConversion"/>
  </si>
  <si>
    <t>Figure 6d. KYSE180 cells with or without METTL3 shRNA expression or combined METTL3 shRNA and APC shRNA expression were cultured for counting.</t>
    <phoneticPr fontId="2" type="noConversion"/>
  </si>
  <si>
    <t xml:space="preserve">Figure 6f. KYSE180 cells with or without METTL3 shRNA expression or combined METTL3 shRNA and APC shRNA expression were subcutaneously injected into the mice. Six weeks later, tumour volumes were measured. </t>
    <phoneticPr fontId="2" type="noConversion"/>
  </si>
  <si>
    <t xml:space="preserve">Figure 6g. KYSE180 cells with or without METTL3 shRNA expression or combined METTL3 shRNA and APC shRNA expression were subcutaneously injected into mice. Six weeks later, tumour weights were measured. </t>
    <phoneticPr fontId="2" type="noConversion"/>
  </si>
  <si>
    <t xml:space="preserve">Figure 6i. The protein expression levels of the indicated proteins. </t>
    <phoneticPr fontId="2" type="noConversion"/>
  </si>
  <si>
    <t>Figure 7a. The correlation between the mRNA levels of METTL3 and APC in ESCC of TCGA.</t>
    <phoneticPr fontId="2" type="noConversion"/>
  </si>
  <si>
    <t>Figure 7b. The relative mRNA expression levels of APC were analysed in 119 paired ESCC tissues and their adjacent normal tissues.</t>
    <phoneticPr fontId="2" type="noConversion"/>
  </si>
  <si>
    <t>Figure 7d. The correlation between the expression levels of METTL3 and APC in 81 ESCC specimens.</t>
    <phoneticPr fontId="2" type="noConversion"/>
  </si>
  <si>
    <t>Figure 7e. The correlation between the expression levels of METTL3 and β-catenin in 81 ESCC specimens.</t>
    <phoneticPr fontId="2" type="noConversion"/>
  </si>
  <si>
    <t>ESCC</t>
    <phoneticPr fontId="15" type="noConversion"/>
  </si>
  <si>
    <t>Normal</t>
    <phoneticPr fontId="15" type="noConversion"/>
  </si>
  <si>
    <t>ALKBH5|54890</t>
  </si>
  <si>
    <t>FTO|79068</t>
  </si>
  <si>
    <t>WTAP|9589</t>
  </si>
  <si>
    <t>METTL14|57721</t>
  </si>
  <si>
    <t>METTL3|56339</t>
  </si>
  <si>
    <t>type</t>
    <phoneticPr fontId="15" type="noConversion"/>
  </si>
  <si>
    <t>Z-score</t>
    <phoneticPr fontId="2" type="noConversion"/>
  </si>
  <si>
    <t>ALKBH5</t>
  </si>
  <si>
    <t>FTO</t>
  </si>
  <si>
    <t>WTAP</t>
  </si>
  <si>
    <t>METTL14</t>
  </si>
  <si>
    <t>N</t>
  </si>
  <si>
    <t>T</t>
  </si>
  <si>
    <t>type</t>
  </si>
  <si>
    <t>Gene symbol</t>
    <phoneticPr fontId="2" type="noConversion"/>
  </si>
  <si>
    <t>whether_death</t>
  </si>
  <si>
    <t>survival_time</t>
  </si>
  <si>
    <t>class</t>
  </si>
  <si>
    <t>up</t>
    <phoneticPr fontId="2" type="noConversion"/>
  </si>
  <si>
    <t>p_adjusted</t>
  </si>
  <si>
    <t>p_original</t>
  </si>
  <si>
    <t>regulate</t>
  </si>
  <si>
    <t>FC_absolute</t>
  </si>
  <si>
    <t>FC</t>
    <phoneticPr fontId="15" type="noConversion"/>
  </si>
  <si>
    <t>T-N</t>
    <phoneticPr fontId="15" type="noConversion"/>
  </si>
  <si>
    <t>ec49</t>
  </si>
  <si>
    <t>ec119</t>
  </si>
  <si>
    <t>ec112</t>
  </si>
  <si>
    <t>ec51</t>
  </si>
  <si>
    <t>ec246</t>
  </si>
  <si>
    <t>ec36</t>
  </si>
  <si>
    <t>ec210</t>
  </si>
  <si>
    <t>ec129</t>
  </si>
  <si>
    <t>ec11</t>
  </si>
  <si>
    <t>ec117</t>
  </si>
  <si>
    <t>ec60</t>
  </si>
  <si>
    <t>ec23</t>
  </si>
  <si>
    <t>ec236</t>
  </si>
  <si>
    <t>ec131</t>
  </si>
  <si>
    <t>ec214</t>
  </si>
  <si>
    <t>ec13</t>
  </si>
  <si>
    <t>ec281</t>
  </si>
  <si>
    <t>ec132</t>
  </si>
  <si>
    <t>ec27</t>
  </si>
  <si>
    <t>ec108</t>
  </si>
  <si>
    <t>ec120</t>
  </si>
  <si>
    <t>ec91</t>
  </si>
  <si>
    <t>ec102</t>
  </si>
  <si>
    <t>ec279</t>
  </si>
  <si>
    <t>ec92</t>
  </si>
  <si>
    <t>ec7</t>
  </si>
  <si>
    <t>ec32</t>
  </si>
  <si>
    <t>ec134</t>
  </si>
  <si>
    <t>ec12</t>
  </si>
  <si>
    <t>ec30</t>
  </si>
  <si>
    <t>ec146</t>
  </si>
  <si>
    <t>ec52</t>
  </si>
  <si>
    <t>ec42</t>
  </si>
  <si>
    <t>ec212</t>
  </si>
  <si>
    <t>ec245</t>
  </si>
  <si>
    <t>ec74</t>
  </si>
  <si>
    <t>ec280</t>
  </si>
  <si>
    <t>ec45</t>
  </si>
  <si>
    <t>ec249</t>
  </si>
  <si>
    <t>ec251</t>
  </si>
  <si>
    <t>ec87</t>
  </si>
  <si>
    <t>ec73</t>
  </si>
  <si>
    <t>ec10</t>
  </si>
  <si>
    <t>ec9</t>
  </si>
  <si>
    <t>ec71</t>
  </si>
  <si>
    <t>ec122</t>
  </si>
  <si>
    <t>ec31</t>
  </si>
  <si>
    <t>ec256</t>
  </si>
  <si>
    <t>ec247</t>
  </si>
  <si>
    <t>ec28</t>
  </si>
  <si>
    <t>ec25</t>
  </si>
  <si>
    <t>ec4</t>
  </si>
  <si>
    <t>ec79</t>
  </si>
  <si>
    <t>ec217</t>
  </si>
  <si>
    <t>ec96</t>
  </si>
  <si>
    <t>ec206</t>
  </si>
  <si>
    <t>ec211</t>
  </si>
  <si>
    <t>ec288</t>
  </si>
  <si>
    <t>ec26</t>
  </si>
  <si>
    <t>ec76</t>
  </si>
  <si>
    <t>ec205</t>
  </si>
  <si>
    <t>ec227</t>
  </si>
  <si>
    <t>ec284</t>
  </si>
  <si>
    <t>ec224</t>
  </si>
  <si>
    <t>ec97</t>
  </si>
  <si>
    <t>ec106</t>
  </si>
  <si>
    <t>ec243</t>
  </si>
  <si>
    <t>ec207</t>
  </si>
  <si>
    <t>ec148</t>
  </si>
  <si>
    <t>ec258</t>
  </si>
  <si>
    <t>ec269</t>
  </si>
  <si>
    <t>ec297</t>
  </si>
  <si>
    <t>ec228</t>
  </si>
  <si>
    <t>ec77</t>
  </si>
  <si>
    <t>ec201</t>
  </si>
  <si>
    <t>ec61</t>
  </si>
  <si>
    <t>ec290</t>
  </si>
  <si>
    <t>ec29</t>
  </si>
  <si>
    <t>ec285</t>
  </si>
  <si>
    <t>ec68</t>
  </si>
  <si>
    <t>ec94</t>
  </si>
  <si>
    <t>ec239</t>
  </si>
  <si>
    <t>ec234</t>
  </si>
  <si>
    <t>ec80</t>
  </si>
  <si>
    <t>ec226</t>
  </si>
  <si>
    <t>ec260</t>
  </si>
  <si>
    <t>ec231</t>
  </si>
  <si>
    <t>ec216</t>
  </si>
  <si>
    <t>ec241</t>
  </si>
  <si>
    <t>ec264</t>
  </si>
  <si>
    <t>ec46</t>
  </si>
  <si>
    <t>ec219</t>
  </si>
  <si>
    <t>ec136</t>
  </si>
  <si>
    <t>ec208</t>
  </si>
  <si>
    <t>ec225</t>
  </si>
  <si>
    <t>ec265</t>
  </si>
  <si>
    <t>ec268</t>
  </si>
  <si>
    <t>ec274</t>
  </si>
  <si>
    <t>ec287</t>
  </si>
  <si>
    <t>ec229</t>
  </si>
  <si>
    <t>ec142</t>
  </si>
  <si>
    <t>ec6</t>
  </si>
  <si>
    <t>ec135</t>
  </si>
  <si>
    <t>ec273</t>
  </si>
  <si>
    <t>ec101</t>
  </si>
  <si>
    <t>ec277</t>
  </si>
  <si>
    <t>ec215</t>
  </si>
  <si>
    <t>ec253</t>
  </si>
  <si>
    <t>ec81</t>
  </si>
  <si>
    <t>ec218</t>
  </si>
  <si>
    <t>ec223</t>
  </si>
  <si>
    <t>ec259</t>
  </si>
  <si>
    <t>ec221</t>
  </si>
  <si>
    <t>ec220</t>
  </si>
  <si>
    <t>ec222</t>
  </si>
  <si>
    <t>ec262</t>
  </si>
  <si>
    <t>ec266</t>
  </si>
  <si>
    <t>ec275</t>
  </si>
  <si>
    <t>ec261</t>
  </si>
  <si>
    <t>trial no</t>
    <phoneticPr fontId="15" type="noConversion"/>
  </si>
  <si>
    <t>TE10</t>
  </si>
  <si>
    <t>METTL3 relative expression</t>
    <phoneticPr fontId="2" type="noConversion"/>
  </si>
  <si>
    <t>Standardized Value</t>
    <phoneticPr fontId="2" type="noConversion"/>
  </si>
  <si>
    <t>RQ</t>
    <phoneticPr fontId="15" type="noConversion"/>
  </si>
  <si>
    <t>△Ct</t>
    <phoneticPr fontId="15" type="noConversion"/>
  </si>
  <si>
    <t>METTL3</t>
    <phoneticPr fontId="15" type="noConversion"/>
  </si>
  <si>
    <t>ACTB</t>
    <phoneticPr fontId="15" type="noConversion"/>
  </si>
  <si>
    <t>Cell</t>
    <phoneticPr fontId="15" type="noConversion"/>
  </si>
  <si>
    <t>LAMC1//LAMC2//COL4A5//AGRN</t>
  </si>
  <si>
    <t>Cellular component</t>
  </si>
  <si>
    <t>basal lamina</t>
  </si>
  <si>
    <t>GO:0005605</t>
  </si>
  <si>
    <t>YKT6//PTK2B//MAP1B</t>
  </si>
  <si>
    <t>apical dendrite</t>
  </si>
  <si>
    <t>GO:0097440</t>
  </si>
  <si>
    <t>DSC3//EVPL//PKP1//PKP2//KLHL24</t>
  </si>
  <si>
    <t>desmosome</t>
  </si>
  <si>
    <t>GO:0030057</t>
  </si>
  <si>
    <t>MGA//SENP3//PELP1//HCFC1//PHF20//LAS1L</t>
  </si>
  <si>
    <t>MLL1 complex</t>
  </si>
  <si>
    <t>GO:0071339</t>
  </si>
  <si>
    <t>MLL1/2 complex</t>
  </si>
  <si>
    <t>GO:0044665</t>
  </si>
  <si>
    <t>PPP1R15A//PPP1R9B//PPP1R15B</t>
  </si>
  <si>
    <t>protein phosphatase type 1 complex</t>
  </si>
  <si>
    <t>GO:0000164</t>
  </si>
  <si>
    <t>SYNE2//ITGA3//ARF6//PALM</t>
  </si>
  <si>
    <t>filopodium membrane</t>
  </si>
  <si>
    <t>GO:0031527</t>
  </si>
  <si>
    <t>CNOT2//TOB1//PATL1//TNKS1BP1</t>
  </si>
  <si>
    <t>CCR4-NOT complex</t>
  </si>
  <si>
    <t>GO:0030014</t>
  </si>
  <si>
    <t>MSN//MAPK1//MAPK3//ACTN4//ACTN1</t>
  </si>
  <si>
    <t>pseudopodium</t>
  </si>
  <si>
    <t>GO:0031143</t>
  </si>
  <si>
    <t>CSNK1A1//APC//AXIN1</t>
  </si>
  <si>
    <t>beta-catenin destruction complex</t>
  </si>
  <si>
    <t>GO:0030877</t>
  </si>
  <si>
    <t>GENES</t>
  </si>
  <si>
    <t>Gene.Ratio</t>
  </si>
  <si>
    <t>Enrichment.Score</t>
  </si>
  <si>
    <t>FDR</t>
  </si>
  <si>
    <t>Pvalue</t>
  </si>
  <si>
    <t>Fold.Enrichment</t>
  </si>
  <si>
    <t>Pop.Total</t>
  </si>
  <si>
    <t>List.Total</t>
  </si>
  <si>
    <r>
      <t>Rati</t>
    </r>
    <r>
      <rPr>
        <sz val="12"/>
        <rFont val="Times New Roman"/>
        <family val="1"/>
      </rPr>
      <t>o</t>
    </r>
  </si>
  <si>
    <t>Pop.Hits</t>
  </si>
  <si>
    <t>Count</t>
  </si>
  <si>
    <t>Ontology</t>
  </si>
  <si>
    <t>Term</t>
  </si>
  <si>
    <t>GO.ID</t>
  </si>
  <si>
    <t>T-test(METTL3+shMETTL14/Control)</t>
    <phoneticPr fontId="2" type="noConversion"/>
  </si>
  <si>
    <t xml:space="preserve"> T-test(METTL3/Control)</t>
    <phoneticPr fontId="2" type="noConversion"/>
  </si>
  <si>
    <t>METTL3+shMETTL14</t>
    <phoneticPr fontId="2" type="noConversion"/>
  </si>
  <si>
    <t>Relative mRNA level</t>
  </si>
  <si>
    <t>ACTB</t>
  </si>
  <si>
    <t>siYTHDF1-3</t>
    <phoneticPr fontId="2" type="noConversion"/>
  </si>
  <si>
    <t>siYTHDF2</t>
    <phoneticPr fontId="2" type="noConversion"/>
  </si>
  <si>
    <t>siControl</t>
    <phoneticPr fontId="2" type="noConversion"/>
  </si>
  <si>
    <t>sIYTHDF1-3</t>
  </si>
  <si>
    <t>sIControl</t>
  </si>
  <si>
    <t>HeLa</t>
  </si>
  <si>
    <t>RLUC</t>
  </si>
  <si>
    <t>FLUC</t>
  </si>
  <si>
    <t>METTL3-OE +shYTHDF2</t>
  </si>
  <si>
    <t>METTL3-OE</t>
  </si>
  <si>
    <t>+</t>
    <phoneticPr fontId="13" type="noConversion"/>
  </si>
  <si>
    <t>-</t>
    <phoneticPr fontId="13" type="noConversion"/>
  </si>
  <si>
    <t>shAPC</t>
    <phoneticPr fontId="2" type="noConversion"/>
  </si>
  <si>
    <t>+</t>
    <phoneticPr fontId="2" type="noConversion"/>
  </si>
  <si>
    <t xml:space="preserve"> </t>
    <phoneticPr fontId="13" type="noConversion"/>
  </si>
  <si>
    <t>METTL3+shYTHDF2</t>
    <phoneticPr fontId="2" type="noConversion"/>
  </si>
  <si>
    <r>
      <t>(nmol min</t>
    </r>
    <r>
      <rPr>
        <vertAlign val="superscript"/>
        <sz val="11"/>
        <color theme="1"/>
        <rFont val="等线"/>
        <family val="3"/>
        <charset val="134"/>
        <scheme val="minor"/>
      </rPr>
      <t>-1</t>
    </r>
    <r>
      <rPr>
        <sz val="11"/>
        <color theme="1"/>
        <rFont val="等线"/>
        <family val="2"/>
        <scheme val="minor"/>
      </rPr>
      <t>per 10</t>
    </r>
    <r>
      <rPr>
        <vertAlign val="superscript"/>
        <sz val="11"/>
        <color theme="1"/>
        <rFont val="等线"/>
        <family val="3"/>
        <charset val="134"/>
        <scheme val="minor"/>
      </rPr>
      <t>6</t>
    </r>
    <r>
      <rPr>
        <sz val="11"/>
        <color theme="1"/>
        <rFont val="等线"/>
        <family val="2"/>
        <scheme val="minor"/>
      </rPr>
      <t>cells)</t>
    </r>
    <phoneticPr fontId="2" type="noConversion"/>
  </si>
  <si>
    <t>Glucose consumption</t>
  </si>
  <si>
    <r>
      <t>(pmol cell</t>
    </r>
    <r>
      <rPr>
        <vertAlign val="superscript"/>
        <sz val="11"/>
        <color theme="1"/>
        <rFont val="等线"/>
        <family val="3"/>
        <charset val="134"/>
        <scheme val="minor"/>
      </rPr>
      <t>-1</t>
    </r>
    <r>
      <rPr>
        <sz val="11"/>
        <color theme="1"/>
        <rFont val="等线"/>
        <family val="2"/>
        <scheme val="minor"/>
      </rPr>
      <t xml:space="preserve"> h</t>
    </r>
    <r>
      <rPr>
        <vertAlign val="superscript"/>
        <sz val="11"/>
        <color theme="1"/>
        <rFont val="等线"/>
        <family val="3"/>
        <charset val="134"/>
        <scheme val="minor"/>
      </rPr>
      <t>-1</t>
    </r>
    <r>
      <rPr>
        <sz val="11"/>
        <color theme="1"/>
        <rFont val="等线"/>
        <family val="2"/>
        <scheme val="minor"/>
      </rPr>
      <t xml:space="preserve"> )</t>
    </r>
    <phoneticPr fontId="2" type="noConversion"/>
  </si>
  <si>
    <t>Lactate production</t>
  </si>
  <si>
    <t>lactate*m3</t>
    <phoneticPr fontId="2" type="noConversion"/>
  </si>
  <si>
    <t>pyruvate*m3</t>
    <phoneticPr fontId="2" type="noConversion"/>
  </si>
  <si>
    <t>phosphoenolpyruvate*m3</t>
  </si>
  <si>
    <t>3PG/2PG*m3</t>
  </si>
  <si>
    <t>Dihydroxyacetone phosphate*m3</t>
  </si>
  <si>
    <t>glycerol 3-phosphate*m3</t>
  </si>
  <si>
    <t>fructose 1,6-bisphosphate*m6</t>
  </si>
  <si>
    <t>glucose 6-phosphate*m6</t>
  </si>
  <si>
    <t>fructose/glucose*m6</t>
    <phoneticPr fontId="2" type="noConversion"/>
  </si>
  <si>
    <t>rep5</t>
  </si>
  <si>
    <t>rep4</t>
  </si>
  <si>
    <t>rep3</t>
  </si>
  <si>
    <t>rep2</t>
  </si>
  <si>
    <t>rep1</t>
    <phoneticPr fontId="2" type="noConversion"/>
  </si>
  <si>
    <t>Compound</t>
  </si>
  <si>
    <r>
      <t xml:space="preserve">p value </t>
    </r>
    <r>
      <rPr>
        <sz val="11"/>
        <color rgb="FF000000"/>
        <rFont val="宋体"/>
        <family val="1"/>
        <charset val="134"/>
      </rPr>
      <t>（</t>
    </r>
    <r>
      <rPr>
        <sz val="11"/>
        <color rgb="FF000000"/>
        <rFont val="Times New Roman"/>
        <family val="1"/>
      </rPr>
      <t>Control vs METTL3</t>
    </r>
    <r>
      <rPr>
        <sz val="11"/>
        <color rgb="FF000000"/>
        <rFont val="宋体"/>
        <family val="1"/>
        <charset val="134"/>
      </rPr>
      <t>）</t>
    </r>
    <phoneticPr fontId="2" type="noConversion"/>
  </si>
  <si>
    <t>METTL3+shMYC</t>
    <phoneticPr fontId="2" type="noConversion"/>
  </si>
  <si>
    <t>Treatment</t>
    <phoneticPr fontId="2" type="noConversion"/>
  </si>
  <si>
    <t>(nmol/mg )</t>
  </si>
  <si>
    <t>anti-YTHDF2</t>
  </si>
  <si>
    <t>Supplementary Figure 6c. Immunoblotting analyses in KYSE450.</t>
    <phoneticPr fontId="2" type="noConversion"/>
  </si>
  <si>
    <t>Supplementary Figure 6b. Immunoblotting analyses in KYSE180.</t>
    <phoneticPr fontId="2" type="noConversion"/>
  </si>
  <si>
    <t>Supplementary Figure 1a. The mRNA expression levels of m6A regulators in ESCC tissues and their adjacent normal tissues  (from the TCGA dataset).</t>
    <phoneticPr fontId="2" type="noConversion"/>
  </si>
  <si>
    <t>Supplementary Figure 1b. The mRNA expression levels of m6A regulators in 119 ESCC tissues and their adjacent normal epithelial tissues (from the GSE53625 dataset).</t>
    <phoneticPr fontId="2" type="noConversion"/>
  </si>
  <si>
    <t>Supplementary Figure 1c. The relative mRNA expression levels of METTL3 in 119 ESCC tissues and their adjacent normal epithelial tissues (from the GSE53625 dataset).</t>
    <phoneticPr fontId="2" type="noConversion"/>
  </si>
  <si>
    <t>Supplementary Figure 1d. survival analysis in human ESCC specimens (n = 119) with high and low expression levels of METTL3.</t>
    <phoneticPr fontId="2" type="noConversion"/>
  </si>
  <si>
    <t>Supplementary Figure 1e. Relative mRNA expression levels of METTL3 in 9 ESCC cell lines and Het-1a immortalized normal human esophageal epithelial cells were determined by qRT-PCR.</t>
    <phoneticPr fontId="2" type="noConversion"/>
  </si>
  <si>
    <t>Supplementary Figure 2a. WB and cell counting were performed in KYSE450 cells with or without METTL3 depletion.</t>
    <phoneticPr fontId="2" type="noConversion"/>
  </si>
  <si>
    <t>Supplementary Figure 2b.The stained colony numbers were counted.</t>
    <phoneticPr fontId="2" type="noConversion"/>
  </si>
  <si>
    <t>Supplementary Figure 2d. The stained colony numbers were counted.</t>
    <phoneticPr fontId="2" type="noConversion"/>
  </si>
  <si>
    <t>Supplementary Figure 6g. The stained colony numbers were counted.</t>
    <phoneticPr fontId="2" type="noConversion"/>
  </si>
  <si>
    <t>Supplementary Figure 2c. KYSE450 cells with or without METTL3 depletion and with or without reconstituted expression of RNAi-resistant Flag-rMETTL3.</t>
    <phoneticPr fontId="2" type="noConversion"/>
  </si>
  <si>
    <t>Supplementary Figure 2e. KYSE180 cells with or without expressing wild-type METTL3 or an inactive METTL3 mutant.</t>
    <phoneticPr fontId="2" type="noConversion"/>
  </si>
  <si>
    <t>Supplementary Figure 2f. The stained colony numbers were counted in METTL3 cells with or without expressing WT METTL3 or an inactive METTL3 mutant.</t>
    <phoneticPr fontId="2" type="noConversion"/>
  </si>
  <si>
    <t>Supplementary Figure 2i. KYSE450 cells with or without METTL3 depletion were subcutaneously injected in mice.</t>
    <phoneticPr fontId="2" type="noConversion"/>
  </si>
  <si>
    <t>Supplementary Figure 2h. KYSE450 cells with or without METTL3 depletion were subcutaneously injected in mice. Tumor growth.</t>
    <phoneticPr fontId="2" type="noConversion"/>
  </si>
  <si>
    <t>Supplementary Figure 2k. KYSE450 cells cells with or without expressing wild-type METTL3 or an inactive METTL3 mutant were subcutaneously injected in mice. Tumor growth.</t>
    <phoneticPr fontId="2" type="noConversion"/>
  </si>
  <si>
    <t>Supplementary Figure 2l. KYSE450 cells cells with or without expressing wild-type METTL3 or an inactive METTL3 mutant were subcutaneously injected in mice.</t>
    <phoneticPr fontId="2" type="noConversion"/>
  </si>
  <si>
    <t>Supplementary Figure 3b. GO analyses of CC terms based on MeRIP-seq.</t>
    <phoneticPr fontId="2" type="noConversion"/>
  </si>
  <si>
    <t>Supplementary Figure 3d. Methylated RNA in KYSE450 cells with or without METTL3 depletion.</t>
    <phoneticPr fontId="2" type="noConversion"/>
  </si>
  <si>
    <t>Supplementary Figure 3e. Methylated RNA in KYSE450 cells transfected with or without a vector expressing METTL3 or vectors expressing METTL3 and METTL14 shRNA.</t>
    <phoneticPr fontId="2" type="noConversion"/>
  </si>
  <si>
    <t>Supplementary Figure 4b. The relative mRNA expression levels of APC in KYSE180 cells with or without METTL3 depletion were determined by qPCR.</t>
    <phoneticPr fontId="2" type="noConversion"/>
  </si>
  <si>
    <t>Supplementary Figure 4c. The relative mRNA and protein expression levels of APC in KYSE180 cells with or without METTL3 depletion or with reconstituted expression of RNAi-resistant Flag-rMETTL3.</t>
    <phoneticPr fontId="2" type="noConversion"/>
  </si>
  <si>
    <t>Supplementary Figure 4d. KYSE180 cells with or without expressing WT METTL3 or an inactive METTL3 mutant.</t>
    <phoneticPr fontId="2" type="noConversion"/>
  </si>
  <si>
    <t>Supplementary Figure 4e. KYSE450 cells were transfected with or without a vector expressing METTL3 or vectors expressing METTL3 and METTL14 shRNA.</t>
    <phoneticPr fontId="2" type="noConversion"/>
  </si>
  <si>
    <t>Supplementary Figure 5b. RIP analyses of KYSE450 cells were performed with antibodies against YTHDF1, YTHDF2 or YTHDF3.</t>
    <phoneticPr fontId="2" type="noConversion"/>
  </si>
  <si>
    <t>Supplementary Figure 5c. RIP analyses of KYSE450 cells with or without METTL3 depletion were performed with an anti-YTHDF2 antibody followed by qPCR.</t>
    <phoneticPr fontId="2" type="noConversion"/>
  </si>
  <si>
    <t>Supplementary Figure 5d. The relative mRNA expression levels of APC in KYSE180 cells with or without YTHDF2 depletion were determined by qPCR.</t>
    <phoneticPr fontId="2" type="noConversion"/>
  </si>
  <si>
    <t>Supplementary Figure 5e. The protein expression levels of APC in KYSE180 cells with or without YTHDF2 depletion.</t>
    <phoneticPr fontId="2" type="noConversion"/>
  </si>
  <si>
    <t>Supplementary Figure 5f. KYSE450 cells were transfected with or without a YTHDF2 siRNA or combination of YTHDF1-3 siRNAs. qPCR.</t>
    <phoneticPr fontId="2" type="noConversion"/>
  </si>
  <si>
    <t>Supplementary Figure 5g. KYSE450 cells were transfected with or without a YTHDF2 siRNA or combination of YTHDF1-3 siRNAs.</t>
    <phoneticPr fontId="2" type="noConversion"/>
  </si>
  <si>
    <t>Supplementary Figure 5h. HeLa cells were transfected with or without combination of YTHDF1-3 siRNAs.</t>
    <phoneticPr fontId="2" type="noConversion"/>
  </si>
  <si>
    <t>Supplementary Figure 5i. double luciferase reporter assay.</t>
    <phoneticPr fontId="2" type="noConversion"/>
  </si>
  <si>
    <t>Supplementary Figure 6a. Immunoblotting analyses. Immunoblotting analyses of KYSE450 cells with or without METTL3 shRNA expression or combined METTL3 shRNA and APC shRNA expression.</t>
    <phoneticPr fontId="2" type="noConversion"/>
  </si>
  <si>
    <t>Supplementary Figure 6d. Glucose consumption of KYSE450 cells.</t>
    <phoneticPr fontId="2" type="noConversion"/>
  </si>
  <si>
    <t>Supplementary Figure 6e. lactate production in KYSE450 cells.</t>
    <phoneticPr fontId="2" type="noConversion"/>
  </si>
  <si>
    <t>Supplementary Figure 6f. KYSE450 cells with or without METTL3 shRNA expression or combined METTL3 shRNA and APC shRNA expression.</t>
    <phoneticPr fontId="2" type="noConversion"/>
  </si>
  <si>
    <t>Supplementary Figure 6h. Glucose consumption in KYSE180 cells.</t>
    <phoneticPr fontId="2" type="noConversion"/>
  </si>
  <si>
    <t>Supplementary Figure 6i. lactate production in KYSE180 cells.</t>
    <phoneticPr fontId="2" type="noConversion"/>
  </si>
  <si>
    <t>Supplementary Figure 6j. Glucose consumption in KYSE450 cells.</t>
    <phoneticPr fontId="2" type="noConversion"/>
  </si>
  <si>
    <t>Supplementary Figure 6k. lactate production in KYSE450 cells.</t>
    <phoneticPr fontId="2" type="noConversion"/>
  </si>
  <si>
    <t>Supplementary Figure 6l. 13C enrichment of glycolytic intermediates were measured by gas chromatography (GC)-mass spectrometer.</t>
    <phoneticPr fontId="2" type="noConversion"/>
  </si>
  <si>
    <t xml:space="preserve"> Supplementary Figure 7b. KYSE450 cells with or without METTL3 shRNA expression or combined METTL3 shRNA and APC shRNA expression were injected in mice. Tumor growth.</t>
    <phoneticPr fontId="2" type="noConversion"/>
  </si>
  <si>
    <t xml:space="preserve"> Supplementary Figure 7c. KYSE450 cells with or without METTL3 shRNA expression or combined METTL3 shRNA and APC shRNA expression were injected in mice.</t>
    <phoneticPr fontId="2" type="noConversion"/>
  </si>
  <si>
    <t xml:space="preserve"> Supplementary Figure 7d. lactate amount in the tumour tissues.</t>
    <phoneticPr fontId="2" type="noConversion"/>
  </si>
  <si>
    <t xml:space="preserve"> Supplementary Figure 7e. Lactate amount in the tumour tissues.</t>
    <phoneticPr fontId="2" type="noConversion"/>
  </si>
  <si>
    <t>http://ualcan.path.uab.edu/cgi-bin/TCGAExResultNew2.pl?genenam=METTL3&amp;ctype=ESCA</t>
    <phoneticPr fontId="2" type="noConversion"/>
  </si>
  <si>
    <t>Histology Type' was selected follow 'METTL3 expression based on'</t>
    <phoneticPr fontId="2" type="noConversion"/>
  </si>
  <si>
    <t>Figure 7f. Kaplan-Meier plots of the overall survival rates of human ESCC patients (n = 81) with high and low expression of APC.</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</si>
</sst>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00"/>
    <numFmt numFmtId="177" formatCode="0.00_ "/>
    <numFmt numFmtId="178" formatCode="0.0_ "/>
    <numFmt numFmtId="179" formatCode="0.0000_ "/>
    <numFmt numFmtId="180" formatCode="0.00_);[Red]\(0.00\)"/>
    <numFmt numFmtId="181" formatCode="0.000_ "/>
    <numFmt numFmtId="182" formatCode="0.000E+00"/>
  </numFmts>
  <fonts count="49">
    <font>
      <sz val="11"/>
      <color theme="1"/>
      <name val="等线"/>
      <family val="2"/>
      <scheme val="minor"/>
    </font>
    <font>
      <sz val="11"/>
      <color theme="1"/>
      <name val="等线"/>
      <family val="2"/>
      <charset val="134"/>
      <scheme val="minor"/>
    </font>
    <font>
      <sz val="9"/>
      <name val="等线"/>
      <family val="3"/>
      <charset val="134"/>
      <scheme val="minor"/>
    </font>
    <font>
      <sz val="10"/>
      <name val="Arial"/>
      <family val="2"/>
    </font>
    <font>
      <sz val="9"/>
      <color indexed="62"/>
      <name val="MingLiU"/>
      <family val="3"/>
      <charset val="136"/>
    </font>
    <font>
      <sz val="9"/>
      <color indexed="60"/>
      <name val="MingLiU"/>
      <family val="3"/>
      <charset val="136"/>
    </font>
    <font>
      <sz val="10"/>
      <color rgb="FF000000"/>
      <name val="等线"/>
      <family val="3"/>
      <charset val="134"/>
      <scheme val="minor"/>
    </font>
    <font>
      <sz val="11"/>
      <color rgb="FF000000"/>
      <name val="等线"/>
      <family val="3"/>
      <charset val="134"/>
      <scheme val="minor"/>
    </font>
    <font>
      <sz val="10"/>
      <color rgb="FF000000"/>
      <name val="Calibri"/>
      <family val="2"/>
    </font>
    <font>
      <sz val="12"/>
      <color theme="1"/>
      <name val="等线"/>
      <family val="3"/>
      <charset val="134"/>
      <scheme val="minor"/>
    </font>
    <font>
      <sz val="11"/>
      <color theme="1"/>
      <name val="等线"/>
      <family val="3"/>
      <charset val="134"/>
      <scheme val="minor"/>
    </font>
    <font>
      <sz val="11"/>
      <name val="等线"/>
      <family val="3"/>
      <charset val="134"/>
      <scheme val="minor"/>
    </font>
    <font>
      <sz val="11"/>
      <color indexed="8"/>
      <name val="Times New Roman"/>
      <family val="1"/>
    </font>
    <font>
      <sz val="9"/>
      <name val="等线"/>
      <family val="3"/>
      <charset val="134"/>
    </font>
    <font>
      <sz val="11"/>
      <name val="Times New Roman"/>
      <family val="1"/>
    </font>
    <font>
      <sz val="9"/>
      <name val="等线"/>
      <family val="2"/>
      <charset val="134"/>
      <scheme val="minor"/>
    </font>
    <font>
      <b/>
      <sz val="11"/>
      <color theme="1"/>
      <name val="等线"/>
      <family val="3"/>
      <charset val="134"/>
      <scheme val="minor"/>
    </font>
    <font>
      <sz val="10.5"/>
      <color rgb="FF000000"/>
      <name val="SimSun"/>
      <charset val="134"/>
    </font>
    <font>
      <b/>
      <sz val="10.5"/>
      <color rgb="FF000000"/>
      <name val="Times New Roman"/>
      <family val="1"/>
    </font>
    <font>
      <sz val="10.5"/>
      <color rgb="FF000000"/>
      <name val="Times New Roman"/>
      <family val="1"/>
    </font>
    <font>
      <sz val="10"/>
      <color rgb="FF000000"/>
      <name val="Times New Roman"/>
      <family val="1"/>
    </font>
    <font>
      <sz val="9"/>
      <color theme="1"/>
      <name val="SimSun"/>
      <charset val="134"/>
    </font>
    <font>
      <sz val="9"/>
      <color rgb="FF000000"/>
      <name val="Times New Roman"/>
      <family val="1"/>
    </font>
    <font>
      <sz val="9"/>
      <color theme="1"/>
      <name val="宋体"/>
      <family val="3"/>
      <charset val="134"/>
    </font>
    <font>
      <sz val="12"/>
      <color theme="1"/>
      <name val="Times New Roman"/>
      <family val="1"/>
    </font>
    <font>
      <sz val="12"/>
      <color rgb="FF333333"/>
      <name val="等线"/>
      <family val="3"/>
      <charset val="134"/>
      <scheme val="minor"/>
    </font>
    <font>
      <b/>
      <sz val="11"/>
      <color theme="1"/>
      <name val="等线"/>
      <family val="2"/>
      <scheme val="minor"/>
    </font>
    <font>
      <sz val="12"/>
      <color rgb="FF000000"/>
      <name val="Times New Roman"/>
      <family val="1"/>
    </font>
    <font>
      <i/>
      <sz val="12"/>
      <color rgb="FF000000"/>
      <name val="Times New Roman"/>
      <family val="1"/>
    </font>
    <font>
      <b/>
      <sz val="12"/>
      <color rgb="FF000000"/>
      <name val="Times New Roman"/>
      <family val="1"/>
    </font>
    <font>
      <sz val="11"/>
      <name val="等线"/>
      <family val="2"/>
      <scheme val="minor"/>
    </font>
    <font>
      <sz val="11"/>
      <color rgb="FF7030A0"/>
      <name val="等线"/>
      <family val="3"/>
      <charset val="134"/>
      <scheme val="minor"/>
    </font>
    <font>
      <sz val="11"/>
      <name val="等线"/>
      <family val="2"/>
      <charset val="134"/>
      <scheme val="minor"/>
    </font>
    <font>
      <sz val="11"/>
      <color rgb="FFFF0000"/>
      <name val="等线"/>
      <family val="2"/>
      <scheme val="minor"/>
    </font>
    <font>
      <sz val="10"/>
      <name val="Times New Roman"/>
      <family val="1"/>
    </font>
    <font>
      <sz val="12"/>
      <name val="Times New Roman"/>
      <family val="1"/>
    </font>
    <font>
      <sz val="9"/>
      <name val="Times New Roman"/>
      <family val="1"/>
    </font>
    <font>
      <sz val="9"/>
      <name val="SimSun"/>
      <charset val="134"/>
    </font>
    <font>
      <b/>
      <sz val="10.5"/>
      <name val="Times New Roman"/>
      <family val="1"/>
    </font>
    <font>
      <b/>
      <sz val="10.5"/>
      <name val="SimSun"/>
      <charset val="134"/>
    </font>
    <font>
      <sz val="10"/>
      <color theme="1"/>
      <name val="等线"/>
      <family val="3"/>
      <charset val="134"/>
      <scheme val="minor"/>
    </font>
    <font>
      <b/>
      <sz val="10"/>
      <color rgb="FF000000"/>
      <name val="等线"/>
      <family val="3"/>
      <charset val="134"/>
      <scheme val="minor"/>
    </font>
    <font>
      <sz val="11"/>
      <color rgb="FFFF0000"/>
      <name val="等线"/>
      <family val="3"/>
      <charset val="134"/>
      <scheme val="minor"/>
    </font>
    <font>
      <b/>
      <sz val="11"/>
      <name val="等线"/>
      <family val="3"/>
      <charset val="134"/>
      <scheme val="minor"/>
    </font>
    <font>
      <vertAlign val="superscript"/>
      <sz val="11"/>
      <color theme="1"/>
      <name val="等线"/>
      <family val="3"/>
      <charset val="134"/>
      <scheme val="minor"/>
    </font>
    <font>
      <sz val="11"/>
      <color rgb="FF000000"/>
      <name val="Times New Roman"/>
      <family val="1"/>
    </font>
    <font>
      <b/>
      <sz val="11"/>
      <color rgb="FF000000"/>
      <name val="Times New Roman"/>
      <family val="1"/>
    </font>
    <font>
      <sz val="11"/>
      <color rgb="FF000000"/>
      <name val="宋体"/>
      <family val="1"/>
      <charset val="134"/>
    </font>
    <font>
      <u/>
      <sz val="11"/>
      <color theme="10"/>
      <name val="等线"/>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0">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7">
    <xf numFmtId="0" fontId="0" fillId="0" borderId="0"/>
    <xf numFmtId="0" fontId="1" fillId="0" borderId="0">
      <alignment vertical="center"/>
    </xf>
    <xf numFmtId="0" fontId="3" fillId="0" borderId="0"/>
    <xf numFmtId="0" fontId="3" fillId="0" borderId="0"/>
    <xf numFmtId="0" fontId="10" fillId="0" borderId="0">
      <alignment vertical="center"/>
    </xf>
    <xf numFmtId="0" fontId="3" fillId="0" borderId="0"/>
    <xf numFmtId="0" fontId="48" fillId="0" borderId="0" applyNumberFormat="0" applyFill="0" applyBorder="0" applyAlignment="0" applyProtection="0"/>
  </cellStyleXfs>
  <cellXfs count="131">
    <xf numFmtId="0" fontId="0" fillId="0" borderId="0" xfId="0"/>
    <xf numFmtId="0" fontId="1" fillId="0" borderId="0" xfId="1">
      <alignment vertical="center"/>
    </xf>
    <xf numFmtId="0" fontId="3" fillId="0" borderId="0" xfId="2"/>
    <xf numFmtId="0" fontId="7" fillId="0" borderId="0" xfId="0" applyFont="1" applyAlignment="1">
      <alignment vertical="center"/>
    </xf>
    <xf numFmtId="0" fontId="3" fillId="0" borderId="0" xfId="3"/>
    <xf numFmtId="0" fontId="4" fillId="0" borderId="0" xfId="3" applyFont="1" applyBorder="1" applyAlignment="1">
      <alignment horizontal="left" wrapText="1"/>
    </xf>
    <xf numFmtId="0" fontId="5" fillId="0" borderId="0" xfId="3" applyFont="1" applyBorder="1" applyAlignment="1">
      <alignment horizontal="left" vertical="top" wrapText="1"/>
    </xf>
    <xf numFmtId="0" fontId="9" fillId="0" borderId="0" xfId="0" applyFont="1" applyAlignment="1">
      <alignment horizontal="center" vertical="center"/>
    </xf>
    <xf numFmtId="177" fontId="9" fillId="0" borderId="0" xfId="0" applyNumberFormat="1" applyFont="1" applyAlignment="1">
      <alignment horizontal="center" vertical="center"/>
    </xf>
    <xf numFmtId="0" fontId="11" fillId="0" borderId="0" xfId="0" applyFont="1"/>
    <xf numFmtId="178" fontId="11" fillId="0" borderId="0" xfId="0" applyNumberFormat="1" applyFont="1"/>
    <xf numFmtId="0" fontId="10" fillId="0" borderId="0" xfId="0" applyFont="1"/>
    <xf numFmtId="0" fontId="4" fillId="0" borderId="0" xfId="3" applyFont="1" applyBorder="1" applyAlignment="1">
      <alignment horizontal="center" wrapText="1"/>
    </xf>
    <xf numFmtId="0" fontId="0" fillId="0" borderId="0" xfId="0" applyBorder="1"/>
    <xf numFmtId="176" fontId="5" fillId="0" borderId="0" xfId="3" applyNumberFormat="1" applyFont="1" applyBorder="1" applyAlignment="1">
      <alignment horizontal="right" vertical="top"/>
    </xf>
    <xf numFmtId="0" fontId="5" fillId="0" borderId="0" xfId="3" applyFont="1" applyBorder="1" applyAlignment="1">
      <alignment horizontal="right" vertical="top"/>
    </xf>
    <xf numFmtId="11" fontId="0" fillId="0" borderId="0" xfId="0" applyNumberFormat="1"/>
    <xf numFmtId="179" fontId="0" fillId="0" borderId="0" xfId="0" applyNumberFormat="1"/>
    <xf numFmtId="0" fontId="12" fillId="0" borderId="0" xfId="0" applyFont="1" applyAlignment="1">
      <alignment vertical="center"/>
    </xf>
    <xf numFmtId="0" fontId="12" fillId="0" borderId="0" xfId="0" applyFont="1" applyAlignment="1">
      <alignment horizontal="left"/>
    </xf>
    <xf numFmtId="0" fontId="12" fillId="0" borderId="0" xfId="0" applyFont="1" applyAlignment="1">
      <alignment horizontal="center"/>
    </xf>
    <xf numFmtId="0" fontId="14" fillId="0" borderId="0" xfId="0" applyFont="1" applyAlignment="1">
      <alignment horizontal="center"/>
    </xf>
    <xf numFmtId="0" fontId="14" fillId="0" borderId="0" xfId="0" applyFont="1" applyAlignment="1">
      <alignment vertical="center"/>
    </xf>
    <xf numFmtId="0" fontId="0" fillId="0" borderId="0" xfId="0" applyAlignment="1">
      <alignment horizontal="center"/>
    </xf>
    <xf numFmtId="0" fontId="0" fillId="0" borderId="0" xfId="0" applyAlignment="1">
      <alignment vertical="center"/>
    </xf>
    <xf numFmtId="0" fontId="10" fillId="0" borderId="0" xfId="4">
      <alignment vertical="center"/>
    </xf>
    <xf numFmtId="180" fontId="10" fillId="0" borderId="0" xfId="4" applyNumberFormat="1">
      <alignment vertical="center"/>
    </xf>
    <xf numFmtId="180" fontId="0" fillId="0" borderId="0" xfId="0" applyNumberFormat="1"/>
    <xf numFmtId="180" fontId="1" fillId="0" borderId="0" xfId="1" applyNumberFormat="1">
      <alignment vertical="center"/>
    </xf>
    <xf numFmtId="179" fontId="10" fillId="0" borderId="0" xfId="4" applyNumberFormat="1">
      <alignment vertical="center"/>
    </xf>
    <xf numFmtId="0" fontId="16" fillId="0" borderId="0" xfId="0" applyFont="1"/>
    <xf numFmtId="0" fontId="20" fillId="0" borderId="0" xfId="0" applyFont="1" applyAlignment="1">
      <alignment horizontal="center" vertical="center" wrapText="1"/>
    </xf>
    <xf numFmtId="0" fontId="21" fillId="0" borderId="0" xfId="0" applyFont="1" applyAlignment="1">
      <alignment horizontal="center" vertical="center"/>
    </xf>
    <xf numFmtId="181" fontId="22" fillId="0" borderId="0" xfId="0" applyNumberFormat="1" applyFont="1" applyAlignment="1">
      <alignment horizontal="center" vertical="center" wrapText="1"/>
    </xf>
    <xf numFmtId="182" fontId="22" fillId="0" borderId="0" xfId="0" applyNumberFormat="1" applyFont="1" applyAlignment="1">
      <alignment horizontal="center" vertical="center" wrapText="1"/>
    </xf>
    <xf numFmtId="179" fontId="22" fillId="0" borderId="0" xfId="0" applyNumberFormat="1" applyFont="1" applyAlignment="1">
      <alignment horizontal="center" vertical="center" wrapText="1"/>
    </xf>
    <xf numFmtId="0" fontId="23" fillId="0" borderId="0" xfId="0" applyFont="1" applyAlignment="1">
      <alignment horizontal="center" vertical="center"/>
    </xf>
    <xf numFmtId="0" fontId="25" fillId="0" borderId="0" xfId="0" applyFont="1" applyAlignment="1">
      <alignment horizontal="center" vertical="center" wrapText="1"/>
    </xf>
    <xf numFmtId="0" fontId="9" fillId="0" borderId="0" xfId="0" applyFont="1" applyAlignment="1">
      <alignment horizontal="center" vertical="center" wrapText="1"/>
    </xf>
    <xf numFmtId="0" fontId="26" fillId="0" borderId="0" xfId="0" applyFont="1"/>
    <xf numFmtId="0" fontId="3" fillId="0" borderId="0" xfId="0" applyFont="1" applyAlignment="1">
      <alignment horizontal="center"/>
    </xf>
    <xf numFmtId="0" fontId="3" fillId="0" borderId="0" xfId="0" applyFont="1"/>
    <xf numFmtId="0" fontId="0" fillId="0" borderId="0" xfId="0" applyAlignment="1">
      <alignment horizontal="right"/>
    </xf>
    <xf numFmtId="0" fontId="3" fillId="0" borderId="0" xfId="0" applyFont="1" applyAlignment="1">
      <alignment horizontal="left"/>
    </xf>
    <xf numFmtId="0" fontId="3" fillId="0" borderId="0" xfId="0" applyFont="1" applyAlignment="1">
      <alignment horizontal="right"/>
    </xf>
    <xf numFmtId="0" fontId="3" fillId="2" borderId="0" xfId="0" applyFont="1" applyFill="1" applyAlignment="1">
      <alignment horizontal="center"/>
    </xf>
    <xf numFmtId="0" fontId="3" fillId="2" borderId="0" xfId="0" applyFont="1" applyFill="1"/>
    <xf numFmtId="178" fontId="3" fillId="2" borderId="0" xfId="0" applyNumberFormat="1" applyFont="1" applyFill="1"/>
    <xf numFmtId="181" fontId="11" fillId="0" borderId="0" xfId="0" applyNumberFormat="1" applyFont="1"/>
    <xf numFmtId="0" fontId="11" fillId="0" borderId="2" xfId="0" applyFont="1" applyBorder="1"/>
    <xf numFmtId="0" fontId="11" fillId="0" borderId="0" xfId="0" applyFont="1" applyBorder="1"/>
    <xf numFmtId="0" fontId="0" fillId="0" borderId="0" xfId="0" applyAlignment="1">
      <alignment horizontal="center"/>
    </xf>
    <xf numFmtId="0" fontId="12" fillId="0" borderId="0" xfId="0" applyFont="1" applyAlignment="1">
      <alignment horizontal="center"/>
    </xf>
    <xf numFmtId="0" fontId="27" fillId="0" borderId="0" xfId="0" applyFont="1"/>
    <xf numFmtId="0" fontId="9" fillId="0" borderId="0" xfId="0" applyFont="1" applyAlignment="1">
      <alignment horizontal="left" vertical="center"/>
    </xf>
    <xf numFmtId="0" fontId="0" fillId="0" borderId="0" xfId="0" applyFont="1"/>
    <xf numFmtId="49" fontId="8" fillId="0" borderId="0" xfId="0" applyNumberFormat="1" applyFont="1" applyAlignment="1">
      <alignment horizontal="center" vertical="center" wrapText="1"/>
    </xf>
    <xf numFmtId="0" fontId="24" fillId="0" borderId="0" xfId="0" applyFont="1"/>
    <xf numFmtId="0" fontId="0" fillId="0" borderId="0" xfId="0" applyFont="1" applyAlignment="1">
      <alignment horizontal="left"/>
    </xf>
    <xf numFmtId="0" fontId="0" fillId="0" borderId="0" xfId="0" applyFont="1" applyAlignment="1">
      <alignment horizontal="right"/>
    </xf>
    <xf numFmtId="0" fontId="10" fillId="0" borderId="0" xfId="0" applyFont="1" applyAlignment="1">
      <alignment horizontal="center"/>
    </xf>
    <xf numFmtId="0" fontId="11" fillId="0" borderId="0" xfId="0" applyFont="1" applyAlignment="1">
      <alignment vertical="center"/>
    </xf>
    <xf numFmtId="0" fontId="30" fillId="0" borderId="0" xfId="0" applyFont="1"/>
    <xf numFmtId="0" fontId="31" fillId="0" borderId="0" xfId="0" applyFont="1"/>
    <xf numFmtId="0" fontId="32" fillId="0" borderId="0" xfId="0" applyFont="1" applyAlignment="1">
      <alignment vertical="center"/>
    </xf>
    <xf numFmtId="0" fontId="30" fillId="0" borderId="0" xfId="0" applyFont="1" applyAlignment="1">
      <alignment vertical="center"/>
    </xf>
    <xf numFmtId="0" fontId="33" fillId="0" borderId="0" xfId="0" applyFont="1"/>
    <xf numFmtId="0" fontId="1" fillId="2" borderId="0" xfId="1" applyFill="1">
      <alignment vertical="center"/>
    </xf>
    <xf numFmtId="0" fontId="0" fillId="2" borderId="0" xfId="0" applyFill="1" applyAlignment="1">
      <alignment vertical="center"/>
    </xf>
    <xf numFmtId="0" fontId="34" fillId="0" borderId="0" xfId="5" applyFont="1" applyAlignment="1">
      <alignment horizontal="left"/>
    </xf>
    <xf numFmtId="0" fontId="34" fillId="2" borderId="0" xfId="5" applyFont="1" applyFill="1" applyAlignment="1">
      <alignment horizontal="left"/>
    </xf>
    <xf numFmtId="0" fontId="0" fillId="2" borderId="0" xfId="0" applyFill="1"/>
    <xf numFmtId="0" fontId="35" fillId="2" borderId="0" xfId="5" applyFont="1" applyFill="1" applyAlignment="1">
      <alignment horizontal="left"/>
    </xf>
    <xf numFmtId="0" fontId="0" fillId="0" borderId="1" xfId="0" applyBorder="1" applyAlignment="1">
      <alignment vertical="center"/>
    </xf>
    <xf numFmtId="182" fontId="36" fillId="0" borderId="1" xfId="0" applyNumberFormat="1" applyFont="1" applyBorder="1" applyAlignment="1">
      <alignment horizontal="center" vertical="center" wrapText="1"/>
    </xf>
    <xf numFmtId="181" fontId="36" fillId="0" borderId="1" xfId="0" applyNumberFormat="1" applyFont="1" applyBorder="1" applyAlignment="1">
      <alignment horizontal="center" vertical="center" wrapText="1"/>
    </xf>
    <xf numFmtId="0" fontId="37" fillId="0" borderId="3" xfId="0" applyFont="1" applyBorder="1" applyAlignment="1">
      <alignment horizontal="center" vertical="center"/>
    </xf>
    <xf numFmtId="0" fontId="37" fillId="0" borderId="4" xfId="0" applyFont="1" applyBorder="1" applyAlignment="1">
      <alignment horizontal="center" vertical="center"/>
    </xf>
    <xf numFmtId="182" fontId="22"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16" fillId="0" borderId="0" xfId="0" applyFont="1" applyAlignment="1">
      <alignment vertical="center"/>
    </xf>
    <xf numFmtId="0" fontId="40" fillId="0" borderId="1" xfId="0" applyFont="1" applyBorder="1" applyAlignment="1">
      <alignment horizontal="center" vertical="center"/>
    </xf>
    <xf numFmtId="182" fontId="6" fillId="0" borderId="1" xfId="0" applyNumberFormat="1" applyFont="1" applyBorder="1" applyAlignment="1">
      <alignment horizontal="center" vertical="center" wrapText="1"/>
    </xf>
    <xf numFmtId="181" fontId="41" fillId="0" borderId="1" xfId="0" applyNumberFormat="1" applyFont="1" applyBorder="1" applyAlignment="1">
      <alignment horizontal="center" vertical="center" wrapText="1"/>
    </xf>
    <xf numFmtId="181" fontId="6" fillId="0" borderId="1" xfId="0" applyNumberFormat="1" applyFont="1" applyBorder="1" applyAlignment="1">
      <alignment horizontal="center" vertical="center" wrapText="1"/>
    </xf>
    <xf numFmtId="0" fontId="40" fillId="0" borderId="8" xfId="0" applyFont="1" applyBorder="1" applyAlignment="1">
      <alignment horizontal="center" vertical="center"/>
    </xf>
    <xf numFmtId="0" fontId="6" fillId="0" borderId="1" xfId="0" applyFont="1" applyBorder="1" applyAlignment="1">
      <alignment horizontal="center" vertical="center" wrapText="1"/>
    </xf>
    <xf numFmtId="0" fontId="42" fillId="0" borderId="0" xfId="0" applyFont="1"/>
    <xf numFmtId="0" fontId="43" fillId="0" borderId="0" xfId="0" applyFont="1"/>
    <xf numFmtId="0" fontId="42" fillId="0" borderId="0" xfId="0" applyFont="1" applyAlignment="1">
      <alignment vertical="center"/>
    </xf>
    <xf numFmtId="0" fontId="42" fillId="0" borderId="0" xfId="0" applyFont="1" applyAlignment="1">
      <alignment horizontal="center" vertical="center"/>
    </xf>
    <xf numFmtId="10" fontId="45" fillId="0" borderId="0" xfId="0" applyNumberFormat="1" applyFont="1" applyAlignment="1">
      <alignment horizontal="center"/>
    </xf>
    <xf numFmtId="10" fontId="45" fillId="3" borderId="0" xfId="0" applyNumberFormat="1" applyFont="1" applyFill="1" applyAlignment="1">
      <alignment horizontal="center"/>
    </xf>
    <xf numFmtId="0" fontId="46" fillId="3" borderId="0" xfId="0" applyFont="1" applyFill="1"/>
    <xf numFmtId="0" fontId="45" fillId="2" borderId="0" xfId="0" applyFont="1" applyFill="1" applyAlignment="1">
      <alignment horizontal="center"/>
    </xf>
    <xf numFmtId="0" fontId="45" fillId="3" borderId="0" xfId="0" applyFont="1" applyFill="1" applyAlignment="1">
      <alignment horizontal="center"/>
    </xf>
    <xf numFmtId="0" fontId="0" fillId="0" borderId="0" xfId="0" applyAlignment="1">
      <alignment horizontal="left"/>
    </xf>
    <xf numFmtId="0" fontId="6" fillId="0" borderId="0" xfId="0" applyFont="1" applyAlignment="1">
      <alignment horizontal="left" vertical="center"/>
    </xf>
    <xf numFmtId="0" fontId="48" fillId="0" borderId="0" xfId="6"/>
    <xf numFmtId="0" fontId="0" fillId="0" borderId="0" xfId="0" quotePrefix="1"/>
    <xf numFmtId="0" fontId="6" fillId="0" borderId="0" xfId="0" applyFont="1" applyAlignment="1">
      <alignment horizontal="left" vertical="center"/>
    </xf>
    <xf numFmtId="0" fontId="8" fillId="0" borderId="0" xfId="0" applyFont="1" applyAlignment="1">
      <alignment horizontal="center" vertical="top" wrapText="1"/>
    </xf>
    <xf numFmtId="0" fontId="8" fillId="0" borderId="0" xfId="0" applyFont="1" applyAlignment="1">
      <alignment horizontal="center" vertical="center" wrapText="1"/>
    </xf>
    <xf numFmtId="2" fontId="8" fillId="0" borderId="0" xfId="0" applyNumberFormat="1" applyFont="1" applyAlignment="1">
      <alignment vertical="center" wrapText="1"/>
    </xf>
    <xf numFmtId="0" fontId="4" fillId="0" borderId="0" xfId="3" applyFont="1" applyBorder="1" applyAlignment="1">
      <alignment horizontal="center" wrapText="1"/>
    </xf>
    <xf numFmtId="179" fontId="0" fillId="0" borderId="0" xfId="0" applyNumberFormat="1" applyAlignment="1">
      <alignment horizontal="center"/>
    </xf>
    <xf numFmtId="0" fontId="0" fillId="0" borderId="0" xfId="0" applyAlignment="1">
      <alignment horizontal="center"/>
    </xf>
    <xf numFmtId="0" fontId="12" fillId="0" borderId="0" xfId="0" applyFont="1" applyAlignment="1">
      <alignment horizontal="center"/>
    </xf>
    <xf numFmtId="0" fontId="17" fillId="0" borderId="0" xfId="0" applyFont="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4" fillId="0" borderId="0" xfId="0" applyFont="1" applyAlignment="1">
      <alignment horizontal="right" vertical="center"/>
    </xf>
    <xf numFmtId="0" fontId="16" fillId="0" borderId="1" xfId="0" applyFont="1" applyBorder="1" applyAlignment="1">
      <alignment vertical="center"/>
    </xf>
    <xf numFmtId="0" fontId="16" fillId="0" borderId="1" xfId="0" applyFont="1" applyBorder="1"/>
    <xf numFmtId="0" fontId="39" fillId="0" borderId="4" xfId="0" applyFont="1" applyBorder="1" applyAlignment="1">
      <alignment horizontal="center" vertical="center" wrapText="1"/>
    </xf>
    <xf numFmtId="0" fontId="39" fillId="0" borderId="5" xfId="0" applyFont="1" applyBorder="1" applyAlignment="1">
      <alignment horizontal="center" vertical="center" wrapText="1"/>
    </xf>
    <xf numFmtId="0" fontId="38" fillId="0" borderId="1" xfId="0" applyFont="1" applyBorder="1" applyAlignment="1">
      <alignment horizontal="center" vertical="center" wrapText="1"/>
    </xf>
    <xf numFmtId="0" fontId="40" fillId="0" borderId="3" xfId="0" applyFont="1" applyBorder="1" applyAlignment="1">
      <alignment horizontal="center" vertical="center"/>
    </xf>
    <xf numFmtId="0" fontId="40" fillId="0" borderId="7" xfId="0" applyFont="1" applyBorder="1" applyAlignment="1">
      <alignment horizontal="center" vertical="center"/>
    </xf>
    <xf numFmtId="0" fontId="40" fillId="0" borderId="6" xfId="0" applyFont="1" applyBorder="1" applyAlignment="1">
      <alignment horizontal="center" vertical="center"/>
    </xf>
    <xf numFmtId="0" fontId="41" fillId="0" borderId="8" xfId="0" applyFont="1" applyBorder="1" applyAlignment="1">
      <alignment horizontal="center" vertical="center" wrapText="1"/>
    </xf>
    <xf numFmtId="0" fontId="41" fillId="0" borderId="9" xfId="0" applyFont="1" applyBorder="1" applyAlignment="1">
      <alignment horizontal="center" vertical="center" wrapText="1"/>
    </xf>
    <xf numFmtId="0" fontId="41" fillId="0" borderId="3" xfId="0" applyFont="1" applyBorder="1" applyAlignment="1">
      <alignment horizontal="center" vertical="center" wrapText="1"/>
    </xf>
    <xf numFmtId="0" fontId="41" fillId="0" borderId="7" xfId="0" applyFont="1" applyBorder="1" applyAlignment="1">
      <alignment horizontal="center" vertical="center" wrapText="1"/>
    </xf>
    <xf numFmtId="0" fontId="41" fillId="0" borderId="6"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177" fontId="11" fillId="0" borderId="0" xfId="0" applyNumberFormat="1" applyFont="1" applyAlignment="1">
      <alignment horizontal="center"/>
    </xf>
    <xf numFmtId="0" fontId="12" fillId="0" borderId="0" xfId="0" applyFont="1" applyAlignment="1">
      <alignment horizontal="center" vertical="center"/>
    </xf>
    <xf numFmtId="0" fontId="0" fillId="0" borderId="0" xfId="0" applyAlignment="1">
      <alignment horizontal="center" vertical="center"/>
    </xf>
  </cellXfs>
  <cellStyles count="7">
    <cellStyle name="常规" xfId="0" builtinId="0"/>
    <cellStyle name="常规 2" xfId="1" xr:uid="{04FF1D0C-7968-4EEA-AEA9-0D021970C419}"/>
    <cellStyle name="常规 3" xfId="4" xr:uid="{75040331-AE46-490C-9EE9-7F40F6743380}"/>
    <cellStyle name="常规 3 2" xfId="5" xr:uid="{E8FDE18E-168D-47A3-9E05-177BF21C811E}"/>
    <cellStyle name="常规_F1d" xfId="3" xr:uid="{D575FF0E-9C1F-4741-972A-BEB07C32CEE0}"/>
    <cellStyle name="常规_Fig1c" xfId="2" xr:uid="{82925095-CB49-4154-8CD4-D2317E41F250}"/>
    <cellStyle name="超链接" xfId="6" builtinId="8"/>
  </cellStyles>
  <dxfs count="34">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drawing10.xml.rels><?xml version="1.0" encoding="UTF-8" standalone="yes"?>
<Relationships xmlns="http://schemas.openxmlformats.org/package/2006/relationships"><Relationship Id="rId3" Type="http://schemas.openxmlformats.org/officeDocument/2006/relationships/image" Target="../media/image21.tiff"/><Relationship Id="rId2" Type="http://schemas.openxmlformats.org/officeDocument/2006/relationships/image" Target="../media/image20.tif"/><Relationship Id="rId1" Type="http://schemas.openxmlformats.org/officeDocument/2006/relationships/image" Target="../media/image19.tif"/></Relationships>
</file>

<file path=xl/drawings/_rels/drawing11.xml.rels><?xml version="1.0" encoding="UTF-8" standalone="yes"?>
<Relationships xmlns="http://schemas.openxmlformats.org/package/2006/relationships"><Relationship Id="rId3" Type="http://schemas.openxmlformats.org/officeDocument/2006/relationships/image" Target="../media/image24.tif"/><Relationship Id="rId2" Type="http://schemas.openxmlformats.org/officeDocument/2006/relationships/image" Target="../media/image23.tif"/><Relationship Id="rId1" Type="http://schemas.openxmlformats.org/officeDocument/2006/relationships/image" Target="../media/image22.tiff"/></Relationships>
</file>

<file path=xl/drawings/_rels/drawing12.xml.rels><?xml version="1.0" encoding="UTF-8" standalone="yes"?>
<Relationships xmlns="http://schemas.openxmlformats.org/package/2006/relationships"><Relationship Id="rId3" Type="http://schemas.openxmlformats.org/officeDocument/2006/relationships/image" Target="../media/image27.tiff"/><Relationship Id="rId2" Type="http://schemas.openxmlformats.org/officeDocument/2006/relationships/image" Target="../media/image26.tiff"/><Relationship Id="rId1" Type="http://schemas.openxmlformats.org/officeDocument/2006/relationships/image" Target="../media/image25.tif"/></Relationships>
</file>

<file path=xl/drawings/_rels/drawing13.xml.rels><?xml version="1.0" encoding="UTF-8" standalone="yes"?>
<Relationships xmlns="http://schemas.openxmlformats.org/package/2006/relationships"><Relationship Id="rId3" Type="http://schemas.openxmlformats.org/officeDocument/2006/relationships/image" Target="../media/image30.emf"/><Relationship Id="rId2" Type="http://schemas.openxmlformats.org/officeDocument/2006/relationships/image" Target="../media/image29.emf"/><Relationship Id="rId1" Type="http://schemas.openxmlformats.org/officeDocument/2006/relationships/image" Target="../media/image28.emf"/></Relationships>
</file>

<file path=xl/drawings/_rels/drawing14.xml.rels><?xml version="1.0" encoding="UTF-8" standalone="yes"?>
<Relationships xmlns="http://schemas.openxmlformats.org/package/2006/relationships"><Relationship Id="rId3" Type="http://schemas.openxmlformats.org/officeDocument/2006/relationships/image" Target="../media/image33.emf"/><Relationship Id="rId2" Type="http://schemas.openxmlformats.org/officeDocument/2006/relationships/image" Target="../media/image32.emf"/><Relationship Id="rId1" Type="http://schemas.openxmlformats.org/officeDocument/2006/relationships/image" Target="../media/image31.emf"/></Relationships>
</file>

<file path=xl/drawings/_rels/drawing15.xml.rels><?xml version="1.0" encoding="UTF-8" standalone="yes"?>
<Relationships xmlns="http://schemas.openxmlformats.org/package/2006/relationships"><Relationship Id="rId3" Type="http://schemas.openxmlformats.org/officeDocument/2006/relationships/image" Target="../media/image36.emf"/><Relationship Id="rId2" Type="http://schemas.openxmlformats.org/officeDocument/2006/relationships/image" Target="../media/image35.emf"/><Relationship Id="rId1" Type="http://schemas.openxmlformats.org/officeDocument/2006/relationships/image" Target="../media/image34.emf"/><Relationship Id="rId4" Type="http://schemas.openxmlformats.org/officeDocument/2006/relationships/image" Target="../media/image37.emf"/></Relationships>
</file>

<file path=xl/drawings/_rels/drawing16.xml.rels><?xml version="1.0" encoding="UTF-8" standalone="yes"?>
<Relationships xmlns="http://schemas.openxmlformats.org/package/2006/relationships"><Relationship Id="rId3" Type="http://schemas.openxmlformats.org/officeDocument/2006/relationships/image" Target="../media/image40.emf"/><Relationship Id="rId2" Type="http://schemas.openxmlformats.org/officeDocument/2006/relationships/image" Target="../media/image39.emf"/><Relationship Id="rId1" Type="http://schemas.openxmlformats.org/officeDocument/2006/relationships/image" Target="../media/image38.emf"/></Relationships>
</file>

<file path=xl/drawings/_rels/drawing17.xml.rels><?xml version="1.0" encoding="UTF-8" standalone="yes"?>
<Relationships xmlns="http://schemas.openxmlformats.org/package/2006/relationships"><Relationship Id="rId3" Type="http://schemas.openxmlformats.org/officeDocument/2006/relationships/image" Target="../media/image43.emf"/><Relationship Id="rId2" Type="http://schemas.openxmlformats.org/officeDocument/2006/relationships/image" Target="../media/image42.emf"/><Relationship Id="rId1" Type="http://schemas.openxmlformats.org/officeDocument/2006/relationships/image" Target="../media/image41.emf"/><Relationship Id="rId5" Type="http://schemas.openxmlformats.org/officeDocument/2006/relationships/image" Target="../media/image45.emf"/><Relationship Id="rId4" Type="http://schemas.openxmlformats.org/officeDocument/2006/relationships/image" Target="../media/image44.emf"/></Relationships>
</file>

<file path=xl/drawings/_rels/drawing18.xml.rels><?xml version="1.0" encoding="UTF-8" standalone="yes"?>
<Relationships xmlns="http://schemas.openxmlformats.org/package/2006/relationships"><Relationship Id="rId3" Type="http://schemas.openxmlformats.org/officeDocument/2006/relationships/image" Target="../media/image48.emf"/><Relationship Id="rId7" Type="http://schemas.openxmlformats.org/officeDocument/2006/relationships/image" Target="../media/image52.emf"/><Relationship Id="rId2" Type="http://schemas.openxmlformats.org/officeDocument/2006/relationships/image" Target="../media/image47.emf"/><Relationship Id="rId1" Type="http://schemas.openxmlformats.org/officeDocument/2006/relationships/image" Target="../media/image46.emf"/><Relationship Id="rId6" Type="http://schemas.openxmlformats.org/officeDocument/2006/relationships/image" Target="../media/image51.emf"/><Relationship Id="rId5" Type="http://schemas.openxmlformats.org/officeDocument/2006/relationships/image" Target="../media/image50.emf"/><Relationship Id="rId4" Type="http://schemas.openxmlformats.org/officeDocument/2006/relationships/image" Target="../media/image49.emf"/></Relationships>
</file>

<file path=xl/drawings/_rels/drawing19.xml.rels><?xml version="1.0" encoding="UTF-8" standalone="yes"?>
<Relationships xmlns="http://schemas.openxmlformats.org/package/2006/relationships"><Relationship Id="rId2" Type="http://schemas.openxmlformats.org/officeDocument/2006/relationships/image" Target="../media/image54.emf"/><Relationship Id="rId1" Type="http://schemas.openxmlformats.org/officeDocument/2006/relationships/image" Target="../media/image53.emf"/></Relationships>
</file>

<file path=xl/drawings/_rels/drawing2.xml.rels><?xml version="1.0" encoding="UTF-8" standalone="yes"?>
<Relationships xmlns="http://schemas.openxmlformats.org/package/2006/relationships"><Relationship Id="rId2" Type="http://schemas.openxmlformats.org/officeDocument/2006/relationships/image" Target="../media/image4.tiff"/><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2" Type="http://schemas.openxmlformats.org/officeDocument/2006/relationships/image" Target="../media/image56.jpeg"/><Relationship Id="rId1" Type="http://schemas.openxmlformats.org/officeDocument/2006/relationships/image" Target="../media/image55.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58.emf"/><Relationship Id="rId1" Type="http://schemas.openxmlformats.org/officeDocument/2006/relationships/image" Target="../media/image57.emf"/></Relationships>
</file>

<file path=xl/drawings/_rels/drawing22.xml.rels><?xml version="1.0" encoding="UTF-8" standalone="yes"?>
<Relationships xmlns="http://schemas.openxmlformats.org/package/2006/relationships"><Relationship Id="rId2" Type="http://schemas.openxmlformats.org/officeDocument/2006/relationships/image" Target="../media/image60.jpeg"/><Relationship Id="rId1" Type="http://schemas.openxmlformats.org/officeDocument/2006/relationships/image" Target="../media/image59.jpeg"/></Relationships>
</file>

<file path=xl/drawings/_rels/drawing23.xml.rels><?xml version="1.0" encoding="UTF-8" standalone="yes"?>
<Relationships xmlns="http://schemas.openxmlformats.org/package/2006/relationships"><Relationship Id="rId2" Type="http://schemas.openxmlformats.org/officeDocument/2006/relationships/image" Target="../media/image62.emf"/><Relationship Id="rId1" Type="http://schemas.openxmlformats.org/officeDocument/2006/relationships/image" Target="../media/image61.emf"/></Relationships>
</file>

<file path=xl/drawings/_rels/drawing24.xml.rels><?xml version="1.0" encoding="UTF-8" standalone="yes"?>
<Relationships xmlns="http://schemas.openxmlformats.org/package/2006/relationships"><Relationship Id="rId2" Type="http://schemas.openxmlformats.org/officeDocument/2006/relationships/image" Target="../media/image64.jpeg"/><Relationship Id="rId1" Type="http://schemas.openxmlformats.org/officeDocument/2006/relationships/image" Target="../media/image63.jpeg"/></Relationships>
</file>

<file path=xl/drawings/_rels/drawing25.xml.rels><?xml version="1.0" encoding="UTF-8" standalone="yes"?>
<Relationships xmlns="http://schemas.openxmlformats.org/package/2006/relationships"><Relationship Id="rId3" Type="http://schemas.openxmlformats.org/officeDocument/2006/relationships/image" Target="../media/image67.emf"/><Relationship Id="rId2" Type="http://schemas.openxmlformats.org/officeDocument/2006/relationships/image" Target="../media/image66.emf"/><Relationship Id="rId1" Type="http://schemas.openxmlformats.org/officeDocument/2006/relationships/image" Target="../media/image65.emf"/></Relationships>
</file>

<file path=xl/drawings/_rels/drawing26.xml.rels><?xml version="1.0" encoding="UTF-8" standalone="yes"?>
<Relationships xmlns="http://schemas.openxmlformats.org/package/2006/relationships"><Relationship Id="rId3" Type="http://schemas.openxmlformats.org/officeDocument/2006/relationships/image" Target="../media/image70.emf"/><Relationship Id="rId2" Type="http://schemas.openxmlformats.org/officeDocument/2006/relationships/image" Target="../media/image69.emf"/><Relationship Id="rId1" Type="http://schemas.openxmlformats.org/officeDocument/2006/relationships/image" Target="../media/image68.emf"/></Relationships>
</file>

<file path=xl/drawings/_rels/drawing27.xml.rels><?xml version="1.0" encoding="UTF-8" standalone="yes"?>
<Relationships xmlns="http://schemas.openxmlformats.org/package/2006/relationships"><Relationship Id="rId3" Type="http://schemas.openxmlformats.org/officeDocument/2006/relationships/image" Target="../media/image73.emf"/><Relationship Id="rId2" Type="http://schemas.openxmlformats.org/officeDocument/2006/relationships/image" Target="../media/image72.emf"/><Relationship Id="rId1" Type="http://schemas.openxmlformats.org/officeDocument/2006/relationships/image" Target="../media/image71.emf"/></Relationships>
</file>

<file path=xl/drawings/_rels/drawing28.xml.rels><?xml version="1.0" encoding="UTF-8" standalone="yes"?>
<Relationships xmlns="http://schemas.openxmlformats.org/package/2006/relationships"><Relationship Id="rId3" Type="http://schemas.openxmlformats.org/officeDocument/2006/relationships/image" Target="../media/image76.emf"/><Relationship Id="rId2" Type="http://schemas.openxmlformats.org/officeDocument/2006/relationships/image" Target="../media/image75.emf"/><Relationship Id="rId1" Type="http://schemas.openxmlformats.org/officeDocument/2006/relationships/image" Target="../media/image74.emf"/><Relationship Id="rId4" Type="http://schemas.openxmlformats.org/officeDocument/2006/relationships/image" Target="../media/image77.emf"/></Relationships>
</file>

<file path=xl/drawings/_rels/drawing29.xml.rels><?xml version="1.0" encoding="UTF-8" standalone="yes"?>
<Relationships xmlns="http://schemas.openxmlformats.org/package/2006/relationships"><Relationship Id="rId3" Type="http://schemas.openxmlformats.org/officeDocument/2006/relationships/image" Target="../media/image80.emf"/><Relationship Id="rId2" Type="http://schemas.openxmlformats.org/officeDocument/2006/relationships/image" Target="../media/image79.emf"/><Relationship Id="rId1" Type="http://schemas.openxmlformats.org/officeDocument/2006/relationships/image" Target="../media/image78.emf"/></Relationships>
</file>

<file path=xl/drawings/_rels/drawing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tiff"/></Relationships>
</file>

<file path=xl/drawings/_rels/drawing30.xml.rels><?xml version="1.0" encoding="UTF-8" standalone="yes"?>
<Relationships xmlns="http://schemas.openxmlformats.org/package/2006/relationships"><Relationship Id="rId3" Type="http://schemas.openxmlformats.org/officeDocument/2006/relationships/image" Target="../media/image83.emf"/><Relationship Id="rId2" Type="http://schemas.openxmlformats.org/officeDocument/2006/relationships/image" Target="../media/image82.emf"/><Relationship Id="rId1" Type="http://schemas.openxmlformats.org/officeDocument/2006/relationships/image" Target="../media/image81.emf"/><Relationship Id="rId5" Type="http://schemas.openxmlformats.org/officeDocument/2006/relationships/image" Target="../media/image85.emf"/><Relationship Id="rId4" Type="http://schemas.openxmlformats.org/officeDocument/2006/relationships/image" Target="../media/image84.emf"/></Relationships>
</file>

<file path=xl/drawings/_rels/drawing31.xml.rels><?xml version="1.0" encoding="UTF-8" standalone="yes"?>
<Relationships xmlns="http://schemas.openxmlformats.org/package/2006/relationships"><Relationship Id="rId3" Type="http://schemas.openxmlformats.org/officeDocument/2006/relationships/image" Target="../media/image88.emf"/><Relationship Id="rId2" Type="http://schemas.openxmlformats.org/officeDocument/2006/relationships/image" Target="../media/image87.emf"/><Relationship Id="rId1" Type="http://schemas.openxmlformats.org/officeDocument/2006/relationships/image" Target="../media/image86.emf"/><Relationship Id="rId5" Type="http://schemas.openxmlformats.org/officeDocument/2006/relationships/image" Target="../media/image90.emf"/><Relationship Id="rId4" Type="http://schemas.openxmlformats.org/officeDocument/2006/relationships/image" Target="../media/image89.emf"/></Relationships>
</file>

<file path=xl/drawings/_rels/drawing32.xml.rels><?xml version="1.0" encoding="UTF-8" standalone="yes"?>
<Relationships xmlns="http://schemas.openxmlformats.org/package/2006/relationships"><Relationship Id="rId3" Type="http://schemas.openxmlformats.org/officeDocument/2006/relationships/image" Target="../media/image93.emf"/><Relationship Id="rId7" Type="http://schemas.openxmlformats.org/officeDocument/2006/relationships/image" Target="../media/image97.emf"/><Relationship Id="rId2" Type="http://schemas.openxmlformats.org/officeDocument/2006/relationships/image" Target="../media/image92.emf"/><Relationship Id="rId1" Type="http://schemas.openxmlformats.org/officeDocument/2006/relationships/image" Target="../media/image91.emf"/><Relationship Id="rId6" Type="http://schemas.openxmlformats.org/officeDocument/2006/relationships/image" Target="../media/image96.emf"/><Relationship Id="rId5" Type="http://schemas.openxmlformats.org/officeDocument/2006/relationships/image" Target="../media/image95.emf"/><Relationship Id="rId4" Type="http://schemas.openxmlformats.org/officeDocument/2006/relationships/image" Target="../media/image94.emf"/></Relationships>
</file>

<file path=xl/drawings/_rels/drawing33.xml.rels><?xml version="1.0" encoding="UTF-8" standalone="yes"?>
<Relationships xmlns="http://schemas.openxmlformats.org/package/2006/relationships"><Relationship Id="rId8" Type="http://schemas.openxmlformats.org/officeDocument/2006/relationships/image" Target="../media/image105.emf"/><Relationship Id="rId3" Type="http://schemas.openxmlformats.org/officeDocument/2006/relationships/image" Target="../media/image100.emf"/><Relationship Id="rId7" Type="http://schemas.openxmlformats.org/officeDocument/2006/relationships/image" Target="../media/image104.emf"/><Relationship Id="rId2" Type="http://schemas.openxmlformats.org/officeDocument/2006/relationships/image" Target="../media/image99.emf"/><Relationship Id="rId1" Type="http://schemas.openxmlformats.org/officeDocument/2006/relationships/image" Target="../media/image98.emf"/><Relationship Id="rId6" Type="http://schemas.openxmlformats.org/officeDocument/2006/relationships/image" Target="../media/image103.emf"/><Relationship Id="rId5" Type="http://schemas.openxmlformats.org/officeDocument/2006/relationships/image" Target="../media/image102.emf"/><Relationship Id="rId4" Type="http://schemas.openxmlformats.org/officeDocument/2006/relationships/image" Target="../media/image101.emf"/></Relationships>
</file>

<file path=xl/drawings/_rels/drawing34.xml.rels><?xml version="1.0" encoding="UTF-8" standalone="yes"?>
<Relationships xmlns="http://schemas.openxmlformats.org/package/2006/relationships"><Relationship Id="rId8" Type="http://schemas.openxmlformats.org/officeDocument/2006/relationships/image" Target="../media/image113.emf"/><Relationship Id="rId3" Type="http://schemas.openxmlformats.org/officeDocument/2006/relationships/image" Target="../media/image108.emf"/><Relationship Id="rId7" Type="http://schemas.openxmlformats.org/officeDocument/2006/relationships/image" Target="../media/image112.emf"/><Relationship Id="rId2" Type="http://schemas.openxmlformats.org/officeDocument/2006/relationships/image" Target="../media/image107.emf"/><Relationship Id="rId1" Type="http://schemas.openxmlformats.org/officeDocument/2006/relationships/image" Target="../media/image106.emf"/><Relationship Id="rId6" Type="http://schemas.openxmlformats.org/officeDocument/2006/relationships/image" Target="../media/image111.emf"/><Relationship Id="rId5" Type="http://schemas.openxmlformats.org/officeDocument/2006/relationships/image" Target="../media/image110.emf"/><Relationship Id="rId4" Type="http://schemas.openxmlformats.org/officeDocument/2006/relationships/image" Target="../media/image109.emf"/></Relationships>
</file>

<file path=xl/drawings/_rels/drawing35.xml.rels><?xml version="1.0" encoding="UTF-8" standalone="yes"?>
<Relationships xmlns="http://schemas.openxmlformats.org/package/2006/relationships"><Relationship Id="rId3" Type="http://schemas.openxmlformats.org/officeDocument/2006/relationships/image" Target="../media/image116.jpeg"/><Relationship Id="rId2" Type="http://schemas.openxmlformats.org/officeDocument/2006/relationships/image" Target="../media/image115.jpeg"/><Relationship Id="rId1" Type="http://schemas.openxmlformats.org/officeDocument/2006/relationships/image" Target="../media/image114.jpeg"/><Relationship Id="rId4" Type="http://schemas.openxmlformats.org/officeDocument/2006/relationships/image" Target="../media/image117.jpeg"/></Relationships>
</file>

<file path=xl/drawings/_rels/drawing4.xml.rels><?xml version="1.0" encoding="UTF-8" standalone="yes"?>
<Relationships xmlns="http://schemas.openxmlformats.org/package/2006/relationships"><Relationship Id="rId2" Type="http://schemas.openxmlformats.org/officeDocument/2006/relationships/image" Target="../media/image8.tiff"/><Relationship Id="rId1" Type="http://schemas.openxmlformats.org/officeDocument/2006/relationships/image" Target="../media/image7.tiff"/></Relationships>
</file>

<file path=xl/drawings/_rels/drawing5.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2.tiff"/><Relationship Id="rId1" Type="http://schemas.openxmlformats.org/officeDocument/2006/relationships/image" Target="../media/image11.tiff"/></Relationships>
</file>

<file path=xl/drawings/_rels/drawing7.xml.rels><?xml version="1.0" encoding="UTF-8" standalone="yes"?>
<Relationships xmlns="http://schemas.openxmlformats.org/package/2006/relationships"><Relationship Id="rId2" Type="http://schemas.openxmlformats.org/officeDocument/2006/relationships/image" Target="../media/image14.jpeg"/><Relationship Id="rId1" Type="http://schemas.openxmlformats.org/officeDocument/2006/relationships/image" Target="../media/image13.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6.tif"/><Relationship Id="rId1" Type="http://schemas.openxmlformats.org/officeDocument/2006/relationships/image" Target="../media/image15.tif"/></Relationships>
</file>

<file path=xl/drawings/_rels/drawing9.xml.rels><?xml version="1.0" encoding="UTF-8" standalone="yes"?>
<Relationships xmlns="http://schemas.openxmlformats.org/package/2006/relationships"><Relationship Id="rId2" Type="http://schemas.openxmlformats.org/officeDocument/2006/relationships/image" Target="../media/image18.jpeg"/><Relationship Id="rId1" Type="http://schemas.openxmlformats.org/officeDocument/2006/relationships/image" Target="../media/image17.jpeg"/></Relationships>
</file>

<file path=xl/drawings/drawing1.xml><?xml version="1.0" encoding="utf-8"?>
<xdr:wsDr xmlns:xdr="http://schemas.openxmlformats.org/drawingml/2006/spreadsheetDrawing" xmlns:a="http://schemas.openxmlformats.org/drawingml/2006/main">
  <xdr:twoCellAnchor>
    <xdr:from>
      <xdr:col>6</xdr:col>
      <xdr:colOff>25400</xdr:colOff>
      <xdr:row>6</xdr:row>
      <xdr:rowOff>0</xdr:rowOff>
    </xdr:from>
    <xdr:to>
      <xdr:col>6</xdr:col>
      <xdr:colOff>277400</xdr:colOff>
      <xdr:row>6</xdr:row>
      <xdr:rowOff>0</xdr:rowOff>
    </xdr:to>
    <xdr:cxnSp macro="">
      <xdr:nvCxnSpPr>
        <xdr:cNvPr id="4" name="直接连接符 3">
          <a:extLst>
            <a:ext uri="{FF2B5EF4-FFF2-40B4-BE49-F238E27FC236}">
              <a16:creationId xmlns:a16="http://schemas.microsoft.com/office/drawing/2014/main" id="{AFE8B62D-6F63-42F7-B789-E8CD03754F99}"/>
            </a:ext>
          </a:extLst>
        </xdr:cNvPr>
        <xdr:cNvCxnSpPr/>
      </xdr:nvCxnSpPr>
      <xdr:spPr>
        <a:xfrm>
          <a:off x="7258050" y="742950"/>
          <a:ext cx="24565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254000</xdr:colOff>
      <xdr:row>5</xdr:row>
      <xdr:rowOff>63500</xdr:rowOff>
    </xdr:from>
    <xdr:ext cx="355867" cy="269369"/>
    <xdr:sp macro="" textlink="">
      <xdr:nvSpPr>
        <xdr:cNvPr id="5" name="文本框 4">
          <a:extLst>
            <a:ext uri="{FF2B5EF4-FFF2-40B4-BE49-F238E27FC236}">
              <a16:creationId xmlns:a16="http://schemas.microsoft.com/office/drawing/2014/main" id="{C74CAE64-DA84-4A91-9440-0F3DDE9BC6E9}"/>
            </a:ext>
          </a:extLst>
        </xdr:cNvPr>
        <xdr:cNvSpPr txBox="1"/>
      </xdr:nvSpPr>
      <xdr:spPr>
        <a:xfrm>
          <a:off x="7486650" y="6286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editAs="oneCell">
    <xdr:from>
      <xdr:col>1</xdr:col>
      <xdr:colOff>273050</xdr:colOff>
      <xdr:row>2</xdr:row>
      <xdr:rowOff>12700</xdr:rowOff>
    </xdr:from>
    <xdr:to>
      <xdr:col>6</xdr:col>
      <xdr:colOff>15079</xdr:colOff>
      <xdr:row>9</xdr:row>
      <xdr:rowOff>165100</xdr:rowOff>
    </xdr:to>
    <xdr:pic>
      <xdr:nvPicPr>
        <xdr:cNvPr id="6" name="图片 5">
          <a:extLst>
            <a:ext uri="{FF2B5EF4-FFF2-40B4-BE49-F238E27FC236}">
              <a16:creationId xmlns:a16="http://schemas.microsoft.com/office/drawing/2014/main" id="{58BE5770-8E0C-4D11-BBF3-183B6202C7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8850" y="190500"/>
          <a:ext cx="3278979" cy="1416050"/>
        </a:xfrm>
        <a:prstGeom prst="rect">
          <a:avLst/>
        </a:prstGeom>
      </xdr:spPr>
    </xdr:pic>
    <xdr:clientData/>
  </xdr:twoCellAnchor>
  <xdr:twoCellAnchor editAs="oneCell">
    <xdr:from>
      <xdr:col>1</xdr:col>
      <xdr:colOff>247650</xdr:colOff>
      <xdr:row>12</xdr:row>
      <xdr:rowOff>69850</xdr:rowOff>
    </xdr:from>
    <xdr:to>
      <xdr:col>6</xdr:col>
      <xdr:colOff>22225</xdr:colOff>
      <xdr:row>20</xdr:row>
      <xdr:rowOff>141180</xdr:rowOff>
    </xdr:to>
    <xdr:pic>
      <xdr:nvPicPr>
        <xdr:cNvPr id="7" name="图片 6">
          <a:extLst>
            <a:ext uri="{FF2B5EF4-FFF2-40B4-BE49-F238E27FC236}">
              <a16:creationId xmlns:a16="http://schemas.microsoft.com/office/drawing/2014/main" id="{B54A477B-AE79-486A-93DF-78BB3C874D6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33450" y="2222500"/>
          <a:ext cx="3311525" cy="1569930"/>
        </a:xfrm>
        <a:prstGeom prst="rect">
          <a:avLst/>
        </a:prstGeom>
      </xdr:spPr>
    </xdr:pic>
    <xdr:clientData/>
  </xdr:twoCellAnchor>
  <xdr:twoCellAnchor>
    <xdr:from>
      <xdr:col>6</xdr:col>
      <xdr:colOff>0</xdr:colOff>
      <xdr:row>16</xdr:row>
      <xdr:rowOff>139700</xdr:rowOff>
    </xdr:from>
    <xdr:to>
      <xdr:col>6</xdr:col>
      <xdr:colOff>252000</xdr:colOff>
      <xdr:row>16</xdr:row>
      <xdr:rowOff>139700</xdr:rowOff>
    </xdr:to>
    <xdr:cxnSp macro="">
      <xdr:nvCxnSpPr>
        <xdr:cNvPr id="8" name="直接连接符 7">
          <a:extLst>
            <a:ext uri="{FF2B5EF4-FFF2-40B4-BE49-F238E27FC236}">
              <a16:creationId xmlns:a16="http://schemas.microsoft.com/office/drawing/2014/main" id="{9862F9D1-9332-4BE0-A13D-F125DBB07CF3}"/>
            </a:ext>
          </a:extLst>
        </xdr:cNvPr>
        <xdr:cNvCxnSpPr/>
      </xdr:nvCxnSpPr>
      <xdr:spPr>
        <a:xfrm>
          <a:off x="7229475" y="2171700"/>
          <a:ext cx="255175"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273050</xdr:colOff>
      <xdr:row>16</xdr:row>
      <xdr:rowOff>6350</xdr:rowOff>
    </xdr:from>
    <xdr:ext cx="355867" cy="269369"/>
    <xdr:sp macro="" textlink="">
      <xdr:nvSpPr>
        <xdr:cNvPr id="9" name="文本框 8">
          <a:extLst>
            <a:ext uri="{FF2B5EF4-FFF2-40B4-BE49-F238E27FC236}">
              <a16:creationId xmlns:a16="http://schemas.microsoft.com/office/drawing/2014/main" id="{C1B950B9-0DB4-4CBF-97EC-2F2DFDB7D216}"/>
            </a:ext>
          </a:extLst>
        </xdr:cNvPr>
        <xdr:cNvSpPr txBox="1"/>
      </xdr:nvSpPr>
      <xdr:spPr>
        <a:xfrm>
          <a:off x="7505700" y="20383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oneCellAnchor>
    <xdr:from>
      <xdr:col>6</xdr:col>
      <xdr:colOff>260350</xdr:colOff>
      <xdr:row>3</xdr:row>
      <xdr:rowOff>120650</xdr:rowOff>
    </xdr:from>
    <xdr:ext cx="441468" cy="269369"/>
    <xdr:sp macro="" textlink="">
      <xdr:nvSpPr>
        <xdr:cNvPr id="10" name="文本框 9">
          <a:extLst>
            <a:ext uri="{FF2B5EF4-FFF2-40B4-BE49-F238E27FC236}">
              <a16:creationId xmlns:a16="http://schemas.microsoft.com/office/drawing/2014/main" id="{BDB1DC84-2B06-4221-8F7E-7A0478C0B9D0}"/>
            </a:ext>
          </a:extLst>
        </xdr:cNvPr>
        <xdr:cNvSpPr txBox="1"/>
      </xdr:nvSpPr>
      <xdr:spPr>
        <a:xfrm>
          <a:off x="7486650" y="3048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6</xdr:col>
      <xdr:colOff>12700</xdr:colOff>
      <xdr:row>4</xdr:row>
      <xdr:rowOff>50800</xdr:rowOff>
    </xdr:from>
    <xdr:to>
      <xdr:col>6</xdr:col>
      <xdr:colOff>264700</xdr:colOff>
      <xdr:row>4</xdr:row>
      <xdr:rowOff>50800</xdr:rowOff>
    </xdr:to>
    <xdr:cxnSp macro="">
      <xdr:nvCxnSpPr>
        <xdr:cNvPr id="11" name="直接连接符 10">
          <a:extLst>
            <a:ext uri="{FF2B5EF4-FFF2-40B4-BE49-F238E27FC236}">
              <a16:creationId xmlns:a16="http://schemas.microsoft.com/office/drawing/2014/main" id="{F757CE1F-4236-4DFD-B115-41B53C8B8C9E}"/>
            </a:ext>
          </a:extLst>
        </xdr:cNvPr>
        <xdr:cNvCxnSpPr/>
      </xdr:nvCxnSpPr>
      <xdr:spPr>
        <a:xfrm>
          <a:off x="7239000" y="409575"/>
          <a:ext cx="255175"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679450</xdr:colOff>
      <xdr:row>15</xdr:row>
      <xdr:rowOff>31750</xdr:rowOff>
    </xdr:from>
    <xdr:to>
      <xdr:col>6</xdr:col>
      <xdr:colOff>245650</xdr:colOff>
      <xdr:row>15</xdr:row>
      <xdr:rowOff>31750</xdr:rowOff>
    </xdr:to>
    <xdr:cxnSp macro="">
      <xdr:nvCxnSpPr>
        <xdr:cNvPr id="12" name="直接连接符 11">
          <a:extLst>
            <a:ext uri="{FF2B5EF4-FFF2-40B4-BE49-F238E27FC236}">
              <a16:creationId xmlns:a16="http://schemas.microsoft.com/office/drawing/2014/main" id="{755558E0-F34E-46E1-AB71-1AD2C0DFCF14}"/>
            </a:ext>
          </a:extLst>
        </xdr:cNvPr>
        <xdr:cNvCxnSpPr/>
      </xdr:nvCxnSpPr>
      <xdr:spPr>
        <a:xfrm>
          <a:off x="7229475" y="1876425"/>
          <a:ext cx="24565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254000</xdr:colOff>
      <xdr:row>14</xdr:row>
      <xdr:rowOff>69850</xdr:rowOff>
    </xdr:from>
    <xdr:ext cx="355867" cy="269369"/>
    <xdr:sp macro="" textlink="">
      <xdr:nvSpPr>
        <xdr:cNvPr id="13" name="文本框 12">
          <a:extLst>
            <a:ext uri="{FF2B5EF4-FFF2-40B4-BE49-F238E27FC236}">
              <a16:creationId xmlns:a16="http://schemas.microsoft.com/office/drawing/2014/main" id="{3365FC91-53E1-401F-B91A-784EFD1AE8E0}"/>
            </a:ext>
          </a:extLst>
        </xdr:cNvPr>
        <xdr:cNvSpPr txBox="1"/>
      </xdr:nvSpPr>
      <xdr:spPr>
        <a:xfrm>
          <a:off x="7486650" y="17335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6</xdr:col>
      <xdr:colOff>0</xdr:colOff>
      <xdr:row>18</xdr:row>
      <xdr:rowOff>69850</xdr:rowOff>
    </xdr:from>
    <xdr:to>
      <xdr:col>6</xdr:col>
      <xdr:colOff>252000</xdr:colOff>
      <xdr:row>18</xdr:row>
      <xdr:rowOff>69850</xdr:rowOff>
    </xdr:to>
    <xdr:cxnSp macro="">
      <xdr:nvCxnSpPr>
        <xdr:cNvPr id="14" name="直接连接符 13">
          <a:extLst>
            <a:ext uri="{FF2B5EF4-FFF2-40B4-BE49-F238E27FC236}">
              <a16:creationId xmlns:a16="http://schemas.microsoft.com/office/drawing/2014/main" id="{1367ACEA-97FF-4F2B-8447-0C7F15B6A884}"/>
            </a:ext>
          </a:extLst>
        </xdr:cNvPr>
        <xdr:cNvCxnSpPr/>
      </xdr:nvCxnSpPr>
      <xdr:spPr>
        <a:xfrm>
          <a:off x="7229475" y="2495550"/>
          <a:ext cx="255175"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273050</xdr:colOff>
      <xdr:row>17</xdr:row>
      <xdr:rowOff>133350</xdr:rowOff>
    </xdr:from>
    <xdr:ext cx="355867" cy="269369"/>
    <xdr:sp macro="" textlink="">
      <xdr:nvSpPr>
        <xdr:cNvPr id="15" name="文本框 14">
          <a:extLst>
            <a:ext uri="{FF2B5EF4-FFF2-40B4-BE49-F238E27FC236}">
              <a16:creationId xmlns:a16="http://schemas.microsoft.com/office/drawing/2014/main" id="{61D53F5A-8103-4D5F-9F8A-6B2DE66C618D}"/>
            </a:ext>
          </a:extLst>
        </xdr:cNvPr>
        <xdr:cNvSpPr txBox="1"/>
      </xdr:nvSpPr>
      <xdr:spPr>
        <a:xfrm>
          <a:off x="7505700" y="23622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6</xdr:col>
      <xdr:colOff>19050</xdr:colOff>
      <xdr:row>8</xdr:row>
      <xdr:rowOff>0</xdr:rowOff>
    </xdr:from>
    <xdr:to>
      <xdr:col>6</xdr:col>
      <xdr:colOff>271050</xdr:colOff>
      <xdr:row>8</xdr:row>
      <xdr:rowOff>0</xdr:rowOff>
    </xdr:to>
    <xdr:cxnSp macro="">
      <xdr:nvCxnSpPr>
        <xdr:cNvPr id="16" name="直接连接符 15">
          <a:extLst>
            <a:ext uri="{FF2B5EF4-FFF2-40B4-BE49-F238E27FC236}">
              <a16:creationId xmlns:a16="http://schemas.microsoft.com/office/drawing/2014/main" id="{EB7623A5-8A21-4C0C-AAC4-0DF856E7F15A}"/>
            </a:ext>
          </a:extLst>
        </xdr:cNvPr>
        <xdr:cNvCxnSpPr/>
      </xdr:nvCxnSpPr>
      <xdr:spPr>
        <a:xfrm>
          <a:off x="7248525" y="1104900"/>
          <a:ext cx="255175"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292100</xdr:colOff>
      <xdr:row>7</xdr:row>
      <xdr:rowOff>44450</xdr:rowOff>
    </xdr:from>
    <xdr:ext cx="355867" cy="269369"/>
    <xdr:sp macro="" textlink="">
      <xdr:nvSpPr>
        <xdr:cNvPr id="17" name="文本框 16">
          <a:extLst>
            <a:ext uri="{FF2B5EF4-FFF2-40B4-BE49-F238E27FC236}">
              <a16:creationId xmlns:a16="http://schemas.microsoft.com/office/drawing/2014/main" id="{D2E9F9D9-DAED-466D-B4AB-E273AA64E9E9}"/>
            </a:ext>
          </a:extLst>
        </xdr:cNvPr>
        <xdr:cNvSpPr txBox="1"/>
      </xdr:nvSpPr>
      <xdr:spPr>
        <a:xfrm>
          <a:off x="7524750" y="9715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oneCellAnchor>
    <xdr:from>
      <xdr:col>1</xdr:col>
      <xdr:colOff>628650</xdr:colOff>
      <xdr:row>3</xdr:row>
      <xdr:rowOff>44450</xdr:rowOff>
    </xdr:from>
    <xdr:ext cx="466538" cy="217560"/>
    <xdr:sp macro="" textlink="">
      <xdr:nvSpPr>
        <xdr:cNvPr id="18" name="文本框 17">
          <a:extLst>
            <a:ext uri="{FF2B5EF4-FFF2-40B4-BE49-F238E27FC236}">
              <a16:creationId xmlns:a16="http://schemas.microsoft.com/office/drawing/2014/main" id="{07970BFA-693E-433D-8BEE-4FFD1C5367F9}"/>
            </a:ext>
          </a:extLst>
        </xdr:cNvPr>
        <xdr:cNvSpPr txBox="1"/>
      </xdr:nvSpPr>
      <xdr:spPr>
        <a:xfrm rot="19016762">
          <a:off x="1314450" y="596900"/>
          <a:ext cx="466538"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Het-1a</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239678</xdr:colOff>
      <xdr:row>3</xdr:row>
      <xdr:rowOff>76201</xdr:rowOff>
    </xdr:from>
    <xdr:ext cx="368178" cy="217560"/>
    <xdr:sp macro="" textlink="">
      <xdr:nvSpPr>
        <xdr:cNvPr id="20" name="文本框 19">
          <a:extLst>
            <a:ext uri="{FF2B5EF4-FFF2-40B4-BE49-F238E27FC236}">
              <a16:creationId xmlns:a16="http://schemas.microsoft.com/office/drawing/2014/main" id="{9EA35963-FCA5-40BF-B50F-C87935AD01F3}"/>
            </a:ext>
          </a:extLst>
        </xdr:cNvPr>
        <xdr:cNvSpPr txBox="1"/>
      </xdr:nvSpPr>
      <xdr:spPr>
        <a:xfrm rot="19016762">
          <a:off x="1611278" y="628651"/>
          <a:ext cx="368178"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TE-1</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480377</xdr:colOff>
      <xdr:row>3</xdr:row>
      <xdr:rowOff>69851</xdr:rowOff>
    </xdr:from>
    <xdr:ext cx="420180" cy="217560"/>
    <xdr:sp macro="" textlink="">
      <xdr:nvSpPr>
        <xdr:cNvPr id="21" name="文本框 20">
          <a:extLst>
            <a:ext uri="{FF2B5EF4-FFF2-40B4-BE49-F238E27FC236}">
              <a16:creationId xmlns:a16="http://schemas.microsoft.com/office/drawing/2014/main" id="{C1C68508-9C3C-4FEF-8495-FFB2E4BDB606}"/>
            </a:ext>
          </a:extLst>
        </xdr:cNvPr>
        <xdr:cNvSpPr txBox="1"/>
      </xdr:nvSpPr>
      <xdr:spPr>
        <a:xfrm rot="19016762">
          <a:off x="1851977" y="622301"/>
          <a:ext cx="42018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TE-10</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659792</xdr:colOff>
      <xdr:row>2</xdr:row>
      <xdr:rowOff>152398</xdr:rowOff>
    </xdr:from>
    <xdr:ext cx="572593" cy="217560"/>
    <xdr:sp macro="" textlink="">
      <xdr:nvSpPr>
        <xdr:cNvPr id="22" name="文本框 21">
          <a:extLst>
            <a:ext uri="{FF2B5EF4-FFF2-40B4-BE49-F238E27FC236}">
              <a16:creationId xmlns:a16="http://schemas.microsoft.com/office/drawing/2014/main" id="{2EE5F087-CC92-4AD4-BFB9-B5AE13206BE0}"/>
            </a:ext>
          </a:extLst>
        </xdr:cNvPr>
        <xdr:cNvSpPr txBox="1"/>
      </xdr:nvSpPr>
      <xdr:spPr>
        <a:xfrm rot="19016762">
          <a:off x="2031392" y="527048"/>
          <a:ext cx="572593"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KYSE-450</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221644</xdr:colOff>
      <xdr:row>2</xdr:row>
      <xdr:rowOff>158751</xdr:rowOff>
    </xdr:from>
    <xdr:ext cx="572593" cy="217560"/>
    <xdr:sp macro="" textlink="">
      <xdr:nvSpPr>
        <xdr:cNvPr id="23" name="文本框 22">
          <a:extLst>
            <a:ext uri="{FF2B5EF4-FFF2-40B4-BE49-F238E27FC236}">
              <a16:creationId xmlns:a16="http://schemas.microsoft.com/office/drawing/2014/main" id="{7AFEE6C5-FA57-445F-B445-8E4B3B44D1C6}"/>
            </a:ext>
          </a:extLst>
        </xdr:cNvPr>
        <xdr:cNvSpPr txBox="1"/>
      </xdr:nvSpPr>
      <xdr:spPr>
        <a:xfrm rot="19016762">
          <a:off x="2279044" y="533401"/>
          <a:ext cx="572593"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KYSE-410</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520700</xdr:colOff>
      <xdr:row>2</xdr:row>
      <xdr:rowOff>146050</xdr:rowOff>
    </xdr:from>
    <xdr:ext cx="572593" cy="217560"/>
    <xdr:sp macro="" textlink="">
      <xdr:nvSpPr>
        <xdr:cNvPr id="24" name="文本框 23">
          <a:extLst>
            <a:ext uri="{FF2B5EF4-FFF2-40B4-BE49-F238E27FC236}">
              <a16:creationId xmlns:a16="http://schemas.microsoft.com/office/drawing/2014/main" id="{9F1DA2F0-A060-4491-910D-74E8CBF1175D}"/>
            </a:ext>
          </a:extLst>
        </xdr:cNvPr>
        <xdr:cNvSpPr txBox="1"/>
      </xdr:nvSpPr>
      <xdr:spPr>
        <a:xfrm rot="19016762">
          <a:off x="2578100" y="520700"/>
          <a:ext cx="572593"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KYSE-180</a:t>
          </a:r>
          <a:endParaRPr lang="zh-CN" altLang="en-US" sz="800">
            <a:latin typeface="Arial" panose="020B0604020202020204" pitchFamily="34" charset="0"/>
            <a:cs typeface="Arial" panose="020B0604020202020204" pitchFamily="34" charset="0"/>
          </a:endParaRPr>
        </a:p>
      </xdr:txBody>
    </xdr:sp>
    <xdr:clientData/>
  </xdr:oneCellAnchor>
  <xdr:oneCellAnchor>
    <xdr:from>
      <xdr:col>4</xdr:col>
      <xdr:colOff>57150</xdr:colOff>
      <xdr:row>2</xdr:row>
      <xdr:rowOff>146050</xdr:rowOff>
    </xdr:from>
    <xdr:ext cx="572593" cy="217560"/>
    <xdr:sp macro="" textlink="">
      <xdr:nvSpPr>
        <xdr:cNvPr id="25" name="文本框 24">
          <a:extLst>
            <a:ext uri="{FF2B5EF4-FFF2-40B4-BE49-F238E27FC236}">
              <a16:creationId xmlns:a16="http://schemas.microsoft.com/office/drawing/2014/main" id="{21A6EE4B-AEFC-4CF4-9850-9FBC87D43BAE}"/>
            </a:ext>
          </a:extLst>
        </xdr:cNvPr>
        <xdr:cNvSpPr txBox="1"/>
      </xdr:nvSpPr>
      <xdr:spPr>
        <a:xfrm rot="19016762">
          <a:off x="2844800" y="520700"/>
          <a:ext cx="572593"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KYSE-150</a:t>
          </a:r>
          <a:endParaRPr lang="zh-CN" altLang="en-US" sz="800">
            <a:latin typeface="Arial" panose="020B0604020202020204" pitchFamily="34" charset="0"/>
            <a:cs typeface="Arial" panose="020B0604020202020204" pitchFamily="34" charset="0"/>
          </a:endParaRPr>
        </a:p>
      </xdr:txBody>
    </xdr:sp>
    <xdr:clientData/>
  </xdr:oneCellAnchor>
  <xdr:oneCellAnchor>
    <xdr:from>
      <xdr:col>4</xdr:col>
      <xdr:colOff>330200</xdr:colOff>
      <xdr:row>2</xdr:row>
      <xdr:rowOff>165101</xdr:rowOff>
    </xdr:from>
    <xdr:ext cx="572593" cy="217560"/>
    <xdr:sp macro="" textlink="">
      <xdr:nvSpPr>
        <xdr:cNvPr id="26" name="文本框 25">
          <a:extLst>
            <a:ext uri="{FF2B5EF4-FFF2-40B4-BE49-F238E27FC236}">
              <a16:creationId xmlns:a16="http://schemas.microsoft.com/office/drawing/2014/main" id="{AE6F6AB7-69FE-4A3F-ADC2-AF0173D43614}"/>
            </a:ext>
          </a:extLst>
        </xdr:cNvPr>
        <xdr:cNvSpPr txBox="1"/>
      </xdr:nvSpPr>
      <xdr:spPr>
        <a:xfrm rot="19016762">
          <a:off x="3117850" y="539751"/>
          <a:ext cx="572593"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KYSE-140</a:t>
          </a:r>
          <a:endParaRPr lang="zh-CN" altLang="en-US" sz="800">
            <a:latin typeface="Arial" panose="020B0604020202020204" pitchFamily="34" charset="0"/>
            <a:cs typeface="Arial" panose="020B0604020202020204" pitchFamily="34" charset="0"/>
          </a:endParaRPr>
        </a:p>
      </xdr:txBody>
    </xdr:sp>
    <xdr:clientData/>
  </xdr:oneCellAnchor>
  <xdr:oneCellAnchor>
    <xdr:from>
      <xdr:col>4</xdr:col>
      <xdr:colOff>629250</xdr:colOff>
      <xdr:row>2</xdr:row>
      <xdr:rowOff>152400</xdr:rowOff>
    </xdr:from>
    <xdr:ext cx="520592" cy="217560"/>
    <xdr:sp macro="" textlink="">
      <xdr:nvSpPr>
        <xdr:cNvPr id="27" name="文本框 26">
          <a:extLst>
            <a:ext uri="{FF2B5EF4-FFF2-40B4-BE49-F238E27FC236}">
              <a16:creationId xmlns:a16="http://schemas.microsoft.com/office/drawing/2014/main" id="{BA8366F7-D5FD-4066-B619-E9FF570B7689}"/>
            </a:ext>
          </a:extLst>
        </xdr:cNvPr>
        <xdr:cNvSpPr txBox="1"/>
      </xdr:nvSpPr>
      <xdr:spPr>
        <a:xfrm rot="19016762">
          <a:off x="3416900" y="527050"/>
          <a:ext cx="52059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KYSE-70</a:t>
          </a:r>
          <a:endParaRPr lang="zh-CN" altLang="en-US" sz="800">
            <a:latin typeface="Arial" panose="020B0604020202020204" pitchFamily="34" charset="0"/>
            <a:cs typeface="Arial" panose="020B0604020202020204" pitchFamily="34" charset="0"/>
          </a:endParaRPr>
        </a:p>
      </xdr:txBody>
    </xdr:sp>
    <xdr:clientData/>
  </xdr:oneCellAnchor>
  <xdr:oneCellAnchor>
    <xdr:from>
      <xdr:col>5</xdr:col>
      <xdr:colOff>146650</xdr:colOff>
      <xdr:row>2</xdr:row>
      <xdr:rowOff>146050</xdr:rowOff>
    </xdr:from>
    <xdr:ext cx="520592" cy="217560"/>
    <xdr:sp macro="" textlink="">
      <xdr:nvSpPr>
        <xdr:cNvPr id="28" name="文本框 27">
          <a:extLst>
            <a:ext uri="{FF2B5EF4-FFF2-40B4-BE49-F238E27FC236}">
              <a16:creationId xmlns:a16="http://schemas.microsoft.com/office/drawing/2014/main" id="{E1915FA6-6E2D-4CBA-9371-DF8CA90DC005}"/>
            </a:ext>
          </a:extLst>
        </xdr:cNvPr>
        <xdr:cNvSpPr txBox="1"/>
      </xdr:nvSpPr>
      <xdr:spPr>
        <a:xfrm rot="19016762">
          <a:off x="3683600" y="520700"/>
          <a:ext cx="52059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KYSE-30</a:t>
          </a:r>
          <a:endParaRPr lang="zh-CN" altLang="en-US" sz="800">
            <a:latin typeface="Arial" panose="020B0604020202020204" pitchFamily="34" charset="0"/>
            <a:cs typeface="Arial" panose="020B0604020202020204" pitchFamily="34" charset="0"/>
          </a:endParaRPr>
        </a:p>
      </xdr:txBody>
    </xdr:sp>
    <xdr:clientData/>
  </xdr:oneCellAnchor>
  <xdr:oneCellAnchor>
    <xdr:from>
      <xdr:col>1</xdr:col>
      <xdr:colOff>539750</xdr:colOff>
      <xdr:row>13</xdr:row>
      <xdr:rowOff>25400</xdr:rowOff>
    </xdr:from>
    <xdr:ext cx="466538" cy="217560"/>
    <xdr:sp macro="" textlink="">
      <xdr:nvSpPr>
        <xdr:cNvPr id="29" name="文本框 28">
          <a:extLst>
            <a:ext uri="{FF2B5EF4-FFF2-40B4-BE49-F238E27FC236}">
              <a16:creationId xmlns:a16="http://schemas.microsoft.com/office/drawing/2014/main" id="{E55A5983-C113-4363-87C3-3A173A67FB96}"/>
            </a:ext>
          </a:extLst>
        </xdr:cNvPr>
        <xdr:cNvSpPr txBox="1"/>
      </xdr:nvSpPr>
      <xdr:spPr>
        <a:xfrm rot="19016762">
          <a:off x="1225550" y="2374900"/>
          <a:ext cx="466538"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Het-1a</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150778</xdr:colOff>
      <xdr:row>13</xdr:row>
      <xdr:rowOff>57151</xdr:rowOff>
    </xdr:from>
    <xdr:ext cx="368178" cy="217560"/>
    <xdr:sp macro="" textlink="">
      <xdr:nvSpPr>
        <xdr:cNvPr id="30" name="文本框 29">
          <a:extLst>
            <a:ext uri="{FF2B5EF4-FFF2-40B4-BE49-F238E27FC236}">
              <a16:creationId xmlns:a16="http://schemas.microsoft.com/office/drawing/2014/main" id="{8A7DB3B2-C240-432B-90A6-3376ECF4DDB1}"/>
            </a:ext>
          </a:extLst>
        </xdr:cNvPr>
        <xdr:cNvSpPr txBox="1"/>
      </xdr:nvSpPr>
      <xdr:spPr>
        <a:xfrm rot="19016762">
          <a:off x="1522378" y="2406651"/>
          <a:ext cx="368178"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TE-1</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391477</xdr:colOff>
      <xdr:row>13</xdr:row>
      <xdr:rowOff>50801</xdr:rowOff>
    </xdr:from>
    <xdr:ext cx="420180" cy="217560"/>
    <xdr:sp macro="" textlink="">
      <xdr:nvSpPr>
        <xdr:cNvPr id="31" name="文本框 30">
          <a:extLst>
            <a:ext uri="{FF2B5EF4-FFF2-40B4-BE49-F238E27FC236}">
              <a16:creationId xmlns:a16="http://schemas.microsoft.com/office/drawing/2014/main" id="{B9C571F0-D1AF-43C9-9037-9D910F5604F0}"/>
            </a:ext>
          </a:extLst>
        </xdr:cNvPr>
        <xdr:cNvSpPr txBox="1"/>
      </xdr:nvSpPr>
      <xdr:spPr>
        <a:xfrm rot="19016762">
          <a:off x="1763077" y="2400301"/>
          <a:ext cx="42018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TE-10</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570892</xdr:colOff>
      <xdr:row>12</xdr:row>
      <xdr:rowOff>133348</xdr:rowOff>
    </xdr:from>
    <xdr:ext cx="572593" cy="217560"/>
    <xdr:sp macro="" textlink="">
      <xdr:nvSpPr>
        <xdr:cNvPr id="32" name="文本框 31">
          <a:extLst>
            <a:ext uri="{FF2B5EF4-FFF2-40B4-BE49-F238E27FC236}">
              <a16:creationId xmlns:a16="http://schemas.microsoft.com/office/drawing/2014/main" id="{BBCFA793-4460-47FE-9CB4-96386A16E25B}"/>
            </a:ext>
          </a:extLst>
        </xdr:cNvPr>
        <xdr:cNvSpPr txBox="1"/>
      </xdr:nvSpPr>
      <xdr:spPr>
        <a:xfrm rot="19016762">
          <a:off x="1942492" y="2305048"/>
          <a:ext cx="572593"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KYSE-450</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132744</xdr:colOff>
      <xdr:row>12</xdr:row>
      <xdr:rowOff>139701</xdr:rowOff>
    </xdr:from>
    <xdr:ext cx="572593" cy="217560"/>
    <xdr:sp macro="" textlink="">
      <xdr:nvSpPr>
        <xdr:cNvPr id="33" name="文本框 32">
          <a:extLst>
            <a:ext uri="{FF2B5EF4-FFF2-40B4-BE49-F238E27FC236}">
              <a16:creationId xmlns:a16="http://schemas.microsoft.com/office/drawing/2014/main" id="{5E88C591-5857-426F-B4B7-8ADB2F01C7D5}"/>
            </a:ext>
          </a:extLst>
        </xdr:cNvPr>
        <xdr:cNvSpPr txBox="1"/>
      </xdr:nvSpPr>
      <xdr:spPr>
        <a:xfrm rot="19016762">
          <a:off x="2190144" y="2311401"/>
          <a:ext cx="572593"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KYSE-410</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431800</xdr:colOff>
      <xdr:row>12</xdr:row>
      <xdr:rowOff>127000</xdr:rowOff>
    </xdr:from>
    <xdr:ext cx="572593" cy="217560"/>
    <xdr:sp macro="" textlink="">
      <xdr:nvSpPr>
        <xdr:cNvPr id="34" name="文本框 33">
          <a:extLst>
            <a:ext uri="{FF2B5EF4-FFF2-40B4-BE49-F238E27FC236}">
              <a16:creationId xmlns:a16="http://schemas.microsoft.com/office/drawing/2014/main" id="{54AD76A6-FC77-4D6E-9C06-5E1C80786E64}"/>
            </a:ext>
          </a:extLst>
        </xdr:cNvPr>
        <xdr:cNvSpPr txBox="1"/>
      </xdr:nvSpPr>
      <xdr:spPr>
        <a:xfrm rot="19016762">
          <a:off x="2489200" y="2298700"/>
          <a:ext cx="572593"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KYSE-180</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698500</xdr:colOff>
      <xdr:row>12</xdr:row>
      <xdr:rowOff>127000</xdr:rowOff>
    </xdr:from>
    <xdr:ext cx="572593" cy="217560"/>
    <xdr:sp macro="" textlink="">
      <xdr:nvSpPr>
        <xdr:cNvPr id="35" name="文本框 34">
          <a:extLst>
            <a:ext uri="{FF2B5EF4-FFF2-40B4-BE49-F238E27FC236}">
              <a16:creationId xmlns:a16="http://schemas.microsoft.com/office/drawing/2014/main" id="{6CEE21F0-ED99-45B3-9AD9-29FCBD0B8625}"/>
            </a:ext>
          </a:extLst>
        </xdr:cNvPr>
        <xdr:cNvSpPr txBox="1"/>
      </xdr:nvSpPr>
      <xdr:spPr>
        <a:xfrm rot="19016762">
          <a:off x="2755900" y="2298700"/>
          <a:ext cx="572593"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KYSE-150</a:t>
          </a:r>
          <a:endParaRPr lang="zh-CN" altLang="en-US" sz="800">
            <a:latin typeface="Arial" panose="020B0604020202020204" pitchFamily="34" charset="0"/>
            <a:cs typeface="Arial" panose="020B0604020202020204" pitchFamily="34" charset="0"/>
          </a:endParaRPr>
        </a:p>
      </xdr:txBody>
    </xdr:sp>
    <xdr:clientData/>
  </xdr:oneCellAnchor>
  <xdr:oneCellAnchor>
    <xdr:from>
      <xdr:col>4</xdr:col>
      <xdr:colOff>241300</xdr:colOff>
      <xdr:row>12</xdr:row>
      <xdr:rowOff>146051</xdr:rowOff>
    </xdr:from>
    <xdr:ext cx="572593" cy="217560"/>
    <xdr:sp macro="" textlink="">
      <xdr:nvSpPr>
        <xdr:cNvPr id="36" name="文本框 35">
          <a:extLst>
            <a:ext uri="{FF2B5EF4-FFF2-40B4-BE49-F238E27FC236}">
              <a16:creationId xmlns:a16="http://schemas.microsoft.com/office/drawing/2014/main" id="{6D91FECB-D2C9-4E98-A1E4-766772D6535A}"/>
            </a:ext>
          </a:extLst>
        </xdr:cNvPr>
        <xdr:cNvSpPr txBox="1"/>
      </xdr:nvSpPr>
      <xdr:spPr>
        <a:xfrm rot="19016762">
          <a:off x="3028950" y="2317751"/>
          <a:ext cx="572593"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KYSE-140</a:t>
          </a:r>
          <a:endParaRPr lang="zh-CN" altLang="en-US" sz="800">
            <a:latin typeface="Arial" panose="020B0604020202020204" pitchFamily="34" charset="0"/>
            <a:cs typeface="Arial" panose="020B0604020202020204" pitchFamily="34" charset="0"/>
          </a:endParaRPr>
        </a:p>
      </xdr:txBody>
    </xdr:sp>
    <xdr:clientData/>
  </xdr:oneCellAnchor>
  <xdr:oneCellAnchor>
    <xdr:from>
      <xdr:col>4</xdr:col>
      <xdr:colOff>540350</xdr:colOff>
      <xdr:row>12</xdr:row>
      <xdr:rowOff>133350</xdr:rowOff>
    </xdr:from>
    <xdr:ext cx="520592" cy="217560"/>
    <xdr:sp macro="" textlink="">
      <xdr:nvSpPr>
        <xdr:cNvPr id="37" name="文本框 36">
          <a:extLst>
            <a:ext uri="{FF2B5EF4-FFF2-40B4-BE49-F238E27FC236}">
              <a16:creationId xmlns:a16="http://schemas.microsoft.com/office/drawing/2014/main" id="{9E00F8FE-4E75-4FCA-91CA-26CA3E5A1BAD}"/>
            </a:ext>
          </a:extLst>
        </xdr:cNvPr>
        <xdr:cNvSpPr txBox="1"/>
      </xdr:nvSpPr>
      <xdr:spPr>
        <a:xfrm rot="19016762">
          <a:off x="3328000" y="2305050"/>
          <a:ext cx="52059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KYSE-70</a:t>
          </a:r>
          <a:endParaRPr lang="zh-CN" altLang="en-US" sz="800">
            <a:latin typeface="Arial" panose="020B0604020202020204" pitchFamily="34" charset="0"/>
            <a:cs typeface="Arial" panose="020B0604020202020204" pitchFamily="34" charset="0"/>
          </a:endParaRPr>
        </a:p>
      </xdr:txBody>
    </xdr:sp>
    <xdr:clientData/>
  </xdr:oneCellAnchor>
  <xdr:oneCellAnchor>
    <xdr:from>
      <xdr:col>5</xdr:col>
      <xdr:colOff>57750</xdr:colOff>
      <xdr:row>12</xdr:row>
      <xdr:rowOff>127000</xdr:rowOff>
    </xdr:from>
    <xdr:ext cx="520592" cy="217560"/>
    <xdr:sp macro="" textlink="">
      <xdr:nvSpPr>
        <xdr:cNvPr id="38" name="文本框 37">
          <a:extLst>
            <a:ext uri="{FF2B5EF4-FFF2-40B4-BE49-F238E27FC236}">
              <a16:creationId xmlns:a16="http://schemas.microsoft.com/office/drawing/2014/main" id="{B1DDC178-51A9-4711-8BE1-8E7E426CC3AA}"/>
            </a:ext>
          </a:extLst>
        </xdr:cNvPr>
        <xdr:cNvSpPr txBox="1"/>
      </xdr:nvSpPr>
      <xdr:spPr>
        <a:xfrm rot="19016762">
          <a:off x="3594700" y="2298700"/>
          <a:ext cx="52059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KYSE-30</a:t>
          </a:r>
          <a:endParaRPr lang="zh-CN" altLang="en-US" sz="800">
            <a:latin typeface="Arial" panose="020B0604020202020204" pitchFamily="34" charset="0"/>
            <a:cs typeface="Arial" panose="020B0604020202020204" pitchFamily="34" charset="0"/>
          </a:endParaRPr>
        </a:p>
      </xdr:txBody>
    </xdr:sp>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4596</xdr:colOff>
      <xdr:row>14</xdr:row>
      <xdr:rowOff>165100</xdr:rowOff>
    </xdr:from>
    <xdr:to>
      <xdr:col>3</xdr:col>
      <xdr:colOff>603871</xdr:colOff>
      <xdr:row>21</xdr:row>
      <xdr:rowOff>50800</xdr:rowOff>
    </xdr:to>
    <xdr:pic>
      <xdr:nvPicPr>
        <xdr:cNvPr id="4" name="图片 3">
          <a:extLst>
            <a:ext uri="{FF2B5EF4-FFF2-40B4-BE49-F238E27FC236}">
              <a16:creationId xmlns:a16="http://schemas.microsoft.com/office/drawing/2014/main" id="{DB2924C1-78D4-41CD-B84E-841BC0C87A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flipH="1">
          <a:off x="893596" y="2654300"/>
          <a:ext cx="1920075" cy="1130300"/>
        </a:xfrm>
        <a:prstGeom prst="rect">
          <a:avLst/>
        </a:prstGeom>
      </xdr:spPr>
    </xdr:pic>
    <xdr:clientData/>
  </xdr:twoCellAnchor>
  <xdr:twoCellAnchor editAs="oneCell">
    <xdr:from>
      <xdr:col>1</xdr:col>
      <xdr:colOff>6350</xdr:colOff>
      <xdr:row>30</xdr:row>
      <xdr:rowOff>165100</xdr:rowOff>
    </xdr:from>
    <xdr:to>
      <xdr:col>4</xdr:col>
      <xdr:colOff>12699</xdr:colOff>
      <xdr:row>37</xdr:row>
      <xdr:rowOff>97322</xdr:rowOff>
    </xdr:to>
    <xdr:pic>
      <xdr:nvPicPr>
        <xdr:cNvPr id="8" name="图片 7">
          <a:extLst>
            <a:ext uri="{FF2B5EF4-FFF2-40B4-BE49-F238E27FC236}">
              <a16:creationId xmlns:a16="http://schemas.microsoft.com/office/drawing/2014/main" id="{7BF0B15E-89DC-4A3E-AD69-022ECF903F1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95350" y="5499100"/>
          <a:ext cx="1987549" cy="1176822"/>
        </a:xfrm>
        <a:prstGeom prst="rect">
          <a:avLst/>
        </a:prstGeom>
      </xdr:spPr>
    </xdr:pic>
    <xdr:clientData/>
  </xdr:twoCellAnchor>
  <xdr:twoCellAnchor>
    <xdr:from>
      <xdr:col>3</xdr:col>
      <xdr:colOff>596900</xdr:colOff>
      <xdr:row>19</xdr:row>
      <xdr:rowOff>31750</xdr:rowOff>
    </xdr:from>
    <xdr:to>
      <xdr:col>4</xdr:col>
      <xdr:colOff>188500</xdr:colOff>
      <xdr:row>19</xdr:row>
      <xdr:rowOff>31750</xdr:rowOff>
    </xdr:to>
    <xdr:cxnSp macro="">
      <xdr:nvCxnSpPr>
        <xdr:cNvPr id="9" name="直接连接符 8">
          <a:extLst>
            <a:ext uri="{FF2B5EF4-FFF2-40B4-BE49-F238E27FC236}">
              <a16:creationId xmlns:a16="http://schemas.microsoft.com/office/drawing/2014/main" id="{2CBED563-6435-4ED2-96BE-2D4E73F4EEE1}"/>
            </a:ext>
          </a:extLst>
        </xdr:cNvPr>
        <xdr:cNvCxnSpPr/>
      </xdr:nvCxnSpPr>
      <xdr:spPr>
        <a:xfrm>
          <a:off x="2806700" y="34099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4</xdr:col>
      <xdr:colOff>165100</xdr:colOff>
      <xdr:row>18</xdr:row>
      <xdr:rowOff>69850</xdr:rowOff>
    </xdr:from>
    <xdr:ext cx="441468" cy="269369"/>
    <xdr:sp macro="" textlink="">
      <xdr:nvSpPr>
        <xdr:cNvPr id="10" name="文本框 9">
          <a:extLst>
            <a:ext uri="{FF2B5EF4-FFF2-40B4-BE49-F238E27FC236}">
              <a16:creationId xmlns:a16="http://schemas.microsoft.com/office/drawing/2014/main" id="{A7349487-7194-4160-9491-9D375E96D51D}"/>
            </a:ext>
          </a:extLst>
        </xdr:cNvPr>
        <xdr:cNvSpPr txBox="1"/>
      </xdr:nvSpPr>
      <xdr:spPr>
        <a:xfrm>
          <a:off x="3035300" y="32702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3</xdr:col>
      <xdr:colOff>596900</xdr:colOff>
      <xdr:row>20</xdr:row>
      <xdr:rowOff>19050</xdr:rowOff>
    </xdr:from>
    <xdr:to>
      <xdr:col>4</xdr:col>
      <xdr:colOff>188500</xdr:colOff>
      <xdr:row>20</xdr:row>
      <xdr:rowOff>19050</xdr:rowOff>
    </xdr:to>
    <xdr:cxnSp macro="">
      <xdr:nvCxnSpPr>
        <xdr:cNvPr id="11" name="直接连接符 10">
          <a:extLst>
            <a:ext uri="{FF2B5EF4-FFF2-40B4-BE49-F238E27FC236}">
              <a16:creationId xmlns:a16="http://schemas.microsoft.com/office/drawing/2014/main" id="{832DD9C1-CCA8-417E-BC76-4637D63DDB05}"/>
            </a:ext>
          </a:extLst>
        </xdr:cNvPr>
        <xdr:cNvCxnSpPr/>
      </xdr:nvCxnSpPr>
      <xdr:spPr>
        <a:xfrm>
          <a:off x="2806700" y="35750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4</xdr:col>
      <xdr:colOff>165100</xdr:colOff>
      <xdr:row>19</xdr:row>
      <xdr:rowOff>82550</xdr:rowOff>
    </xdr:from>
    <xdr:ext cx="441468" cy="269369"/>
    <xdr:sp macro="" textlink="">
      <xdr:nvSpPr>
        <xdr:cNvPr id="12" name="文本框 11">
          <a:extLst>
            <a:ext uri="{FF2B5EF4-FFF2-40B4-BE49-F238E27FC236}">
              <a16:creationId xmlns:a16="http://schemas.microsoft.com/office/drawing/2014/main" id="{63E25F26-176B-46A8-9903-389EF9208BDB}"/>
            </a:ext>
          </a:extLst>
        </xdr:cNvPr>
        <xdr:cNvSpPr txBox="1"/>
      </xdr:nvSpPr>
      <xdr:spPr>
        <a:xfrm>
          <a:off x="3035300" y="34607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editAs="oneCell">
    <xdr:from>
      <xdr:col>1</xdr:col>
      <xdr:colOff>0</xdr:colOff>
      <xdr:row>22</xdr:row>
      <xdr:rowOff>12700</xdr:rowOff>
    </xdr:from>
    <xdr:to>
      <xdr:col>3</xdr:col>
      <xdr:colOff>654050</xdr:colOff>
      <xdr:row>30</xdr:row>
      <xdr:rowOff>97031</xdr:rowOff>
    </xdr:to>
    <xdr:pic>
      <xdr:nvPicPr>
        <xdr:cNvPr id="13" name="图片 12">
          <a:extLst>
            <a:ext uri="{FF2B5EF4-FFF2-40B4-BE49-F238E27FC236}">
              <a16:creationId xmlns:a16="http://schemas.microsoft.com/office/drawing/2014/main" id="{44AB3DBA-EB57-4C5D-BE9C-80859D3A1CE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89000" y="3924300"/>
          <a:ext cx="1974850" cy="1506731"/>
        </a:xfrm>
        <a:prstGeom prst="rect">
          <a:avLst/>
        </a:prstGeom>
      </xdr:spPr>
    </xdr:pic>
    <xdr:clientData/>
  </xdr:twoCellAnchor>
  <xdr:twoCellAnchor>
    <xdr:from>
      <xdr:col>3</xdr:col>
      <xdr:colOff>635000</xdr:colOff>
      <xdr:row>26</xdr:row>
      <xdr:rowOff>19050</xdr:rowOff>
    </xdr:from>
    <xdr:to>
      <xdr:col>4</xdr:col>
      <xdr:colOff>226600</xdr:colOff>
      <xdr:row>26</xdr:row>
      <xdr:rowOff>19050</xdr:rowOff>
    </xdr:to>
    <xdr:cxnSp macro="">
      <xdr:nvCxnSpPr>
        <xdr:cNvPr id="15" name="直接连接符 14">
          <a:extLst>
            <a:ext uri="{FF2B5EF4-FFF2-40B4-BE49-F238E27FC236}">
              <a16:creationId xmlns:a16="http://schemas.microsoft.com/office/drawing/2014/main" id="{0B26B586-856C-40D7-ADE2-BA81787F5DA2}"/>
            </a:ext>
          </a:extLst>
        </xdr:cNvPr>
        <xdr:cNvCxnSpPr/>
      </xdr:nvCxnSpPr>
      <xdr:spPr>
        <a:xfrm>
          <a:off x="2844800" y="46418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4</xdr:col>
      <xdr:colOff>203200</xdr:colOff>
      <xdr:row>25</xdr:row>
      <xdr:rowOff>57150</xdr:rowOff>
    </xdr:from>
    <xdr:ext cx="355867" cy="269369"/>
    <xdr:sp macro="" textlink="">
      <xdr:nvSpPr>
        <xdr:cNvPr id="16" name="文本框 15">
          <a:extLst>
            <a:ext uri="{FF2B5EF4-FFF2-40B4-BE49-F238E27FC236}">
              <a16:creationId xmlns:a16="http://schemas.microsoft.com/office/drawing/2014/main" id="{D14A4405-7CD3-4F6C-A26D-2EEE793E8F0E}"/>
            </a:ext>
          </a:extLst>
        </xdr:cNvPr>
        <xdr:cNvSpPr txBox="1"/>
      </xdr:nvSpPr>
      <xdr:spPr>
        <a:xfrm>
          <a:off x="3073400" y="45021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3</xdr:col>
      <xdr:colOff>635000</xdr:colOff>
      <xdr:row>27</xdr:row>
      <xdr:rowOff>38100</xdr:rowOff>
    </xdr:from>
    <xdr:to>
      <xdr:col>4</xdr:col>
      <xdr:colOff>226600</xdr:colOff>
      <xdr:row>27</xdr:row>
      <xdr:rowOff>38100</xdr:rowOff>
    </xdr:to>
    <xdr:cxnSp macro="">
      <xdr:nvCxnSpPr>
        <xdr:cNvPr id="17" name="直接连接符 16">
          <a:extLst>
            <a:ext uri="{FF2B5EF4-FFF2-40B4-BE49-F238E27FC236}">
              <a16:creationId xmlns:a16="http://schemas.microsoft.com/office/drawing/2014/main" id="{4943C413-C4E0-44D3-B045-681A6FD34146}"/>
            </a:ext>
          </a:extLst>
        </xdr:cNvPr>
        <xdr:cNvCxnSpPr/>
      </xdr:nvCxnSpPr>
      <xdr:spPr>
        <a:xfrm>
          <a:off x="2844800" y="48387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4</xdr:col>
      <xdr:colOff>203200</xdr:colOff>
      <xdr:row>26</xdr:row>
      <xdr:rowOff>101600</xdr:rowOff>
    </xdr:from>
    <xdr:ext cx="355867" cy="269369"/>
    <xdr:sp macro="" textlink="">
      <xdr:nvSpPr>
        <xdr:cNvPr id="18" name="文本框 17">
          <a:extLst>
            <a:ext uri="{FF2B5EF4-FFF2-40B4-BE49-F238E27FC236}">
              <a16:creationId xmlns:a16="http://schemas.microsoft.com/office/drawing/2014/main" id="{741068C7-C694-462C-B5B4-6A760B2990DD}"/>
            </a:ext>
          </a:extLst>
        </xdr:cNvPr>
        <xdr:cNvSpPr txBox="1"/>
      </xdr:nvSpPr>
      <xdr:spPr>
        <a:xfrm>
          <a:off x="3073400" y="47244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0</xdr:colOff>
      <xdr:row>34</xdr:row>
      <xdr:rowOff>31750</xdr:rowOff>
    </xdr:from>
    <xdr:to>
      <xdr:col>4</xdr:col>
      <xdr:colOff>252000</xdr:colOff>
      <xdr:row>34</xdr:row>
      <xdr:rowOff>31750</xdr:rowOff>
    </xdr:to>
    <xdr:cxnSp macro="">
      <xdr:nvCxnSpPr>
        <xdr:cNvPr id="19" name="直接连接符 18">
          <a:extLst>
            <a:ext uri="{FF2B5EF4-FFF2-40B4-BE49-F238E27FC236}">
              <a16:creationId xmlns:a16="http://schemas.microsoft.com/office/drawing/2014/main" id="{09E6864B-759B-4403-A9AD-56A5F4B6753B}"/>
            </a:ext>
          </a:extLst>
        </xdr:cNvPr>
        <xdr:cNvCxnSpPr/>
      </xdr:nvCxnSpPr>
      <xdr:spPr>
        <a:xfrm>
          <a:off x="2870200" y="60769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4</xdr:col>
      <xdr:colOff>228600</xdr:colOff>
      <xdr:row>33</xdr:row>
      <xdr:rowOff>69850</xdr:rowOff>
    </xdr:from>
    <xdr:ext cx="355867" cy="269369"/>
    <xdr:sp macro="" textlink="">
      <xdr:nvSpPr>
        <xdr:cNvPr id="20" name="文本框 19">
          <a:extLst>
            <a:ext uri="{FF2B5EF4-FFF2-40B4-BE49-F238E27FC236}">
              <a16:creationId xmlns:a16="http://schemas.microsoft.com/office/drawing/2014/main" id="{B8927AB3-C8B9-4601-8BB9-9452F01FC26C}"/>
            </a:ext>
          </a:extLst>
        </xdr:cNvPr>
        <xdr:cNvSpPr txBox="1"/>
      </xdr:nvSpPr>
      <xdr:spPr>
        <a:xfrm>
          <a:off x="3098800" y="59372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0</xdr:colOff>
      <xdr:row>35</xdr:row>
      <xdr:rowOff>50800</xdr:rowOff>
    </xdr:from>
    <xdr:to>
      <xdr:col>4</xdr:col>
      <xdr:colOff>252000</xdr:colOff>
      <xdr:row>35</xdr:row>
      <xdr:rowOff>50800</xdr:rowOff>
    </xdr:to>
    <xdr:cxnSp macro="">
      <xdr:nvCxnSpPr>
        <xdr:cNvPr id="21" name="直接连接符 20">
          <a:extLst>
            <a:ext uri="{FF2B5EF4-FFF2-40B4-BE49-F238E27FC236}">
              <a16:creationId xmlns:a16="http://schemas.microsoft.com/office/drawing/2014/main" id="{605C60C3-C935-414C-AAAC-07BFEDBCDA5E}"/>
            </a:ext>
          </a:extLst>
        </xdr:cNvPr>
        <xdr:cNvCxnSpPr/>
      </xdr:nvCxnSpPr>
      <xdr:spPr>
        <a:xfrm>
          <a:off x="2870200" y="62738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4</xdr:col>
      <xdr:colOff>228600</xdr:colOff>
      <xdr:row>34</xdr:row>
      <xdr:rowOff>114300</xdr:rowOff>
    </xdr:from>
    <xdr:ext cx="355867" cy="269369"/>
    <xdr:sp macro="" textlink="">
      <xdr:nvSpPr>
        <xdr:cNvPr id="22" name="文本框 21">
          <a:extLst>
            <a:ext uri="{FF2B5EF4-FFF2-40B4-BE49-F238E27FC236}">
              <a16:creationId xmlns:a16="http://schemas.microsoft.com/office/drawing/2014/main" id="{5CF6B0D2-C1B0-4C64-AAAF-62F700C9B689}"/>
            </a:ext>
          </a:extLst>
        </xdr:cNvPr>
        <xdr:cNvSpPr txBox="1"/>
      </xdr:nvSpPr>
      <xdr:spPr>
        <a:xfrm>
          <a:off x="3098800" y="61595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3</xdr:col>
      <xdr:colOff>635000</xdr:colOff>
      <xdr:row>24</xdr:row>
      <xdr:rowOff>114300</xdr:rowOff>
    </xdr:from>
    <xdr:to>
      <xdr:col>4</xdr:col>
      <xdr:colOff>226600</xdr:colOff>
      <xdr:row>24</xdr:row>
      <xdr:rowOff>114300</xdr:rowOff>
    </xdr:to>
    <xdr:cxnSp macro="">
      <xdr:nvCxnSpPr>
        <xdr:cNvPr id="23" name="直接连接符 22">
          <a:extLst>
            <a:ext uri="{FF2B5EF4-FFF2-40B4-BE49-F238E27FC236}">
              <a16:creationId xmlns:a16="http://schemas.microsoft.com/office/drawing/2014/main" id="{7647244C-3A86-4F61-BC27-20D010CD1FC1}"/>
            </a:ext>
          </a:extLst>
        </xdr:cNvPr>
        <xdr:cNvCxnSpPr/>
      </xdr:nvCxnSpPr>
      <xdr:spPr>
        <a:xfrm>
          <a:off x="2844800" y="43815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4</xdr:col>
      <xdr:colOff>203200</xdr:colOff>
      <xdr:row>23</xdr:row>
      <xdr:rowOff>152400</xdr:rowOff>
    </xdr:from>
    <xdr:ext cx="441468" cy="269369"/>
    <xdr:sp macro="" textlink="">
      <xdr:nvSpPr>
        <xdr:cNvPr id="24" name="文本框 23">
          <a:extLst>
            <a:ext uri="{FF2B5EF4-FFF2-40B4-BE49-F238E27FC236}">
              <a16:creationId xmlns:a16="http://schemas.microsoft.com/office/drawing/2014/main" id="{9FAEE918-4308-45B2-9745-D252E0E438DF}"/>
            </a:ext>
          </a:extLst>
        </xdr:cNvPr>
        <xdr:cNvSpPr txBox="1"/>
      </xdr:nvSpPr>
      <xdr:spPr>
        <a:xfrm>
          <a:off x="3073400" y="42418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0</xdr:colOff>
      <xdr:row>32</xdr:row>
      <xdr:rowOff>133350</xdr:rowOff>
    </xdr:from>
    <xdr:to>
      <xdr:col>4</xdr:col>
      <xdr:colOff>252000</xdr:colOff>
      <xdr:row>32</xdr:row>
      <xdr:rowOff>133350</xdr:rowOff>
    </xdr:to>
    <xdr:cxnSp macro="">
      <xdr:nvCxnSpPr>
        <xdr:cNvPr id="25" name="直接连接符 24">
          <a:extLst>
            <a:ext uri="{FF2B5EF4-FFF2-40B4-BE49-F238E27FC236}">
              <a16:creationId xmlns:a16="http://schemas.microsoft.com/office/drawing/2014/main" id="{3FE70849-23CD-4E5F-976E-4A63E30463CF}"/>
            </a:ext>
          </a:extLst>
        </xdr:cNvPr>
        <xdr:cNvCxnSpPr/>
      </xdr:nvCxnSpPr>
      <xdr:spPr>
        <a:xfrm>
          <a:off x="2870200" y="58229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4</xdr:col>
      <xdr:colOff>228600</xdr:colOff>
      <xdr:row>32</xdr:row>
      <xdr:rowOff>19050</xdr:rowOff>
    </xdr:from>
    <xdr:ext cx="355867" cy="269369"/>
    <xdr:sp macro="" textlink="">
      <xdr:nvSpPr>
        <xdr:cNvPr id="26" name="文本框 25">
          <a:extLst>
            <a:ext uri="{FF2B5EF4-FFF2-40B4-BE49-F238E27FC236}">
              <a16:creationId xmlns:a16="http://schemas.microsoft.com/office/drawing/2014/main" id="{117A8D93-3785-4557-9C8F-4659FFC5A3F5}"/>
            </a:ext>
          </a:extLst>
        </xdr:cNvPr>
        <xdr:cNvSpPr txBox="1"/>
      </xdr:nvSpPr>
      <xdr:spPr>
        <a:xfrm>
          <a:off x="3098800" y="57086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oneCellAnchor>
    <xdr:from>
      <xdr:col>1</xdr:col>
      <xdr:colOff>241301</xdr:colOff>
      <xdr:row>15</xdr:row>
      <xdr:rowOff>31749</xdr:rowOff>
    </xdr:from>
    <xdr:ext cx="589264" cy="217560"/>
    <xdr:sp macro="" textlink="">
      <xdr:nvSpPr>
        <xdr:cNvPr id="27" name="文本框 26">
          <a:extLst>
            <a:ext uri="{FF2B5EF4-FFF2-40B4-BE49-F238E27FC236}">
              <a16:creationId xmlns:a16="http://schemas.microsoft.com/office/drawing/2014/main" id="{5C77CCB9-51CA-4510-A9F4-A4CDC68296BC}"/>
            </a:ext>
          </a:extLst>
        </xdr:cNvPr>
        <xdr:cNvSpPr txBox="1"/>
      </xdr:nvSpPr>
      <xdr:spPr>
        <a:xfrm rot="19016762">
          <a:off x="1130301" y="2698749"/>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64228</xdr:colOff>
      <xdr:row>15</xdr:row>
      <xdr:rowOff>12699</xdr:rowOff>
    </xdr:from>
    <xdr:ext cx="714811" cy="217560"/>
    <xdr:sp macro="" textlink="">
      <xdr:nvSpPr>
        <xdr:cNvPr id="28" name="文本框 27">
          <a:extLst>
            <a:ext uri="{FF2B5EF4-FFF2-40B4-BE49-F238E27FC236}">
              <a16:creationId xmlns:a16="http://schemas.microsoft.com/office/drawing/2014/main" id="{6128429E-26CF-44F7-AF71-91BF708E2E41}"/>
            </a:ext>
          </a:extLst>
        </xdr:cNvPr>
        <xdr:cNvSpPr txBox="1"/>
      </xdr:nvSpPr>
      <xdr:spPr>
        <a:xfrm rot="19016762">
          <a:off x="1613628" y="2679699"/>
          <a:ext cx="71481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shMETTL3#1</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565877</xdr:colOff>
      <xdr:row>15</xdr:row>
      <xdr:rowOff>0</xdr:rowOff>
    </xdr:from>
    <xdr:ext cx="714811" cy="217560"/>
    <xdr:sp macro="" textlink="">
      <xdr:nvSpPr>
        <xdr:cNvPr id="29" name="文本框 28">
          <a:extLst>
            <a:ext uri="{FF2B5EF4-FFF2-40B4-BE49-F238E27FC236}">
              <a16:creationId xmlns:a16="http://schemas.microsoft.com/office/drawing/2014/main" id="{8EAB1C39-79EB-4FBF-9466-98B23736ECC7}"/>
            </a:ext>
          </a:extLst>
        </xdr:cNvPr>
        <xdr:cNvSpPr txBox="1"/>
      </xdr:nvSpPr>
      <xdr:spPr>
        <a:xfrm rot="19016762">
          <a:off x="2115277" y="2667000"/>
          <a:ext cx="71481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shMETTL3#2</a:t>
          </a:r>
          <a:endParaRPr lang="zh-CN" altLang="en-US" sz="800">
            <a:latin typeface="Arial" panose="020B0604020202020204" pitchFamily="34" charset="0"/>
            <a:cs typeface="Arial" panose="020B0604020202020204" pitchFamily="34" charset="0"/>
          </a:endParaRPr>
        </a:p>
      </xdr:txBody>
    </xdr:sp>
    <xdr:clientData/>
  </xdr:oneCellAnchor>
  <xdr:oneCellAnchor>
    <xdr:from>
      <xdr:col>1</xdr:col>
      <xdr:colOff>444500</xdr:colOff>
      <xdr:row>22</xdr:row>
      <xdr:rowOff>139699</xdr:rowOff>
    </xdr:from>
    <xdr:ext cx="589264" cy="217560"/>
    <xdr:sp macro="" textlink="">
      <xdr:nvSpPr>
        <xdr:cNvPr id="30" name="文本框 29">
          <a:extLst>
            <a:ext uri="{FF2B5EF4-FFF2-40B4-BE49-F238E27FC236}">
              <a16:creationId xmlns:a16="http://schemas.microsoft.com/office/drawing/2014/main" id="{A74F2C7B-9DBD-4D94-B63D-F3BB42AD0392}"/>
            </a:ext>
          </a:extLst>
        </xdr:cNvPr>
        <xdr:cNvSpPr txBox="1"/>
      </xdr:nvSpPr>
      <xdr:spPr>
        <a:xfrm rot="19016762">
          <a:off x="1333500" y="4051299"/>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210277</xdr:colOff>
      <xdr:row>22</xdr:row>
      <xdr:rowOff>107949</xdr:rowOff>
    </xdr:from>
    <xdr:ext cx="714811" cy="217560"/>
    <xdr:sp macro="" textlink="">
      <xdr:nvSpPr>
        <xdr:cNvPr id="31" name="文本框 30">
          <a:extLst>
            <a:ext uri="{FF2B5EF4-FFF2-40B4-BE49-F238E27FC236}">
              <a16:creationId xmlns:a16="http://schemas.microsoft.com/office/drawing/2014/main" id="{F36996FD-7367-4139-B567-FC3709CC92A3}"/>
            </a:ext>
          </a:extLst>
        </xdr:cNvPr>
        <xdr:cNvSpPr txBox="1"/>
      </xdr:nvSpPr>
      <xdr:spPr>
        <a:xfrm rot="19016762">
          <a:off x="1759677" y="4019549"/>
          <a:ext cx="71481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shMETTL3#1</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635726</xdr:colOff>
      <xdr:row>22</xdr:row>
      <xdr:rowOff>101601</xdr:rowOff>
    </xdr:from>
    <xdr:ext cx="714811" cy="217560"/>
    <xdr:sp macro="" textlink="">
      <xdr:nvSpPr>
        <xdr:cNvPr id="32" name="文本框 31">
          <a:extLst>
            <a:ext uri="{FF2B5EF4-FFF2-40B4-BE49-F238E27FC236}">
              <a16:creationId xmlns:a16="http://schemas.microsoft.com/office/drawing/2014/main" id="{4B919576-6E35-41C1-8AD7-8CDFD0CE771E}"/>
            </a:ext>
          </a:extLst>
        </xdr:cNvPr>
        <xdr:cNvSpPr txBox="1"/>
      </xdr:nvSpPr>
      <xdr:spPr>
        <a:xfrm rot="19016762">
          <a:off x="2185126" y="4013201"/>
          <a:ext cx="71481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shMETTL3#2</a:t>
          </a:r>
          <a:endParaRPr lang="zh-CN" altLang="en-US" sz="800">
            <a:latin typeface="Arial" panose="020B0604020202020204" pitchFamily="34" charset="0"/>
            <a:cs typeface="Arial" panose="020B0604020202020204" pitchFamily="34" charset="0"/>
          </a:endParaRPr>
        </a:p>
      </xdr:txBody>
    </xdr:sp>
    <xdr:clientData/>
  </xdr:oneCellAnchor>
  <xdr:oneCellAnchor>
    <xdr:from>
      <xdr:col>1</xdr:col>
      <xdr:colOff>304799</xdr:colOff>
      <xdr:row>30</xdr:row>
      <xdr:rowOff>171450</xdr:rowOff>
    </xdr:from>
    <xdr:ext cx="589264" cy="217560"/>
    <xdr:sp macro="" textlink="">
      <xdr:nvSpPr>
        <xdr:cNvPr id="33" name="文本框 32">
          <a:extLst>
            <a:ext uri="{FF2B5EF4-FFF2-40B4-BE49-F238E27FC236}">
              <a16:creationId xmlns:a16="http://schemas.microsoft.com/office/drawing/2014/main" id="{C3733588-DAA7-4055-BB79-9707085FD22B}"/>
            </a:ext>
          </a:extLst>
        </xdr:cNvPr>
        <xdr:cNvSpPr txBox="1"/>
      </xdr:nvSpPr>
      <xdr:spPr>
        <a:xfrm rot="19016762">
          <a:off x="1193799" y="5505450"/>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127726</xdr:colOff>
      <xdr:row>30</xdr:row>
      <xdr:rowOff>152400</xdr:rowOff>
    </xdr:from>
    <xdr:ext cx="714811" cy="217560"/>
    <xdr:sp macro="" textlink="">
      <xdr:nvSpPr>
        <xdr:cNvPr id="34" name="文本框 33">
          <a:extLst>
            <a:ext uri="{FF2B5EF4-FFF2-40B4-BE49-F238E27FC236}">
              <a16:creationId xmlns:a16="http://schemas.microsoft.com/office/drawing/2014/main" id="{0F6EEC5D-F33C-4EFD-851E-50D8590184BA}"/>
            </a:ext>
          </a:extLst>
        </xdr:cNvPr>
        <xdr:cNvSpPr txBox="1"/>
      </xdr:nvSpPr>
      <xdr:spPr>
        <a:xfrm rot="19016762">
          <a:off x="1677126" y="5486400"/>
          <a:ext cx="71481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shMETTL3#1</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629375</xdr:colOff>
      <xdr:row>30</xdr:row>
      <xdr:rowOff>139701</xdr:rowOff>
    </xdr:from>
    <xdr:ext cx="714811" cy="217560"/>
    <xdr:sp macro="" textlink="">
      <xdr:nvSpPr>
        <xdr:cNvPr id="35" name="文本框 34">
          <a:extLst>
            <a:ext uri="{FF2B5EF4-FFF2-40B4-BE49-F238E27FC236}">
              <a16:creationId xmlns:a16="http://schemas.microsoft.com/office/drawing/2014/main" id="{EFEE8B52-C0C3-4597-8EC3-280E8FADA626}"/>
            </a:ext>
          </a:extLst>
        </xdr:cNvPr>
        <xdr:cNvSpPr txBox="1"/>
      </xdr:nvSpPr>
      <xdr:spPr>
        <a:xfrm rot="19016762">
          <a:off x="2178775" y="5473701"/>
          <a:ext cx="71481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shMETTL3#2</a:t>
          </a:r>
          <a:endParaRPr lang="zh-CN" altLang="en-US" sz="800">
            <a:latin typeface="Arial" panose="020B0604020202020204" pitchFamily="34" charset="0"/>
            <a:cs typeface="Arial" panose="020B0604020202020204" pitchFamily="34" charset="0"/>
          </a:endParaRPr>
        </a:p>
      </xdr:txBody>
    </xdr:sp>
    <xdr:clientData/>
  </xdr:oneCellAnchor>
</xdr:wsDr>
</file>

<file path=xl/drawings/drawing11.xml><?xml version="1.0" encoding="utf-8"?>
<xdr:wsDr xmlns:xdr="http://schemas.openxmlformats.org/drawingml/2006/spreadsheetDrawing" xmlns:a="http://schemas.openxmlformats.org/drawingml/2006/main">
  <xdr:twoCellAnchor editAs="oneCell">
    <xdr:from>
      <xdr:col>2</xdr:col>
      <xdr:colOff>19050</xdr:colOff>
      <xdr:row>32</xdr:row>
      <xdr:rowOff>6350</xdr:rowOff>
    </xdr:from>
    <xdr:to>
      <xdr:col>5</xdr:col>
      <xdr:colOff>641350</xdr:colOff>
      <xdr:row>40</xdr:row>
      <xdr:rowOff>26090</xdr:rowOff>
    </xdr:to>
    <xdr:pic>
      <xdr:nvPicPr>
        <xdr:cNvPr id="2" name="图片 1">
          <a:extLst>
            <a:ext uri="{FF2B5EF4-FFF2-40B4-BE49-F238E27FC236}">
              <a16:creationId xmlns:a16="http://schemas.microsoft.com/office/drawing/2014/main" id="{6ADC2E91-2507-4231-A609-6D1C58E871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9850" y="5695950"/>
          <a:ext cx="2603500" cy="1442140"/>
        </a:xfrm>
        <a:prstGeom prst="rect">
          <a:avLst/>
        </a:prstGeom>
      </xdr:spPr>
    </xdr:pic>
    <xdr:clientData/>
  </xdr:twoCellAnchor>
  <xdr:twoCellAnchor editAs="oneCell">
    <xdr:from>
      <xdr:col>2</xdr:col>
      <xdr:colOff>15874</xdr:colOff>
      <xdr:row>15</xdr:row>
      <xdr:rowOff>12700</xdr:rowOff>
    </xdr:from>
    <xdr:to>
      <xdr:col>5</xdr:col>
      <xdr:colOff>457342</xdr:colOff>
      <xdr:row>21</xdr:row>
      <xdr:rowOff>152400</xdr:rowOff>
    </xdr:to>
    <xdr:pic>
      <xdr:nvPicPr>
        <xdr:cNvPr id="3" name="图片 2">
          <a:extLst>
            <a:ext uri="{FF2B5EF4-FFF2-40B4-BE49-F238E27FC236}">
              <a16:creationId xmlns:a16="http://schemas.microsoft.com/office/drawing/2014/main" id="{2DD49E61-E060-45E0-A07B-831A920ED76F}"/>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36674" y="2679700"/>
          <a:ext cx="2422668" cy="1206500"/>
        </a:xfrm>
        <a:prstGeom prst="rect">
          <a:avLst/>
        </a:prstGeom>
      </xdr:spPr>
    </xdr:pic>
    <xdr:clientData/>
  </xdr:twoCellAnchor>
  <xdr:twoCellAnchor editAs="oneCell">
    <xdr:from>
      <xdr:col>2</xdr:col>
      <xdr:colOff>22224</xdr:colOff>
      <xdr:row>22</xdr:row>
      <xdr:rowOff>126999</xdr:rowOff>
    </xdr:from>
    <xdr:to>
      <xdr:col>5</xdr:col>
      <xdr:colOff>628650</xdr:colOff>
      <xdr:row>30</xdr:row>
      <xdr:rowOff>80698</xdr:rowOff>
    </xdr:to>
    <xdr:pic>
      <xdr:nvPicPr>
        <xdr:cNvPr id="4" name="图片 3">
          <a:extLst>
            <a:ext uri="{FF2B5EF4-FFF2-40B4-BE49-F238E27FC236}">
              <a16:creationId xmlns:a16="http://schemas.microsoft.com/office/drawing/2014/main" id="{3A796377-E82B-453D-AFA2-40762A80AB81}"/>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343024" y="4038599"/>
          <a:ext cx="2587626" cy="1376099"/>
        </a:xfrm>
        <a:prstGeom prst="rect">
          <a:avLst/>
        </a:prstGeom>
      </xdr:spPr>
    </xdr:pic>
    <xdr:clientData/>
  </xdr:twoCellAnchor>
  <xdr:twoCellAnchor>
    <xdr:from>
      <xdr:col>5</xdr:col>
      <xdr:colOff>438150</xdr:colOff>
      <xdr:row>18</xdr:row>
      <xdr:rowOff>133350</xdr:rowOff>
    </xdr:from>
    <xdr:to>
      <xdr:col>6</xdr:col>
      <xdr:colOff>29750</xdr:colOff>
      <xdr:row>18</xdr:row>
      <xdr:rowOff>133350</xdr:rowOff>
    </xdr:to>
    <xdr:cxnSp macro="">
      <xdr:nvCxnSpPr>
        <xdr:cNvPr id="5" name="直接连接符 4">
          <a:extLst>
            <a:ext uri="{FF2B5EF4-FFF2-40B4-BE49-F238E27FC236}">
              <a16:creationId xmlns:a16="http://schemas.microsoft.com/office/drawing/2014/main" id="{DAB07131-0B82-48B6-B674-30235A09D4D3}"/>
            </a:ext>
          </a:extLst>
        </xdr:cNvPr>
        <xdr:cNvCxnSpPr/>
      </xdr:nvCxnSpPr>
      <xdr:spPr>
        <a:xfrm>
          <a:off x="3740150" y="3333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6350</xdr:colOff>
      <xdr:row>17</xdr:row>
      <xdr:rowOff>171450</xdr:rowOff>
    </xdr:from>
    <xdr:ext cx="441468" cy="269369"/>
    <xdr:sp macro="" textlink="">
      <xdr:nvSpPr>
        <xdr:cNvPr id="6" name="文本框 5">
          <a:extLst>
            <a:ext uri="{FF2B5EF4-FFF2-40B4-BE49-F238E27FC236}">
              <a16:creationId xmlns:a16="http://schemas.microsoft.com/office/drawing/2014/main" id="{80491FB0-6BBD-4C06-9D4D-D73CA5C5F671}"/>
            </a:ext>
          </a:extLst>
        </xdr:cNvPr>
        <xdr:cNvSpPr txBox="1"/>
      </xdr:nvSpPr>
      <xdr:spPr>
        <a:xfrm>
          <a:off x="3968750" y="31940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431800</xdr:colOff>
      <xdr:row>19</xdr:row>
      <xdr:rowOff>158750</xdr:rowOff>
    </xdr:from>
    <xdr:to>
      <xdr:col>6</xdr:col>
      <xdr:colOff>23400</xdr:colOff>
      <xdr:row>19</xdr:row>
      <xdr:rowOff>158750</xdr:rowOff>
    </xdr:to>
    <xdr:cxnSp macro="">
      <xdr:nvCxnSpPr>
        <xdr:cNvPr id="7" name="直接连接符 6">
          <a:extLst>
            <a:ext uri="{FF2B5EF4-FFF2-40B4-BE49-F238E27FC236}">
              <a16:creationId xmlns:a16="http://schemas.microsoft.com/office/drawing/2014/main" id="{70D47888-2B63-4924-A05F-F6B91DDBDA7E}"/>
            </a:ext>
          </a:extLst>
        </xdr:cNvPr>
        <xdr:cNvCxnSpPr/>
      </xdr:nvCxnSpPr>
      <xdr:spPr>
        <a:xfrm>
          <a:off x="3733800" y="35369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0</xdr:colOff>
      <xdr:row>19</xdr:row>
      <xdr:rowOff>44450</xdr:rowOff>
    </xdr:from>
    <xdr:ext cx="441468" cy="269369"/>
    <xdr:sp macro="" textlink="">
      <xdr:nvSpPr>
        <xdr:cNvPr id="8" name="文本框 7">
          <a:extLst>
            <a:ext uri="{FF2B5EF4-FFF2-40B4-BE49-F238E27FC236}">
              <a16:creationId xmlns:a16="http://schemas.microsoft.com/office/drawing/2014/main" id="{033BCCB6-6360-4840-9D91-DE482F1C9074}"/>
            </a:ext>
          </a:extLst>
        </xdr:cNvPr>
        <xdr:cNvSpPr txBox="1"/>
      </xdr:nvSpPr>
      <xdr:spPr>
        <a:xfrm>
          <a:off x="3962400" y="34226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584200</xdr:colOff>
      <xdr:row>26</xdr:row>
      <xdr:rowOff>88900</xdr:rowOff>
    </xdr:from>
    <xdr:to>
      <xdr:col>6</xdr:col>
      <xdr:colOff>175800</xdr:colOff>
      <xdr:row>26</xdr:row>
      <xdr:rowOff>88900</xdr:rowOff>
    </xdr:to>
    <xdr:cxnSp macro="">
      <xdr:nvCxnSpPr>
        <xdr:cNvPr id="9" name="直接连接符 8">
          <a:extLst>
            <a:ext uri="{FF2B5EF4-FFF2-40B4-BE49-F238E27FC236}">
              <a16:creationId xmlns:a16="http://schemas.microsoft.com/office/drawing/2014/main" id="{056819BB-B94A-434E-BA08-79350D031423}"/>
            </a:ext>
          </a:extLst>
        </xdr:cNvPr>
        <xdr:cNvCxnSpPr/>
      </xdr:nvCxnSpPr>
      <xdr:spPr>
        <a:xfrm>
          <a:off x="3886200" y="47117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152400</xdr:colOff>
      <xdr:row>25</xdr:row>
      <xdr:rowOff>127000</xdr:rowOff>
    </xdr:from>
    <xdr:ext cx="355867" cy="269369"/>
    <xdr:sp macro="" textlink="">
      <xdr:nvSpPr>
        <xdr:cNvPr id="10" name="文本框 9">
          <a:extLst>
            <a:ext uri="{FF2B5EF4-FFF2-40B4-BE49-F238E27FC236}">
              <a16:creationId xmlns:a16="http://schemas.microsoft.com/office/drawing/2014/main" id="{DA3F3B4E-E827-4DCE-9CCA-614BA4D1BF12}"/>
            </a:ext>
          </a:extLst>
        </xdr:cNvPr>
        <xdr:cNvSpPr txBox="1"/>
      </xdr:nvSpPr>
      <xdr:spPr>
        <a:xfrm>
          <a:off x="4114800" y="45720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584200</xdr:colOff>
      <xdr:row>28</xdr:row>
      <xdr:rowOff>50800</xdr:rowOff>
    </xdr:from>
    <xdr:to>
      <xdr:col>6</xdr:col>
      <xdr:colOff>175800</xdr:colOff>
      <xdr:row>28</xdr:row>
      <xdr:rowOff>50800</xdr:rowOff>
    </xdr:to>
    <xdr:cxnSp macro="">
      <xdr:nvCxnSpPr>
        <xdr:cNvPr id="11" name="直接连接符 10">
          <a:extLst>
            <a:ext uri="{FF2B5EF4-FFF2-40B4-BE49-F238E27FC236}">
              <a16:creationId xmlns:a16="http://schemas.microsoft.com/office/drawing/2014/main" id="{72F84C02-2E26-487E-A431-C874A84D6FBA}"/>
            </a:ext>
          </a:extLst>
        </xdr:cNvPr>
        <xdr:cNvCxnSpPr/>
      </xdr:nvCxnSpPr>
      <xdr:spPr>
        <a:xfrm>
          <a:off x="3886200" y="50292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152400</xdr:colOff>
      <xdr:row>27</xdr:row>
      <xdr:rowOff>114300</xdr:rowOff>
    </xdr:from>
    <xdr:ext cx="355867" cy="269369"/>
    <xdr:sp macro="" textlink="">
      <xdr:nvSpPr>
        <xdr:cNvPr id="12" name="文本框 11">
          <a:extLst>
            <a:ext uri="{FF2B5EF4-FFF2-40B4-BE49-F238E27FC236}">
              <a16:creationId xmlns:a16="http://schemas.microsoft.com/office/drawing/2014/main" id="{2DCA6DA0-FE99-47CC-A398-88E8E7A6CBB1}"/>
            </a:ext>
          </a:extLst>
        </xdr:cNvPr>
        <xdr:cNvSpPr txBox="1"/>
      </xdr:nvSpPr>
      <xdr:spPr>
        <a:xfrm>
          <a:off x="4114800" y="49149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609600</xdr:colOff>
      <xdr:row>35</xdr:row>
      <xdr:rowOff>165100</xdr:rowOff>
    </xdr:from>
    <xdr:to>
      <xdr:col>6</xdr:col>
      <xdr:colOff>201200</xdr:colOff>
      <xdr:row>35</xdr:row>
      <xdr:rowOff>165100</xdr:rowOff>
    </xdr:to>
    <xdr:cxnSp macro="">
      <xdr:nvCxnSpPr>
        <xdr:cNvPr id="13" name="直接连接符 12">
          <a:extLst>
            <a:ext uri="{FF2B5EF4-FFF2-40B4-BE49-F238E27FC236}">
              <a16:creationId xmlns:a16="http://schemas.microsoft.com/office/drawing/2014/main" id="{F8F342B5-49C7-4D2E-899C-36516B0FE32F}"/>
            </a:ext>
          </a:extLst>
        </xdr:cNvPr>
        <xdr:cNvCxnSpPr/>
      </xdr:nvCxnSpPr>
      <xdr:spPr>
        <a:xfrm>
          <a:off x="3911600" y="63881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177800</xdr:colOff>
      <xdr:row>35</xdr:row>
      <xdr:rowOff>25400</xdr:rowOff>
    </xdr:from>
    <xdr:ext cx="355867" cy="269369"/>
    <xdr:sp macro="" textlink="">
      <xdr:nvSpPr>
        <xdr:cNvPr id="14" name="文本框 13">
          <a:extLst>
            <a:ext uri="{FF2B5EF4-FFF2-40B4-BE49-F238E27FC236}">
              <a16:creationId xmlns:a16="http://schemas.microsoft.com/office/drawing/2014/main" id="{F7FECC49-0DE6-4456-8AF3-95AB95AFB04F}"/>
            </a:ext>
          </a:extLst>
        </xdr:cNvPr>
        <xdr:cNvSpPr txBox="1"/>
      </xdr:nvSpPr>
      <xdr:spPr>
        <a:xfrm>
          <a:off x="4140200" y="62484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609600</xdr:colOff>
      <xdr:row>37</xdr:row>
      <xdr:rowOff>120650</xdr:rowOff>
    </xdr:from>
    <xdr:to>
      <xdr:col>6</xdr:col>
      <xdr:colOff>201200</xdr:colOff>
      <xdr:row>37</xdr:row>
      <xdr:rowOff>120650</xdr:rowOff>
    </xdr:to>
    <xdr:cxnSp macro="">
      <xdr:nvCxnSpPr>
        <xdr:cNvPr id="15" name="直接连接符 14">
          <a:extLst>
            <a:ext uri="{FF2B5EF4-FFF2-40B4-BE49-F238E27FC236}">
              <a16:creationId xmlns:a16="http://schemas.microsoft.com/office/drawing/2014/main" id="{5A5EB510-318C-4BFB-B91E-F62910548201}"/>
            </a:ext>
          </a:extLst>
        </xdr:cNvPr>
        <xdr:cNvCxnSpPr/>
      </xdr:nvCxnSpPr>
      <xdr:spPr>
        <a:xfrm>
          <a:off x="3911600" y="66992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177800</xdr:colOff>
      <xdr:row>37</xdr:row>
      <xdr:rowOff>6350</xdr:rowOff>
    </xdr:from>
    <xdr:ext cx="355867" cy="269369"/>
    <xdr:sp macro="" textlink="">
      <xdr:nvSpPr>
        <xdr:cNvPr id="16" name="文本框 15">
          <a:extLst>
            <a:ext uri="{FF2B5EF4-FFF2-40B4-BE49-F238E27FC236}">
              <a16:creationId xmlns:a16="http://schemas.microsoft.com/office/drawing/2014/main" id="{8A861746-3060-4643-833F-8D3D2362A230}"/>
            </a:ext>
          </a:extLst>
        </xdr:cNvPr>
        <xdr:cNvSpPr txBox="1"/>
      </xdr:nvSpPr>
      <xdr:spPr>
        <a:xfrm>
          <a:off x="4140200" y="65849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571500</xdr:colOff>
      <xdr:row>24</xdr:row>
      <xdr:rowOff>63500</xdr:rowOff>
    </xdr:from>
    <xdr:to>
      <xdr:col>6</xdr:col>
      <xdr:colOff>163100</xdr:colOff>
      <xdr:row>24</xdr:row>
      <xdr:rowOff>63500</xdr:rowOff>
    </xdr:to>
    <xdr:cxnSp macro="">
      <xdr:nvCxnSpPr>
        <xdr:cNvPr id="17" name="直接连接符 16">
          <a:extLst>
            <a:ext uri="{FF2B5EF4-FFF2-40B4-BE49-F238E27FC236}">
              <a16:creationId xmlns:a16="http://schemas.microsoft.com/office/drawing/2014/main" id="{D45C3AB7-BCA8-4BD0-9CBD-CCF7A73840E5}"/>
            </a:ext>
          </a:extLst>
        </xdr:cNvPr>
        <xdr:cNvCxnSpPr/>
      </xdr:nvCxnSpPr>
      <xdr:spPr>
        <a:xfrm>
          <a:off x="3873500" y="43307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139700</xdr:colOff>
      <xdr:row>23</xdr:row>
      <xdr:rowOff>101600</xdr:rowOff>
    </xdr:from>
    <xdr:ext cx="441468" cy="269369"/>
    <xdr:sp macro="" textlink="">
      <xdr:nvSpPr>
        <xdr:cNvPr id="18" name="文本框 17">
          <a:extLst>
            <a:ext uri="{FF2B5EF4-FFF2-40B4-BE49-F238E27FC236}">
              <a16:creationId xmlns:a16="http://schemas.microsoft.com/office/drawing/2014/main" id="{0BAE2A15-3063-4384-B330-F04995A53053}"/>
            </a:ext>
          </a:extLst>
        </xdr:cNvPr>
        <xdr:cNvSpPr txBox="1"/>
      </xdr:nvSpPr>
      <xdr:spPr>
        <a:xfrm>
          <a:off x="4102100" y="41910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609600</xdr:colOff>
      <xdr:row>34</xdr:row>
      <xdr:rowOff>50800</xdr:rowOff>
    </xdr:from>
    <xdr:to>
      <xdr:col>6</xdr:col>
      <xdr:colOff>201200</xdr:colOff>
      <xdr:row>34</xdr:row>
      <xdr:rowOff>50800</xdr:rowOff>
    </xdr:to>
    <xdr:cxnSp macro="">
      <xdr:nvCxnSpPr>
        <xdr:cNvPr id="19" name="直接连接符 18">
          <a:extLst>
            <a:ext uri="{FF2B5EF4-FFF2-40B4-BE49-F238E27FC236}">
              <a16:creationId xmlns:a16="http://schemas.microsoft.com/office/drawing/2014/main" id="{8B7D1641-C39A-451B-A7CB-C4DE59C168FC}"/>
            </a:ext>
          </a:extLst>
        </xdr:cNvPr>
        <xdr:cNvCxnSpPr/>
      </xdr:nvCxnSpPr>
      <xdr:spPr>
        <a:xfrm>
          <a:off x="3911600" y="60960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184150</xdr:colOff>
      <xdr:row>33</xdr:row>
      <xdr:rowOff>101600</xdr:rowOff>
    </xdr:from>
    <xdr:ext cx="355867" cy="269369"/>
    <xdr:sp macro="" textlink="">
      <xdr:nvSpPr>
        <xdr:cNvPr id="20" name="文本框 19">
          <a:extLst>
            <a:ext uri="{FF2B5EF4-FFF2-40B4-BE49-F238E27FC236}">
              <a16:creationId xmlns:a16="http://schemas.microsoft.com/office/drawing/2014/main" id="{6A398D33-4DD3-4B88-97A2-037C8494BCAB}"/>
            </a:ext>
          </a:extLst>
        </xdr:cNvPr>
        <xdr:cNvSpPr txBox="1"/>
      </xdr:nvSpPr>
      <xdr:spPr>
        <a:xfrm>
          <a:off x="4146550" y="59690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oneCellAnchor>
    <xdr:from>
      <xdr:col>3</xdr:col>
      <xdr:colOff>553930</xdr:colOff>
      <xdr:row>15</xdr:row>
      <xdr:rowOff>6350</xdr:rowOff>
    </xdr:from>
    <xdr:ext cx="611706" cy="217560"/>
    <xdr:sp macro="" textlink="">
      <xdr:nvSpPr>
        <xdr:cNvPr id="21" name="文本框 20">
          <a:extLst>
            <a:ext uri="{FF2B5EF4-FFF2-40B4-BE49-F238E27FC236}">
              <a16:creationId xmlns:a16="http://schemas.microsoft.com/office/drawing/2014/main" id="{1119C16F-35D1-410E-88AD-522ADD295817}"/>
            </a:ext>
          </a:extLst>
        </xdr:cNvPr>
        <xdr:cNvSpPr txBox="1"/>
      </xdr:nvSpPr>
      <xdr:spPr>
        <a:xfrm rot="19016762">
          <a:off x="2535130" y="2673350"/>
          <a:ext cx="611706"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a:t>
          </a:r>
          <a:endParaRPr lang="zh-CN" altLang="en-US" sz="800">
            <a:latin typeface="Arial" panose="020B0604020202020204" pitchFamily="34" charset="0"/>
            <a:cs typeface="Arial" panose="020B0604020202020204" pitchFamily="34" charset="0"/>
          </a:endParaRPr>
        </a:p>
      </xdr:txBody>
    </xdr:sp>
    <xdr:clientData/>
  </xdr:oneCellAnchor>
  <xdr:oneCellAnchor>
    <xdr:from>
      <xdr:col>4</xdr:col>
      <xdr:colOff>403036</xdr:colOff>
      <xdr:row>14</xdr:row>
      <xdr:rowOff>171451</xdr:rowOff>
    </xdr:from>
    <xdr:ext cx="799193" cy="217560"/>
    <xdr:sp macro="" textlink="">
      <xdr:nvSpPr>
        <xdr:cNvPr id="22" name="文本框 21">
          <a:extLst>
            <a:ext uri="{FF2B5EF4-FFF2-40B4-BE49-F238E27FC236}">
              <a16:creationId xmlns:a16="http://schemas.microsoft.com/office/drawing/2014/main" id="{8D389B81-29BC-4895-861B-F6B49E9AE8EF}"/>
            </a:ext>
          </a:extLst>
        </xdr:cNvPr>
        <xdr:cNvSpPr txBox="1"/>
      </xdr:nvSpPr>
      <xdr:spPr>
        <a:xfrm rot="19016762">
          <a:off x="3044636" y="2660651"/>
          <a:ext cx="799193"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FLAG-rMETTL3</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407879</xdr:colOff>
      <xdr:row>22</xdr:row>
      <xdr:rowOff>177799</xdr:rowOff>
    </xdr:from>
    <xdr:ext cx="611706" cy="217560"/>
    <xdr:sp macro="" textlink="">
      <xdr:nvSpPr>
        <xdr:cNvPr id="23" name="文本框 22">
          <a:extLst>
            <a:ext uri="{FF2B5EF4-FFF2-40B4-BE49-F238E27FC236}">
              <a16:creationId xmlns:a16="http://schemas.microsoft.com/office/drawing/2014/main" id="{00F34C2C-8023-418B-BD6F-79208C813475}"/>
            </a:ext>
          </a:extLst>
        </xdr:cNvPr>
        <xdr:cNvSpPr txBox="1"/>
      </xdr:nvSpPr>
      <xdr:spPr>
        <a:xfrm rot="19016762">
          <a:off x="2389079" y="4089399"/>
          <a:ext cx="611706"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433278</xdr:colOff>
      <xdr:row>32</xdr:row>
      <xdr:rowOff>63501</xdr:rowOff>
    </xdr:from>
    <xdr:ext cx="611706" cy="217560"/>
    <xdr:sp macro="" textlink="">
      <xdr:nvSpPr>
        <xdr:cNvPr id="25" name="文本框 24">
          <a:extLst>
            <a:ext uri="{FF2B5EF4-FFF2-40B4-BE49-F238E27FC236}">
              <a16:creationId xmlns:a16="http://schemas.microsoft.com/office/drawing/2014/main" id="{7144E6B8-228A-4AC0-9B8B-DD5E6499AE50}"/>
            </a:ext>
          </a:extLst>
        </xdr:cNvPr>
        <xdr:cNvSpPr txBox="1"/>
      </xdr:nvSpPr>
      <xdr:spPr>
        <a:xfrm rot="19016762">
          <a:off x="2414478" y="5753101"/>
          <a:ext cx="611706"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a:t>
          </a:r>
          <a:endParaRPr lang="zh-CN" altLang="en-US" sz="800">
            <a:latin typeface="Arial" panose="020B0604020202020204" pitchFamily="34" charset="0"/>
            <a:cs typeface="Arial" panose="020B0604020202020204" pitchFamily="34" charset="0"/>
          </a:endParaRPr>
        </a:p>
      </xdr:txBody>
    </xdr:sp>
    <xdr:clientData/>
  </xdr:oneCellAnchor>
  <xdr:twoCellAnchor>
    <xdr:from>
      <xdr:col>5</xdr:col>
      <xdr:colOff>431800</xdr:colOff>
      <xdr:row>21</xdr:row>
      <xdr:rowOff>44450</xdr:rowOff>
    </xdr:from>
    <xdr:to>
      <xdr:col>6</xdr:col>
      <xdr:colOff>23400</xdr:colOff>
      <xdr:row>21</xdr:row>
      <xdr:rowOff>44450</xdr:rowOff>
    </xdr:to>
    <xdr:cxnSp macro="">
      <xdr:nvCxnSpPr>
        <xdr:cNvPr id="27" name="直接连接符 26">
          <a:extLst>
            <a:ext uri="{FF2B5EF4-FFF2-40B4-BE49-F238E27FC236}">
              <a16:creationId xmlns:a16="http://schemas.microsoft.com/office/drawing/2014/main" id="{BDC7B019-F958-4B52-B142-68EC932ADEDC}"/>
            </a:ext>
          </a:extLst>
        </xdr:cNvPr>
        <xdr:cNvCxnSpPr/>
      </xdr:nvCxnSpPr>
      <xdr:spPr>
        <a:xfrm>
          <a:off x="3733800" y="37782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0</xdr:colOff>
      <xdr:row>20</xdr:row>
      <xdr:rowOff>107950</xdr:rowOff>
    </xdr:from>
    <xdr:ext cx="441468" cy="269369"/>
    <xdr:sp macro="" textlink="">
      <xdr:nvSpPr>
        <xdr:cNvPr id="28" name="文本框 27">
          <a:extLst>
            <a:ext uri="{FF2B5EF4-FFF2-40B4-BE49-F238E27FC236}">
              <a16:creationId xmlns:a16="http://schemas.microsoft.com/office/drawing/2014/main" id="{CC23DC97-74CF-4F1F-85DF-0339CEEA2014}"/>
            </a:ext>
          </a:extLst>
        </xdr:cNvPr>
        <xdr:cNvSpPr txBox="1"/>
      </xdr:nvSpPr>
      <xdr:spPr>
        <a:xfrm>
          <a:off x="3962400" y="36639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oneCellAnchor>
    <xdr:from>
      <xdr:col>2</xdr:col>
      <xdr:colOff>637581</xdr:colOff>
      <xdr:row>15</xdr:row>
      <xdr:rowOff>31750</xdr:rowOff>
    </xdr:from>
    <xdr:ext cx="495200" cy="217560"/>
    <xdr:sp macro="" textlink="">
      <xdr:nvSpPr>
        <xdr:cNvPr id="29" name="文本框 28">
          <a:extLst>
            <a:ext uri="{FF2B5EF4-FFF2-40B4-BE49-F238E27FC236}">
              <a16:creationId xmlns:a16="http://schemas.microsoft.com/office/drawing/2014/main" id="{07D36D0C-1C68-431C-B9E7-0B4F68403C54}"/>
            </a:ext>
          </a:extLst>
        </xdr:cNvPr>
        <xdr:cNvSpPr txBox="1"/>
      </xdr:nvSpPr>
      <xdr:spPr>
        <a:xfrm rot="19016762">
          <a:off x="1958381" y="2698750"/>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415331</xdr:colOff>
      <xdr:row>22</xdr:row>
      <xdr:rowOff>165101</xdr:rowOff>
    </xdr:from>
    <xdr:ext cx="495200" cy="217560"/>
    <xdr:sp macro="" textlink="">
      <xdr:nvSpPr>
        <xdr:cNvPr id="30" name="文本框 29">
          <a:extLst>
            <a:ext uri="{FF2B5EF4-FFF2-40B4-BE49-F238E27FC236}">
              <a16:creationId xmlns:a16="http://schemas.microsoft.com/office/drawing/2014/main" id="{DF8B2945-AA91-4FD5-B7EF-699F7D431CB1}"/>
            </a:ext>
          </a:extLst>
        </xdr:cNvPr>
        <xdr:cNvSpPr txBox="1"/>
      </xdr:nvSpPr>
      <xdr:spPr>
        <a:xfrm rot="19016762">
          <a:off x="1736131" y="4076701"/>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478830</xdr:colOff>
      <xdr:row>32</xdr:row>
      <xdr:rowOff>50800</xdr:rowOff>
    </xdr:from>
    <xdr:ext cx="495200" cy="217560"/>
    <xdr:sp macro="" textlink="">
      <xdr:nvSpPr>
        <xdr:cNvPr id="31" name="文本框 30">
          <a:extLst>
            <a:ext uri="{FF2B5EF4-FFF2-40B4-BE49-F238E27FC236}">
              <a16:creationId xmlns:a16="http://schemas.microsoft.com/office/drawing/2014/main" id="{15542924-85A4-4E61-95DF-5A2CCB5CC6E0}"/>
            </a:ext>
          </a:extLst>
        </xdr:cNvPr>
        <xdr:cNvSpPr txBox="1"/>
      </xdr:nvSpPr>
      <xdr:spPr>
        <a:xfrm rot="19016762">
          <a:off x="1799630" y="5740400"/>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4</xdr:col>
      <xdr:colOff>441136</xdr:colOff>
      <xdr:row>22</xdr:row>
      <xdr:rowOff>139700</xdr:rowOff>
    </xdr:from>
    <xdr:ext cx="799193" cy="217560"/>
    <xdr:sp macro="" textlink="">
      <xdr:nvSpPr>
        <xdr:cNvPr id="32" name="文本框 31">
          <a:extLst>
            <a:ext uri="{FF2B5EF4-FFF2-40B4-BE49-F238E27FC236}">
              <a16:creationId xmlns:a16="http://schemas.microsoft.com/office/drawing/2014/main" id="{685BE357-5BC0-459D-A54D-3828D8309C07}"/>
            </a:ext>
          </a:extLst>
        </xdr:cNvPr>
        <xdr:cNvSpPr txBox="1"/>
      </xdr:nvSpPr>
      <xdr:spPr>
        <a:xfrm rot="19016762">
          <a:off x="3082736" y="4051300"/>
          <a:ext cx="799193"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FLAG-rMETTL3</a:t>
          </a:r>
          <a:endParaRPr lang="zh-CN" altLang="en-US" sz="800">
            <a:latin typeface="Arial" panose="020B0604020202020204" pitchFamily="34" charset="0"/>
            <a:cs typeface="Arial" panose="020B0604020202020204" pitchFamily="34" charset="0"/>
          </a:endParaRPr>
        </a:p>
      </xdr:txBody>
    </xdr:sp>
    <xdr:clientData/>
  </xdr:oneCellAnchor>
  <xdr:oneCellAnchor>
    <xdr:from>
      <xdr:col>4</xdr:col>
      <xdr:colOff>295086</xdr:colOff>
      <xdr:row>32</xdr:row>
      <xdr:rowOff>50800</xdr:rowOff>
    </xdr:from>
    <xdr:ext cx="799193" cy="217560"/>
    <xdr:sp macro="" textlink="">
      <xdr:nvSpPr>
        <xdr:cNvPr id="33" name="文本框 32">
          <a:extLst>
            <a:ext uri="{FF2B5EF4-FFF2-40B4-BE49-F238E27FC236}">
              <a16:creationId xmlns:a16="http://schemas.microsoft.com/office/drawing/2014/main" id="{B4104323-1BE5-4EEC-A1A6-F8EBA997027C}"/>
            </a:ext>
          </a:extLst>
        </xdr:cNvPr>
        <xdr:cNvSpPr txBox="1"/>
      </xdr:nvSpPr>
      <xdr:spPr>
        <a:xfrm rot="19016762">
          <a:off x="2936686" y="5740400"/>
          <a:ext cx="799193"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FLAG-rMETTL3</a:t>
          </a:r>
          <a:endParaRPr lang="zh-CN" altLang="en-US" sz="800">
            <a:latin typeface="Arial" panose="020B0604020202020204" pitchFamily="34" charset="0"/>
            <a:cs typeface="Arial" panose="020B0604020202020204" pitchFamily="34" charset="0"/>
          </a:endParaRPr>
        </a:p>
      </xdr:txBody>
    </xdr:sp>
    <xdr:clientData/>
  </xdr:oneCellAnchor>
</xdr:wsDr>
</file>

<file path=xl/drawings/drawing12.xml><?xml version="1.0" encoding="utf-8"?>
<xdr:wsDr xmlns:xdr="http://schemas.openxmlformats.org/drawingml/2006/spreadsheetDrawing" xmlns:a="http://schemas.openxmlformats.org/drawingml/2006/main">
  <xdr:twoCellAnchor editAs="oneCell">
    <xdr:from>
      <xdr:col>1</xdr:col>
      <xdr:colOff>650874</xdr:colOff>
      <xdr:row>10</xdr:row>
      <xdr:rowOff>53974</xdr:rowOff>
    </xdr:from>
    <xdr:to>
      <xdr:col>4</xdr:col>
      <xdr:colOff>637391</xdr:colOff>
      <xdr:row>18</xdr:row>
      <xdr:rowOff>31749</xdr:rowOff>
    </xdr:to>
    <xdr:pic>
      <xdr:nvPicPr>
        <xdr:cNvPr id="5" name="图片 4">
          <a:extLst>
            <a:ext uri="{FF2B5EF4-FFF2-40B4-BE49-F238E27FC236}">
              <a16:creationId xmlns:a16="http://schemas.microsoft.com/office/drawing/2014/main" id="{82476814-E29C-4D45-A872-FD6AFA386B2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11274" y="1831974"/>
          <a:ext cx="1967717" cy="1400175"/>
        </a:xfrm>
        <a:prstGeom prst="rect">
          <a:avLst/>
        </a:prstGeom>
      </xdr:spPr>
    </xdr:pic>
    <xdr:clientData/>
  </xdr:twoCellAnchor>
  <xdr:twoCellAnchor editAs="oneCell">
    <xdr:from>
      <xdr:col>1</xdr:col>
      <xdr:colOff>644525</xdr:colOff>
      <xdr:row>18</xdr:row>
      <xdr:rowOff>174625</xdr:rowOff>
    </xdr:from>
    <xdr:to>
      <xdr:col>4</xdr:col>
      <xdr:colOff>628650</xdr:colOff>
      <xdr:row>26</xdr:row>
      <xdr:rowOff>144219</xdr:rowOff>
    </xdr:to>
    <xdr:pic>
      <xdr:nvPicPr>
        <xdr:cNvPr id="6" name="图片 5">
          <a:extLst>
            <a:ext uri="{FF2B5EF4-FFF2-40B4-BE49-F238E27FC236}">
              <a16:creationId xmlns:a16="http://schemas.microsoft.com/office/drawing/2014/main" id="{84744054-D401-4213-8C5C-BB295355881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04925" y="3375025"/>
          <a:ext cx="1965325" cy="1391994"/>
        </a:xfrm>
        <a:prstGeom prst="rect">
          <a:avLst/>
        </a:prstGeom>
      </xdr:spPr>
    </xdr:pic>
    <xdr:clientData/>
  </xdr:twoCellAnchor>
  <xdr:twoCellAnchor editAs="oneCell">
    <xdr:from>
      <xdr:col>2</xdr:col>
      <xdr:colOff>0</xdr:colOff>
      <xdr:row>1</xdr:row>
      <xdr:rowOff>177799</xdr:rowOff>
    </xdr:from>
    <xdr:to>
      <xdr:col>4</xdr:col>
      <xdr:colOff>533400</xdr:colOff>
      <xdr:row>10</xdr:row>
      <xdr:rowOff>29052</xdr:rowOff>
    </xdr:to>
    <xdr:pic>
      <xdr:nvPicPr>
        <xdr:cNvPr id="7" name="图片 6">
          <a:extLst>
            <a:ext uri="{FF2B5EF4-FFF2-40B4-BE49-F238E27FC236}">
              <a16:creationId xmlns:a16="http://schemas.microsoft.com/office/drawing/2014/main" id="{8CF84758-85E3-4701-BA19-4A06D8D34A8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320800" y="355599"/>
          <a:ext cx="1854200" cy="1451453"/>
        </a:xfrm>
        <a:prstGeom prst="rect">
          <a:avLst/>
        </a:prstGeom>
      </xdr:spPr>
    </xdr:pic>
    <xdr:clientData/>
  </xdr:twoCellAnchor>
  <xdr:twoCellAnchor>
    <xdr:from>
      <xdr:col>4</xdr:col>
      <xdr:colOff>501650</xdr:colOff>
      <xdr:row>6</xdr:row>
      <xdr:rowOff>82550</xdr:rowOff>
    </xdr:from>
    <xdr:to>
      <xdr:col>5</xdr:col>
      <xdr:colOff>93250</xdr:colOff>
      <xdr:row>6</xdr:row>
      <xdr:rowOff>82550</xdr:rowOff>
    </xdr:to>
    <xdr:cxnSp macro="">
      <xdr:nvCxnSpPr>
        <xdr:cNvPr id="29" name="直接连接符 28">
          <a:extLst>
            <a:ext uri="{FF2B5EF4-FFF2-40B4-BE49-F238E27FC236}">
              <a16:creationId xmlns:a16="http://schemas.microsoft.com/office/drawing/2014/main" id="{B09AD579-FD7C-4149-9E43-B22E1632B5D4}"/>
            </a:ext>
          </a:extLst>
        </xdr:cNvPr>
        <xdr:cNvCxnSpPr/>
      </xdr:nvCxnSpPr>
      <xdr:spPr>
        <a:xfrm>
          <a:off x="3143250" y="11493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69850</xdr:colOff>
      <xdr:row>5</xdr:row>
      <xdr:rowOff>120650</xdr:rowOff>
    </xdr:from>
    <xdr:ext cx="441468" cy="269369"/>
    <xdr:sp macro="" textlink="">
      <xdr:nvSpPr>
        <xdr:cNvPr id="30" name="文本框 29">
          <a:extLst>
            <a:ext uri="{FF2B5EF4-FFF2-40B4-BE49-F238E27FC236}">
              <a16:creationId xmlns:a16="http://schemas.microsoft.com/office/drawing/2014/main" id="{05348E0B-8F91-45D6-B838-51EB2561C738}"/>
            </a:ext>
          </a:extLst>
        </xdr:cNvPr>
        <xdr:cNvSpPr txBox="1"/>
      </xdr:nvSpPr>
      <xdr:spPr>
        <a:xfrm>
          <a:off x="3371850" y="10096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495300</xdr:colOff>
      <xdr:row>7</xdr:row>
      <xdr:rowOff>107950</xdr:rowOff>
    </xdr:from>
    <xdr:to>
      <xdr:col>5</xdr:col>
      <xdr:colOff>86900</xdr:colOff>
      <xdr:row>7</xdr:row>
      <xdr:rowOff>107950</xdr:rowOff>
    </xdr:to>
    <xdr:cxnSp macro="">
      <xdr:nvCxnSpPr>
        <xdr:cNvPr id="31" name="直接连接符 30">
          <a:extLst>
            <a:ext uri="{FF2B5EF4-FFF2-40B4-BE49-F238E27FC236}">
              <a16:creationId xmlns:a16="http://schemas.microsoft.com/office/drawing/2014/main" id="{36A8F72F-CA2F-433E-871E-1F0C6C96FAB4}"/>
            </a:ext>
          </a:extLst>
        </xdr:cNvPr>
        <xdr:cNvCxnSpPr/>
      </xdr:nvCxnSpPr>
      <xdr:spPr>
        <a:xfrm>
          <a:off x="3136900" y="13525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63500</xdr:colOff>
      <xdr:row>6</xdr:row>
      <xdr:rowOff>171450</xdr:rowOff>
    </xdr:from>
    <xdr:ext cx="441468" cy="269369"/>
    <xdr:sp macro="" textlink="">
      <xdr:nvSpPr>
        <xdr:cNvPr id="32" name="文本框 31">
          <a:extLst>
            <a:ext uri="{FF2B5EF4-FFF2-40B4-BE49-F238E27FC236}">
              <a16:creationId xmlns:a16="http://schemas.microsoft.com/office/drawing/2014/main" id="{3447A621-0B7B-45D4-B932-1848A5C5C1BD}"/>
            </a:ext>
          </a:extLst>
        </xdr:cNvPr>
        <xdr:cNvSpPr txBox="1"/>
      </xdr:nvSpPr>
      <xdr:spPr>
        <a:xfrm>
          <a:off x="3365500" y="12382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622300</xdr:colOff>
      <xdr:row>12</xdr:row>
      <xdr:rowOff>76200</xdr:rowOff>
    </xdr:from>
    <xdr:to>
      <xdr:col>5</xdr:col>
      <xdr:colOff>213900</xdr:colOff>
      <xdr:row>12</xdr:row>
      <xdr:rowOff>76200</xdr:rowOff>
    </xdr:to>
    <xdr:cxnSp macro="">
      <xdr:nvCxnSpPr>
        <xdr:cNvPr id="33" name="直接连接符 32">
          <a:extLst>
            <a:ext uri="{FF2B5EF4-FFF2-40B4-BE49-F238E27FC236}">
              <a16:creationId xmlns:a16="http://schemas.microsoft.com/office/drawing/2014/main" id="{A70D4F03-94AB-4521-B35B-93604027ACE8}"/>
            </a:ext>
          </a:extLst>
        </xdr:cNvPr>
        <xdr:cNvCxnSpPr/>
      </xdr:nvCxnSpPr>
      <xdr:spPr>
        <a:xfrm>
          <a:off x="3263900" y="22098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190500</xdr:colOff>
      <xdr:row>11</xdr:row>
      <xdr:rowOff>114300</xdr:rowOff>
    </xdr:from>
    <xdr:ext cx="441468" cy="269369"/>
    <xdr:sp macro="" textlink="">
      <xdr:nvSpPr>
        <xdr:cNvPr id="34" name="文本框 33">
          <a:extLst>
            <a:ext uri="{FF2B5EF4-FFF2-40B4-BE49-F238E27FC236}">
              <a16:creationId xmlns:a16="http://schemas.microsoft.com/office/drawing/2014/main" id="{43CC1DB7-1B00-4620-8DE7-0AAA7786320A}"/>
            </a:ext>
          </a:extLst>
        </xdr:cNvPr>
        <xdr:cNvSpPr txBox="1"/>
      </xdr:nvSpPr>
      <xdr:spPr>
        <a:xfrm>
          <a:off x="3492500" y="20701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622300</xdr:colOff>
      <xdr:row>14</xdr:row>
      <xdr:rowOff>38100</xdr:rowOff>
    </xdr:from>
    <xdr:to>
      <xdr:col>5</xdr:col>
      <xdr:colOff>213900</xdr:colOff>
      <xdr:row>14</xdr:row>
      <xdr:rowOff>38100</xdr:rowOff>
    </xdr:to>
    <xdr:cxnSp macro="">
      <xdr:nvCxnSpPr>
        <xdr:cNvPr id="35" name="直接连接符 34">
          <a:extLst>
            <a:ext uri="{FF2B5EF4-FFF2-40B4-BE49-F238E27FC236}">
              <a16:creationId xmlns:a16="http://schemas.microsoft.com/office/drawing/2014/main" id="{C0801F30-737D-478E-99C2-593A28104D3B}"/>
            </a:ext>
          </a:extLst>
        </xdr:cNvPr>
        <xdr:cNvCxnSpPr/>
      </xdr:nvCxnSpPr>
      <xdr:spPr>
        <a:xfrm>
          <a:off x="3263900" y="25273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190500</xdr:colOff>
      <xdr:row>13</xdr:row>
      <xdr:rowOff>101600</xdr:rowOff>
    </xdr:from>
    <xdr:ext cx="355867" cy="269369"/>
    <xdr:sp macro="" textlink="">
      <xdr:nvSpPr>
        <xdr:cNvPr id="36" name="文本框 35">
          <a:extLst>
            <a:ext uri="{FF2B5EF4-FFF2-40B4-BE49-F238E27FC236}">
              <a16:creationId xmlns:a16="http://schemas.microsoft.com/office/drawing/2014/main" id="{10F16DE1-3E15-413D-97DF-9FE6B876809C}"/>
            </a:ext>
          </a:extLst>
        </xdr:cNvPr>
        <xdr:cNvSpPr txBox="1"/>
      </xdr:nvSpPr>
      <xdr:spPr>
        <a:xfrm>
          <a:off x="3492500" y="24130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628650</xdr:colOff>
      <xdr:row>22</xdr:row>
      <xdr:rowOff>171450</xdr:rowOff>
    </xdr:from>
    <xdr:to>
      <xdr:col>5</xdr:col>
      <xdr:colOff>220250</xdr:colOff>
      <xdr:row>22</xdr:row>
      <xdr:rowOff>171450</xdr:rowOff>
    </xdr:to>
    <xdr:cxnSp macro="">
      <xdr:nvCxnSpPr>
        <xdr:cNvPr id="37" name="直接连接符 36">
          <a:extLst>
            <a:ext uri="{FF2B5EF4-FFF2-40B4-BE49-F238E27FC236}">
              <a16:creationId xmlns:a16="http://schemas.microsoft.com/office/drawing/2014/main" id="{6D11D85E-29E6-4586-9F98-D354D590C2F5}"/>
            </a:ext>
          </a:extLst>
        </xdr:cNvPr>
        <xdr:cNvCxnSpPr/>
      </xdr:nvCxnSpPr>
      <xdr:spPr>
        <a:xfrm>
          <a:off x="3270250" y="40830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196850</xdr:colOff>
      <xdr:row>22</xdr:row>
      <xdr:rowOff>31750</xdr:rowOff>
    </xdr:from>
    <xdr:ext cx="355867" cy="269369"/>
    <xdr:sp macro="" textlink="">
      <xdr:nvSpPr>
        <xdr:cNvPr id="38" name="文本框 37">
          <a:extLst>
            <a:ext uri="{FF2B5EF4-FFF2-40B4-BE49-F238E27FC236}">
              <a16:creationId xmlns:a16="http://schemas.microsoft.com/office/drawing/2014/main" id="{0478088E-D28F-4D09-99B1-BD97AEAD3CD0}"/>
            </a:ext>
          </a:extLst>
        </xdr:cNvPr>
        <xdr:cNvSpPr txBox="1"/>
      </xdr:nvSpPr>
      <xdr:spPr>
        <a:xfrm>
          <a:off x="3498850" y="39433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628650</xdr:colOff>
      <xdr:row>24</xdr:row>
      <xdr:rowOff>127000</xdr:rowOff>
    </xdr:from>
    <xdr:to>
      <xdr:col>5</xdr:col>
      <xdr:colOff>220250</xdr:colOff>
      <xdr:row>24</xdr:row>
      <xdr:rowOff>127000</xdr:rowOff>
    </xdr:to>
    <xdr:cxnSp macro="">
      <xdr:nvCxnSpPr>
        <xdr:cNvPr id="39" name="直接连接符 38">
          <a:extLst>
            <a:ext uri="{FF2B5EF4-FFF2-40B4-BE49-F238E27FC236}">
              <a16:creationId xmlns:a16="http://schemas.microsoft.com/office/drawing/2014/main" id="{B87DDB70-52D8-4096-BFF9-4ED150F03907}"/>
            </a:ext>
          </a:extLst>
        </xdr:cNvPr>
        <xdr:cNvCxnSpPr/>
      </xdr:nvCxnSpPr>
      <xdr:spPr>
        <a:xfrm>
          <a:off x="3270250" y="43942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196850</xdr:colOff>
      <xdr:row>24</xdr:row>
      <xdr:rowOff>12700</xdr:rowOff>
    </xdr:from>
    <xdr:ext cx="355867" cy="269369"/>
    <xdr:sp macro="" textlink="">
      <xdr:nvSpPr>
        <xdr:cNvPr id="40" name="文本框 39">
          <a:extLst>
            <a:ext uri="{FF2B5EF4-FFF2-40B4-BE49-F238E27FC236}">
              <a16:creationId xmlns:a16="http://schemas.microsoft.com/office/drawing/2014/main" id="{225D1B6F-8771-488C-82D8-C9682FF411ED}"/>
            </a:ext>
          </a:extLst>
        </xdr:cNvPr>
        <xdr:cNvSpPr txBox="1"/>
      </xdr:nvSpPr>
      <xdr:spPr>
        <a:xfrm>
          <a:off x="3498850" y="42799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615950</xdr:colOff>
      <xdr:row>11</xdr:row>
      <xdr:rowOff>38100</xdr:rowOff>
    </xdr:from>
    <xdr:to>
      <xdr:col>5</xdr:col>
      <xdr:colOff>207550</xdr:colOff>
      <xdr:row>11</xdr:row>
      <xdr:rowOff>38100</xdr:rowOff>
    </xdr:to>
    <xdr:cxnSp macro="">
      <xdr:nvCxnSpPr>
        <xdr:cNvPr id="41" name="直接连接符 40">
          <a:extLst>
            <a:ext uri="{FF2B5EF4-FFF2-40B4-BE49-F238E27FC236}">
              <a16:creationId xmlns:a16="http://schemas.microsoft.com/office/drawing/2014/main" id="{E9346208-439A-4E43-8582-2880A64D1336}"/>
            </a:ext>
          </a:extLst>
        </xdr:cNvPr>
        <xdr:cNvCxnSpPr/>
      </xdr:nvCxnSpPr>
      <xdr:spPr>
        <a:xfrm>
          <a:off x="3257550" y="19939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184150</xdr:colOff>
      <xdr:row>10</xdr:row>
      <xdr:rowOff>76200</xdr:rowOff>
    </xdr:from>
    <xdr:ext cx="441468" cy="269369"/>
    <xdr:sp macro="" textlink="">
      <xdr:nvSpPr>
        <xdr:cNvPr id="42" name="文本框 41">
          <a:extLst>
            <a:ext uri="{FF2B5EF4-FFF2-40B4-BE49-F238E27FC236}">
              <a16:creationId xmlns:a16="http://schemas.microsoft.com/office/drawing/2014/main" id="{A0CC8C44-46EF-4452-81BF-969D05A69708}"/>
            </a:ext>
          </a:extLst>
        </xdr:cNvPr>
        <xdr:cNvSpPr txBox="1"/>
      </xdr:nvSpPr>
      <xdr:spPr>
        <a:xfrm>
          <a:off x="3486150" y="18542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628650</xdr:colOff>
      <xdr:row>21</xdr:row>
      <xdr:rowOff>57150</xdr:rowOff>
    </xdr:from>
    <xdr:to>
      <xdr:col>5</xdr:col>
      <xdr:colOff>220250</xdr:colOff>
      <xdr:row>21</xdr:row>
      <xdr:rowOff>57150</xdr:rowOff>
    </xdr:to>
    <xdr:cxnSp macro="">
      <xdr:nvCxnSpPr>
        <xdr:cNvPr id="43" name="直接连接符 42">
          <a:extLst>
            <a:ext uri="{FF2B5EF4-FFF2-40B4-BE49-F238E27FC236}">
              <a16:creationId xmlns:a16="http://schemas.microsoft.com/office/drawing/2014/main" id="{35CCF58D-E188-4A12-9583-0B3ECBFA828D}"/>
            </a:ext>
          </a:extLst>
        </xdr:cNvPr>
        <xdr:cNvCxnSpPr/>
      </xdr:nvCxnSpPr>
      <xdr:spPr>
        <a:xfrm>
          <a:off x="3270250" y="37909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203200</xdr:colOff>
      <xdr:row>20</xdr:row>
      <xdr:rowOff>107950</xdr:rowOff>
    </xdr:from>
    <xdr:ext cx="355867" cy="269369"/>
    <xdr:sp macro="" textlink="">
      <xdr:nvSpPr>
        <xdr:cNvPr id="44" name="文本框 43">
          <a:extLst>
            <a:ext uri="{FF2B5EF4-FFF2-40B4-BE49-F238E27FC236}">
              <a16:creationId xmlns:a16="http://schemas.microsoft.com/office/drawing/2014/main" id="{927FAF8A-6292-4C9E-8456-D4135F52A244}"/>
            </a:ext>
          </a:extLst>
        </xdr:cNvPr>
        <xdr:cNvSpPr txBox="1"/>
      </xdr:nvSpPr>
      <xdr:spPr>
        <a:xfrm>
          <a:off x="3505200" y="36639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495300</xdr:colOff>
      <xdr:row>8</xdr:row>
      <xdr:rowOff>171450</xdr:rowOff>
    </xdr:from>
    <xdr:to>
      <xdr:col>5</xdr:col>
      <xdr:colOff>86900</xdr:colOff>
      <xdr:row>8</xdr:row>
      <xdr:rowOff>171450</xdr:rowOff>
    </xdr:to>
    <xdr:cxnSp macro="">
      <xdr:nvCxnSpPr>
        <xdr:cNvPr id="45" name="直接连接符 44">
          <a:extLst>
            <a:ext uri="{FF2B5EF4-FFF2-40B4-BE49-F238E27FC236}">
              <a16:creationId xmlns:a16="http://schemas.microsoft.com/office/drawing/2014/main" id="{B69B938A-0558-41EB-9098-90947A3A50AA}"/>
            </a:ext>
          </a:extLst>
        </xdr:cNvPr>
        <xdr:cNvCxnSpPr/>
      </xdr:nvCxnSpPr>
      <xdr:spPr>
        <a:xfrm>
          <a:off x="3136900" y="15938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63500</xdr:colOff>
      <xdr:row>8</xdr:row>
      <xdr:rowOff>57150</xdr:rowOff>
    </xdr:from>
    <xdr:ext cx="441468" cy="269369"/>
    <xdr:sp macro="" textlink="">
      <xdr:nvSpPr>
        <xdr:cNvPr id="46" name="文本框 45">
          <a:extLst>
            <a:ext uri="{FF2B5EF4-FFF2-40B4-BE49-F238E27FC236}">
              <a16:creationId xmlns:a16="http://schemas.microsoft.com/office/drawing/2014/main" id="{DC0CC531-8316-4B25-B2CA-5B2D86954D91}"/>
            </a:ext>
          </a:extLst>
        </xdr:cNvPr>
        <xdr:cNvSpPr txBox="1"/>
      </xdr:nvSpPr>
      <xdr:spPr>
        <a:xfrm>
          <a:off x="3365500" y="14795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oneCellAnchor>
    <xdr:from>
      <xdr:col>3</xdr:col>
      <xdr:colOff>295080</xdr:colOff>
      <xdr:row>2</xdr:row>
      <xdr:rowOff>76202</xdr:rowOff>
    </xdr:from>
    <xdr:ext cx="667042" cy="217560"/>
    <xdr:sp macro="" textlink="">
      <xdr:nvSpPr>
        <xdr:cNvPr id="47" name="文本框 46">
          <a:extLst>
            <a:ext uri="{FF2B5EF4-FFF2-40B4-BE49-F238E27FC236}">
              <a16:creationId xmlns:a16="http://schemas.microsoft.com/office/drawing/2014/main" id="{CDF7B491-0344-44E1-A545-66DC25A4E1B5}"/>
            </a:ext>
          </a:extLst>
        </xdr:cNvPr>
        <xdr:cNvSpPr txBox="1"/>
      </xdr:nvSpPr>
      <xdr:spPr>
        <a:xfrm rot="19016762">
          <a:off x="2276280" y="431802"/>
          <a:ext cx="66704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METTL3-OE</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450851</xdr:colOff>
      <xdr:row>2</xdr:row>
      <xdr:rowOff>38100</xdr:rowOff>
    </xdr:from>
    <xdr:ext cx="495200" cy="217560"/>
    <xdr:sp macro="" textlink="">
      <xdr:nvSpPr>
        <xdr:cNvPr id="48" name="文本框 47">
          <a:extLst>
            <a:ext uri="{FF2B5EF4-FFF2-40B4-BE49-F238E27FC236}">
              <a16:creationId xmlns:a16="http://schemas.microsoft.com/office/drawing/2014/main" id="{2F51CA15-F335-404E-9E6D-5295D1725CBC}"/>
            </a:ext>
          </a:extLst>
        </xdr:cNvPr>
        <xdr:cNvSpPr txBox="1"/>
      </xdr:nvSpPr>
      <xdr:spPr>
        <a:xfrm rot="19016762">
          <a:off x="1771651" y="393700"/>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320479</xdr:colOff>
      <xdr:row>10</xdr:row>
      <xdr:rowOff>95251</xdr:rowOff>
    </xdr:from>
    <xdr:ext cx="667042" cy="217560"/>
    <xdr:sp macro="" textlink="">
      <xdr:nvSpPr>
        <xdr:cNvPr id="49" name="文本框 48">
          <a:extLst>
            <a:ext uri="{FF2B5EF4-FFF2-40B4-BE49-F238E27FC236}">
              <a16:creationId xmlns:a16="http://schemas.microsoft.com/office/drawing/2014/main" id="{C080ECA7-4576-43BA-8619-786E46C7BF2A}"/>
            </a:ext>
          </a:extLst>
        </xdr:cNvPr>
        <xdr:cNvSpPr txBox="1"/>
      </xdr:nvSpPr>
      <xdr:spPr>
        <a:xfrm rot="19016762">
          <a:off x="2301679" y="1873251"/>
          <a:ext cx="66704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METTL3-OE</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476250</xdr:colOff>
      <xdr:row>10</xdr:row>
      <xdr:rowOff>57149</xdr:rowOff>
    </xdr:from>
    <xdr:ext cx="495200" cy="217560"/>
    <xdr:sp macro="" textlink="">
      <xdr:nvSpPr>
        <xdr:cNvPr id="50" name="文本框 49">
          <a:extLst>
            <a:ext uri="{FF2B5EF4-FFF2-40B4-BE49-F238E27FC236}">
              <a16:creationId xmlns:a16="http://schemas.microsoft.com/office/drawing/2014/main" id="{875DCC07-C3CE-4A97-8C00-4CF6FEDA1F7F}"/>
            </a:ext>
          </a:extLst>
        </xdr:cNvPr>
        <xdr:cNvSpPr txBox="1"/>
      </xdr:nvSpPr>
      <xdr:spPr>
        <a:xfrm rot="19016762">
          <a:off x="1797050" y="1835149"/>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314130</xdr:colOff>
      <xdr:row>19</xdr:row>
      <xdr:rowOff>63502</xdr:rowOff>
    </xdr:from>
    <xdr:ext cx="667042" cy="217560"/>
    <xdr:sp macro="" textlink="">
      <xdr:nvSpPr>
        <xdr:cNvPr id="51" name="文本框 50">
          <a:extLst>
            <a:ext uri="{FF2B5EF4-FFF2-40B4-BE49-F238E27FC236}">
              <a16:creationId xmlns:a16="http://schemas.microsoft.com/office/drawing/2014/main" id="{9FA2DB93-DD18-4A98-88F5-C90278CB3B8E}"/>
            </a:ext>
          </a:extLst>
        </xdr:cNvPr>
        <xdr:cNvSpPr txBox="1"/>
      </xdr:nvSpPr>
      <xdr:spPr>
        <a:xfrm rot="19016762">
          <a:off x="2295330" y="3441702"/>
          <a:ext cx="66704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METTL3-OE</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469901</xdr:colOff>
      <xdr:row>19</xdr:row>
      <xdr:rowOff>25400</xdr:rowOff>
    </xdr:from>
    <xdr:ext cx="495200" cy="217560"/>
    <xdr:sp macro="" textlink="">
      <xdr:nvSpPr>
        <xdr:cNvPr id="52" name="文本框 51">
          <a:extLst>
            <a:ext uri="{FF2B5EF4-FFF2-40B4-BE49-F238E27FC236}">
              <a16:creationId xmlns:a16="http://schemas.microsoft.com/office/drawing/2014/main" id="{9E061BCB-C1FA-45D7-AE9C-6C44EF5A263E}"/>
            </a:ext>
          </a:extLst>
        </xdr:cNvPr>
        <xdr:cNvSpPr txBox="1"/>
      </xdr:nvSpPr>
      <xdr:spPr>
        <a:xfrm rot="19016762">
          <a:off x="1790701" y="3403600"/>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wsDr>
</file>

<file path=xl/drawings/drawing13.xml><?xml version="1.0" encoding="utf-8"?>
<xdr:wsDr xmlns:xdr="http://schemas.openxmlformats.org/drawingml/2006/spreadsheetDrawing" xmlns:a="http://schemas.openxmlformats.org/drawingml/2006/main">
  <xdr:twoCellAnchor editAs="oneCell">
    <xdr:from>
      <xdr:col>1</xdr:col>
      <xdr:colOff>654051</xdr:colOff>
      <xdr:row>1</xdr:row>
      <xdr:rowOff>171450</xdr:rowOff>
    </xdr:from>
    <xdr:to>
      <xdr:col>5</xdr:col>
      <xdr:colOff>387351</xdr:colOff>
      <xdr:row>9</xdr:row>
      <xdr:rowOff>6350</xdr:rowOff>
    </xdr:to>
    <xdr:pic>
      <xdr:nvPicPr>
        <xdr:cNvPr id="2" name="图片 1">
          <a:extLst>
            <a:ext uri="{FF2B5EF4-FFF2-40B4-BE49-F238E27FC236}">
              <a16:creationId xmlns:a16="http://schemas.microsoft.com/office/drawing/2014/main" id="{743E69FF-5793-418D-A73B-5FA913AB52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4451" y="349250"/>
          <a:ext cx="2374900" cy="125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5</xdr:col>
      <xdr:colOff>165100</xdr:colOff>
      <xdr:row>17</xdr:row>
      <xdr:rowOff>101600</xdr:rowOff>
    </xdr:to>
    <xdr:pic>
      <xdr:nvPicPr>
        <xdr:cNvPr id="3" name="图片 2">
          <a:extLst>
            <a:ext uri="{FF2B5EF4-FFF2-40B4-BE49-F238E27FC236}">
              <a16:creationId xmlns:a16="http://schemas.microsoft.com/office/drawing/2014/main" id="{FF498293-3FDB-4EF2-9E8A-53833FD427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20800" y="1778000"/>
          <a:ext cx="2146300" cy="134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xdr:row>
      <xdr:rowOff>0</xdr:rowOff>
    </xdr:from>
    <xdr:to>
      <xdr:col>5</xdr:col>
      <xdr:colOff>95250</xdr:colOff>
      <xdr:row>25</xdr:row>
      <xdr:rowOff>50800</xdr:rowOff>
    </xdr:to>
    <xdr:pic>
      <xdr:nvPicPr>
        <xdr:cNvPr id="4" name="图片 3">
          <a:extLst>
            <a:ext uri="{FF2B5EF4-FFF2-40B4-BE49-F238E27FC236}">
              <a16:creationId xmlns:a16="http://schemas.microsoft.com/office/drawing/2014/main" id="{8415D110-2977-436D-A0F1-FC1A63B7A91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20800" y="3378200"/>
          <a:ext cx="2076450" cy="1117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31750</xdr:colOff>
      <xdr:row>14</xdr:row>
      <xdr:rowOff>120650</xdr:rowOff>
    </xdr:from>
    <xdr:to>
      <xdr:col>5</xdr:col>
      <xdr:colOff>283750</xdr:colOff>
      <xdr:row>14</xdr:row>
      <xdr:rowOff>120650</xdr:rowOff>
    </xdr:to>
    <xdr:cxnSp macro="">
      <xdr:nvCxnSpPr>
        <xdr:cNvPr id="5" name="直接连接符 4">
          <a:extLst>
            <a:ext uri="{FF2B5EF4-FFF2-40B4-BE49-F238E27FC236}">
              <a16:creationId xmlns:a16="http://schemas.microsoft.com/office/drawing/2014/main" id="{6E0F32BE-6119-4DFD-86F0-1695866D2C1A}"/>
            </a:ext>
          </a:extLst>
        </xdr:cNvPr>
        <xdr:cNvCxnSpPr/>
      </xdr:nvCxnSpPr>
      <xdr:spPr>
        <a:xfrm>
          <a:off x="3333750" y="26098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25400</xdr:colOff>
      <xdr:row>15</xdr:row>
      <xdr:rowOff>158750</xdr:rowOff>
    </xdr:from>
    <xdr:to>
      <xdr:col>5</xdr:col>
      <xdr:colOff>277400</xdr:colOff>
      <xdr:row>15</xdr:row>
      <xdr:rowOff>158750</xdr:rowOff>
    </xdr:to>
    <xdr:cxnSp macro="">
      <xdr:nvCxnSpPr>
        <xdr:cNvPr id="6" name="直接连接符 5">
          <a:extLst>
            <a:ext uri="{FF2B5EF4-FFF2-40B4-BE49-F238E27FC236}">
              <a16:creationId xmlns:a16="http://schemas.microsoft.com/office/drawing/2014/main" id="{8DD5322F-C081-4458-8035-FFB0CBA9D797}"/>
            </a:ext>
          </a:extLst>
        </xdr:cNvPr>
        <xdr:cNvCxnSpPr/>
      </xdr:nvCxnSpPr>
      <xdr:spPr>
        <a:xfrm>
          <a:off x="3327400" y="2825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254000</xdr:colOff>
      <xdr:row>15</xdr:row>
      <xdr:rowOff>44450</xdr:rowOff>
    </xdr:from>
    <xdr:ext cx="441468" cy="269369"/>
    <xdr:sp macro="" textlink="">
      <xdr:nvSpPr>
        <xdr:cNvPr id="7" name="文本框 6">
          <a:extLst>
            <a:ext uri="{FF2B5EF4-FFF2-40B4-BE49-F238E27FC236}">
              <a16:creationId xmlns:a16="http://schemas.microsoft.com/office/drawing/2014/main" id="{15E7D90E-DE7A-431B-9382-0A600C7AFABB}"/>
            </a:ext>
          </a:extLst>
        </xdr:cNvPr>
        <xdr:cNvSpPr txBox="1"/>
      </xdr:nvSpPr>
      <xdr:spPr>
        <a:xfrm>
          <a:off x="3556000" y="27114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oneCellAnchor>
    <xdr:from>
      <xdr:col>5</xdr:col>
      <xdr:colOff>273050</xdr:colOff>
      <xdr:row>13</xdr:row>
      <xdr:rowOff>152400</xdr:rowOff>
    </xdr:from>
    <xdr:ext cx="441468" cy="269369"/>
    <xdr:sp macro="" textlink="">
      <xdr:nvSpPr>
        <xdr:cNvPr id="12" name="文本框 11">
          <a:extLst>
            <a:ext uri="{FF2B5EF4-FFF2-40B4-BE49-F238E27FC236}">
              <a16:creationId xmlns:a16="http://schemas.microsoft.com/office/drawing/2014/main" id="{7713A616-5C5C-464D-92B5-4D74BA515785}"/>
            </a:ext>
          </a:extLst>
        </xdr:cNvPr>
        <xdr:cNvSpPr txBox="1"/>
      </xdr:nvSpPr>
      <xdr:spPr>
        <a:xfrm>
          <a:off x="3575050" y="24638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317500</xdr:colOff>
      <xdr:row>5</xdr:row>
      <xdr:rowOff>12700</xdr:rowOff>
    </xdr:from>
    <xdr:to>
      <xdr:col>5</xdr:col>
      <xdr:colOff>569500</xdr:colOff>
      <xdr:row>5</xdr:row>
      <xdr:rowOff>12700</xdr:rowOff>
    </xdr:to>
    <xdr:cxnSp macro="">
      <xdr:nvCxnSpPr>
        <xdr:cNvPr id="15" name="直接连接符 14">
          <a:extLst>
            <a:ext uri="{FF2B5EF4-FFF2-40B4-BE49-F238E27FC236}">
              <a16:creationId xmlns:a16="http://schemas.microsoft.com/office/drawing/2014/main" id="{387C7F41-2158-48A4-8597-F1EB74E14433}"/>
            </a:ext>
          </a:extLst>
        </xdr:cNvPr>
        <xdr:cNvCxnSpPr/>
      </xdr:nvCxnSpPr>
      <xdr:spPr>
        <a:xfrm>
          <a:off x="3619500" y="9017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546100</xdr:colOff>
      <xdr:row>4</xdr:row>
      <xdr:rowOff>50800</xdr:rowOff>
    </xdr:from>
    <xdr:ext cx="355867" cy="269369"/>
    <xdr:sp macro="" textlink="">
      <xdr:nvSpPr>
        <xdr:cNvPr id="16" name="文本框 15">
          <a:extLst>
            <a:ext uri="{FF2B5EF4-FFF2-40B4-BE49-F238E27FC236}">
              <a16:creationId xmlns:a16="http://schemas.microsoft.com/office/drawing/2014/main" id="{9035E4CB-F35D-46C1-9E5F-7B1B5834DA3C}"/>
            </a:ext>
          </a:extLst>
        </xdr:cNvPr>
        <xdr:cNvSpPr txBox="1"/>
      </xdr:nvSpPr>
      <xdr:spPr>
        <a:xfrm>
          <a:off x="3848100" y="7620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317500</xdr:colOff>
      <xdr:row>6</xdr:row>
      <xdr:rowOff>133350</xdr:rowOff>
    </xdr:from>
    <xdr:to>
      <xdr:col>5</xdr:col>
      <xdr:colOff>569500</xdr:colOff>
      <xdr:row>6</xdr:row>
      <xdr:rowOff>133350</xdr:rowOff>
    </xdr:to>
    <xdr:cxnSp macro="">
      <xdr:nvCxnSpPr>
        <xdr:cNvPr id="17" name="直接连接符 16">
          <a:extLst>
            <a:ext uri="{FF2B5EF4-FFF2-40B4-BE49-F238E27FC236}">
              <a16:creationId xmlns:a16="http://schemas.microsoft.com/office/drawing/2014/main" id="{AE10EA4C-7FBC-4C00-A10C-D41FBABD9FCB}"/>
            </a:ext>
          </a:extLst>
        </xdr:cNvPr>
        <xdr:cNvCxnSpPr/>
      </xdr:nvCxnSpPr>
      <xdr:spPr>
        <a:xfrm>
          <a:off x="3619500" y="12001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546100</xdr:colOff>
      <xdr:row>6</xdr:row>
      <xdr:rowOff>19050</xdr:rowOff>
    </xdr:from>
    <xdr:ext cx="355867" cy="269369"/>
    <xdr:sp macro="" textlink="">
      <xdr:nvSpPr>
        <xdr:cNvPr id="18" name="文本框 17">
          <a:extLst>
            <a:ext uri="{FF2B5EF4-FFF2-40B4-BE49-F238E27FC236}">
              <a16:creationId xmlns:a16="http://schemas.microsoft.com/office/drawing/2014/main" id="{64F3AAAA-05B4-4B9A-AA68-7E2BF6648FD9}"/>
            </a:ext>
          </a:extLst>
        </xdr:cNvPr>
        <xdr:cNvSpPr txBox="1"/>
      </xdr:nvSpPr>
      <xdr:spPr>
        <a:xfrm>
          <a:off x="3848100" y="10858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311150</xdr:colOff>
      <xdr:row>3</xdr:row>
      <xdr:rowOff>133350</xdr:rowOff>
    </xdr:from>
    <xdr:to>
      <xdr:col>5</xdr:col>
      <xdr:colOff>563150</xdr:colOff>
      <xdr:row>3</xdr:row>
      <xdr:rowOff>133350</xdr:rowOff>
    </xdr:to>
    <xdr:cxnSp macro="">
      <xdr:nvCxnSpPr>
        <xdr:cNvPr id="19" name="直接连接符 18">
          <a:extLst>
            <a:ext uri="{FF2B5EF4-FFF2-40B4-BE49-F238E27FC236}">
              <a16:creationId xmlns:a16="http://schemas.microsoft.com/office/drawing/2014/main" id="{680131AF-45A1-48D4-B648-596FE5E6A3DA}"/>
            </a:ext>
          </a:extLst>
        </xdr:cNvPr>
        <xdr:cNvCxnSpPr/>
      </xdr:nvCxnSpPr>
      <xdr:spPr>
        <a:xfrm>
          <a:off x="3613150" y="666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539750</xdr:colOff>
      <xdr:row>2</xdr:row>
      <xdr:rowOff>171450</xdr:rowOff>
    </xdr:from>
    <xdr:ext cx="441468" cy="269369"/>
    <xdr:sp macro="" textlink="">
      <xdr:nvSpPr>
        <xdr:cNvPr id="20" name="文本框 19">
          <a:extLst>
            <a:ext uri="{FF2B5EF4-FFF2-40B4-BE49-F238E27FC236}">
              <a16:creationId xmlns:a16="http://schemas.microsoft.com/office/drawing/2014/main" id="{7DBF7906-F1C8-4C62-88C2-BD14C170E6EB}"/>
            </a:ext>
          </a:extLst>
        </xdr:cNvPr>
        <xdr:cNvSpPr txBox="1"/>
      </xdr:nvSpPr>
      <xdr:spPr>
        <a:xfrm>
          <a:off x="3841750" y="5270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44450</xdr:colOff>
      <xdr:row>22</xdr:row>
      <xdr:rowOff>25400</xdr:rowOff>
    </xdr:from>
    <xdr:to>
      <xdr:col>5</xdr:col>
      <xdr:colOff>296450</xdr:colOff>
      <xdr:row>22</xdr:row>
      <xdr:rowOff>25400</xdr:rowOff>
    </xdr:to>
    <xdr:cxnSp macro="">
      <xdr:nvCxnSpPr>
        <xdr:cNvPr id="21" name="直接连接符 20">
          <a:extLst>
            <a:ext uri="{FF2B5EF4-FFF2-40B4-BE49-F238E27FC236}">
              <a16:creationId xmlns:a16="http://schemas.microsoft.com/office/drawing/2014/main" id="{B42F3E5B-1A4C-44DD-B82A-CF1A21A09AFB}"/>
            </a:ext>
          </a:extLst>
        </xdr:cNvPr>
        <xdr:cNvCxnSpPr/>
      </xdr:nvCxnSpPr>
      <xdr:spPr>
        <a:xfrm>
          <a:off x="3346450" y="39370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273050</xdr:colOff>
      <xdr:row>21</xdr:row>
      <xdr:rowOff>63500</xdr:rowOff>
    </xdr:from>
    <xdr:ext cx="355867" cy="269369"/>
    <xdr:sp macro="" textlink="">
      <xdr:nvSpPr>
        <xdr:cNvPr id="22" name="文本框 21">
          <a:extLst>
            <a:ext uri="{FF2B5EF4-FFF2-40B4-BE49-F238E27FC236}">
              <a16:creationId xmlns:a16="http://schemas.microsoft.com/office/drawing/2014/main" id="{293DB95C-86B6-4E87-A18E-DD6D88ADA9E7}"/>
            </a:ext>
          </a:extLst>
        </xdr:cNvPr>
        <xdr:cNvSpPr txBox="1"/>
      </xdr:nvSpPr>
      <xdr:spPr>
        <a:xfrm>
          <a:off x="3575050" y="37973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44450</xdr:colOff>
      <xdr:row>23</xdr:row>
      <xdr:rowOff>158750</xdr:rowOff>
    </xdr:from>
    <xdr:to>
      <xdr:col>5</xdr:col>
      <xdr:colOff>296450</xdr:colOff>
      <xdr:row>23</xdr:row>
      <xdr:rowOff>158750</xdr:rowOff>
    </xdr:to>
    <xdr:cxnSp macro="">
      <xdr:nvCxnSpPr>
        <xdr:cNvPr id="23" name="直接连接符 22">
          <a:extLst>
            <a:ext uri="{FF2B5EF4-FFF2-40B4-BE49-F238E27FC236}">
              <a16:creationId xmlns:a16="http://schemas.microsoft.com/office/drawing/2014/main" id="{E2AE981E-9C7A-43BA-A4BA-048A40C38803}"/>
            </a:ext>
          </a:extLst>
        </xdr:cNvPr>
        <xdr:cNvCxnSpPr/>
      </xdr:nvCxnSpPr>
      <xdr:spPr>
        <a:xfrm>
          <a:off x="3346450" y="42481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273050</xdr:colOff>
      <xdr:row>23</xdr:row>
      <xdr:rowOff>44450</xdr:rowOff>
    </xdr:from>
    <xdr:ext cx="355867" cy="269369"/>
    <xdr:sp macro="" textlink="">
      <xdr:nvSpPr>
        <xdr:cNvPr id="24" name="文本框 23">
          <a:extLst>
            <a:ext uri="{FF2B5EF4-FFF2-40B4-BE49-F238E27FC236}">
              <a16:creationId xmlns:a16="http://schemas.microsoft.com/office/drawing/2014/main" id="{E45CCD14-D851-4451-A7A0-90B4CF3BED4F}"/>
            </a:ext>
          </a:extLst>
        </xdr:cNvPr>
        <xdr:cNvSpPr txBox="1"/>
      </xdr:nvSpPr>
      <xdr:spPr>
        <a:xfrm>
          <a:off x="3575050" y="41338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44450</xdr:colOff>
      <xdr:row>20</xdr:row>
      <xdr:rowOff>88900</xdr:rowOff>
    </xdr:from>
    <xdr:to>
      <xdr:col>5</xdr:col>
      <xdr:colOff>296450</xdr:colOff>
      <xdr:row>20</xdr:row>
      <xdr:rowOff>88900</xdr:rowOff>
    </xdr:to>
    <xdr:cxnSp macro="">
      <xdr:nvCxnSpPr>
        <xdr:cNvPr id="25" name="直接连接符 24">
          <a:extLst>
            <a:ext uri="{FF2B5EF4-FFF2-40B4-BE49-F238E27FC236}">
              <a16:creationId xmlns:a16="http://schemas.microsoft.com/office/drawing/2014/main" id="{BBA8C327-C6EB-49C1-BCA7-F644392FBA0E}"/>
            </a:ext>
          </a:extLst>
        </xdr:cNvPr>
        <xdr:cNvCxnSpPr/>
      </xdr:nvCxnSpPr>
      <xdr:spPr>
        <a:xfrm>
          <a:off x="3346450" y="36449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279400</xdr:colOff>
      <xdr:row>19</xdr:row>
      <xdr:rowOff>139700</xdr:rowOff>
    </xdr:from>
    <xdr:ext cx="355867" cy="269369"/>
    <xdr:sp macro="" textlink="">
      <xdr:nvSpPr>
        <xdr:cNvPr id="26" name="文本框 25">
          <a:extLst>
            <a:ext uri="{FF2B5EF4-FFF2-40B4-BE49-F238E27FC236}">
              <a16:creationId xmlns:a16="http://schemas.microsoft.com/office/drawing/2014/main" id="{E9739F25-B234-4FC2-8725-2920D852B344}"/>
            </a:ext>
          </a:extLst>
        </xdr:cNvPr>
        <xdr:cNvSpPr txBox="1"/>
      </xdr:nvSpPr>
      <xdr:spPr>
        <a:xfrm>
          <a:off x="3581400" y="35179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oneCellAnchor>
    <xdr:from>
      <xdr:col>1</xdr:col>
      <xdr:colOff>584200</xdr:colOff>
      <xdr:row>1</xdr:row>
      <xdr:rowOff>165100</xdr:rowOff>
    </xdr:from>
    <xdr:ext cx="1867563" cy="217560"/>
    <xdr:sp macro="" textlink="">
      <xdr:nvSpPr>
        <xdr:cNvPr id="27" name="文本框 26">
          <a:extLst>
            <a:ext uri="{FF2B5EF4-FFF2-40B4-BE49-F238E27FC236}">
              <a16:creationId xmlns:a16="http://schemas.microsoft.com/office/drawing/2014/main" id="{01436C14-5F43-46A1-B76A-F795CE697081}"/>
            </a:ext>
          </a:extLst>
        </xdr:cNvPr>
        <xdr:cNvSpPr txBox="1"/>
      </xdr:nvSpPr>
      <xdr:spPr>
        <a:xfrm>
          <a:off x="1244600" y="342900"/>
          <a:ext cx="1867563"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Tetracycline     0                    1                   2</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19050</xdr:colOff>
      <xdr:row>2</xdr:row>
      <xdr:rowOff>120650</xdr:rowOff>
    </xdr:from>
    <xdr:ext cx="496674" cy="217560"/>
    <xdr:sp macro="" textlink="">
      <xdr:nvSpPr>
        <xdr:cNvPr id="28" name="文本框 27">
          <a:extLst>
            <a:ext uri="{FF2B5EF4-FFF2-40B4-BE49-F238E27FC236}">
              <a16:creationId xmlns:a16="http://schemas.microsoft.com/office/drawing/2014/main" id="{7DF46227-CFFB-4BB4-AA06-F2DD93F68382}"/>
            </a:ext>
          </a:extLst>
        </xdr:cNvPr>
        <xdr:cNvSpPr txBox="1"/>
      </xdr:nvSpPr>
      <xdr:spPr>
        <a:xfrm>
          <a:off x="1339850" y="476250"/>
          <a:ext cx="49667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altLang="zh-CN" sz="800" b="0" i="0" u="none" strike="noStrike" baseline="0">
              <a:solidFill>
                <a:schemeClr val="tx1"/>
              </a:solidFill>
              <a:latin typeface="+mn-lt"/>
              <a:ea typeface="+mn-ea"/>
              <a:cs typeface="+mn-cs"/>
            </a:rPr>
            <a:t>(μ</a:t>
          </a:r>
          <a:r>
            <a:rPr lang="en-US" altLang="zh-CN" sz="800" b="0" i="0" u="none" strike="noStrike" baseline="0">
              <a:solidFill>
                <a:schemeClr val="tx1"/>
              </a:solidFill>
              <a:latin typeface="+mn-lt"/>
              <a:ea typeface="+mn-ea"/>
              <a:cs typeface="+mn-cs"/>
            </a:rPr>
            <a:t>g/ml)</a:t>
          </a:r>
          <a:endParaRPr lang="zh-CN" altLang="en-US" sz="800">
            <a:latin typeface="Arial" panose="020B0604020202020204" pitchFamily="34" charset="0"/>
            <a:cs typeface="Arial" panose="020B0604020202020204" pitchFamily="34" charset="0"/>
          </a:endParaRPr>
        </a:p>
      </xdr:txBody>
    </xdr:sp>
    <xdr:clientData/>
  </xdr:oneCellAnchor>
  <xdr:oneCellAnchor>
    <xdr:from>
      <xdr:col>1</xdr:col>
      <xdr:colOff>590550</xdr:colOff>
      <xdr:row>9</xdr:row>
      <xdr:rowOff>152400</xdr:rowOff>
    </xdr:from>
    <xdr:ext cx="1705082" cy="217560"/>
    <xdr:sp macro="" textlink="">
      <xdr:nvSpPr>
        <xdr:cNvPr id="29" name="文本框 28">
          <a:extLst>
            <a:ext uri="{FF2B5EF4-FFF2-40B4-BE49-F238E27FC236}">
              <a16:creationId xmlns:a16="http://schemas.microsoft.com/office/drawing/2014/main" id="{8DD2F6EB-C581-411C-AD60-E13C6BBF2B97}"/>
            </a:ext>
          </a:extLst>
        </xdr:cNvPr>
        <xdr:cNvSpPr txBox="1"/>
      </xdr:nvSpPr>
      <xdr:spPr>
        <a:xfrm>
          <a:off x="1250950" y="1752600"/>
          <a:ext cx="170508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Tetracycline     0                1                2</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25400</xdr:colOff>
      <xdr:row>10</xdr:row>
      <xdr:rowOff>107950</xdr:rowOff>
    </xdr:from>
    <xdr:ext cx="496674" cy="217560"/>
    <xdr:sp macro="" textlink="">
      <xdr:nvSpPr>
        <xdr:cNvPr id="30" name="文本框 29">
          <a:extLst>
            <a:ext uri="{FF2B5EF4-FFF2-40B4-BE49-F238E27FC236}">
              <a16:creationId xmlns:a16="http://schemas.microsoft.com/office/drawing/2014/main" id="{33DF78E9-7094-4E2E-A427-E3CE648DA8C9}"/>
            </a:ext>
          </a:extLst>
        </xdr:cNvPr>
        <xdr:cNvSpPr txBox="1"/>
      </xdr:nvSpPr>
      <xdr:spPr>
        <a:xfrm>
          <a:off x="1346200" y="1885950"/>
          <a:ext cx="49667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altLang="zh-CN" sz="800" b="0" i="0" u="none" strike="noStrike" baseline="0">
              <a:solidFill>
                <a:schemeClr val="tx1"/>
              </a:solidFill>
              <a:latin typeface="+mn-lt"/>
              <a:ea typeface="+mn-ea"/>
              <a:cs typeface="+mn-cs"/>
            </a:rPr>
            <a:t>(μ</a:t>
          </a:r>
          <a:r>
            <a:rPr lang="en-US" altLang="zh-CN" sz="800" b="0" i="0" u="none" strike="noStrike" baseline="0">
              <a:solidFill>
                <a:schemeClr val="tx1"/>
              </a:solidFill>
              <a:latin typeface="+mn-lt"/>
              <a:ea typeface="+mn-ea"/>
              <a:cs typeface="+mn-cs"/>
            </a:rPr>
            <a:t>g/ml)</a:t>
          </a:r>
          <a:endParaRPr lang="zh-CN" altLang="en-US" sz="800">
            <a:latin typeface="Arial" panose="020B0604020202020204" pitchFamily="34" charset="0"/>
            <a:cs typeface="Arial" panose="020B0604020202020204" pitchFamily="34" charset="0"/>
          </a:endParaRPr>
        </a:p>
      </xdr:txBody>
    </xdr:sp>
    <xdr:clientData/>
  </xdr:oneCellAnchor>
  <xdr:oneCellAnchor>
    <xdr:from>
      <xdr:col>1</xdr:col>
      <xdr:colOff>571500</xdr:colOff>
      <xdr:row>18</xdr:row>
      <xdr:rowOff>133350</xdr:rowOff>
    </xdr:from>
    <xdr:ext cx="1774717" cy="217560"/>
    <xdr:sp macro="" textlink="">
      <xdr:nvSpPr>
        <xdr:cNvPr id="31" name="文本框 30">
          <a:extLst>
            <a:ext uri="{FF2B5EF4-FFF2-40B4-BE49-F238E27FC236}">
              <a16:creationId xmlns:a16="http://schemas.microsoft.com/office/drawing/2014/main" id="{9DA3B722-3758-4741-8D2E-78BEC52989A6}"/>
            </a:ext>
          </a:extLst>
        </xdr:cNvPr>
        <xdr:cNvSpPr txBox="1"/>
      </xdr:nvSpPr>
      <xdr:spPr>
        <a:xfrm>
          <a:off x="1231900" y="3333750"/>
          <a:ext cx="1774717"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Tetracycline    0                 1                 2</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6350</xdr:colOff>
      <xdr:row>19</xdr:row>
      <xdr:rowOff>88900</xdr:rowOff>
    </xdr:from>
    <xdr:ext cx="496674" cy="217560"/>
    <xdr:sp macro="" textlink="">
      <xdr:nvSpPr>
        <xdr:cNvPr id="32" name="文本框 31">
          <a:extLst>
            <a:ext uri="{FF2B5EF4-FFF2-40B4-BE49-F238E27FC236}">
              <a16:creationId xmlns:a16="http://schemas.microsoft.com/office/drawing/2014/main" id="{81D07349-66FA-4957-A979-01513E5CBB82}"/>
            </a:ext>
          </a:extLst>
        </xdr:cNvPr>
        <xdr:cNvSpPr txBox="1"/>
      </xdr:nvSpPr>
      <xdr:spPr>
        <a:xfrm>
          <a:off x="1327150" y="3467100"/>
          <a:ext cx="49667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altLang="zh-CN" sz="800" b="0" i="0" u="none" strike="noStrike" baseline="0">
              <a:solidFill>
                <a:schemeClr val="tx1"/>
              </a:solidFill>
              <a:latin typeface="+mn-lt"/>
              <a:ea typeface="+mn-ea"/>
              <a:cs typeface="+mn-cs"/>
            </a:rPr>
            <a:t>(μ</a:t>
          </a:r>
          <a:r>
            <a:rPr lang="en-US" altLang="zh-CN" sz="800" b="0" i="0" u="none" strike="noStrike" baseline="0">
              <a:solidFill>
                <a:schemeClr val="tx1"/>
              </a:solidFill>
              <a:latin typeface="+mn-lt"/>
              <a:ea typeface="+mn-ea"/>
              <a:cs typeface="+mn-cs"/>
            </a:rPr>
            <a:t>g/ml)</a:t>
          </a:r>
          <a:endParaRPr lang="zh-CN" altLang="en-US" sz="800">
            <a:latin typeface="Arial" panose="020B0604020202020204" pitchFamily="34" charset="0"/>
            <a:cs typeface="Arial" panose="020B0604020202020204" pitchFamily="34" charset="0"/>
          </a:endParaRPr>
        </a:p>
      </xdr:txBody>
    </xdr:sp>
    <xdr:clientData/>
  </xdr:oneCellAnchor>
</xdr:wsDr>
</file>

<file path=xl/drawings/drawing14.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5</xdr:col>
      <xdr:colOff>146050</xdr:colOff>
      <xdr:row>9</xdr:row>
      <xdr:rowOff>165100</xdr:rowOff>
    </xdr:to>
    <xdr:pic>
      <xdr:nvPicPr>
        <xdr:cNvPr id="2" name="图片 1">
          <a:extLst>
            <a:ext uri="{FF2B5EF4-FFF2-40B4-BE49-F238E27FC236}">
              <a16:creationId xmlns:a16="http://schemas.microsoft.com/office/drawing/2014/main" id="{960184BF-CE2E-4CE5-9E7E-95EDF73342D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800" y="355600"/>
          <a:ext cx="2127250"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5</xdr:col>
      <xdr:colOff>120650</xdr:colOff>
      <xdr:row>17</xdr:row>
      <xdr:rowOff>107950</xdr:rowOff>
    </xdr:to>
    <xdr:pic>
      <xdr:nvPicPr>
        <xdr:cNvPr id="3" name="图片 2">
          <a:extLst>
            <a:ext uri="{FF2B5EF4-FFF2-40B4-BE49-F238E27FC236}">
              <a16:creationId xmlns:a16="http://schemas.microsoft.com/office/drawing/2014/main" id="{518C123A-BCD9-4CB8-A134-4757E1CA9C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20800" y="1778000"/>
          <a:ext cx="2101850" cy="1174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xdr:row>
      <xdr:rowOff>0</xdr:rowOff>
    </xdr:from>
    <xdr:to>
      <xdr:col>5</xdr:col>
      <xdr:colOff>69850</xdr:colOff>
      <xdr:row>25</xdr:row>
      <xdr:rowOff>133350</xdr:rowOff>
    </xdr:to>
    <xdr:pic>
      <xdr:nvPicPr>
        <xdr:cNvPr id="4" name="图片 3">
          <a:extLst>
            <a:ext uri="{FF2B5EF4-FFF2-40B4-BE49-F238E27FC236}">
              <a16:creationId xmlns:a16="http://schemas.microsoft.com/office/drawing/2014/main" id="{0998F6C7-7325-45E6-A3D9-2F24926AD57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20800" y="3378200"/>
          <a:ext cx="2051050" cy="1200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38100</xdr:colOff>
      <xdr:row>6</xdr:row>
      <xdr:rowOff>82550</xdr:rowOff>
    </xdr:from>
    <xdr:to>
      <xdr:col>5</xdr:col>
      <xdr:colOff>290100</xdr:colOff>
      <xdr:row>6</xdr:row>
      <xdr:rowOff>82550</xdr:rowOff>
    </xdr:to>
    <xdr:cxnSp macro="">
      <xdr:nvCxnSpPr>
        <xdr:cNvPr id="5" name="直接连接符 4">
          <a:extLst>
            <a:ext uri="{FF2B5EF4-FFF2-40B4-BE49-F238E27FC236}">
              <a16:creationId xmlns:a16="http://schemas.microsoft.com/office/drawing/2014/main" id="{6693E7A8-4803-407D-8CF2-09FAC544F4C1}"/>
            </a:ext>
          </a:extLst>
        </xdr:cNvPr>
        <xdr:cNvCxnSpPr/>
      </xdr:nvCxnSpPr>
      <xdr:spPr>
        <a:xfrm>
          <a:off x="3340100" y="11493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266700</xdr:colOff>
      <xdr:row>5</xdr:row>
      <xdr:rowOff>127000</xdr:rowOff>
    </xdr:from>
    <xdr:ext cx="441468" cy="269369"/>
    <xdr:sp macro="" textlink="">
      <xdr:nvSpPr>
        <xdr:cNvPr id="6" name="文本框 5">
          <a:extLst>
            <a:ext uri="{FF2B5EF4-FFF2-40B4-BE49-F238E27FC236}">
              <a16:creationId xmlns:a16="http://schemas.microsoft.com/office/drawing/2014/main" id="{1176871F-0AB7-4A07-BCFC-4A42DE801FF5}"/>
            </a:ext>
          </a:extLst>
        </xdr:cNvPr>
        <xdr:cNvSpPr txBox="1"/>
      </xdr:nvSpPr>
      <xdr:spPr>
        <a:xfrm>
          <a:off x="3568700" y="10160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44450</xdr:colOff>
      <xdr:row>7</xdr:row>
      <xdr:rowOff>120650</xdr:rowOff>
    </xdr:from>
    <xdr:to>
      <xdr:col>5</xdr:col>
      <xdr:colOff>296450</xdr:colOff>
      <xdr:row>7</xdr:row>
      <xdr:rowOff>120650</xdr:rowOff>
    </xdr:to>
    <xdr:cxnSp macro="">
      <xdr:nvCxnSpPr>
        <xdr:cNvPr id="7" name="直接连接符 6">
          <a:extLst>
            <a:ext uri="{FF2B5EF4-FFF2-40B4-BE49-F238E27FC236}">
              <a16:creationId xmlns:a16="http://schemas.microsoft.com/office/drawing/2014/main" id="{45E7825B-7688-4658-A0D7-B180B62DB382}"/>
            </a:ext>
          </a:extLst>
        </xdr:cNvPr>
        <xdr:cNvCxnSpPr/>
      </xdr:nvCxnSpPr>
      <xdr:spPr>
        <a:xfrm>
          <a:off x="3346450" y="13652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273050</xdr:colOff>
      <xdr:row>7</xdr:row>
      <xdr:rowOff>12700</xdr:rowOff>
    </xdr:from>
    <xdr:ext cx="441468" cy="269369"/>
    <xdr:sp macro="" textlink="">
      <xdr:nvSpPr>
        <xdr:cNvPr id="8" name="文本框 7">
          <a:extLst>
            <a:ext uri="{FF2B5EF4-FFF2-40B4-BE49-F238E27FC236}">
              <a16:creationId xmlns:a16="http://schemas.microsoft.com/office/drawing/2014/main" id="{8EAFC8F7-792F-4550-800F-CA1147EDF222}"/>
            </a:ext>
          </a:extLst>
        </xdr:cNvPr>
        <xdr:cNvSpPr txBox="1"/>
      </xdr:nvSpPr>
      <xdr:spPr>
        <a:xfrm>
          <a:off x="3575050" y="12573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57150</xdr:colOff>
      <xdr:row>8</xdr:row>
      <xdr:rowOff>76200</xdr:rowOff>
    </xdr:from>
    <xdr:to>
      <xdr:col>5</xdr:col>
      <xdr:colOff>309150</xdr:colOff>
      <xdr:row>8</xdr:row>
      <xdr:rowOff>76200</xdr:rowOff>
    </xdr:to>
    <xdr:cxnSp macro="">
      <xdr:nvCxnSpPr>
        <xdr:cNvPr id="9" name="直接连接符 8">
          <a:extLst>
            <a:ext uri="{FF2B5EF4-FFF2-40B4-BE49-F238E27FC236}">
              <a16:creationId xmlns:a16="http://schemas.microsoft.com/office/drawing/2014/main" id="{26FA0A44-5EAC-460B-BB71-B3665C22F20E}"/>
            </a:ext>
          </a:extLst>
        </xdr:cNvPr>
        <xdr:cNvCxnSpPr/>
      </xdr:nvCxnSpPr>
      <xdr:spPr>
        <a:xfrm>
          <a:off x="3359150" y="14986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298450</xdr:colOff>
      <xdr:row>7</xdr:row>
      <xdr:rowOff>139700</xdr:rowOff>
    </xdr:from>
    <xdr:ext cx="355867" cy="269369"/>
    <xdr:sp macro="" textlink="">
      <xdr:nvSpPr>
        <xdr:cNvPr id="10" name="文本框 9">
          <a:extLst>
            <a:ext uri="{FF2B5EF4-FFF2-40B4-BE49-F238E27FC236}">
              <a16:creationId xmlns:a16="http://schemas.microsoft.com/office/drawing/2014/main" id="{577A4683-9A4A-445F-9FE2-6D3713BA304B}"/>
            </a:ext>
          </a:extLst>
        </xdr:cNvPr>
        <xdr:cNvSpPr txBox="1"/>
      </xdr:nvSpPr>
      <xdr:spPr>
        <a:xfrm>
          <a:off x="3600450" y="13843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50800</xdr:colOff>
      <xdr:row>6</xdr:row>
      <xdr:rowOff>165100</xdr:rowOff>
    </xdr:from>
    <xdr:to>
      <xdr:col>5</xdr:col>
      <xdr:colOff>302800</xdr:colOff>
      <xdr:row>6</xdr:row>
      <xdr:rowOff>165100</xdr:rowOff>
    </xdr:to>
    <xdr:cxnSp macro="">
      <xdr:nvCxnSpPr>
        <xdr:cNvPr id="11" name="直接连接符 10">
          <a:extLst>
            <a:ext uri="{FF2B5EF4-FFF2-40B4-BE49-F238E27FC236}">
              <a16:creationId xmlns:a16="http://schemas.microsoft.com/office/drawing/2014/main" id="{8C362BD1-EF42-4620-A16B-87EA44E10F62}"/>
            </a:ext>
          </a:extLst>
        </xdr:cNvPr>
        <xdr:cNvCxnSpPr/>
      </xdr:nvCxnSpPr>
      <xdr:spPr>
        <a:xfrm>
          <a:off x="3352800" y="12319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273050</xdr:colOff>
      <xdr:row>6</xdr:row>
      <xdr:rowOff>63500</xdr:rowOff>
    </xdr:from>
    <xdr:ext cx="441468" cy="269369"/>
    <xdr:sp macro="" textlink="">
      <xdr:nvSpPr>
        <xdr:cNvPr id="12" name="文本框 11">
          <a:extLst>
            <a:ext uri="{FF2B5EF4-FFF2-40B4-BE49-F238E27FC236}">
              <a16:creationId xmlns:a16="http://schemas.microsoft.com/office/drawing/2014/main" id="{471C4910-E349-4581-A109-13AC78D34289}"/>
            </a:ext>
          </a:extLst>
        </xdr:cNvPr>
        <xdr:cNvSpPr txBox="1"/>
      </xdr:nvSpPr>
      <xdr:spPr>
        <a:xfrm>
          <a:off x="3575050" y="11303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82550</xdr:colOff>
      <xdr:row>12</xdr:row>
      <xdr:rowOff>152400</xdr:rowOff>
    </xdr:from>
    <xdr:to>
      <xdr:col>5</xdr:col>
      <xdr:colOff>334550</xdr:colOff>
      <xdr:row>12</xdr:row>
      <xdr:rowOff>152400</xdr:rowOff>
    </xdr:to>
    <xdr:cxnSp macro="">
      <xdr:nvCxnSpPr>
        <xdr:cNvPr id="13" name="直接连接符 12">
          <a:extLst>
            <a:ext uri="{FF2B5EF4-FFF2-40B4-BE49-F238E27FC236}">
              <a16:creationId xmlns:a16="http://schemas.microsoft.com/office/drawing/2014/main" id="{A2A57554-B355-462E-9E33-2BF6FA5E9AE1}"/>
            </a:ext>
          </a:extLst>
        </xdr:cNvPr>
        <xdr:cNvCxnSpPr/>
      </xdr:nvCxnSpPr>
      <xdr:spPr>
        <a:xfrm>
          <a:off x="3384550" y="21082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311150</xdr:colOff>
      <xdr:row>12</xdr:row>
      <xdr:rowOff>12700</xdr:rowOff>
    </xdr:from>
    <xdr:ext cx="441468" cy="269369"/>
    <xdr:sp macro="" textlink="">
      <xdr:nvSpPr>
        <xdr:cNvPr id="14" name="文本框 13">
          <a:extLst>
            <a:ext uri="{FF2B5EF4-FFF2-40B4-BE49-F238E27FC236}">
              <a16:creationId xmlns:a16="http://schemas.microsoft.com/office/drawing/2014/main" id="{BDF20AF4-4526-4ABF-B995-9122C4C2ADDB}"/>
            </a:ext>
          </a:extLst>
        </xdr:cNvPr>
        <xdr:cNvSpPr txBox="1"/>
      </xdr:nvSpPr>
      <xdr:spPr>
        <a:xfrm>
          <a:off x="3613150" y="19685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82550</xdr:colOff>
      <xdr:row>14</xdr:row>
      <xdr:rowOff>63500</xdr:rowOff>
    </xdr:from>
    <xdr:to>
      <xdr:col>5</xdr:col>
      <xdr:colOff>334550</xdr:colOff>
      <xdr:row>14</xdr:row>
      <xdr:rowOff>63500</xdr:rowOff>
    </xdr:to>
    <xdr:cxnSp macro="">
      <xdr:nvCxnSpPr>
        <xdr:cNvPr id="15" name="直接连接符 14">
          <a:extLst>
            <a:ext uri="{FF2B5EF4-FFF2-40B4-BE49-F238E27FC236}">
              <a16:creationId xmlns:a16="http://schemas.microsoft.com/office/drawing/2014/main" id="{E2A385EC-60C8-40B6-A11A-A1B778C75219}"/>
            </a:ext>
          </a:extLst>
        </xdr:cNvPr>
        <xdr:cNvCxnSpPr/>
      </xdr:nvCxnSpPr>
      <xdr:spPr>
        <a:xfrm>
          <a:off x="3384550" y="23749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311150</xdr:colOff>
      <xdr:row>13</xdr:row>
      <xdr:rowOff>127000</xdr:rowOff>
    </xdr:from>
    <xdr:ext cx="355867" cy="269369"/>
    <xdr:sp macro="" textlink="">
      <xdr:nvSpPr>
        <xdr:cNvPr id="16" name="文本框 15">
          <a:extLst>
            <a:ext uri="{FF2B5EF4-FFF2-40B4-BE49-F238E27FC236}">
              <a16:creationId xmlns:a16="http://schemas.microsoft.com/office/drawing/2014/main" id="{1ED8695A-1F2A-4911-8016-7CE9DD7B26A8}"/>
            </a:ext>
          </a:extLst>
        </xdr:cNvPr>
        <xdr:cNvSpPr txBox="1"/>
      </xdr:nvSpPr>
      <xdr:spPr>
        <a:xfrm>
          <a:off x="3613150" y="22606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76200</xdr:colOff>
      <xdr:row>11</xdr:row>
      <xdr:rowOff>101600</xdr:rowOff>
    </xdr:from>
    <xdr:to>
      <xdr:col>5</xdr:col>
      <xdr:colOff>328200</xdr:colOff>
      <xdr:row>11</xdr:row>
      <xdr:rowOff>101600</xdr:rowOff>
    </xdr:to>
    <xdr:cxnSp macro="">
      <xdr:nvCxnSpPr>
        <xdr:cNvPr id="17" name="直接连接符 16">
          <a:extLst>
            <a:ext uri="{FF2B5EF4-FFF2-40B4-BE49-F238E27FC236}">
              <a16:creationId xmlns:a16="http://schemas.microsoft.com/office/drawing/2014/main" id="{972F0C4F-30E9-496C-B2E7-988A95F11F9A}"/>
            </a:ext>
          </a:extLst>
        </xdr:cNvPr>
        <xdr:cNvCxnSpPr/>
      </xdr:nvCxnSpPr>
      <xdr:spPr>
        <a:xfrm>
          <a:off x="3378200" y="18796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304800</xdr:colOff>
      <xdr:row>9</xdr:row>
      <xdr:rowOff>139700</xdr:rowOff>
    </xdr:from>
    <xdr:ext cx="441468" cy="269369"/>
    <xdr:sp macro="" textlink="">
      <xdr:nvSpPr>
        <xdr:cNvPr id="18" name="文本框 17">
          <a:extLst>
            <a:ext uri="{FF2B5EF4-FFF2-40B4-BE49-F238E27FC236}">
              <a16:creationId xmlns:a16="http://schemas.microsoft.com/office/drawing/2014/main" id="{D9576376-A7FD-4C7F-AD06-96CD3C9D2958}"/>
            </a:ext>
          </a:extLst>
        </xdr:cNvPr>
        <xdr:cNvSpPr txBox="1"/>
      </xdr:nvSpPr>
      <xdr:spPr>
        <a:xfrm>
          <a:off x="3606800" y="17399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19050</xdr:colOff>
      <xdr:row>22</xdr:row>
      <xdr:rowOff>25400</xdr:rowOff>
    </xdr:from>
    <xdr:to>
      <xdr:col>5</xdr:col>
      <xdr:colOff>271050</xdr:colOff>
      <xdr:row>22</xdr:row>
      <xdr:rowOff>25400</xdr:rowOff>
    </xdr:to>
    <xdr:cxnSp macro="">
      <xdr:nvCxnSpPr>
        <xdr:cNvPr id="19" name="直接连接符 18">
          <a:extLst>
            <a:ext uri="{FF2B5EF4-FFF2-40B4-BE49-F238E27FC236}">
              <a16:creationId xmlns:a16="http://schemas.microsoft.com/office/drawing/2014/main" id="{B430DB43-F5FA-4248-BAC3-90B935EAD600}"/>
            </a:ext>
          </a:extLst>
        </xdr:cNvPr>
        <xdr:cNvCxnSpPr/>
      </xdr:nvCxnSpPr>
      <xdr:spPr>
        <a:xfrm>
          <a:off x="3321050" y="37592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247650</xdr:colOff>
      <xdr:row>21</xdr:row>
      <xdr:rowOff>63500</xdr:rowOff>
    </xdr:from>
    <xdr:ext cx="355867" cy="269369"/>
    <xdr:sp macro="" textlink="">
      <xdr:nvSpPr>
        <xdr:cNvPr id="20" name="文本框 19">
          <a:extLst>
            <a:ext uri="{FF2B5EF4-FFF2-40B4-BE49-F238E27FC236}">
              <a16:creationId xmlns:a16="http://schemas.microsoft.com/office/drawing/2014/main" id="{DA7904CB-8C21-46F6-BB3E-1D4E5AC98027}"/>
            </a:ext>
          </a:extLst>
        </xdr:cNvPr>
        <xdr:cNvSpPr txBox="1"/>
      </xdr:nvSpPr>
      <xdr:spPr>
        <a:xfrm>
          <a:off x="3549650" y="36195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19050</xdr:colOff>
      <xdr:row>23</xdr:row>
      <xdr:rowOff>146050</xdr:rowOff>
    </xdr:from>
    <xdr:to>
      <xdr:col>5</xdr:col>
      <xdr:colOff>271050</xdr:colOff>
      <xdr:row>23</xdr:row>
      <xdr:rowOff>146050</xdr:rowOff>
    </xdr:to>
    <xdr:cxnSp macro="">
      <xdr:nvCxnSpPr>
        <xdr:cNvPr id="21" name="直接连接符 20">
          <a:extLst>
            <a:ext uri="{FF2B5EF4-FFF2-40B4-BE49-F238E27FC236}">
              <a16:creationId xmlns:a16="http://schemas.microsoft.com/office/drawing/2014/main" id="{7CC7F53D-C5C1-48D4-8763-DE1DEE68D802}"/>
            </a:ext>
          </a:extLst>
        </xdr:cNvPr>
        <xdr:cNvCxnSpPr/>
      </xdr:nvCxnSpPr>
      <xdr:spPr>
        <a:xfrm>
          <a:off x="3321050" y="40576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247650</xdr:colOff>
      <xdr:row>23</xdr:row>
      <xdr:rowOff>31750</xdr:rowOff>
    </xdr:from>
    <xdr:ext cx="355867" cy="269369"/>
    <xdr:sp macro="" textlink="">
      <xdr:nvSpPr>
        <xdr:cNvPr id="22" name="文本框 21">
          <a:extLst>
            <a:ext uri="{FF2B5EF4-FFF2-40B4-BE49-F238E27FC236}">
              <a16:creationId xmlns:a16="http://schemas.microsoft.com/office/drawing/2014/main" id="{14FB42AB-0CA0-4E97-87CB-5E5F2E049629}"/>
            </a:ext>
          </a:extLst>
        </xdr:cNvPr>
        <xdr:cNvSpPr txBox="1"/>
      </xdr:nvSpPr>
      <xdr:spPr>
        <a:xfrm>
          <a:off x="3549650" y="39433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12700</xdr:colOff>
      <xdr:row>20</xdr:row>
      <xdr:rowOff>146050</xdr:rowOff>
    </xdr:from>
    <xdr:to>
      <xdr:col>5</xdr:col>
      <xdr:colOff>264700</xdr:colOff>
      <xdr:row>20</xdr:row>
      <xdr:rowOff>146050</xdr:rowOff>
    </xdr:to>
    <xdr:cxnSp macro="">
      <xdr:nvCxnSpPr>
        <xdr:cNvPr id="23" name="直接连接符 22">
          <a:extLst>
            <a:ext uri="{FF2B5EF4-FFF2-40B4-BE49-F238E27FC236}">
              <a16:creationId xmlns:a16="http://schemas.microsoft.com/office/drawing/2014/main" id="{E2286786-7413-46B7-8909-7E689EEE0334}"/>
            </a:ext>
          </a:extLst>
        </xdr:cNvPr>
        <xdr:cNvCxnSpPr/>
      </xdr:nvCxnSpPr>
      <xdr:spPr>
        <a:xfrm>
          <a:off x="3314700" y="35242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241300</xdr:colOff>
      <xdr:row>20</xdr:row>
      <xdr:rowOff>6350</xdr:rowOff>
    </xdr:from>
    <xdr:ext cx="355867" cy="269369"/>
    <xdr:sp macro="" textlink="">
      <xdr:nvSpPr>
        <xdr:cNvPr id="24" name="文本框 23">
          <a:extLst>
            <a:ext uri="{FF2B5EF4-FFF2-40B4-BE49-F238E27FC236}">
              <a16:creationId xmlns:a16="http://schemas.microsoft.com/office/drawing/2014/main" id="{11E0BDB0-C9B3-4963-A8F8-4DEAFF034636}"/>
            </a:ext>
          </a:extLst>
        </xdr:cNvPr>
        <xdr:cNvSpPr txBox="1"/>
      </xdr:nvSpPr>
      <xdr:spPr>
        <a:xfrm>
          <a:off x="3543300" y="33845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oneCellAnchor>
    <xdr:from>
      <xdr:col>2</xdr:col>
      <xdr:colOff>402630</xdr:colOff>
      <xdr:row>2</xdr:row>
      <xdr:rowOff>114298</xdr:rowOff>
    </xdr:from>
    <xdr:ext cx="495200" cy="217560"/>
    <xdr:sp macro="" textlink="">
      <xdr:nvSpPr>
        <xdr:cNvPr id="25" name="文本框 24">
          <a:extLst>
            <a:ext uri="{FF2B5EF4-FFF2-40B4-BE49-F238E27FC236}">
              <a16:creationId xmlns:a16="http://schemas.microsoft.com/office/drawing/2014/main" id="{A5EE425D-C85B-4D13-B614-40BAAFBCE71C}"/>
            </a:ext>
          </a:extLst>
        </xdr:cNvPr>
        <xdr:cNvSpPr txBox="1"/>
      </xdr:nvSpPr>
      <xdr:spPr>
        <a:xfrm rot="19016762">
          <a:off x="1723430" y="469898"/>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203472</xdr:colOff>
      <xdr:row>2</xdr:row>
      <xdr:rowOff>69850</xdr:rowOff>
    </xdr:from>
    <xdr:ext cx="690317" cy="217560"/>
    <xdr:sp macro="" textlink="">
      <xdr:nvSpPr>
        <xdr:cNvPr id="26" name="文本框 25">
          <a:extLst>
            <a:ext uri="{FF2B5EF4-FFF2-40B4-BE49-F238E27FC236}">
              <a16:creationId xmlns:a16="http://schemas.microsoft.com/office/drawing/2014/main" id="{A883EB16-438D-49C3-A1F9-2D55F2A6DF41}"/>
            </a:ext>
          </a:extLst>
        </xdr:cNvPr>
        <xdr:cNvSpPr txBox="1"/>
      </xdr:nvSpPr>
      <xdr:spPr>
        <a:xfrm rot="19016762">
          <a:off x="2184672" y="425450"/>
          <a:ext cx="690317"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METTL3-WT</a:t>
          </a:r>
          <a:endParaRPr lang="zh-CN" altLang="en-US" sz="800">
            <a:latin typeface="Arial" panose="020B0604020202020204" pitchFamily="34" charset="0"/>
            <a:cs typeface="Arial" panose="020B0604020202020204" pitchFamily="34" charset="0"/>
          </a:endParaRPr>
        </a:p>
      </xdr:txBody>
    </xdr:sp>
    <xdr:clientData/>
  </xdr:oneCellAnchor>
  <xdr:oneCellAnchor>
    <xdr:from>
      <xdr:col>4</xdr:col>
      <xdr:colOff>54131</xdr:colOff>
      <xdr:row>2</xdr:row>
      <xdr:rowOff>88902</xdr:rowOff>
    </xdr:from>
    <xdr:ext cx="747705" cy="217560"/>
    <xdr:sp macro="" textlink="">
      <xdr:nvSpPr>
        <xdr:cNvPr id="27" name="文本框 26">
          <a:extLst>
            <a:ext uri="{FF2B5EF4-FFF2-40B4-BE49-F238E27FC236}">
              <a16:creationId xmlns:a16="http://schemas.microsoft.com/office/drawing/2014/main" id="{2F18FFB5-4688-4853-9039-A67C3595E52F}"/>
            </a:ext>
          </a:extLst>
        </xdr:cNvPr>
        <xdr:cNvSpPr txBox="1"/>
      </xdr:nvSpPr>
      <xdr:spPr>
        <a:xfrm rot="19016762">
          <a:off x="2695731" y="444502"/>
          <a:ext cx="74770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METTL3-Mut</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408982</xdr:colOff>
      <xdr:row>11</xdr:row>
      <xdr:rowOff>82547</xdr:rowOff>
    </xdr:from>
    <xdr:ext cx="495200" cy="217560"/>
    <xdr:sp macro="" textlink="">
      <xdr:nvSpPr>
        <xdr:cNvPr id="28" name="文本框 27">
          <a:extLst>
            <a:ext uri="{FF2B5EF4-FFF2-40B4-BE49-F238E27FC236}">
              <a16:creationId xmlns:a16="http://schemas.microsoft.com/office/drawing/2014/main" id="{15E8C2B1-3979-4BB0-A1D6-B2BB8B678983}"/>
            </a:ext>
          </a:extLst>
        </xdr:cNvPr>
        <xdr:cNvSpPr txBox="1"/>
      </xdr:nvSpPr>
      <xdr:spPr>
        <a:xfrm rot="19016762">
          <a:off x="1729782" y="2038347"/>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120924</xdr:colOff>
      <xdr:row>11</xdr:row>
      <xdr:rowOff>38099</xdr:rowOff>
    </xdr:from>
    <xdr:ext cx="690317" cy="217560"/>
    <xdr:sp macro="" textlink="">
      <xdr:nvSpPr>
        <xdr:cNvPr id="29" name="文本框 28">
          <a:extLst>
            <a:ext uri="{FF2B5EF4-FFF2-40B4-BE49-F238E27FC236}">
              <a16:creationId xmlns:a16="http://schemas.microsoft.com/office/drawing/2014/main" id="{089D5B3D-E118-4F9E-AE64-62CDC1B88552}"/>
            </a:ext>
          </a:extLst>
        </xdr:cNvPr>
        <xdr:cNvSpPr txBox="1"/>
      </xdr:nvSpPr>
      <xdr:spPr>
        <a:xfrm rot="19016762">
          <a:off x="2102124" y="1993899"/>
          <a:ext cx="690317"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METTL3-WT</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544446</xdr:colOff>
      <xdr:row>11</xdr:row>
      <xdr:rowOff>9657</xdr:rowOff>
    </xdr:from>
    <xdr:ext cx="747705" cy="240153"/>
    <xdr:sp macro="" textlink="">
      <xdr:nvSpPr>
        <xdr:cNvPr id="30" name="文本框 29">
          <a:extLst>
            <a:ext uri="{FF2B5EF4-FFF2-40B4-BE49-F238E27FC236}">
              <a16:creationId xmlns:a16="http://schemas.microsoft.com/office/drawing/2014/main" id="{77574602-31EE-4351-ADF7-BA4D1A4D1162}"/>
            </a:ext>
          </a:extLst>
        </xdr:cNvPr>
        <xdr:cNvSpPr txBox="1"/>
      </xdr:nvSpPr>
      <xdr:spPr>
        <a:xfrm rot="19016762">
          <a:off x="2525646" y="1965457"/>
          <a:ext cx="747705" cy="2401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altLang="zh-CN" sz="800" b="0" i="0" u="none" strike="noStrike" baseline="0">
              <a:solidFill>
                <a:schemeClr val="tx1"/>
              </a:solidFill>
              <a:latin typeface="+mn-lt"/>
              <a:ea typeface="+mn-ea"/>
              <a:cs typeface="+mn-cs"/>
            </a:rPr>
            <a:t>METTL3-Mut</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389931</xdr:colOff>
      <xdr:row>19</xdr:row>
      <xdr:rowOff>50798</xdr:rowOff>
    </xdr:from>
    <xdr:ext cx="495200" cy="217560"/>
    <xdr:sp macro="" textlink="">
      <xdr:nvSpPr>
        <xdr:cNvPr id="31" name="文本框 30">
          <a:extLst>
            <a:ext uri="{FF2B5EF4-FFF2-40B4-BE49-F238E27FC236}">
              <a16:creationId xmlns:a16="http://schemas.microsoft.com/office/drawing/2014/main" id="{5AF4105E-3FFF-4C87-B766-8BB8D842269C}"/>
            </a:ext>
          </a:extLst>
        </xdr:cNvPr>
        <xdr:cNvSpPr txBox="1"/>
      </xdr:nvSpPr>
      <xdr:spPr>
        <a:xfrm rot="19016762">
          <a:off x="1710731" y="3428998"/>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190773</xdr:colOff>
      <xdr:row>19</xdr:row>
      <xdr:rowOff>6350</xdr:rowOff>
    </xdr:from>
    <xdr:ext cx="690317" cy="217560"/>
    <xdr:sp macro="" textlink="">
      <xdr:nvSpPr>
        <xdr:cNvPr id="32" name="文本框 31">
          <a:extLst>
            <a:ext uri="{FF2B5EF4-FFF2-40B4-BE49-F238E27FC236}">
              <a16:creationId xmlns:a16="http://schemas.microsoft.com/office/drawing/2014/main" id="{A620CACB-9FF0-403E-AB2B-FEE1397FDDBA}"/>
            </a:ext>
          </a:extLst>
        </xdr:cNvPr>
        <xdr:cNvSpPr txBox="1"/>
      </xdr:nvSpPr>
      <xdr:spPr>
        <a:xfrm rot="19016762">
          <a:off x="2171973" y="3384550"/>
          <a:ext cx="690317"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METTL3-WT</a:t>
          </a:r>
          <a:endParaRPr lang="zh-CN" altLang="en-US" sz="800">
            <a:latin typeface="Arial" panose="020B0604020202020204" pitchFamily="34" charset="0"/>
            <a:cs typeface="Arial" panose="020B0604020202020204" pitchFamily="34" charset="0"/>
          </a:endParaRPr>
        </a:p>
      </xdr:txBody>
    </xdr:sp>
    <xdr:clientData/>
  </xdr:oneCellAnchor>
  <xdr:oneCellAnchor>
    <xdr:from>
      <xdr:col>4</xdr:col>
      <xdr:colOff>41432</xdr:colOff>
      <xdr:row>19</xdr:row>
      <xdr:rowOff>25402</xdr:rowOff>
    </xdr:from>
    <xdr:ext cx="747705" cy="217560"/>
    <xdr:sp macro="" textlink="">
      <xdr:nvSpPr>
        <xdr:cNvPr id="33" name="文本框 32">
          <a:extLst>
            <a:ext uri="{FF2B5EF4-FFF2-40B4-BE49-F238E27FC236}">
              <a16:creationId xmlns:a16="http://schemas.microsoft.com/office/drawing/2014/main" id="{1B06608F-B141-4985-8DC3-72ED8981E2E3}"/>
            </a:ext>
          </a:extLst>
        </xdr:cNvPr>
        <xdr:cNvSpPr txBox="1"/>
      </xdr:nvSpPr>
      <xdr:spPr>
        <a:xfrm rot="19016762">
          <a:off x="2683032" y="3403602"/>
          <a:ext cx="74770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METTL3-Mut</a:t>
          </a:r>
          <a:endParaRPr lang="zh-CN" altLang="en-US" sz="800">
            <a:latin typeface="Arial" panose="020B0604020202020204" pitchFamily="34" charset="0"/>
            <a:cs typeface="Arial" panose="020B0604020202020204" pitchFamily="34" charset="0"/>
          </a:endParaRPr>
        </a:p>
      </xdr:txBody>
    </xdr:sp>
    <xdr:clientData/>
  </xdr:oneCellAnchor>
</xdr:wsDr>
</file>

<file path=xl/drawings/drawing15.xml><?xml version="1.0" encoding="utf-8"?>
<xdr:wsDr xmlns:xdr="http://schemas.openxmlformats.org/drawingml/2006/spreadsheetDrawing" xmlns:a="http://schemas.openxmlformats.org/drawingml/2006/main">
  <xdr:twoCellAnchor editAs="oneCell">
    <xdr:from>
      <xdr:col>1</xdr:col>
      <xdr:colOff>660398</xdr:colOff>
      <xdr:row>2</xdr:row>
      <xdr:rowOff>0</xdr:rowOff>
    </xdr:from>
    <xdr:to>
      <xdr:col>4</xdr:col>
      <xdr:colOff>571500</xdr:colOff>
      <xdr:row>9</xdr:row>
      <xdr:rowOff>81618</xdr:rowOff>
    </xdr:to>
    <xdr:pic>
      <xdr:nvPicPr>
        <xdr:cNvPr id="2" name="图片 1">
          <a:extLst>
            <a:ext uri="{FF2B5EF4-FFF2-40B4-BE49-F238E27FC236}">
              <a16:creationId xmlns:a16="http://schemas.microsoft.com/office/drawing/2014/main" id="{B5628B76-AA5A-403F-8DE5-001D6D8CB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798" y="355600"/>
          <a:ext cx="1892302" cy="13262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660399</xdr:colOff>
      <xdr:row>10</xdr:row>
      <xdr:rowOff>0</xdr:rowOff>
    </xdr:from>
    <xdr:to>
      <xdr:col>4</xdr:col>
      <xdr:colOff>546100</xdr:colOff>
      <xdr:row>16</xdr:row>
      <xdr:rowOff>152399</xdr:rowOff>
    </xdr:to>
    <xdr:pic>
      <xdr:nvPicPr>
        <xdr:cNvPr id="3" name="图片 2">
          <a:extLst>
            <a:ext uri="{FF2B5EF4-FFF2-40B4-BE49-F238E27FC236}">
              <a16:creationId xmlns:a16="http://schemas.microsoft.com/office/drawing/2014/main" id="{09F05223-0448-4B00-B33C-09A72DD735E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20799" y="1778000"/>
          <a:ext cx="1866901" cy="12191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0</xdr:rowOff>
    </xdr:from>
    <xdr:to>
      <xdr:col>5</xdr:col>
      <xdr:colOff>21612</xdr:colOff>
      <xdr:row>24</xdr:row>
      <xdr:rowOff>63500</xdr:rowOff>
    </xdr:to>
    <xdr:pic>
      <xdr:nvPicPr>
        <xdr:cNvPr id="4" name="图片 3">
          <a:extLst>
            <a:ext uri="{FF2B5EF4-FFF2-40B4-BE49-F238E27FC236}">
              <a16:creationId xmlns:a16="http://schemas.microsoft.com/office/drawing/2014/main" id="{66BA1B7C-5817-410E-9611-55EB99B8016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20800" y="3200400"/>
          <a:ext cx="2002812" cy="1130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26</xdr:row>
      <xdr:rowOff>0</xdr:rowOff>
    </xdr:from>
    <xdr:to>
      <xdr:col>4</xdr:col>
      <xdr:colOff>654050</xdr:colOff>
      <xdr:row>33</xdr:row>
      <xdr:rowOff>65697</xdr:rowOff>
    </xdr:to>
    <xdr:pic>
      <xdr:nvPicPr>
        <xdr:cNvPr id="5" name="图片 4">
          <a:extLst>
            <a:ext uri="{FF2B5EF4-FFF2-40B4-BE49-F238E27FC236}">
              <a16:creationId xmlns:a16="http://schemas.microsoft.com/office/drawing/2014/main" id="{27CCE827-C3B0-467B-A097-7F596DBA2D5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0800" y="4622800"/>
          <a:ext cx="1974850" cy="13102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488950</xdr:colOff>
      <xdr:row>13</xdr:row>
      <xdr:rowOff>57150</xdr:rowOff>
    </xdr:from>
    <xdr:to>
      <xdr:col>5</xdr:col>
      <xdr:colOff>80550</xdr:colOff>
      <xdr:row>13</xdr:row>
      <xdr:rowOff>57150</xdr:rowOff>
    </xdr:to>
    <xdr:cxnSp macro="">
      <xdr:nvCxnSpPr>
        <xdr:cNvPr id="6" name="直接连接符 5">
          <a:extLst>
            <a:ext uri="{FF2B5EF4-FFF2-40B4-BE49-F238E27FC236}">
              <a16:creationId xmlns:a16="http://schemas.microsoft.com/office/drawing/2014/main" id="{D520DDC3-B66C-4028-B596-6FF454AE310D}"/>
            </a:ext>
          </a:extLst>
        </xdr:cNvPr>
        <xdr:cNvCxnSpPr/>
      </xdr:nvCxnSpPr>
      <xdr:spPr>
        <a:xfrm>
          <a:off x="3130550" y="23685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57150</xdr:colOff>
      <xdr:row>12</xdr:row>
      <xdr:rowOff>95250</xdr:rowOff>
    </xdr:from>
    <xdr:ext cx="355867" cy="269369"/>
    <xdr:sp macro="" textlink="">
      <xdr:nvSpPr>
        <xdr:cNvPr id="7" name="文本框 6">
          <a:extLst>
            <a:ext uri="{FF2B5EF4-FFF2-40B4-BE49-F238E27FC236}">
              <a16:creationId xmlns:a16="http://schemas.microsoft.com/office/drawing/2014/main" id="{DA73FBEF-DD90-46F9-9ACA-977F18C62D6F}"/>
            </a:ext>
          </a:extLst>
        </xdr:cNvPr>
        <xdr:cNvSpPr txBox="1"/>
      </xdr:nvSpPr>
      <xdr:spPr>
        <a:xfrm>
          <a:off x="3359150" y="22288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488950</xdr:colOff>
      <xdr:row>14</xdr:row>
      <xdr:rowOff>95250</xdr:rowOff>
    </xdr:from>
    <xdr:to>
      <xdr:col>5</xdr:col>
      <xdr:colOff>80550</xdr:colOff>
      <xdr:row>14</xdr:row>
      <xdr:rowOff>95250</xdr:rowOff>
    </xdr:to>
    <xdr:cxnSp macro="">
      <xdr:nvCxnSpPr>
        <xdr:cNvPr id="8" name="直接连接符 7">
          <a:extLst>
            <a:ext uri="{FF2B5EF4-FFF2-40B4-BE49-F238E27FC236}">
              <a16:creationId xmlns:a16="http://schemas.microsoft.com/office/drawing/2014/main" id="{AC6BEEE1-B5CB-44BD-8510-07C4B6C2E51F}"/>
            </a:ext>
          </a:extLst>
        </xdr:cNvPr>
        <xdr:cNvCxnSpPr/>
      </xdr:nvCxnSpPr>
      <xdr:spPr>
        <a:xfrm>
          <a:off x="3130550" y="25844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57150</xdr:colOff>
      <xdr:row>13</xdr:row>
      <xdr:rowOff>158750</xdr:rowOff>
    </xdr:from>
    <xdr:ext cx="355867" cy="269369"/>
    <xdr:sp macro="" textlink="">
      <xdr:nvSpPr>
        <xdr:cNvPr id="9" name="文本框 8">
          <a:extLst>
            <a:ext uri="{FF2B5EF4-FFF2-40B4-BE49-F238E27FC236}">
              <a16:creationId xmlns:a16="http://schemas.microsoft.com/office/drawing/2014/main" id="{333B0609-B30D-4B9C-AC30-07A848349790}"/>
            </a:ext>
          </a:extLst>
        </xdr:cNvPr>
        <xdr:cNvSpPr txBox="1"/>
      </xdr:nvSpPr>
      <xdr:spPr>
        <a:xfrm>
          <a:off x="3359150" y="24701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482600</xdr:colOff>
      <xdr:row>11</xdr:row>
      <xdr:rowOff>158750</xdr:rowOff>
    </xdr:from>
    <xdr:to>
      <xdr:col>5</xdr:col>
      <xdr:colOff>74200</xdr:colOff>
      <xdr:row>11</xdr:row>
      <xdr:rowOff>158750</xdr:rowOff>
    </xdr:to>
    <xdr:cxnSp macro="">
      <xdr:nvCxnSpPr>
        <xdr:cNvPr id="10" name="直接连接符 9">
          <a:extLst>
            <a:ext uri="{FF2B5EF4-FFF2-40B4-BE49-F238E27FC236}">
              <a16:creationId xmlns:a16="http://schemas.microsoft.com/office/drawing/2014/main" id="{A30894CB-FFA9-4D4A-B802-FA232288CBA4}"/>
            </a:ext>
          </a:extLst>
        </xdr:cNvPr>
        <xdr:cNvCxnSpPr/>
      </xdr:nvCxnSpPr>
      <xdr:spPr>
        <a:xfrm>
          <a:off x="3124200" y="21145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50800</xdr:colOff>
      <xdr:row>11</xdr:row>
      <xdr:rowOff>19050</xdr:rowOff>
    </xdr:from>
    <xdr:ext cx="441468" cy="269369"/>
    <xdr:sp macro="" textlink="">
      <xdr:nvSpPr>
        <xdr:cNvPr id="11" name="文本框 10">
          <a:extLst>
            <a:ext uri="{FF2B5EF4-FFF2-40B4-BE49-F238E27FC236}">
              <a16:creationId xmlns:a16="http://schemas.microsoft.com/office/drawing/2014/main" id="{7C9F489E-45C3-4759-963E-74F1AA3C1789}"/>
            </a:ext>
          </a:extLst>
        </xdr:cNvPr>
        <xdr:cNvSpPr txBox="1"/>
      </xdr:nvSpPr>
      <xdr:spPr>
        <a:xfrm>
          <a:off x="3352800" y="19748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488950</xdr:colOff>
      <xdr:row>6</xdr:row>
      <xdr:rowOff>63500</xdr:rowOff>
    </xdr:from>
    <xdr:to>
      <xdr:col>5</xdr:col>
      <xdr:colOff>80550</xdr:colOff>
      <xdr:row>6</xdr:row>
      <xdr:rowOff>63500</xdr:rowOff>
    </xdr:to>
    <xdr:cxnSp macro="">
      <xdr:nvCxnSpPr>
        <xdr:cNvPr id="12" name="直接连接符 11">
          <a:extLst>
            <a:ext uri="{FF2B5EF4-FFF2-40B4-BE49-F238E27FC236}">
              <a16:creationId xmlns:a16="http://schemas.microsoft.com/office/drawing/2014/main" id="{D9389F98-58B1-40E7-A7A1-41B995A0F24A}"/>
            </a:ext>
          </a:extLst>
        </xdr:cNvPr>
        <xdr:cNvCxnSpPr/>
      </xdr:nvCxnSpPr>
      <xdr:spPr>
        <a:xfrm>
          <a:off x="3130550" y="11303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57150</xdr:colOff>
      <xdr:row>5</xdr:row>
      <xdr:rowOff>101600</xdr:rowOff>
    </xdr:from>
    <xdr:ext cx="441468" cy="269369"/>
    <xdr:sp macro="" textlink="">
      <xdr:nvSpPr>
        <xdr:cNvPr id="13" name="文本框 12">
          <a:extLst>
            <a:ext uri="{FF2B5EF4-FFF2-40B4-BE49-F238E27FC236}">
              <a16:creationId xmlns:a16="http://schemas.microsoft.com/office/drawing/2014/main" id="{528F5E4D-B099-4B0D-BF18-EEDB158ECC54}"/>
            </a:ext>
          </a:extLst>
        </xdr:cNvPr>
        <xdr:cNvSpPr txBox="1"/>
      </xdr:nvSpPr>
      <xdr:spPr>
        <a:xfrm>
          <a:off x="3359150" y="9906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488950</xdr:colOff>
      <xdr:row>8</xdr:row>
      <xdr:rowOff>6350</xdr:rowOff>
    </xdr:from>
    <xdr:to>
      <xdr:col>5</xdr:col>
      <xdr:colOff>80550</xdr:colOff>
      <xdr:row>8</xdr:row>
      <xdr:rowOff>6350</xdr:rowOff>
    </xdr:to>
    <xdr:cxnSp macro="">
      <xdr:nvCxnSpPr>
        <xdr:cNvPr id="14" name="直接连接符 13">
          <a:extLst>
            <a:ext uri="{FF2B5EF4-FFF2-40B4-BE49-F238E27FC236}">
              <a16:creationId xmlns:a16="http://schemas.microsoft.com/office/drawing/2014/main" id="{F3D23668-3A9E-4DA2-B95B-4FB08C50FF6F}"/>
            </a:ext>
          </a:extLst>
        </xdr:cNvPr>
        <xdr:cNvCxnSpPr/>
      </xdr:nvCxnSpPr>
      <xdr:spPr>
        <a:xfrm>
          <a:off x="3130550" y="1428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57150</xdr:colOff>
      <xdr:row>7</xdr:row>
      <xdr:rowOff>63500</xdr:rowOff>
    </xdr:from>
    <xdr:ext cx="441468" cy="269369"/>
    <xdr:sp macro="" textlink="">
      <xdr:nvSpPr>
        <xdr:cNvPr id="15" name="文本框 14">
          <a:extLst>
            <a:ext uri="{FF2B5EF4-FFF2-40B4-BE49-F238E27FC236}">
              <a16:creationId xmlns:a16="http://schemas.microsoft.com/office/drawing/2014/main" id="{842625FB-4C55-4F99-9682-DC5CB6A0AFCE}"/>
            </a:ext>
          </a:extLst>
        </xdr:cNvPr>
        <xdr:cNvSpPr txBox="1"/>
      </xdr:nvSpPr>
      <xdr:spPr>
        <a:xfrm>
          <a:off x="3359150" y="13081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482600</xdr:colOff>
      <xdr:row>5</xdr:row>
      <xdr:rowOff>82550</xdr:rowOff>
    </xdr:from>
    <xdr:to>
      <xdr:col>5</xdr:col>
      <xdr:colOff>74200</xdr:colOff>
      <xdr:row>5</xdr:row>
      <xdr:rowOff>82550</xdr:rowOff>
    </xdr:to>
    <xdr:cxnSp macro="">
      <xdr:nvCxnSpPr>
        <xdr:cNvPr id="16" name="直接连接符 15">
          <a:extLst>
            <a:ext uri="{FF2B5EF4-FFF2-40B4-BE49-F238E27FC236}">
              <a16:creationId xmlns:a16="http://schemas.microsoft.com/office/drawing/2014/main" id="{570A1C8E-A52B-4C63-AFFA-8036F8154E31}"/>
            </a:ext>
          </a:extLst>
        </xdr:cNvPr>
        <xdr:cNvCxnSpPr/>
      </xdr:nvCxnSpPr>
      <xdr:spPr>
        <a:xfrm>
          <a:off x="3124200" y="9715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50800</xdr:colOff>
      <xdr:row>4</xdr:row>
      <xdr:rowOff>120650</xdr:rowOff>
    </xdr:from>
    <xdr:ext cx="441468" cy="269369"/>
    <xdr:sp macro="" textlink="">
      <xdr:nvSpPr>
        <xdr:cNvPr id="17" name="文本框 16">
          <a:extLst>
            <a:ext uri="{FF2B5EF4-FFF2-40B4-BE49-F238E27FC236}">
              <a16:creationId xmlns:a16="http://schemas.microsoft.com/office/drawing/2014/main" id="{4AA89127-2832-456A-B6D8-C35666E02170}"/>
            </a:ext>
          </a:extLst>
        </xdr:cNvPr>
        <xdr:cNvSpPr txBox="1"/>
      </xdr:nvSpPr>
      <xdr:spPr>
        <a:xfrm>
          <a:off x="3352800" y="8318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6350</xdr:colOff>
      <xdr:row>22</xdr:row>
      <xdr:rowOff>38100</xdr:rowOff>
    </xdr:from>
    <xdr:to>
      <xdr:col>5</xdr:col>
      <xdr:colOff>258350</xdr:colOff>
      <xdr:row>22</xdr:row>
      <xdr:rowOff>38100</xdr:rowOff>
    </xdr:to>
    <xdr:cxnSp macro="">
      <xdr:nvCxnSpPr>
        <xdr:cNvPr id="18" name="直接连接符 17">
          <a:extLst>
            <a:ext uri="{FF2B5EF4-FFF2-40B4-BE49-F238E27FC236}">
              <a16:creationId xmlns:a16="http://schemas.microsoft.com/office/drawing/2014/main" id="{84A072B8-0A63-44BE-A55A-329207799B08}"/>
            </a:ext>
          </a:extLst>
        </xdr:cNvPr>
        <xdr:cNvCxnSpPr/>
      </xdr:nvCxnSpPr>
      <xdr:spPr>
        <a:xfrm>
          <a:off x="3308350" y="39497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234950</xdr:colOff>
      <xdr:row>21</xdr:row>
      <xdr:rowOff>76200</xdr:rowOff>
    </xdr:from>
    <xdr:ext cx="355867" cy="269369"/>
    <xdr:sp macro="" textlink="">
      <xdr:nvSpPr>
        <xdr:cNvPr id="19" name="文本框 18">
          <a:extLst>
            <a:ext uri="{FF2B5EF4-FFF2-40B4-BE49-F238E27FC236}">
              <a16:creationId xmlns:a16="http://schemas.microsoft.com/office/drawing/2014/main" id="{43AC1625-EF5D-46C2-94AF-457E07011FEF}"/>
            </a:ext>
          </a:extLst>
        </xdr:cNvPr>
        <xdr:cNvSpPr txBox="1"/>
      </xdr:nvSpPr>
      <xdr:spPr>
        <a:xfrm>
          <a:off x="3536950" y="38100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6350</xdr:colOff>
      <xdr:row>23</xdr:row>
      <xdr:rowOff>139700</xdr:rowOff>
    </xdr:from>
    <xdr:to>
      <xdr:col>5</xdr:col>
      <xdr:colOff>258350</xdr:colOff>
      <xdr:row>23</xdr:row>
      <xdr:rowOff>139700</xdr:rowOff>
    </xdr:to>
    <xdr:cxnSp macro="">
      <xdr:nvCxnSpPr>
        <xdr:cNvPr id="20" name="直接连接符 19">
          <a:extLst>
            <a:ext uri="{FF2B5EF4-FFF2-40B4-BE49-F238E27FC236}">
              <a16:creationId xmlns:a16="http://schemas.microsoft.com/office/drawing/2014/main" id="{C95AB189-598B-42C8-AACD-7F6B82DC800A}"/>
            </a:ext>
          </a:extLst>
        </xdr:cNvPr>
        <xdr:cNvCxnSpPr/>
      </xdr:nvCxnSpPr>
      <xdr:spPr>
        <a:xfrm>
          <a:off x="3308350" y="42291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234950</xdr:colOff>
      <xdr:row>23</xdr:row>
      <xdr:rowOff>25400</xdr:rowOff>
    </xdr:from>
    <xdr:ext cx="355867" cy="269369"/>
    <xdr:sp macro="" textlink="">
      <xdr:nvSpPr>
        <xdr:cNvPr id="21" name="文本框 20">
          <a:extLst>
            <a:ext uri="{FF2B5EF4-FFF2-40B4-BE49-F238E27FC236}">
              <a16:creationId xmlns:a16="http://schemas.microsoft.com/office/drawing/2014/main" id="{78CF818C-C1A6-4EEC-971E-5CCE6C6B15AA}"/>
            </a:ext>
          </a:extLst>
        </xdr:cNvPr>
        <xdr:cNvSpPr txBox="1"/>
      </xdr:nvSpPr>
      <xdr:spPr>
        <a:xfrm>
          <a:off x="3536950" y="41148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0</xdr:colOff>
      <xdr:row>20</xdr:row>
      <xdr:rowOff>139700</xdr:rowOff>
    </xdr:from>
    <xdr:to>
      <xdr:col>5</xdr:col>
      <xdr:colOff>252000</xdr:colOff>
      <xdr:row>20</xdr:row>
      <xdr:rowOff>139700</xdr:rowOff>
    </xdr:to>
    <xdr:cxnSp macro="">
      <xdr:nvCxnSpPr>
        <xdr:cNvPr id="22" name="直接连接符 21">
          <a:extLst>
            <a:ext uri="{FF2B5EF4-FFF2-40B4-BE49-F238E27FC236}">
              <a16:creationId xmlns:a16="http://schemas.microsoft.com/office/drawing/2014/main" id="{2F6BABAE-6B1A-4FEF-8CDA-5D850DF40175}"/>
            </a:ext>
          </a:extLst>
        </xdr:cNvPr>
        <xdr:cNvCxnSpPr/>
      </xdr:nvCxnSpPr>
      <xdr:spPr>
        <a:xfrm>
          <a:off x="3302000" y="36957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228600</xdr:colOff>
      <xdr:row>20</xdr:row>
      <xdr:rowOff>0</xdr:rowOff>
    </xdr:from>
    <xdr:ext cx="355867" cy="269369"/>
    <xdr:sp macro="" textlink="">
      <xdr:nvSpPr>
        <xdr:cNvPr id="23" name="文本框 22">
          <a:extLst>
            <a:ext uri="{FF2B5EF4-FFF2-40B4-BE49-F238E27FC236}">
              <a16:creationId xmlns:a16="http://schemas.microsoft.com/office/drawing/2014/main" id="{E4E6C736-C245-4408-8FCA-A42FFACE6BDC}"/>
            </a:ext>
          </a:extLst>
        </xdr:cNvPr>
        <xdr:cNvSpPr txBox="1"/>
      </xdr:nvSpPr>
      <xdr:spPr>
        <a:xfrm>
          <a:off x="3530600" y="35560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654050</xdr:colOff>
      <xdr:row>29</xdr:row>
      <xdr:rowOff>139700</xdr:rowOff>
    </xdr:from>
    <xdr:to>
      <xdr:col>5</xdr:col>
      <xdr:colOff>245650</xdr:colOff>
      <xdr:row>29</xdr:row>
      <xdr:rowOff>139700</xdr:rowOff>
    </xdr:to>
    <xdr:cxnSp macro="">
      <xdr:nvCxnSpPr>
        <xdr:cNvPr id="24" name="直接连接符 23">
          <a:extLst>
            <a:ext uri="{FF2B5EF4-FFF2-40B4-BE49-F238E27FC236}">
              <a16:creationId xmlns:a16="http://schemas.microsoft.com/office/drawing/2014/main" id="{272F2659-1CCB-4767-AA08-5082A997EBE2}"/>
            </a:ext>
          </a:extLst>
        </xdr:cNvPr>
        <xdr:cNvCxnSpPr/>
      </xdr:nvCxnSpPr>
      <xdr:spPr>
        <a:xfrm>
          <a:off x="3295650" y="52959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222250</xdr:colOff>
      <xdr:row>29</xdr:row>
      <xdr:rowOff>0</xdr:rowOff>
    </xdr:from>
    <xdr:ext cx="355867" cy="269369"/>
    <xdr:sp macro="" textlink="">
      <xdr:nvSpPr>
        <xdr:cNvPr id="25" name="文本框 24">
          <a:extLst>
            <a:ext uri="{FF2B5EF4-FFF2-40B4-BE49-F238E27FC236}">
              <a16:creationId xmlns:a16="http://schemas.microsoft.com/office/drawing/2014/main" id="{A5277A37-37AA-4262-9D85-28B22D9B9027}"/>
            </a:ext>
          </a:extLst>
        </xdr:cNvPr>
        <xdr:cNvSpPr txBox="1"/>
      </xdr:nvSpPr>
      <xdr:spPr>
        <a:xfrm>
          <a:off x="3524250" y="51562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654050</xdr:colOff>
      <xdr:row>31</xdr:row>
      <xdr:rowOff>50800</xdr:rowOff>
    </xdr:from>
    <xdr:to>
      <xdr:col>5</xdr:col>
      <xdr:colOff>245650</xdr:colOff>
      <xdr:row>31</xdr:row>
      <xdr:rowOff>50800</xdr:rowOff>
    </xdr:to>
    <xdr:cxnSp macro="">
      <xdr:nvCxnSpPr>
        <xdr:cNvPr id="26" name="直接连接符 25">
          <a:extLst>
            <a:ext uri="{FF2B5EF4-FFF2-40B4-BE49-F238E27FC236}">
              <a16:creationId xmlns:a16="http://schemas.microsoft.com/office/drawing/2014/main" id="{6446ACCD-09D3-433B-B9A6-89A537B7133D}"/>
            </a:ext>
          </a:extLst>
        </xdr:cNvPr>
        <xdr:cNvCxnSpPr/>
      </xdr:nvCxnSpPr>
      <xdr:spPr>
        <a:xfrm>
          <a:off x="3295650" y="55626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222250</xdr:colOff>
      <xdr:row>30</xdr:row>
      <xdr:rowOff>114300</xdr:rowOff>
    </xdr:from>
    <xdr:ext cx="355867" cy="269369"/>
    <xdr:sp macro="" textlink="">
      <xdr:nvSpPr>
        <xdr:cNvPr id="27" name="文本框 26">
          <a:extLst>
            <a:ext uri="{FF2B5EF4-FFF2-40B4-BE49-F238E27FC236}">
              <a16:creationId xmlns:a16="http://schemas.microsoft.com/office/drawing/2014/main" id="{FEE74C24-7848-40AF-B9A2-FB8F59CCE173}"/>
            </a:ext>
          </a:extLst>
        </xdr:cNvPr>
        <xdr:cNvSpPr txBox="1"/>
      </xdr:nvSpPr>
      <xdr:spPr>
        <a:xfrm>
          <a:off x="3524250" y="54483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647700</xdr:colOff>
      <xdr:row>28</xdr:row>
      <xdr:rowOff>57150</xdr:rowOff>
    </xdr:from>
    <xdr:to>
      <xdr:col>5</xdr:col>
      <xdr:colOff>239300</xdr:colOff>
      <xdr:row>28</xdr:row>
      <xdr:rowOff>57150</xdr:rowOff>
    </xdr:to>
    <xdr:cxnSp macro="">
      <xdr:nvCxnSpPr>
        <xdr:cNvPr id="28" name="直接连接符 27">
          <a:extLst>
            <a:ext uri="{FF2B5EF4-FFF2-40B4-BE49-F238E27FC236}">
              <a16:creationId xmlns:a16="http://schemas.microsoft.com/office/drawing/2014/main" id="{83D2954B-57BF-47F2-8157-0AAFDF78D713}"/>
            </a:ext>
          </a:extLst>
        </xdr:cNvPr>
        <xdr:cNvCxnSpPr/>
      </xdr:nvCxnSpPr>
      <xdr:spPr>
        <a:xfrm>
          <a:off x="3289300" y="50355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215900</xdr:colOff>
      <xdr:row>27</xdr:row>
      <xdr:rowOff>95250</xdr:rowOff>
    </xdr:from>
    <xdr:ext cx="355867" cy="269369"/>
    <xdr:sp macro="" textlink="">
      <xdr:nvSpPr>
        <xdr:cNvPr id="29" name="文本框 28">
          <a:extLst>
            <a:ext uri="{FF2B5EF4-FFF2-40B4-BE49-F238E27FC236}">
              <a16:creationId xmlns:a16="http://schemas.microsoft.com/office/drawing/2014/main" id="{AE26D967-E3E7-4501-A49D-17A10EE24A5C}"/>
            </a:ext>
          </a:extLst>
        </xdr:cNvPr>
        <xdr:cNvSpPr txBox="1"/>
      </xdr:nvSpPr>
      <xdr:spPr>
        <a:xfrm>
          <a:off x="3517900" y="48958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476250</xdr:colOff>
      <xdr:row>15</xdr:row>
      <xdr:rowOff>133350</xdr:rowOff>
    </xdr:from>
    <xdr:to>
      <xdr:col>5</xdr:col>
      <xdr:colOff>67850</xdr:colOff>
      <xdr:row>15</xdr:row>
      <xdr:rowOff>133350</xdr:rowOff>
    </xdr:to>
    <xdr:cxnSp macro="">
      <xdr:nvCxnSpPr>
        <xdr:cNvPr id="30" name="直接连接符 29">
          <a:extLst>
            <a:ext uri="{FF2B5EF4-FFF2-40B4-BE49-F238E27FC236}">
              <a16:creationId xmlns:a16="http://schemas.microsoft.com/office/drawing/2014/main" id="{F8593B43-E402-4B2F-913B-F2254DFF1BFB}"/>
            </a:ext>
          </a:extLst>
        </xdr:cNvPr>
        <xdr:cNvCxnSpPr/>
      </xdr:nvCxnSpPr>
      <xdr:spPr>
        <a:xfrm>
          <a:off x="3117850" y="28003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44450</xdr:colOff>
      <xdr:row>14</xdr:row>
      <xdr:rowOff>171450</xdr:rowOff>
    </xdr:from>
    <xdr:ext cx="355867" cy="269369"/>
    <xdr:sp macro="" textlink="">
      <xdr:nvSpPr>
        <xdr:cNvPr id="31" name="文本框 30">
          <a:extLst>
            <a:ext uri="{FF2B5EF4-FFF2-40B4-BE49-F238E27FC236}">
              <a16:creationId xmlns:a16="http://schemas.microsoft.com/office/drawing/2014/main" id="{F880A902-5F21-4C90-A928-99BC9561711E}"/>
            </a:ext>
          </a:extLst>
        </xdr:cNvPr>
        <xdr:cNvSpPr txBox="1"/>
      </xdr:nvSpPr>
      <xdr:spPr>
        <a:xfrm>
          <a:off x="3346450" y="26606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6350</xdr:colOff>
      <xdr:row>19</xdr:row>
      <xdr:rowOff>95250</xdr:rowOff>
    </xdr:from>
    <xdr:to>
      <xdr:col>5</xdr:col>
      <xdr:colOff>258350</xdr:colOff>
      <xdr:row>19</xdr:row>
      <xdr:rowOff>95250</xdr:rowOff>
    </xdr:to>
    <xdr:cxnSp macro="">
      <xdr:nvCxnSpPr>
        <xdr:cNvPr id="32" name="直接连接符 31">
          <a:extLst>
            <a:ext uri="{FF2B5EF4-FFF2-40B4-BE49-F238E27FC236}">
              <a16:creationId xmlns:a16="http://schemas.microsoft.com/office/drawing/2014/main" id="{6144CCF3-0591-419D-8BAC-47C8F89C60C4}"/>
            </a:ext>
          </a:extLst>
        </xdr:cNvPr>
        <xdr:cNvCxnSpPr/>
      </xdr:nvCxnSpPr>
      <xdr:spPr>
        <a:xfrm>
          <a:off x="3308350" y="34734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234950</xdr:colOff>
      <xdr:row>18</xdr:row>
      <xdr:rowOff>133350</xdr:rowOff>
    </xdr:from>
    <xdr:ext cx="441468" cy="269369"/>
    <xdr:sp macro="" textlink="">
      <xdr:nvSpPr>
        <xdr:cNvPr id="33" name="文本框 32">
          <a:extLst>
            <a:ext uri="{FF2B5EF4-FFF2-40B4-BE49-F238E27FC236}">
              <a16:creationId xmlns:a16="http://schemas.microsoft.com/office/drawing/2014/main" id="{C9AD9253-5DAB-4F35-A6DC-1E896B507077}"/>
            </a:ext>
          </a:extLst>
        </xdr:cNvPr>
        <xdr:cNvSpPr txBox="1"/>
      </xdr:nvSpPr>
      <xdr:spPr>
        <a:xfrm>
          <a:off x="3536950" y="33337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0</xdr:colOff>
      <xdr:row>18</xdr:row>
      <xdr:rowOff>133350</xdr:rowOff>
    </xdr:from>
    <xdr:to>
      <xdr:col>5</xdr:col>
      <xdr:colOff>252000</xdr:colOff>
      <xdr:row>18</xdr:row>
      <xdr:rowOff>133350</xdr:rowOff>
    </xdr:to>
    <xdr:cxnSp macro="">
      <xdr:nvCxnSpPr>
        <xdr:cNvPr id="34" name="直接连接符 33">
          <a:extLst>
            <a:ext uri="{FF2B5EF4-FFF2-40B4-BE49-F238E27FC236}">
              <a16:creationId xmlns:a16="http://schemas.microsoft.com/office/drawing/2014/main" id="{68F4F92F-E7DB-4EB3-B181-AEF7702C5E06}"/>
            </a:ext>
          </a:extLst>
        </xdr:cNvPr>
        <xdr:cNvCxnSpPr/>
      </xdr:nvCxnSpPr>
      <xdr:spPr>
        <a:xfrm>
          <a:off x="3302000" y="3333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228600</xdr:colOff>
      <xdr:row>17</xdr:row>
      <xdr:rowOff>171450</xdr:rowOff>
    </xdr:from>
    <xdr:ext cx="441468" cy="269369"/>
    <xdr:sp macro="" textlink="">
      <xdr:nvSpPr>
        <xdr:cNvPr id="35" name="文本框 34">
          <a:extLst>
            <a:ext uri="{FF2B5EF4-FFF2-40B4-BE49-F238E27FC236}">
              <a16:creationId xmlns:a16="http://schemas.microsoft.com/office/drawing/2014/main" id="{0AE62C32-812E-4793-862E-9AB2B669E7E9}"/>
            </a:ext>
          </a:extLst>
        </xdr:cNvPr>
        <xdr:cNvSpPr txBox="1"/>
      </xdr:nvSpPr>
      <xdr:spPr>
        <a:xfrm>
          <a:off x="3530600" y="31940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647700</xdr:colOff>
      <xdr:row>27</xdr:row>
      <xdr:rowOff>12700</xdr:rowOff>
    </xdr:from>
    <xdr:to>
      <xdr:col>5</xdr:col>
      <xdr:colOff>239300</xdr:colOff>
      <xdr:row>27</xdr:row>
      <xdr:rowOff>12700</xdr:rowOff>
    </xdr:to>
    <xdr:cxnSp macro="">
      <xdr:nvCxnSpPr>
        <xdr:cNvPr id="36" name="直接连接符 35">
          <a:extLst>
            <a:ext uri="{FF2B5EF4-FFF2-40B4-BE49-F238E27FC236}">
              <a16:creationId xmlns:a16="http://schemas.microsoft.com/office/drawing/2014/main" id="{9DFC20C3-D561-4F79-AD35-FFA19A83355F}"/>
            </a:ext>
          </a:extLst>
        </xdr:cNvPr>
        <xdr:cNvCxnSpPr/>
      </xdr:nvCxnSpPr>
      <xdr:spPr>
        <a:xfrm>
          <a:off x="3289300" y="48133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215900</xdr:colOff>
      <xdr:row>26</xdr:row>
      <xdr:rowOff>50800</xdr:rowOff>
    </xdr:from>
    <xdr:ext cx="441468" cy="269369"/>
    <xdr:sp macro="" textlink="">
      <xdr:nvSpPr>
        <xdr:cNvPr id="37" name="文本框 36">
          <a:extLst>
            <a:ext uri="{FF2B5EF4-FFF2-40B4-BE49-F238E27FC236}">
              <a16:creationId xmlns:a16="http://schemas.microsoft.com/office/drawing/2014/main" id="{11122BB8-E9CE-48B6-A0C2-86092B351B0E}"/>
            </a:ext>
          </a:extLst>
        </xdr:cNvPr>
        <xdr:cNvSpPr txBox="1"/>
      </xdr:nvSpPr>
      <xdr:spPr>
        <a:xfrm>
          <a:off x="3517900" y="46736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oneCellAnchor>
    <xdr:from>
      <xdr:col>2</xdr:col>
      <xdr:colOff>212131</xdr:colOff>
      <xdr:row>1</xdr:row>
      <xdr:rowOff>171448</xdr:rowOff>
    </xdr:from>
    <xdr:ext cx="495200" cy="217560"/>
    <xdr:sp macro="" textlink="">
      <xdr:nvSpPr>
        <xdr:cNvPr id="38" name="文本框 37">
          <a:extLst>
            <a:ext uri="{FF2B5EF4-FFF2-40B4-BE49-F238E27FC236}">
              <a16:creationId xmlns:a16="http://schemas.microsoft.com/office/drawing/2014/main" id="{B11273F8-BAFC-4DA5-B10F-000C9CF68EB3}"/>
            </a:ext>
          </a:extLst>
        </xdr:cNvPr>
        <xdr:cNvSpPr txBox="1"/>
      </xdr:nvSpPr>
      <xdr:spPr>
        <a:xfrm rot="19016762">
          <a:off x="1532931" y="349248"/>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24611</xdr:colOff>
      <xdr:row>1</xdr:row>
      <xdr:rowOff>127000</xdr:rowOff>
    </xdr:from>
    <xdr:ext cx="667042" cy="217560"/>
    <xdr:sp macro="" textlink="">
      <xdr:nvSpPr>
        <xdr:cNvPr id="39" name="文本框 38">
          <a:extLst>
            <a:ext uri="{FF2B5EF4-FFF2-40B4-BE49-F238E27FC236}">
              <a16:creationId xmlns:a16="http://schemas.microsoft.com/office/drawing/2014/main" id="{EA351911-CE19-44EE-A0E8-E1B961D297F0}"/>
            </a:ext>
          </a:extLst>
        </xdr:cNvPr>
        <xdr:cNvSpPr txBox="1"/>
      </xdr:nvSpPr>
      <xdr:spPr>
        <a:xfrm rot="19016762">
          <a:off x="2005811" y="304800"/>
          <a:ext cx="66704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METTL3-OE</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604130</xdr:colOff>
      <xdr:row>1</xdr:row>
      <xdr:rowOff>58040</xdr:rowOff>
    </xdr:from>
    <xdr:ext cx="663708" cy="342786"/>
    <xdr:sp macro="" textlink="">
      <xdr:nvSpPr>
        <xdr:cNvPr id="40" name="文本框 39">
          <a:extLst>
            <a:ext uri="{FF2B5EF4-FFF2-40B4-BE49-F238E27FC236}">
              <a16:creationId xmlns:a16="http://schemas.microsoft.com/office/drawing/2014/main" id="{E45E0AEB-1625-455A-9B13-24A3E86EEDE5}"/>
            </a:ext>
          </a:extLst>
        </xdr:cNvPr>
        <xdr:cNvSpPr txBox="1"/>
      </xdr:nvSpPr>
      <xdr:spPr>
        <a:xfrm rot="19016762">
          <a:off x="2585330" y="235840"/>
          <a:ext cx="663708"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a:t>
          </a:r>
        </a:p>
        <a:p>
          <a:r>
            <a:rPr lang="en-US" altLang="zh-CN" sz="800" b="0" i="0" u="none" strike="noStrike" baseline="0">
              <a:solidFill>
                <a:schemeClr val="tx1"/>
              </a:solidFill>
              <a:latin typeface="+mn-lt"/>
              <a:ea typeface="+mn-ea"/>
              <a:cs typeface="+mn-cs"/>
            </a:rPr>
            <a:t>shMETTL14</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266700</xdr:colOff>
      <xdr:row>10</xdr:row>
      <xdr:rowOff>81658</xdr:rowOff>
    </xdr:from>
    <xdr:ext cx="495200" cy="217560"/>
    <xdr:sp macro="" textlink="">
      <xdr:nvSpPr>
        <xdr:cNvPr id="41" name="文本框 40">
          <a:extLst>
            <a:ext uri="{FF2B5EF4-FFF2-40B4-BE49-F238E27FC236}">
              <a16:creationId xmlns:a16="http://schemas.microsoft.com/office/drawing/2014/main" id="{34FA6DED-C8F5-4C4B-A7CD-9C9673196274}"/>
            </a:ext>
          </a:extLst>
        </xdr:cNvPr>
        <xdr:cNvSpPr txBox="1"/>
      </xdr:nvSpPr>
      <xdr:spPr>
        <a:xfrm rot="19016762">
          <a:off x="1587500" y="1859658"/>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79180</xdr:colOff>
      <xdr:row>10</xdr:row>
      <xdr:rowOff>37210</xdr:rowOff>
    </xdr:from>
    <xdr:ext cx="667042" cy="217560"/>
    <xdr:sp macro="" textlink="">
      <xdr:nvSpPr>
        <xdr:cNvPr id="42" name="文本框 41">
          <a:extLst>
            <a:ext uri="{FF2B5EF4-FFF2-40B4-BE49-F238E27FC236}">
              <a16:creationId xmlns:a16="http://schemas.microsoft.com/office/drawing/2014/main" id="{EC1EDD1B-68BE-425E-8C37-89ACEBC74214}"/>
            </a:ext>
          </a:extLst>
        </xdr:cNvPr>
        <xdr:cNvSpPr txBox="1"/>
      </xdr:nvSpPr>
      <xdr:spPr>
        <a:xfrm rot="19016762">
          <a:off x="2060380" y="1815210"/>
          <a:ext cx="66704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METTL3-OE</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506299</xdr:colOff>
      <xdr:row>9</xdr:row>
      <xdr:rowOff>146050</xdr:rowOff>
    </xdr:from>
    <xdr:ext cx="663708" cy="342786"/>
    <xdr:sp macro="" textlink="">
      <xdr:nvSpPr>
        <xdr:cNvPr id="43" name="文本框 42">
          <a:extLst>
            <a:ext uri="{FF2B5EF4-FFF2-40B4-BE49-F238E27FC236}">
              <a16:creationId xmlns:a16="http://schemas.microsoft.com/office/drawing/2014/main" id="{6AD7D84D-6423-4782-9D86-2D25AF4E8E61}"/>
            </a:ext>
          </a:extLst>
        </xdr:cNvPr>
        <xdr:cNvSpPr txBox="1"/>
      </xdr:nvSpPr>
      <xdr:spPr>
        <a:xfrm rot="19016762">
          <a:off x="2487499" y="1746250"/>
          <a:ext cx="663708"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a:t>
          </a:r>
        </a:p>
        <a:p>
          <a:r>
            <a:rPr lang="en-US" altLang="zh-CN" sz="800" b="0" i="0" u="none" strike="noStrike" baseline="0">
              <a:solidFill>
                <a:schemeClr val="tx1"/>
              </a:solidFill>
              <a:latin typeface="+mn-lt"/>
              <a:ea typeface="+mn-ea"/>
              <a:cs typeface="+mn-cs"/>
            </a:rPr>
            <a:t>shMETTL14</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317500</xdr:colOff>
      <xdr:row>18</xdr:row>
      <xdr:rowOff>30859</xdr:rowOff>
    </xdr:from>
    <xdr:ext cx="495200" cy="217560"/>
    <xdr:sp macro="" textlink="">
      <xdr:nvSpPr>
        <xdr:cNvPr id="44" name="文本框 43">
          <a:extLst>
            <a:ext uri="{FF2B5EF4-FFF2-40B4-BE49-F238E27FC236}">
              <a16:creationId xmlns:a16="http://schemas.microsoft.com/office/drawing/2014/main" id="{2EFA5837-F765-4C6D-9BFC-B89D783880E3}"/>
            </a:ext>
          </a:extLst>
        </xdr:cNvPr>
        <xdr:cNvSpPr txBox="1"/>
      </xdr:nvSpPr>
      <xdr:spPr>
        <a:xfrm rot="19016762">
          <a:off x="1638300" y="3231259"/>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47429</xdr:colOff>
      <xdr:row>17</xdr:row>
      <xdr:rowOff>157859</xdr:rowOff>
    </xdr:from>
    <xdr:ext cx="667042" cy="217560"/>
    <xdr:sp macro="" textlink="">
      <xdr:nvSpPr>
        <xdr:cNvPr id="45" name="文本框 44">
          <a:extLst>
            <a:ext uri="{FF2B5EF4-FFF2-40B4-BE49-F238E27FC236}">
              <a16:creationId xmlns:a16="http://schemas.microsoft.com/office/drawing/2014/main" id="{A4C03713-06ED-4A9A-B52D-4807E6D840A8}"/>
            </a:ext>
          </a:extLst>
        </xdr:cNvPr>
        <xdr:cNvSpPr txBox="1"/>
      </xdr:nvSpPr>
      <xdr:spPr>
        <a:xfrm rot="19016762">
          <a:off x="2028629" y="3180459"/>
          <a:ext cx="66704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METTL3-OE</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569799</xdr:colOff>
      <xdr:row>17</xdr:row>
      <xdr:rowOff>95250</xdr:rowOff>
    </xdr:from>
    <xdr:ext cx="663708" cy="342786"/>
    <xdr:sp macro="" textlink="">
      <xdr:nvSpPr>
        <xdr:cNvPr id="46" name="文本框 45">
          <a:extLst>
            <a:ext uri="{FF2B5EF4-FFF2-40B4-BE49-F238E27FC236}">
              <a16:creationId xmlns:a16="http://schemas.microsoft.com/office/drawing/2014/main" id="{05958C43-41D1-473F-817B-5B289A4D1F60}"/>
            </a:ext>
          </a:extLst>
        </xdr:cNvPr>
        <xdr:cNvSpPr txBox="1"/>
      </xdr:nvSpPr>
      <xdr:spPr>
        <a:xfrm rot="19016762">
          <a:off x="2550999" y="3117850"/>
          <a:ext cx="663708"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a:t>
          </a:r>
        </a:p>
        <a:p>
          <a:r>
            <a:rPr lang="en-US" altLang="zh-CN" sz="800" b="0" i="0" u="none" strike="noStrike" baseline="0">
              <a:solidFill>
                <a:schemeClr val="tx1"/>
              </a:solidFill>
              <a:latin typeface="+mn-lt"/>
              <a:ea typeface="+mn-ea"/>
              <a:cs typeface="+mn-cs"/>
            </a:rPr>
            <a:t>shMETTL14</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311150</xdr:colOff>
      <xdr:row>26</xdr:row>
      <xdr:rowOff>43558</xdr:rowOff>
    </xdr:from>
    <xdr:ext cx="495200" cy="217560"/>
    <xdr:sp macro="" textlink="">
      <xdr:nvSpPr>
        <xdr:cNvPr id="47" name="文本框 46">
          <a:extLst>
            <a:ext uri="{FF2B5EF4-FFF2-40B4-BE49-F238E27FC236}">
              <a16:creationId xmlns:a16="http://schemas.microsoft.com/office/drawing/2014/main" id="{A4B00706-A3D2-4B25-A2A4-D8324D5F0B71}"/>
            </a:ext>
          </a:extLst>
        </xdr:cNvPr>
        <xdr:cNvSpPr txBox="1"/>
      </xdr:nvSpPr>
      <xdr:spPr>
        <a:xfrm rot="19016762">
          <a:off x="1631950" y="4666358"/>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41080</xdr:colOff>
      <xdr:row>26</xdr:row>
      <xdr:rowOff>11810</xdr:rowOff>
    </xdr:from>
    <xdr:ext cx="667042" cy="217560"/>
    <xdr:sp macro="" textlink="">
      <xdr:nvSpPr>
        <xdr:cNvPr id="48" name="文本框 47">
          <a:extLst>
            <a:ext uri="{FF2B5EF4-FFF2-40B4-BE49-F238E27FC236}">
              <a16:creationId xmlns:a16="http://schemas.microsoft.com/office/drawing/2014/main" id="{560E0E70-DF2A-4609-9EAC-AAFFC04BDC8C}"/>
            </a:ext>
          </a:extLst>
        </xdr:cNvPr>
        <xdr:cNvSpPr txBox="1"/>
      </xdr:nvSpPr>
      <xdr:spPr>
        <a:xfrm rot="19016762">
          <a:off x="2022280" y="4634610"/>
          <a:ext cx="66704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METTL3-OE</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620599</xdr:colOff>
      <xdr:row>25</xdr:row>
      <xdr:rowOff>120650</xdr:rowOff>
    </xdr:from>
    <xdr:ext cx="663708" cy="342786"/>
    <xdr:sp macro="" textlink="">
      <xdr:nvSpPr>
        <xdr:cNvPr id="49" name="文本框 48">
          <a:extLst>
            <a:ext uri="{FF2B5EF4-FFF2-40B4-BE49-F238E27FC236}">
              <a16:creationId xmlns:a16="http://schemas.microsoft.com/office/drawing/2014/main" id="{8E2A0353-6483-417A-A9D4-F541493ADA7B}"/>
            </a:ext>
          </a:extLst>
        </xdr:cNvPr>
        <xdr:cNvSpPr txBox="1"/>
      </xdr:nvSpPr>
      <xdr:spPr>
        <a:xfrm rot="19016762">
          <a:off x="2601799" y="4565650"/>
          <a:ext cx="663708"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a:t>
          </a:r>
        </a:p>
        <a:p>
          <a:r>
            <a:rPr lang="en-US" altLang="zh-CN" sz="800" b="0" i="0" u="none" strike="noStrike" baseline="0">
              <a:solidFill>
                <a:schemeClr val="tx1"/>
              </a:solidFill>
              <a:latin typeface="+mn-lt"/>
              <a:ea typeface="+mn-ea"/>
              <a:cs typeface="+mn-cs"/>
            </a:rPr>
            <a:t>shMETTL14</a:t>
          </a:r>
          <a:endParaRPr lang="zh-CN" altLang="en-US" sz="800">
            <a:latin typeface="Arial" panose="020B0604020202020204" pitchFamily="34" charset="0"/>
            <a:cs typeface="Arial" panose="020B0604020202020204" pitchFamily="34" charset="0"/>
          </a:endParaRPr>
        </a:p>
      </xdr:txBody>
    </xdr:sp>
    <xdr:clientData/>
  </xdr:oneCellAnchor>
</xdr:wsDr>
</file>

<file path=xl/drawings/drawing16.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5</xdr:col>
      <xdr:colOff>209550</xdr:colOff>
      <xdr:row>9</xdr:row>
      <xdr:rowOff>87429</xdr:rowOff>
    </xdr:to>
    <xdr:pic>
      <xdr:nvPicPr>
        <xdr:cNvPr id="2" name="图片 1">
          <a:extLst>
            <a:ext uri="{FF2B5EF4-FFF2-40B4-BE49-F238E27FC236}">
              <a16:creationId xmlns:a16="http://schemas.microsoft.com/office/drawing/2014/main" id="{99E214FC-8704-47C1-BE19-01D046F199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800" y="355600"/>
          <a:ext cx="2190750" cy="13320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5</xdr:col>
      <xdr:colOff>241300</xdr:colOff>
      <xdr:row>18</xdr:row>
      <xdr:rowOff>158750</xdr:rowOff>
    </xdr:to>
    <xdr:pic>
      <xdr:nvPicPr>
        <xdr:cNvPr id="3" name="图片 2">
          <a:extLst>
            <a:ext uri="{FF2B5EF4-FFF2-40B4-BE49-F238E27FC236}">
              <a16:creationId xmlns:a16="http://schemas.microsoft.com/office/drawing/2014/main" id="{24B1F3FB-03C2-4B9F-8A22-9A1DF9E7DD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20800" y="1778000"/>
          <a:ext cx="2222500" cy="1581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xdr:row>
      <xdr:rowOff>0</xdr:rowOff>
    </xdr:from>
    <xdr:to>
      <xdr:col>5</xdr:col>
      <xdr:colOff>228412</xdr:colOff>
      <xdr:row>27</xdr:row>
      <xdr:rowOff>12700</xdr:rowOff>
    </xdr:to>
    <xdr:pic>
      <xdr:nvPicPr>
        <xdr:cNvPr id="4" name="图片 3">
          <a:extLst>
            <a:ext uri="{FF2B5EF4-FFF2-40B4-BE49-F238E27FC236}">
              <a16:creationId xmlns:a16="http://schemas.microsoft.com/office/drawing/2014/main" id="{297124C4-F56B-467B-A4B2-069D54C3B73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20800" y="3556000"/>
          <a:ext cx="2209612" cy="125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184150</xdr:colOff>
      <xdr:row>13</xdr:row>
      <xdr:rowOff>25400</xdr:rowOff>
    </xdr:from>
    <xdr:to>
      <xdr:col>5</xdr:col>
      <xdr:colOff>436150</xdr:colOff>
      <xdr:row>13</xdr:row>
      <xdr:rowOff>25400</xdr:rowOff>
    </xdr:to>
    <xdr:cxnSp macro="">
      <xdr:nvCxnSpPr>
        <xdr:cNvPr id="5" name="直接连接符 4">
          <a:extLst>
            <a:ext uri="{FF2B5EF4-FFF2-40B4-BE49-F238E27FC236}">
              <a16:creationId xmlns:a16="http://schemas.microsoft.com/office/drawing/2014/main" id="{3CF0F484-AB9C-41B2-8052-3000E356A2D3}"/>
            </a:ext>
          </a:extLst>
        </xdr:cNvPr>
        <xdr:cNvCxnSpPr/>
      </xdr:nvCxnSpPr>
      <xdr:spPr>
        <a:xfrm>
          <a:off x="3486150" y="23368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412750</xdr:colOff>
      <xdr:row>12</xdr:row>
      <xdr:rowOff>63500</xdr:rowOff>
    </xdr:from>
    <xdr:ext cx="441468" cy="269369"/>
    <xdr:sp macro="" textlink="">
      <xdr:nvSpPr>
        <xdr:cNvPr id="6" name="文本框 5">
          <a:extLst>
            <a:ext uri="{FF2B5EF4-FFF2-40B4-BE49-F238E27FC236}">
              <a16:creationId xmlns:a16="http://schemas.microsoft.com/office/drawing/2014/main" id="{9C458965-A48D-46CF-8D71-C2C791D25794}"/>
            </a:ext>
          </a:extLst>
        </xdr:cNvPr>
        <xdr:cNvSpPr txBox="1"/>
      </xdr:nvSpPr>
      <xdr:spPr>
        <a:xfrm>
          <a:off x="3714750" y="21971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184150</xdr:colOff>
      <xdr:row>14</xdr:row>
      <xdr:rowOff>63500</xdr:rowOff>
    </xdr:from>
    <xdr:to>
      <xdr:col>5</xdr:col>
      <xdr:colOff>436150</xdr:colOff>
      <xdr:row>14</xdr:row>
      <xdr:rowOff>63500</xdr:rowOff>
    </xdr:to>
    <xdr:cxnSp macro="">
      <xdr:nvCxnSpPr>
        <xdr:cNvPr id="7" name="直接连接符 6">
          <a:extLst>
            <a:ext uri="{FF2B5EF4-FFF2-40B4-BE49-F238E27FC236}">
              <a16:creationId xmlns:a16="http://schemas.microsoft.com/office/drawing/2014/main" id="{0A1E7744-9114-414F-A818-165AA193988B}"/>
            </a:ext>
          </a:extLst>
        </xdr:cNvPr>
        <xdr:cNvCxnSpPr/>
      </xdr:nvCxnSpPr>
      <xdr:spPr>
        <a:xfrm>
          <a:off x="3486150" y="25527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412750</xdr:colOff>
      <xdr:row>13</xdr:row>
      <xdr:rowOff>127000</xdr:rowOff>
    </xdr:from>
    <xdr:ext cx="355867" cy="269369"/>
    <xdr:sp macro="" textlink="">
      <xdr:nvSpPr>
        <xdr:cNvPr id="8" name="文本框 7">
          <a:extLst>
            <a:ext uri="{FF2B5EF4-FFF2-40B4-BE49-F238E27FC236}">
              <a16:creationId xmlns:a16="http://schemas.microsoft.com/office/drawing/2014/main" id="{4E0468F5-60CE-4036-B855-3A741DAEC193}"/>
            </a:ext>
          </a:extLst>
        </xdr:cNvPr>
        <xdr:cNvSpPr txBox="1"/>
      </xdr:nvSpPr>
      <xdr:spPr>
        <a:xfrm>
          <a:off x="3714750" y="24384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152400</xdr:colOff>
      <xdr:row>7</xdr:row>
      <xdr:rowOff>57150</xdr:rowOff>
    </xdr:from>
    <xdr:to>
      <xdr:col>5</xdr:col>
      <xdr:colOff>404400</xdr:colOff>
      <xdr:row>7</xdr:row>
      <xdr:rowOff>57150</xdr:rowOff>
    </xdr:to>
    <xdr:cxnSp macro="">
      <xdr:nvCxnSpPr>
        <xdr:cNvPr id="11" name="直接连接符 10">
          <a:extLst>
            <a:ext uri="{FF2B5EF4-FFF2-40B4-BE49-F238E27FC236}">
              <a16:creationId xmlns:a16="http://schemas.microsoft.com/office/drawing/2014/main" id="{6BC4BA9A-CA94-4644-AC18-C6B6DDBF3704}"/>
            </a:ext>
          </a:extLst>
        </xdr:cNvPr>
        <xdr:cNvCxnSpPr/>
      </xdr:nvCxnSpPr>
      <xdr:spPr>
        <a:xfrm>
          <a:off x="3454400" y="1301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381000</xdr:colOff>
      <xdr:row>6</xdr:row>
      <xdr:rowOff>95250</xdr:rowOff>
    </xdr:from>
    <xdr:ext cx="441468" cy="269369"/>
    <xdr:sp macro="" textlink="">
      <xdr:nvSpPr>
        <xdr:cNvPr id="12" name="文本框 11">
          <a:extLst>
            <a:ext uri="{FF2B5EF4-FFF2-40B4-BE49-F238E27FC236}">
              <a16:creationId xmlns:a16="http://schemas.microsoft.com/office/drawing/2014/main" id="{41ED2BFB-8C94-43C5-BE6B-F5DAC7502767}"/>
            </a:ext>
          </a:extLst>
        </xdr:cNvPr>
        <xdr:cNvSpPr txBox="1"/>
      </xdr:nvSpPr>
      <xdr:spPr>
        <a:xfrm>
          <a:off x="3683000" y="11620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152400</xdr:colOff>
      <xdr:row>8</xdr:row>
      <xdr:rowOff>95250</xdr:rowOff>
    </xdr:from>
    <xdr:to>
      <xdr:col>5</xdr:col>
      <xdr:colOff>404400</xdr:colOff>
      <xdr:row>8</xdr:row>
      <xdr:rowOff>95250</xdr:rowOff>
    </xdr:to>
    <xdr:cxnSp macro="">
      <xdr:nvCxnSpPr>
        <xdr:cNvPr id="13" name="直接连接符 12">
          <a:extLst>
            <a:ext uri="{FF2B5EF4-FFF2-40B4-BE49-F238E27FC236}">
              <a16:creationId xmlns:a16="http://schemas.microsoft.com/office/drawing/2014/main" id="{2018BB07-1733-4B8F-B421-4E4AF537DA31}"/>
            </a:ext>
          </a:extLst>
        </xdr:cNvPr>
        <xdr:cNvCxnSpPr/>
      </xdr:nvCxnSpPr>
      <xdr:spPr>
        <a:xfrm>
          <a:off x="3454400" y="15176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381000</xdr:colOff>
      <xdr:row>7</xdr:row>
      <xdr:rowOff>152400</xdr:rowOff>
    </xdr:from>
    <xdr:ext cx="441468" cy="269369"/>
    <xdr:sp macro="" textlink="">
      <xdr:nvSpPr>
        <xdr:cNvPr id="14" name="文本框 13">
          <a:extLst>
            <a:ext uri="{FF2B5EF4-FFF2-40B4-BE49-F238E27FC236}">
              <a16:creationId xmlns:a16="http://schemas.microsoft.com/office/drawing/2014/main" id="{6E777380-25FC-485F-B7C5-46B94D9CF339}"/>
            </a:ext>
          </a:extLst>
        </xdr:cNvPr>
        <xdr:cNvSpPr txBox="1"/>
      </xdr:nvSpPr>
      <xdr:spPr>
        <a:xfrm>
          <a:off x="3683000" y="13970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146050</xdr:colOff>
      <xdr:row>6</xdr:row>
      <xdr:rowOff>107950</xdr:rowOff>
    </xdr:from>
    <xdr:to>
      <xdr:col>5</xdr:col>
      <xdr:colOff>398050</xdr:colOff>
      <xdr:row>6</xdr:row>
      <xdr:rowOff>107950</xdr:rowOff>
    </xdr:to>
    <xdr:cxnSp macro="">
      <xdr:nvCxnSpPr>
        <xdr:cNvPr id="15" name="直接连接符 14">
          <a:extLst>
            <a:ext uri="{FF2B5EF4-FFF2-40B4-BE49-F238E27FC236}">
              <a16:creationId xmlns:a16="http://schemas.microsoft.com/office/drawing/2014/main" id="{825E6712-24A0-4C90-9DA9-0F581D806417}"/>
            </a:ext>
          </a:extLst>
        </xdr:cNvPr>
        <xdr:cNvCxnSpPr/>
      </xdr:nvCxnSpPr>
      <xdr:spPr>
        <a:xfrm>
          <a:off x="3448050" y="1174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374650</xdr:colOff>
      <xdr:row>5</xdr:row>
      <xdr:rowOff>146050</xdr:rowOff>
    </xdr:from>
    <xdr:ext cx="441468" cy="269369"/>
    <xdr:sp macro="" textlink="">
      <xdr:nvSpPr>
        <xdr:cNvPr id="16" name="文本框 15">
          <a:extLst>
            <a:ext uri="{FF2B5EF4-FFF2-40B4-BE49-F238E27FC236}">
              <a16:creationId xmlns:a16="http://schemas.microsoft.com/office/drawing/2014/main" id="{90B84467-E6F0-41DD-9CB5-8E4A31A3FC88}"/>
            </a:ext>
          </a:extLst>
        </xdr:cNvPr>
        <xdr:cNvSpPr txBox="1"/>
      </xdr:nvSpPr>
      <xdr:spPr>
        <a:xfrm>
          <a:off x="3676650" y="10350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165100</xdr:colOff>
      <xdr:row>23</xdr:row>
      <xdr:rowOff>69850</xdr:rowOff>
    </xdr:from>
    <xdr:to>
      <xdr:col>5</xdr:col>
      <xdr:colOff>417100</xdr:colOff>
      <xdr:row>23</xdr:row>
      <xdr:rowOff>69850</xdr:rowOff>
    </xdr:to>
    <xdr:cxnSp macro="">
      <xdr:nvCxnSpPr>
        <xdr:cNvPr id="17" name="直接连接符 16">
          <a:extLst>
            <a:ext uri="{FF2B5EF4-FFF2-40B4-BE49-F238E27FC236}">
              <a16:creationId xmlns:a16="http://schemas.microsoft.com/office/drawing/2014/main" id="{231DCF97-7317-4886-9087-5ABBAFB1A7DD}"/>
            </a:ext>
          </a:extLst>
        </xdr:cNvPr>
        <xdr:cNvCxnSpPr/>
      </xdr:nvCxnSpPr>
      <xdr:spPr>
        <a:xfrm>
          <a:off x="3467100" y="41592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393700</xdr:colOff>
      <xdr:row>22</xdr:row>
      <xdr:rowOff>107950</xdr:rowOff>
    </xdr:from>
    <xdr:ext cx="355867" cy="269369"/>
    <xdr:sp macro="" textlink="">
      <xdr:nvSpPr>
        <xdr:cNvPr id="18" name="文本框 17">
          <a:extLst>
            <a:ext uri="{FF2B5EF4-FFF2-40B4-BE49-F238E27FC236}">
              <a16:creationId xmlns:a16="http://schemas.microsoft.com/office/drawing/2014/main" id="{BFA65AAB-BA66-4594-A28C-EE4B79B70E43}"/>
            </a:ext>
          </a:extLst>
        </xdr:cNvPr>
        <xdr:cNvSpPr txBox="1"/>
      </xdr:nvSpPr>
      <xdr:spPr>
        <a:xfrm>
          <a:off x="3695700" y="40195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165100</xdr:colOff>
      <xdr:row>24</xdr:row>
      <xdr:rowOff>171450</xdr:rowOff>
    </xdr:from>
    <xdr:to>
      <xdr:col>5</xdr:col>
      <xdr:colOff>417100</xdr:colOff>
      <xdr:row>24</xdr:row>
      <xdr:rowOff>171450</xdr:rowOff>
    </xdr:to>
    <xdr:cxnSp macro="">
      <xdr:nvCxnSpPr>
        <xdr:cNvPr id="19" name="直接连接符 18">
          <a:extLst>
            <a:ext uri="{FF2B5EF4-FFF2-40B4-BE49-F238E27FC236}">
              <a16:creationId xmlns:a16="http://schemas.microsoft.com/office/drawing/2014/main" id="{346AAA67-C732-4B5F-9B4B-B45C0ACDE9F0}"/>
            </a:ext>
          </a:extLst>
        </xdr:cNvPr>
        <xdr:cNvCxnSpPr/>
      </xdr:nvCxnSpPr>
      <xdr:spPr>
        <a:xfrm>
          <a:off x="3467100" y="44386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393700</xdr:colOff>
      <xdr:row>24</xdr:row>
      <xdr:rowOff>57150</xdr:rowOff>
    </xdr:from>
    <xdr:ext cx="355867" cy="269369"/>
    <xdr:sp macro="" textlink="">
      <xdr:nvSpPr>
        <xdr:cNvPr id="20" name="文本框 19">
          <a:extLst>
            <a:ext uri="{FF2B5EF4-FFF2-40B4-BE49-F238E27FC236}">
              <a16:creationId xmlns:a16="http://schemas.microsoft.com/office/drawing/2014/main" id="{43D86E29-993C-4668-8EE5-2AD2DC2CDB8F}"/>
            </a:ext>
          </a:extLst>
        </xdr:cNvPr>
        <xdr:cNvSpPr txBox="1"/>
      </xdr:nvSpPr>
      <xdr:spPr>
        <a:xfrm>
          <a:off x="3695700" y="43243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158750</xdr:colOff>
      <xdr:row>21</xdr:row>
      <xdr:rowOff>171450</xdr:rowOff>
    </xdr:from>
    <xdr:to>
      <xdr:col>5</xdr:col>
      <xdr:colOff>410750</xdr:colOff>
      <xdr:row>21</xdr:row>
      <xdr:rowOff>171450</xdr:rowOff>
    </xdr:to>
    <xdr:cxnSp macro="">
      <xdr:nvCxnSpPr>
        <xdr:cNvPr id="21" name="直接连接符 20">
          <a:extLst>
            <a:ext uri="{FF2B5EF4-FFF2-40B4-BE49-F238E27FC236}">
              <a16:creationId xmlns:a16="http://schemas.microsoft.com/office/drawing/2014/main" id="{926C6678-BC98-4B16-96AB-6956AAD6E257}"/>
            </a:ext>
          </a:extLst>
        </xdr:cNvPr>
        <xdr:cNvCxnSpPr/>
      </xdr:nvCxnSpPr>
      <xdr:spPr>
        <a:xfrm>
          <a:off x="3460750" y="39052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387350</xdr:colOff>
      <xdr:row>21</xdr:row>
      <xdr:rowOff>31750</xdr:rowOff>
    </xdr:from>
    <xdr:ext cx="355867" cy="269369"/>
    <xdr:sp macro="" textlink="">
      <xdr:nvSpPr>
        <xdr:cNvPr id="22" name="文本框 21">
          <a:extLst>
            <a:ext uri="{FF2B5EF4-FFF2-40B4-BE49-F238E27FC236}">
              <a16:creationId xmlns:a16="http://schemas.microsoft.com/office/drawing/2014/main" id="{EEA9F022-D484-454C-8862-2B3C472708B2}"/>
            </a:ext>
          </a:extLst>
        </xdr:cNvPr>
        <xdr:cNvSpPr txBox="1"/>
      </xdr:nvSpPr>
      <xdr:spPr>
        <a:xfrm>
          <a:off x="3689350" y="37655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171450</xdr:colOff>
      <xdr:row>15</xdr:row>
      <xdr:rowOff>101600</xdr:rowOff>
    </xdr:from>
    <xdr:to>
      <xdr:col>5</xdr:col>
      <xdr:colOff>423450</xdr:colOff>
      <xdr:row>15</xdr:row>
      <xdr:rowOff>101600</xdr:rowOff>
    </xdr:to>
    <xdr:cxnSp macro="">
      <xdr:nvCxnSpPr>
        <xdr:cNvPr id="29" name="直接连接符 28">
          <a:extLst>
            <a:ext uri="{FF2B5EF4-FFF2-40B4-BE49-F238E27FC236}">
              <a16:creationId xmlns:a16="http://schemas.microsoft.com/office/drawing/2014/main" id="{99BC99F0-0DCC-4F8B-9CAD-D0485C6AC937}"/>
            </a:ext>
          </a:extLst>
        </xdr:cNvPr>
        <xdr:cNvCxnSpPr/>
      </xdr:nvCxnSpPr>
      <xdr:spPr>
        <a:xfrm>
          <a:off x="3473450" y="27686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400050</xdr:colOff>
      <xdr:row>14</xdr:row>
      <xdr:rowOff>139700</xdr:rowOff>
    </xdr:from>
    <xdr:ext cx="355867" cy="269369"/>
    <xdr:sp macro="" textlink="">
      <xdr:nvSpPr>
        <xdr:cNvPr id="30" name="文本框 29">
          <a:extLst>
            <a:ext uri="{FF2B5EF4-FFF2-40B4-BE49-F238E27FC236}">
              <a16:creationId xmlns:a16="http://schemas.microsoft.com/office/drawing/2014/main" id="{EDE324DF-FCBD-4C59-BA22-1306CCF8ECD4}"/>
            </a:ext>
          </a:extLst>
        </xdr:cNvPr>
        <xdr:cNvSpPr txBox="1"/>
      </xdr:nvSpPr>
      <xdr:spPr>
        <a:xfrm>
          <a:off x="3702050" y="26289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oneCellAnchor>
    <xdr:from>
      <xdr:col>2</xdr:col>
      <xdr:colOff>321269</xdr:colOff>
      <xdr:row>2</xdr:row>
      <xdr:rowOff>81658</xdr:rowOff>
    </xdr:from>
    <xdr:ext cx="589264" cy="217560"/>
    <xdr:sp macro="" textlink="">
      <xdr:nvSpPr>
        <xdr:cNvPr id="23" name="文本框 22">
          <a:extLst>
            <a:ext uri="{FF2B5EF4-FFF2-40B4-BE49-F238E27FC236}">
              <a16:creationId xmlns:a16="http://schemas.microsoft.com/office/drawing/2014/main" id="{18AC6C06-0616-49C1-BAA1-3748D62222B9}"/>
            </a:ext>
          </a:extLst>
        </xdr:cNvPr>
        <xdr:cNvSpPr txBox="1"/>
      </xdr:nvSpPr>
      <xdr:spPr>
        <a:xfrm rot="19016762">
          <a:off x="1642069" y="437258"/>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153946</xdr:colOff>
      <xdr:row>2</xdr:row>
      <xdr:rowOff>88010</xdr:rowOff>
    </xdr:from>
    <xdr:ext cx="708014" cy="217560"/>
    <xdr:sp macro="" textlink="">
      <xdr:nvSpPr>
        <xdr:cNvPr id="24" name="文本框 23">
          <a:extLst>
            <a:ext uri="{FF2B5EF4-FFF2-40B4-BE49-F238E27FC236}">
              <a16:creationId xmlns:a16="http://schemas.microsoft.com/office/drawing/2014/main" id="{818A35C7-1361-422D-905F-B8F1E306A9C8}"/>
            </a:ext>
          </a:extLst>
        </xdr:cNvPr>
        <xdr:cNvSpPr txBox="1"/>
      </xdr:nvSpPr>
      <xdr:spPr>
        <a:xfrm rot="19016762">
          <a:off x="2135146" y="443610"/>
          <a:ext cx="70801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shYTHDF2#1</a:t>
          </a:r>
          <a:endParaRPr lang="zh-CN" altLang="en-US" sz="800">
            <a:latin typeface="Arial" panose="020B0604020202020204" pitchFamily="34" charset="0"/>
            <a:cs typeface="Arial" panose="020B0604020202020204" pitchFamily="34" charset="0"/>
          </a:endParaRPr>
        </a:p>
      </xdr:txBody>
    </xdr:sp>
    <xdr:clientData/>
  </xdr:oneCellAnchor>
  <xdr:oneCellAnchor>
    <xdr:from>
      <xdr:col>4</xdr:col>
      <xdr:colOff>14245</xdr:colOff>
      <xdr:row>2</xdr:row>
      <xdr:rowOff>62613</xdr:rowOff>
    </xdr:from>
    <xdr:ext cx="708014" cy="217560"/>
    <xdr:sp macro="" textlink="">
      <xdr:nvSpPr>
        <xdr:cNvPr id="25" name="文本框 24">
          <a:extLst>
            <a:ext uri="{FF2B5EF4-FFF2-40B4-BE49-F238E27FC236}">
              <a16:creationId xmlns:a16="http://schemas.microsoft.com/office/drawing/2014/main" id="{EFE9E067-1739-4FCA-B5D1-7DC044CD1BD3}"/>
            </a:ext>
          </a:extLst>
        </xdr:cNvPr>
        <xdr:cNvSpPr txBox="1"/>
      </xdr:nvSpPr>
      <xdr:spPr>
        <a:xfrm rot="19016762">
          <a:off x="2655845" y="418213"/>
          <a:ext cx="70801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shYTHDF2#2</a:t>
          </a:r>
          <a:endParaRPr lang="zh-CN" altLang="zh-CN" sz="800">
            <a:effectLst/>
          </a:endParaRPr>
        </a:p>
      </xdr:txBody>
    </xdr:sp>
    <xdr:clientData/>
  </xdr:oneCellAnchor>
  <xdr:oneCellAnchor>
    <xdr:from>
      <xdr:col>2</xdr:col>
      <xdr:colOff>387351</xdr:colOff>
      <xdr:row>10</xdr:row>
      <xdr:rowOff>107945</xdr:rowOff>
    </xdr:from>
    <xdr:ext cx="589264" cy="217560"/>
    <xdr:sp macro="" textlink="">
      <xdr:nvSpPr>
        <xdr:cNvPr id="26" name="文本框 25">
          <a:extLst>
            <a:ext uri="{FF2B5EF4-FFF2-40B4-BE49-F238E27FC236}">
              <a16:creationId xmlns:a16="http://schemas.microsoft.com/office/drawing/2014/main" id="{56204466-9F14-4437-B168-7F7A64DC2057}"/>
            </a:ext>
          </a:extLst>
        </xdr:cNvPr>
        <xdr:cNvSpPr txBox="1"/>
      </xdr:nvSpPr>
      <xdr:spPr>
        <a:xfrm rot="19016762">
          <a:off x="1708151" y="1885945"/>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220028</xdr:colOff>
      <xdr:row>10</xdr:row>
      <xdr:rowOff>114297</xdr:rowOff>
    </xdr:from>
    <xdr:ext cx="708014" cy="217560"/>
    <xdr:sp macro="" textlink="">
      <xdr:nvSpPr>
        <xdr:cNvPr id="27" name="文本框 26">
          <a:extLst>
            <a:ext uri="{FF2B5EF4-FFF2-40B4-BE49-F238E27FC236}">
              <a16:creationId xmlns:a16="http://schemas.microsoft.com/office/drawing/2014/main" id="{45710219-0812-4F00-A970-C373EA7EF792}"/>
            </a:ext>
          </a:extLst>
        </xdr:cNvPr>
        <xdr:cNvSpPr txBox="1"/>
      </xdr:nvSpPr>
      <xdr:spPr>
        <a:xfrm rot="19016762">
          <a:off x="2201228" y="1892297"/>
          <a:ext cx="70801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shYTHDF2#1</a:t>
          </a:r>
          <a:endParaRPr lang="zh-CN" altLang="en-US" sz="800">
            <a:latin typeface="Arial" panose="020B0604020202020204" pitchFamily="34" charset="0"/>
            <a:cs typeface="Arial" panose="020B0604020202020204" pitchFamily="34" charset="0"/>
          </a:endParaRPr>
        </a:p>
      </xdr:txBody>
    </xdr:sp>
    <xdr:clientData/>
  </xdr:oneCellAnchor>
  <xdr:oneCellAnchor>
    <xdr:from>
      <xdr:col>4</xdr:col>
      <xdr:colOff>80327</xdr:colOff>
      <xdr:row>10</xdr:row>
      <xdr:rowOff>88900</xdr:rowOff>
    </xdr:from>
    <xdr:ext cx="708014" cy="217560"/>
    <xdr:sp macro="" textlink="">
      <xdr:nvSpPr>
        <xdr:cNvPr id="28" name="文本框 27">
          <a:extLst>
            <a:ext uri="{FF2B5EF4-FFF2-40B4-BE49-F238E27FC236}">
              <a16:creationId xmlns:a16="http://schemas.microsoft.com/office/drawing/2014/main" id="{1F20E12C-BAB4-4FAF-B00C-450AE7302FFF}"/>
            </a:ext>
          </a:extLst>
        </xdr:cNvPr>
        <xdr:cNvSpPr txBox="1"/>
      </xdr:nvSpPr>
      <xdr:spPr>
        <a:xfrm rot="19016762">
          <a:off x="2721927" y="1866900"/>
          <a:ext cx="70801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shYTHDF2#2</a:t>
          </a:r>
          <a:endParaRPr lang="zh-CN" altLang="zh-CN" sz="800">
            <a:effectLst/>
          </a:endParaRPr>
        </a:p>
      </xdr:txBody>
    </xdr:sp>
    <xdr:clientData/>
  </xdr:oneCellAnchor>
  <xdr:oneCellAnchor>
    <xdr:from>
      <xdr:col>2</xdr:col>
      <xdr:colOff>355601</xdr:colOff>
      <xdr:row>20</xdr:row>
      <xdr:rowOff>19045</xdr:rowOff>
    </xdr:from>
    <xdr:ext cx="589264" cy="217560"/>
    <xdr:sp macro="" textlink="">
      <xdr:nvSpPr>
        <xdr:cNvPr id="31" name="文本框 30">
          <a:extLst>
            <a:ext uri="{FF2B5EF4-FFF2-40B4-BE49-F238E27FC236}">
              <a16:creationId xmlns:a16="http://schemas.microsoft.com/office/drawing/2014/main" id="{0967DDA1-C6B3-4706-B933-CD1C4D1984A1}"/>
            </a:ext>
          </a:extLst>
        </xdr:cNvPr>
        <xdr:cNvSpPr txBox="1"/>
      </xdr:nvSpPr>
      <xdr:spPr>
        <a:xfrm rot="19016762">
          <a:off x="1676401" y="3575045"/>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188278</xdr:colOff>
      <xdr:row>20</xdr:row>
      <xdr:rowOff>25397</xdr:rowOff>
    </xdr:from>
    <xdr:ext cx="708014" cy="217560"/>
    <xdr:sp macro="" textlink="">
      <xdr:nvSpPr>
        <xdr:cNvPr id="32" name="文本框 31">
          <a:extLst>
            <a:ext uri="{FF2B5EF4-FFF2-40B4-BE49-F238E27FC236}">
              <a16:creationId xmlns:a16="http://schemas.microsoft.com/office/drawing/2014/main" id="{69C62DE4-B0CB-45E8-9ED5-CDEE3B1DE838}"/>
            </a:ext>
          </a:extLst>
        </xdr:cNvPr>
        <xdr:cNvSpPr txBox="1"/>
      </xdr:nvSpPr>
      <xdr:spPr>
        <a:xfrm rot="19016762">
          <a:off x="2169478" y="3581397"/>
          <a:ext cx="70801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shYTHDF2#1</a:t>
          </a:r>
          <a:endParaRPr lang="zh-CN" altLang="en-US" sz="800">
            <a:latin typeface="Arial" panose="020B0604020202020204" pitchFamily="34" charset="0"/>
            <a:cs typeface="Arial" panose="020B0604020202020204" pitchFamily="34" charset="0"/>
          </a:endParaRPr>
        </a:p>
      </xdr:txBody>
    </xdr:sp>
    <xdr:clientData/>
  </xdr:oneCellAnchor>
  <xdr:oneCellAnchor>
    <xdr:from>
      <xdr:col>4</xdr:col>
      <xdr:colOff>48577</xdr:colOff>
      <xdr:row>20</xdr:row>
      <xdr:rowOff>0</xdr:rowOff>
    </xdr:from>
    <xdr:ext cx="708014" cy="217560"/>
    <xdr:sp macro="" textlink="">
      <xdr:nvSpPr>
        <xdr:cNvPr id="33" name="文本框 32">
          <a:extLst>
            <a:ext uri="{FF2B5EF4-FFF2-40B4-BE49-F238E27FC236}">
              <a16:creationId xmlns:a16="http://schemas.microsoft.com/office/drawing/2014/main" id="{0A0D5211-34E3-4322-B0CB-F4F28D054803}"/>
            </a:ext>
          </a:extLst>
        </xdr:cNvPr>
        <xdr:cNvSpPr txBox="1"/>
      </xdr:nvSpPr>
      <xdr:spPr>
        <a:xfrm rot="19016762">
          <a:off x="2690177" y="3556000"/>
          <a:ext cx="70801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shYTHDF2#2</a:t>
          </a:r>
          <a:endParaRPr lang="zh-CN" altLang="zh-CN" sz="800">
            <a:effectLst/>
          </a:endParaRPr>
        </a:p>
      </xdr:txBody>
    </xdr:sp>
    <xdr:clientData/>
  </xdr:oneCellAnchor>
</xdr:wsDr>
</file>

<file path=xl/drawings/drawing17.xml><?xml version="1.0" encoding="utf-8"?>
<xdr:wsDr xmlns:xdr="http://schemas.openxmlformats.org/drawingml/2006/spreadsheetDrawing" xmlns:a="http://schemas.openxmlformats.org/drawingml/2006/main">
  <xdr:twoCellAnchor editAs="oneCell">
    <xdr:from>
      <xdr:col>2</xdr:col>
      <xdr:colOff>0</xdr:colOff>
      <xdr:row>1</xdr:row>
      <xdr:rowOff>0</xdr:rowOff>
    </xdr:from>
    <xdr:to>
      <xdr:col>5</xdr:col>
      <xdr:colOff>44450</xdr:colOff>
      <xdr:row>8</xdr:row>
      <xdr:rowOff>69850</xdr:rowOff>
    </xdr:to>
    <xdr:pic>
      <xdr:nvPicPr>
        <xdr:cNvPr id="2" name="图片 1">
          <a:extLst>
            <a:ext uri="{FF2B5EF4-FFF2-40B4-BE49-F238E27FC236}">
              <a16:creationId xmlns:a16="http://schemas.microsoft.com/office/drawing/2014/main" id="{19EBBA78-9F55-4374-955E-037B905AD9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800" y="355600"/>
          <a:ext cx="2025650" cy="1314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xdr:row>
      <xdr:rowOff>0</xdr:rowOff>
    </xdr:from>
    <xdr:to>
      <xdr:col>5</xdr:col>
      <xdr:colOff>69850</xdr:colOff>
      <xdr:row>15</xdr:row>
      <xdr:rowOff>146050</xdr:rowOff>
    </xdr:to>
    <xdr:pic>
      <xdr:nvPicPr>
        <xdr:cNvPr id="3" name="图片 2">
          <a:extLst>
            <a:ext uri="{FF2B5EF4-FFF2-40B4-BE49-F238E27FC236}">
              <a16:creationId xmlns:a16="http://schemas.microsoft.com/office/drawing/2014/main" id="{9FC3DACF-933E-4244-B52E-F04637967C7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20800" y="1778000"/>
          <a:ext cx="2051050" cy="1212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4</xdr:col>
      <xdr:colOff>654050</xdr:colOff>
      <xdr:row>23</xdr:row>
      <xdr:rowOff>128015</xdr:rowOff>
    </xdr:to>
    <xdr:pic>
      <xdr:nvPicPr>
        <xdr:cNvPr id="4" name="图片 3">
          <a:extLst>
            <a:ext uri="{FF2B5EF4-FFF2-40B4-BE49-F238E27FC236}">
              <a16:creationId xmlns:a16="http://schemas.microsoft.com/office/drawing/2014/main" id="{99AA6F24-5772-4819-86D5-7A42ED36E34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20800" y="3200400"/>
          <a:ext cx="1974850" cy="11948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24</xdr:row>
      <xdr:rowOff>0</xdr:rowOff>
    </xdr:from>
    <xdr:to>
      <xdr:col>5</xdr:col>
      <xdr:colOff>38100</xdr:colOff>
      <xdr:row>30</xdr:row>
      <xdr:rowOff>157732</xdr:rowOff>
    </xdr:to>
    <xdr:pic>
      <xdr:nvPicPr>
        <xdr:cNvPr id="5" name="图片 4">
          <a:extLst>
            <a:ext uri="{FF2B5EF4-FFF2-40B4-BE49-F238E27FC236}">
              <a16:creationId xmlns:a16="http://schemas.microsoft.com/office/drawing/2014/main" id="{1C231181-8DCD-47E6-A47C-C450ACB8B4A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0800" y="4445000"/>
          <a:ext cx="2019300" cy="12245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32</xdr:row>
      <xdr:rowOff>0</xdr:rowOff>
    </xdr:from>
    <xdr:to>
      <xdr:col>5</xdr:col>
      <xdr:colOff>44450</xdr:colOff>
      <xdr:row>39</xdr:row>
      <xdr:rowOff>38100</xdr:rowOff>
    </xdr:to>
    <xdr:pic>
      <xdr:nvPicPr>
        <xdr:cNvPr id="6" name="图片 5">
          <a:extLst>
            <a:ext uri="{FF2B5EF4-FFF2-40B4-BE49-F238E27FC236}">
              <a16:creationId xmlns:a16="http://schemas.microsoft.com/office/drawing/2014/main" id="{F09F3CB8-EDE2-4EE6-9B0E-C4FDD45A49C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20800" y="5689600"/>
          <a:ext cx="2025650" cy="1282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647700</xdr:colOff>
      <xdr:row>11</xdr:row>
      <xdr:rowOff>0</xdr:rowOff>
    </xdr:from>
    <xdr:to>
      <xdr:col>5</xdr:col>
      <xdr:colOff>239300</xdr:colOff>
      <xdr:row>11</xdr:row>
      <xdr:rowOff>0</xdr:rowOff>
    </xdr:to>
    <xdr:cxnSp macro="">
      <xdr:nvCxnSpPr>
        <xdr:cNvPr id="7" name="直接连接符 6">
          <a:extLst>
            <a:ext uri="{FF2B5EF4-FFF2-40B4-BE49-F238E27FC236}">
              <a16:creationId xmlns:a16="http://schemas.microsoft.com/office/drawing/2014/main" id="{05595AB6-B613-428E-9A4B-6041ABC99960}"/>
            </a:ext>
          </a:extLst>
        </xdr:cNvPr>
        <xdr:cNvCxnSpPr/>
      </xdr:nvCxnSpPr>
      <xdr:spPr>
        <a:xfrm>
          <a:off x="3289300" y="19558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215900</xdr:colOff>
      <xdr:row>10</xdr:row>
      <xdr:rowOff>38100</xdr:rowOff>
    </xdr:from>
    <xdr:ext cx="441468" cy="269369"/>
    <xdr:sp macro="" textlink="">
      <xdr:nvSpPr>
        <xdr:cNvPr id="8" name="文本框 7">
          <a:extLst>
            <a:ext uri="{FF2B5EF4-FFF2-40B4-BE49-F238E27FC236}">
              <a16:creationId xmlns:a16="http://schemas.microsoft.com/office/drawing/2014/main" id="{3015CA8D-B896-4FF1-8890-FC5497A6882A}"/>
            </a:ext>
          </a:extLst>
        </xdr:cNvPr>
        <xdr:cNvSpPr txBox="1"/>
      </xdr:nvSpPr>
      <xdr:spPr>
        <a:xfrm>
          <a:off x="3517900" y="18161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647700</xdr:colOff>
      <xdr:row>12</xdr:row>
      <xdr:rowOff>38100</xdr:rowOff>
    </xdr:from>
    <xdr:to>
      <xdr:col>5</xdr:col>
      <xdr:colOff>239300</xdr:colOff>
      <xdr:row>12</xdr:row>
      <xdr:rowOff>38100</xdr:rowOff>
    </xdr:to>
    <xdr:cxnSp macro="">
      <xdr:nvCxnSpPr>
        <xdr:cNvPr id="9" name="直接连接符 8">
          <a:extLst>
            <a:ext uri="{FF2B5EF4-FFF2-40B4-BE49-F238E27FC236}">
              <a16:creationId xmlns:a16="http://schemas.microsoft.com/office/drawing/2014/main" id="{48AE7530-F5F9-450F-A97E-0D3B4FBFFD51}"/>
            </a:ext>
          </a:extLst>
        </xdr:cNvPr>
        <xdr:cNvCxnSpPr/>
      </xdr:nvCxnSpPr>
      <xdr:spPr>
        <a:xfrm>
          <a:off x="3289300" y="21717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215900</xdr:colOff>
      <xdr:row>11</xdr:row>
      <xdr:rowOff>101600</xdr:rowOff>
    </xdr:from>
    <xdr:ext cx="355867" cy="269369"/>
    <xdr:sp macro="" textlink="">
      <xdr:nvSpPr>
        <xdr:cNvPr id="10" name="文本框 9">
          <a:extLst>
            <a:ext uri="{FF2B5EF4-FFF2-40B4-BE49-F238E27FC236}">
              <a16:creationId xmlns:a16="http://schemas.microsoft.com/office/drawing/2014/main" id="{CF3378FB-14DA-4699-8AC6-0028F4F0B7EA}"/>
            </a:ext>
          </a:extLst>
        </xdr:cNvPr>
        <xdr:cNvSpPr txBox="1"/>
      </xdr:nvSpPr>
      <xdr:spPr>
        <a:xfrm>
          <a:off x="3517900" y="20574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654050</xdr:colOff>
      <xdr:row>6</xdr:row>
      <xdr:rowOff>38100</xdr:rowOff>
    </xdr:from>
    <xdr:to>
      <xdr:col>5</xdr:col>
      <xdr:colOff>245650</xdr:colOff>
      <xdr:row>6</xdr:row>
      <xdr:rowOff>38100</xdr:rowOff>
    </xdr:to>
    <xdr:cxnSp macro="">
      <xdr:nvCxnSpPr>
        <xdr:cNvPr id="11" name="直接连接符 10">
          <a:extLst>
            <a:ext uri="{FF2B5EF4-FFF2-40B4-BE49-F238E27FC236}">
              <a16:creationId xmlns:a16="http://schemas.microsoft.com/office/drawing/2014/main" id="{386FD49E-0CBF-402A-9BDC-653501F22FBC}"/>
            </a:ext>
          </a:extLst>
        </xdr:cNvPr>
        <xdr:cNvCxnSpPr/>
      </xdr:nvCxnSpPr>
      <xdr:spPr>
        <a:xfrm>
          <a:off x="3295650" y="11049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222250</xdr:colOff>
      <xdr:row>5</xdr:row>
      <xdr:rowOff>76200</xdr:rowOff>
    </xdr:from>
    <xdr:ext cx="441468" cy="269369"/>
    <xdr:sp macro="" textlink="">
      <xdr:nvSpPr>
        <xdr:cNvPr id="12" name="文本框 11">
          <a:extLst>
            <a:ext uri="{FF2B5EF4-FFF2-40B4-BE49-F238E27FC236}">
              <a16:creationId xmlns:a16="http://schemas.microsoft.com/office/drawing/2014/main" id="{2B68F5F6-4DF9-4AA3-9636-26EC5C290805}"/>
            </a:ext>
          </a:extLst>
        </xdr:cNvPr>
        <xdr:cNvSpPr txBox="1"/>
      </xdr:nvSpPr>
      <xdr:spPr>
        <a:xfrm>
          <a:off x="3524250" y="9652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654050</xdr:colOff>
      <xdr:row>7</xdr:row>
      <xdr:rowOff>76200</xdr:rowOff>
    </xdr:from>
    <xdr:to>
      <xdr:col>5</xdr:col>
      <xdr:colOff>245650</xdr:colOff>
      <xdr:row>7</xdr:row>
      <xdr:rowOff>76200</xdr:rowOff>
    </xdr:to>
    <xdr:cxnSp macro="">
      <xdr:nvCxnSpPr>
        <xdr:cNvPr id="13" name="直接连接符 12">
          <a:extLst>
            <a:ext uri="{FF2B5EF4-FFF2-40B4-BE49-F238E27FC236}">
              <a16:creationId xmlns:a16="http://schemas.microsoft.com/office/drawing/2014/main" id="{3A5F4A9D-DDCC-40D6-9440-78652A7721A9}"/>
            </a:ext>
          </a:extLst>
        </xdr:cNvPr>
        <xdr:cNvCxnSpPr/>
      </xdr:nvCxnSpPr>
      <xdr:spPr>
        <a:xfrm>
          <a:off x="3295650" y="13208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222250</xdr:colOff>
      <xdr:row>6</xdr:row>
      <xdr:rowOff>133350</xdr:rowOff>
    </xdr:from>
    <xdr:ext cx="441468" cy="269369"/>
    <xdr:sp macro="" textlink="">
      <xdr:nvSpPr>
        <xdr:cNvPr id="14" name="文本框 13">
          <a:extLst>
            <a:ext uri="{FF2B5EF4-FFF2-40B4-BE49-F238E27FC236}">
              <a16:creationId xmlns:a16="http://schemas.microsoft.com/office/drawing/2014/main" id="{16AB6E6D-0BBE-47B6-8BC6-A4711F113FBE}"/>
            </a:ext>
          </a:extLst>
        </xdr:cNvPr>
        <xdr:cNvSpPr txBox="1"/>
      </xdr:nvSpPr>
      <xdr:spPr>
        <a:xfrm>
          <a:off x="3524250" y="12001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647700</xdr:colOff>
      <xdr:row>5</xdr:row>
      <xdr:rowOff>88900</xdr:rowOff>
    </xdr:from>
    <xdr:to>
      <xdr:col>5</xdr:col>
      <xdr:colOff>239300</xdr:colOff>
      <xdr:row>5</xdr:row>
      <xdr:rowOff>88900</xdr:rowOff>
    </xdr:to>
    <xdr:cxnSp macro="">
      <xdr:nvCxnSpPr>
        <xdr:cNvPr id="15" name="直接连接符 14">
          <a:extLst>
            <a:ext uri="{FF2B5EF4-FFF2-40B4-BE49-F238E27FC236}">
              <a16:creationId xmlns:a16="http://schemas.microsoft.com/office/drawing/2014/main" id="{7AF55287-24E5-4078-849C-089113B819A1}"/>
            </a:ext>
          </a:extLst>
        </xdr:cNvPr>
        <xdr:cNvCxnSpPr/>
      </xdr:nvCxnSpPr>
      <xdr:spPr>
        <a:xfrm>
          <a:off x="3289300" y="9779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215900</xdr:colOff>
      <xdr:row>4</xdr:row>
      <xdr:rowOff>127000</xdr:rowOff>
    </xdr:from>
    <xdr:ext cx="441468" cy="269369"/>
    <xdr:sp macro="" textlink="">
      <xdr:nvSpPr>
        <xdr:cNvPr id="16" name="文本框 15">
          <a:extLst>
            <a:ext uri="{FF2B5EF4-FFF2-40B4-BE49-F238E27FC236}">
              <a16:creationId xmlns:a16="http://schemas.microsoft.com/office/drawing/2014/main" id="{6CD2BE8F-B6A9-43B2-96C8-DF59AB85D2FF}"/>
            </a:ext>
          </a:extLst>
        </xdr:cNvPr>
        <xdr:cNvSpPr txBox="1"/>
      </xdr:nvSpPr>
      <xdr:spPr>
        <a:xfrm>
          <a:off x="3517900" y="8382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635000</xdr:colOff>
      <xdr:row>20</xdr:row>
      <xdr:rowOff>82550</xdr:rowOff>
    </xdr:from>
    <xdr:to>
      <xdr:col>5</xdr:col>
      <xdr:colOff>226600</xdr:colOff>
      <xdr:row>20</xdr:row>
      <xdr:rowOff>82550</xdr:rowOff>
    </xdr:to>
    <xdr:cxnSp macro="">
      <xdr:nvCxnSpPr>
        <xdr:cNvPr id="17" name="直接连接符 16">
          <a:extLst>
            <a:ext uri="{FF2B5EF4-FFF2-40B4-BE49-F238E27FC236}">
              <a16:creationId xmlns:a16="http://schemas.microsoft.com/office/drawing/2014/main" id="{DBF71FFB-88A6-4752-B96D-BB17CFDD12B0}"/>
            </a:ext>
          </a:extLst>
        </xdr:cNvPr>
        <xdr:cNvCxnSpPr/>
      </xdr:nvCxnSpPr>
      <xdr:spPr>
        <a:xfrm>
          <a:off x="3276600" y="36385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203200</xdr:colOff>
      <xdr:row>19</xdr:row>
      <xdr:rowOff>120650</xdr:rowOff>
    </xdr:from>
    <xdr:ext cx="355867" cy="269369"/>
    <xdr:sp macro="" textlink="">
      <xdr:nvSpPr>
        <xdr:cNvPr id="18" name="文本框 17">
          <a:extLst>
            <a:ext uri="{FF2B5EF4-FFF2-40B4-BE49-F238E27FC236}">
              <a16:creationId xmlns:a16="http://schemas.microsoft.com/office/drawing/2014/main" id="{CB3B5757-CDD5-4460-9C2F-327D0E41FCD8}"/>
            </a:ext>
          </a:extLst>
        </xdr:cNvPr>
        <xdr:cNvSpPr txBox="1"/>
      </xdr:nvSpPr>
      <xdr:spPr>
        <a:xfrm>
          <a:off x="3505200" y="34988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635000</xdr:colOff>
      <xdr:row>22</xdr:row>
      <xdr:rowOff>6350</xdr:rowOff>
    </xdr:from>
    <xdr:to>
      <xdr:col>5</xdr:col>
      <xdr:colOff>226600</xdr:colOff>
      <xdr:row>22</xdr:row>
      <xdr:rowOff>6350</xdr:rowOff>
    </xdr:to>
    <xdr:cxnSp macro="">
      <xdr:nvCxnSpPr>
        <xdr:cNvPr id="19" name="直接连接符 18">
          <a:extLst>
            <a:ext uri="{FF2B5EF4-FFF2-40B4-BE49-F238E27FC236}">
              <a16:creationId xmlns:a16="http://schemas.microsoft.com/office/drawing/2014/main" id="{CD51429A-EE04-4784-BD11-79E1E76EA617}"/>
            </a:ext>
          </a:extLst>
        </xdr:cNvPr>
        <xdr:cNvCxnSpPr/>
      </xdr:nvCxnSpPr>
      <xdr:spPr>
        <a:xfrm>
          <a:off x="3276600" y="39179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203200</xdr:colOff>
      <xdr:row>21</xdr:row>
      <xdr:rowOff>69850</xdr:rowOff>
    </xdr:from>
    <xdr:ext cx="355867" cy="269369"/>
    <xdr:sp macro="" textlink="">
      <xdr:nvSpPr>
        <xdr:cNvPr id="20" name="文本框 19">
          <a:extLst>
            <a:ext uri="{FF2B5EF4-FFF2-40B4-BE49-F238E27FC236}">
              <a16:creationId xmlns:a16="http://schemas.microsoft.com/office/drawing/2014/main" id="{CF1525BC-FB4B-4403-A828-03F382C1712A}"/>
            </a:ext>
          </a:extLst>
        </xdr:cNvPr>
        <xdr:cNvSpPr txBox="1"/>
      </xdr:nvSpPr>
      <xdr:spPr>
        <a:xfrm>
          <a:off x="3505200" y="38036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628650</xdr:colOff>
      <xdr:row>19</xdr:row>
      <xdr:rowOff>6350</xdr:rowOff>
    </xdr:from>
    <xdr:to>
      <xdr:col>5</xdr:col>
      <xdr:colOff>220250</xdr:colOff>
      <xdr:row>19</xdr:row>
      <xdr:rowOff>6350</xdr:rowOff>
    </xdr:to>
    <xdr:cxnSp macro="">
      <xdr:nvCxnSpPr>
        <xdr:cNvPr id="21" name="直接连接符 20">
          <a:extLst>
            <a:ext uri="{FF2B5EF4-FFF2-40B4-BE49-F238E27FC236}">
              <a16:creationId xmlns:a16="http://schemas.microsoft.com/office/drawing/2014/main" id="{DAD8E10E-4FA5-4AB1-BF68-31C8762ED678}"/>
            </a:ext>
          </a:extLst>
        </xdr:cNvPr>
        <xdr:cNvCxnSpPr/>
      </xdr:nvCxnSpPr>
      <xdr:spPr>
        <a:xfrm>
          <a:off x="3270250" y="33845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196850</xdr:colOff>
      <xdr:row>18</xdr:row>
      <xdr:rowOff>44450</xdr:rowOff>
    </xdr:from>
    <xdr:ext cx="441468" cy="269369"/>
    <xdr:sp macro="" textlink="">
      <xdr:nvSpPr>
        <xdr:cNvPr id="22" name="文本框 21">
          <a:extLst>
            <a:ext uri="{FF2B5EF4-FFF2-40B4-BE49-F238E27FC236}">
              <a16:creationId xmlns:a16="http://schemas.microsoft.com/office/drawing/2014/main" id="{3715EDD8-9FE6-496E-8BEE-EDE9192E5BE5}"/>
            </a:ext>
          </a:extLst>
        </xdr:cNvPr>
        <xdr:cNvSpPr txBox="1"/>
      </xdr:nvSpPr>
      <xdr:spPr>
        <a:xfrm>
          <a:off x="3498850" y="32448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635000</xdr:colOff>
      <xdr:row>13</xdr:row>
      <xdr:rowOff>76200</xdr:rowOff>
    </xdr:from>
    <xdr:to>
      <xdr:col>5</xdr:col>
      <xdr:colOff>226600</xdr:colOff>
      <xdr:row>13</xdr:row>
      <xdr:rowOff>76200</xdr:rowOff>
    </xdr:to>
    <xdr:cxnSp macro="">
      <xdr:nvCxnSpPr>
        <xdr:cNvPr id="23" name="直接连接符 22">
          <a:extLst>
            <a:ext uri="{FF2B5EF4-FFF2-40B4-BE49-F238E27FC236}">
              <a16:creationId xmlns:a16="http://schemas.microsoft.com/office/drawing/2014/main" id="{5D3157AB-5CBE-4110-AE0D-9971DCA9BAEB}"/>
            </a:ext>
          </a:extLst>
        </xdr:cNvPr>
        <xdr:cNvCxnSpPr/>
      </xdr:nvCxnSpPr>
      <xdr:spPr>
        <a:xfrm>
          <a:off x="3276600" y="23876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203200</xdr:colOff>
      <xdr:row>12</xdr:row>
      <xdr:rowOff>114300</xdr:rowOff>
    </xdr:from>
    <xdr:ext cx="355867" cy="269369"/>
    <xdr:sp macro="" textlink="">
      <xdr:nvSpPr>
        <xdr:cNvPr id="24" name="文本框 23">
          <a:extLst>
            <a:ext uri="{FF2B5EF4-FFF2-40B4-BE49-F238E27FC236}">
              <a16:creationId xmlns:a16="http://schemas.microsoft.com/office/drawing/2014/main" id="{C81F47AC-FAC5-4242-9786-93D3C506A7AB}"/>
            </a:ext>
          </a:extLst>
        </xdr:cNvPr>
        <xdr:cNvSpPr txBox="1"/>
      </xdr:nvSpPr>
      <xdr:spPr>
        <a:xfrm>
          <a:off x="3505200" y="22479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654050</xdr:colOff>
      <xdr:row>14</xdr:row>
      <xdr:rowOff>120650</xdr:rowOff>
    </xdr:from>
    <xdr:to>
      <xdr:col>5</xdr:col>
      <xdr:colOff>245650</xdr:colOff>
      <xdr:row>14</xdr:row>
      <xdr:rowOff>120650</xdr:rowOff>
    </xdr:to>
    <xdr:cxnSp macro="">
      <xdr:nvCxnSpPr>
        <xdr:cNvPr id="25" name="直接连接符 24">
          <a:extLst>
            <a:ext uri="{FF2B5EF4-FFF2-40B4-BE49-F238E27FC236}">
              <a16:creationId xmlns:a16="http://schemas.microsoft.com/office/drawing/2014/main" id="{38F85D31-4A19-4ABA-B6E3-06330657F2B2}"/>
            </a:ext>
          </a:extLst>
        </xdr:cNvPr>
        <xdr:cNvCxnSpPr/>
      </xdr:nvCxnSpPr>
      <xdr:spPr>
        <a:xfrm>
          <a:off x="3295650" y="26098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222250</xdr:colOff>
      <xdr:row>14</xdr:row>
      <xdr:rowOff>6350</xdr:rowOff>
    </xdr:from>
    <xdr:ext cx="355867" cy="269369"/>
    <xdr:sp macro="" textlink="">
      <xdr:nvSpPr>
        <xdr:cNvPr id="26" name="文本框 25">
          <a:extLst>
            <a:ext uri="{FF2B5EF4-FFF2-40B4-BE49-F238E27FC236}">
              <a16:creationId xmlns:a16="http://schemas.microsoft.com/office/drawing/2014/main" id="{AC5F336A-5100-41DE-84BF-4B76617078F8}"/>
            </a:ext>
          </a:extLst>
        </xdr:cNvPr>
        <xdr:cNvSpPr txBox="1"/>
      </xdr:nvSpPr>
      <xdr:spPr>
        <a:xfrm>
          <a:off x="3524250" y="24955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6350</xdr:colOff>
      <xdr:row>27</xdr:row>
      <xdr:rowOff>88900</xdr:rowOff>
    </xdr:from>
    <xdr:to>
      <xdr:col>5</xdr:col>
      <xdr:colOff>258350</xdr:colOff>
      <xdr:row>27</xdr:row>
      <xdr:rowOff>88900</xdr:rowOff>
    </xdr:to>
    <xdr:cxnSp macro="">
      <xdr:nvCxnSpPr>
        <xdr:cNvPr id="27" name="直接连接符 26">
          <a:extLst>
            <a:ext uri="{FF2B5EF4-FFF2-40B4-BE49-F238E27FC236}">
              <a16:creationId xmlns:a16="http://schemas.microsoft.com/office/drawing/2014/main" id="{DAFD3F86-305F-4D19-B428-9C34D6759E29}"/>
            </a:ext>
          </a:extLst>
        </xdr:cNvPr>
        <xdr:cNvCxnSpPr/>
      </xdr:nvCxnSpPr>
      <xdr:spPr>
        <a:xfrm>
          <a:off x="3308350" y="48895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234950</xdr:colOff>
      <xdr:row>26</xdr:row>
      <xdr:rowOff>127000</xdr:rowOff>
    </xdr:from>
    <xdr:ext cx="355867" cy="269369"/>
    <xdr:sp macro="" textlink="">
      <xdr:nvSpPr>
        <xdr:cNvPr id="28" name="文本框 27">
          <a:extLst>
            <a:ext uri="{FF2B5EF4-FFF2-40B4-BE49-F238E27FC236}">
              <a16:creationId xmlns:a16="http://schemas.microsoft.com/office/drawing/2014/main" id="{16321C33-8AAF-4F5C-8720-672042E86E82}"/>
            </a:ext>
          </a:extLst>
        </xdr:cNvPr>
        <xdr:cNvSpPr txBox="1"/>
      </xdr:nvSpPr>
      <xdr:spPr>
        <a:xfrm>
          <a:off x="3536950" y="47498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6350</xdr:colOff>
      <xdr:row>29</xdr:row>
      <xdr:rowOff>12700</xdr:rowOff>
    </xdr:from>
    <xdr:to>
      <xdr:col>5</xdr:col>
      <xdr:colOff>258350</xdr:colOff>
      <xdr:row>29</xdr:row>
      <xdr:rowOff>12700</xdr:rowOff>
    </xdr:to>
    <xdr:cxnSp macro="">
      <xdr:nvCxnSpPr>
        <xdr:cNvPr id="29" name="直接连接符 28">
          <a:extLst>
            <a:ext uri="{FF2B5EF4-FFF2-40B4-BE49-F238E27FC236}">
              <a16:creationId xmlns:a16="http://schemas.microsoft.com/office/drawing/2014/main" id="{38A9FA4F-CFDB-497D-9935-7FAB1414F045}"/>
            </a:ext>
          </a:extLst>
        </xdr:cNvPr>
        <xdr:cNvCxnSpPr/>
      </xdr:nvCxnSpPr>
      <xdr:spPr>
        <a:xfrm>
          <a:off x="3308350" y="51689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234950</xdr:colOff>
      <xdr:row>28</xdr:row>
      <xdr:rowOff>76200</xdr:rowOff>
    </xdr:from>
    <xdr:ext cx="355867" cy="269369"/>
    <xdr:sp macro="" textlink="">
      <xdr:nvSpPr>
        <xdr:cNvPr id="30" name="文本框 29">
          <a:extLst>
            <a:ext uri="{FF2B5EF4-FFF2-40B4-BE49-F238E27FC236}">
              <a16:creationId xmlns:a16="http://schemas.microsoft.com/office/drawing/2014/main" id="{DB64D651-2B57-4ED7-9A48-1C4F4A9F8436}"/>
            </a:ext>
          </a:extLst>
        </xdr:cNvPr>
        <xdr:cNvSpPr txBox="1"/>
      </xdr:nvSpPr>
      <xdr:spPr>
        <a:xfrm>
          <a:off x="3536950" y="50546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0</xdr:colOff>
      <xdr:row>26</xdr:row>
      <xdr:rowOff>12700</xdr:rowOff>
    </xdr:from>
    <xdr:to>
      <xdr:col>5</xdr:col>
      <xdr:colOff>252000</xdr:colOff>
      <xdr:row>26</xdr:row>
      <xdr:rowOff>12700</xdr:rowOff>
    </xdr:to>
    <xdr:cxnSp macro="">
      <xdr:nvCxnSpPr>
        <xdr:cNvPr id="31" name="直接连接符 30">
          <a:extLst>
            <a:ext uri="{FF2B5EF4-FFF2-40B4-BE49-F238E27FC236}">
              <a16:creationId xmlns:a16="http://schemas.microsoft.com/office/drawing/2014/main" id="{BEA49814-29B0-4912-8761-E0FF7D8D0C5C}"/>
            </a:ext>
          </a:extLst>
        </xdr:cNvPr>
        <xdr:cNvCxnSpPr/>
      </xdr:nvCxnSpPr>
      <xdr:spPr>
        <a:xfrm>
          <a:off x="3302000" y="46355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228600</xdr:colOff>
      <xdr:row>25</xdr:row>
      <xdr:rowOff>50800</xdr:rowOff>
    </xdr:from>
    <xdr:ext cx="441468" cy="269369"/>
    <xdr:sp macro="" textlink="">
      <xdr:nvSpPr>
        <xdr:cNvPr id="32" name="文本框 31">
          <a:extLst>
            <a:ext uri="{FF2B5EF4-FFF2-40B4-BE49-F238E27FC236}">
              <a16:creationId xmlns:a16="http://schemas.microsoft.com/office/drawing/2014/main" id="{C131AA64-02E8-46F2-984A-5D81B0E3BE60}"/>
            </a:ext>
          </a:extLst>
        </xdr:cNvPr>
        <xdr:cNvSpPr txBox="1"/>
      </xdr:nvSpPr>
      <xdr:spPr>
        <a:xfrm>
          <a:off x="3530600" y="44958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654050</xdr:colOff>
      <xdr:row>35</xdr:row>
      <xdr:rowOff>120650</xdr:rowOff>
    </xdr:from>
    <xdr:to>
      <xdr:col>5</xdr:col>
      <xdr:colOff>245650</xdr:colOff>
      <xdr:row>35</xdr:row>
      <xdr:rowOff>120650</xdr:rowOff>
    </xdr:to>
    <xdr:cxnSp macro="">
      <xdr:nvCxnSpPr>
        <xdr:cNvPr id="33" name="直接连接符 32">
          <a:extLst>
            <a:ext uri="{FF2B5EF4-FFF2-40B4-BE49-F238E27FC236}">
              <a16:creationId xmlns:a16="http://schemas.microsoft.com/office/drawing/2014/main" id="{86481BAD-0CB8-477D-BA55-B6C7EF7BA371}"/>
            </a:ext>
          </a:extLst>
        </xdr:cNvPr>
        <xdr:cNvCxnSpPr/>
      </xdr:nvCxnSpPr>
      <xdr:spPr>
        <a:xfrm>
          <a:off x="3295650" y="63436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222250</xdr:colOff>
      <xdr:row>34</xdr:row>
      <xdr:rowOff>158750</xdr:rowOff>
    </xdr:from>
    <xdr:ext cx="355867" cy="269369"/>
    <xdr:sp macro="" textlink="">
      <xdr:nvSpPr>
        <xdr:cNvPr id="34" name="文本框 33">
          <a:extLst>
            <a:ext uri="{FF2B5EF4-FFF2-40B4-BE49-F238E27FC236}">
              <a16:creationId xmlns:a16="http://schemas.microsoft.com/office/drawing/2014/main" id="{B1186DD4-93B3-4526-A546-766E75F3554F}"/>
            </a:ext>
          </a:extLst>
        </xdr:cNvPr>
        <xdr:cNvSpPr txBox="1"/>
      </xdr:nvSpPr>
      <xdr:spPr>
        <a:xfrm>
          <a:off x="3524250" y="62039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654050</xdr:colOff>
      <xdr:row>37</xdr:row>
      <xdr:rowOff>44450</xdr:rowOff>
    </xdr:from>
    <xdr:to>
      <xdr:col>5</xdr:col>
      <xdr:colOff>245650</xdr:colOff>
      <xdr:row>37</xdr:row>
      <xdr:rowOff>44450</xdr:rowOff>
    </xdr:to>
    <xdr:cxnSp macro="">
      <xdr:nvCxnSpPr>
        <xdr:cNvPr id="35" name="直接连接符 34">
          <a:extLst>
            <a:ext uri="{FF2B5EF4-FFF2-40B4-BE49-F238E27FC236}">
              <a16:creationId xmlns:a16="http://schemas.microsoft.com/office/drawing/2014/main" id="{E46AA347-4A92-4904-9EBF-F35395605584}"/>
            </a:ext>
          </a:extLst>
        </xdr:cNvPr>
        <xdr:cNvCxnSpPr/>
      </xdr:nvCxnSpPr>
      <xdr:spPr>
        <a:xfrm>
          <a:off x="3295650" y="66230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222250</xdr:colOff>
      <xdr:row>36</xdr:row>
      <xdr:rowOff>107950</xdr:rowOff>
    </xdr:from>
    <xdr:ext cx="355867" cy="269369"/>
    <xdr:sp macro="" textlink="">
      <xdr:nvSpPr>
        <xdr:cNvPr id="36" name="文本框 35">
          <a:extLst>
            <a:ext uri="{FF2B5EF4-FFF2-40B4-BE49-F238E27FC236}">
              <a16:creationId xmlns:a16="http://schemas.microsoft.com/office/drawing/2014/main" id="{EB199198-AF49-423A-B17B-3F1A93E337FE}"/>
            </a:ext>
          </a:extLst>
        </xdr:cNvPr>
        <xdr:cNvSpPr txBox="1"/>
      </xdr:nvSpPr>
      <xdr:spPr>
        <a:xfrm>
          <a:off x="3524250" y="65087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647700</xdr:colOff>
      <xdr:row>34</xdr:row>
      <xdr:rowOff>44450</xdr:rowOff>
    </xdr:from>
    <xdr:to>
      <xdr:col>5</xdr:col>
      <xdr:colOff>239300</xdr:colOff>
      <xdr:row>34</xdr:row>
      <xdr:rowOff>44450</xdr:rowOff>
    </xdr:to>
    <xdr:cxnSp macro="">
      <xdr:nvCxnSpPr>
        <xdr:cNvPr id="37" name="直接连接符 36">
          <a:extLst>
            <a:ext uri="{FF2B5EF4-FFF2-40B4-BE49-F238E27FC236}">
              <a16:creationId xmlns:a16="http://schemas.microsoft.com/office/drawing/2014/main" id="{75214C3A-844A-40B5-A3E4-4C75C31C632B}"/>
            </a:ext>
          </a:extLst>
        </xdr:cNvPr>
        <xdr:cNvCxnSpPr/>
      </xdr:nvCxnSpPr>
      <xdr:spPr>
        <a:xfrm>
          <a:off x="3289300" y="60896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215900</xdr:colOff>
      <xdr:row>33</xdr:row>
      <xdr:rowOff>82550</xdr:rowOff>
    </xdr:from>
    <xdr:ext cx="355867" cy="269369"/>
    <xdr:sp macro="" textlink="">
      <xdr:nvSpPr>
        <xdr:cNvPr id="38" name="文本框 37">
          <a:extLst>
            <a:ext uri="{FF2B5EF4-FFF2-40B4-BE49-F238E27FC236}">
              <a16:creationId xmlns:a16="http://schemas.microsoft.com/office/drawing/2014/main" id="{18B9E88C-310E-41BD-A805-5B1E5DB979A4}"/>
            </a:ext>
          </a:extLst>
        </xdr:cNvPr>
        <xdr:cNvSpPr txBox="1"/>
      </xdr:nvSpPr>
      <xdr:spPr>
        <a:xfrm>
          <a:off x="3517900" y="59499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oneCellAnchor>
    <xdr:from>
      <xdr:col>2</xdr:col>
      <xdr:colOff>261693</xdr:colOff>
      <xdr:row>1</xdr:row>
      <xdr:rowOff>95245</xdr:rowOff>
    </xdr:from>
    <xdr:ext cx="561179" cy="217560"/>
    <xdr:sp macro="" textlink="">
      <xdr:nvSpPr>
        <xdr:cNvPr id="39" name="文本框 38">
          <a:extLst>
            <a:ext uri="{FF2B5EF4-FFF2-40B4-BE49-F238E27FC236}">
              <a16:creationId xmlns:a16="http://schemas.microsoft.com/office/drawing/2014/main" id="{D3F78BCC-4B55-4A73-8297-3152373CC445}"/>
            </a:ext>
          </a:extLst>
        </xdr:cNvPr>
        <xdr:cNvSpPr txBox="1"/>
      </xdr:nvSpPr>
      <xdr:spPr>
        <a:xfrm rot="19016762">
          <a:off x="1582493" y="273045"/>
          <a:ext cx="561179"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sIControl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145922</xdr:colOff>
      <xdr:row>1</xdr:row>
      <xdr:rowOff>101597</xdr:rowOff>
    </xdr:from>
    <xdr:ext cx="576825" cy="217560"/>
    <xdr:sp macro="" textlink="">
      <xdr:nvSpPr>
        <xdr:cNvPr id="40" name="文本框 39">
          <a:extLst>
            <a:ext uri="{FF2B5EF4-FFF2-40B4-BE49-F238E27FC236}">
              <a16:creationId xmlns:a16="http://schemas.microsoft.com/office/drawing/2014/main" id="{DC10E1E9-2483-4D5B-AE1A-856C3C122621}"/>
            </a:ext>
          </a:extLst>
        </xdr:cNvPr>
        <xdr:cNvSpPr txBox="1"/>
      </xdr:nvSpPr>
      <xdr:spPr>
        <a:xfrm rot="19016762">
          <a:off x="2127122" y="279397"/>
          <a:ext cx="57682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sIYTHDF2</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624911</xdr:colOff>
      <xdr:row>1</xdr:row>
      <xdr:rowOff>76200</xdr:rowOff>
    </xdr:from>
    <xdr:ext cx="660245" cy="217560"/>
    <xdr:sp macro="" textlink="">
      <xdr:nvSpPr>
        <xdr:cNvPr id="41" name="文本框 40">
          <a:extLst>
            <a:ext uri="{FF2B5EF4-FFF2-40B4-BE49-F238E27FC236}">
              <a16:creationId xmlns:a16="http://schemas.microsoft.com/office/drawing/2014/main" id="{A9608AE6-6A7F-41C1-A741-3460D42EC105}"/>
            </a:ext>
          </a:extLst>
        </xdr:cNvPr>
        <xdr:cNvSpPr txBox="1"/>
      </xdr:nvSpPr>
      <xdr:spPr>
        <a:xfrm rot="19016762">
          <a:off x="2606111" y="254000"/>
          <a:ext cx="66024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sIYTHDF1-3</a:t>
          </a:r>
          <a:endParaRPr lang="zh-CN" altLang="zh-CN" sz="800">
            <a:effectLst/>
          </a:endParaRPr>
        </a:p>
      </xdr:txBody>
    </xdr:sp>
    <xdr:clientData/>
  </xdr:oneCellAnchor>
  <xdr:oneCellAnchor>
    <xdr:from>
      <xdr:col>2</xdr:col>
      <xdr:colOff>292101</xdr:colOff>
      <xdr:row>9</xdr:row>
      <xdr:rowOff>57145</xdr:rowOff>
    </xdr:from>
    <xdr:ext cx="561179" cy="217560"/>
    <xdr:sp macro="" textlink="">
      <xdr:nvSpPr>
        <xdr:cNvPr id="42" name="文本框 41">
          <a:extLst>
            <a:ext uri="{FF2B5EF4-FFF2-40B4-BE49-F238E27FC236}">
              <a16:creationId xmlns:a16="http://schemas.microsoft.com/office/drawing/2014/main" id="{8A4945A5-3949-4749-86C8-E5894C11ECD1}"/>
            </a:ext>
          </a:extLst>
        </xdr:cNvPr>
        <xdr:cNvSpPr txBox="1"/>
      </xdr:nvSpPr>
      <xdr:spPr>
        <a:xfrm rot="19016762">
          <a:off x="1612901" y="1657345"/>
          <a:ext cx="561179"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sIControl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176330</xdr:colOff>
      <xdr:row>9</xdr:row>
      <xdr:rowOff>63497</xdr:rowOff>
    </xdr:from>
    <xdr:ext cx="576825" cy="217560"/>
    <xdr:sp macro="" textlink="">
      <xdr:nvSpPr>
        <xdr:cNvPr id="43" name="文本框 42">
          <a:extLst>
            <a:ext uri="{FF2B5EF4-FFF2-40B4-BE49-F238E27FC236}">
              <a16:creationId xmlns:a16="http://schemas.microsoft.com/office/drawing/2014/main" id="{8FB204A5-55A7-4FAD-9C8D-CE8F4670F0AB}"/>
            </a:ext>
          </a:extLst>
        </xdr:cNvPr>
        <xdr:cNvSpPr txBox="1"/>
      </xdr:nvSpPr>
      <xdr:spPr>
        <a:xfrm rot="19016762">
          <a:off x="2157530" y="1663697"/>
          <a:ext cx="57682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sIYTHDF2</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655319</xdr:colOff>
      <xdr:row>9</xdr:row>
      <xdr:rowOff>38100</xdr:rowOff>
    </xdr:from>
    <xdr:ext cx="660245" cy="217560"/>
    <xdr:sp macro="" textlink="">
      <xdr:nvSpPr>
        <xdr:cNvPr id="44" name="文本框 43">
          <a:extLst>
            <a:ext uri="{FF2B5EF4-FFF2-40B4-BE49-F238E27FC236}">
              <a16:creationId xmlns:a16="http://schemas.microsoft.com/office/drawing/2014/main" id="{1B233536-9099-4C58-8C67-3DBFD44E71E7}"/>
            </a:ext>
          </a:extLst>
        </xdr:cNvPr>
        <xdr:cNvSpPr txBox="1"/>
      </xdr:nvSpPr>
      <xdr:spPr>
        <a:xfrm rot="19016762">
          <a:off x="2636519" y="1638300"/>
          <a:ext cx="66024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sIYTHDF1-3</a:t>
          </a:r>
          <a:endParaRPr lang="zh-CN" altLang="zh-CN" sz="800">
            <a:effectLst/>
          </a:endParaRPr>
        </a:p>
      </xdr:txBody>
    </xdr:sp>
    <xdr:clientData/>
  </xdr:oneCellAnchor>
  <xdr:oneCellAnchor>
    <xdr:from>
      <xdr:col>2</xdr:col>
      <xdr:colOff>196850</xdr:colOff>
      <xdr:row>16</xdr:row>
      <xdr:rowOff>165095</xdr:rowOff>
    </xdr:from>
    <xdr:ext cx="561179" cy="217560"/>
    <xdr:sp macro="" textlink="">
      <xdr:nvSpPr>
        <xdr:cNvPr id="45" name="文本框 44">
          <a:extLst>
            <a:ext uri="{FF2B5EF4-FFF2-40B4-BE49-F238E27FC236}">
              <a16:creationId xmlns:a16="http://schemas.microsoft.com/office/drawing/2014/main" id="{073A0013-9C58-4315-9CAD-4E6C590B084D}"/>
            </a:ext>
          </a:extLst>
        </xdr:cNvPr>
        <xdr:cNvSpPr txBox="1"/>
      </xdr:nvSpPr>
      <xdr:spPr>
        <a:xfrm rot="19016762">
          <a:off x="1517650" y="3009895"/>
          <a:ext cx="561179"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sIControl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81079</xdr:colOff>
      <xdr:row>16</xdr:row>
      <xdr:rowOff>171447</xdr:rowOff>
    </xdr:from>
    <xdr:ext cx="576825" cy="217560"/>
    <xdr:sp macro="" textlink="">
      <xdr:nvSpPr>
        <xdr:cNvPr id="46" name="文本框 45">
          <a:extLst>
            <a:ext uri="{FF2B5EF4-FFF2-40B4-BE49-F238E27FC236}">
              <a16:creationId xmlns:a16="http://schemas.microsoft.com/office/drawing/2014/main" id="{51CDFE5C-8FF9-4E24-BB70-D6AFBBCC337F}"/>
            </a:ext>
          </a:extLst>
        </xdr:cNvPr>
        <xdr:cNvSpPr txBox="1"/>
      </xdr:nvSpPr>
      <xdr:spPr>
        <a:xfrm rot="19016762">
          <a:off x="2062279" y="3016247"/>
          <a:ext cx="57682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sIYTHDF2</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560068</xdr:colOff>
      <xdr:row>16</xdr:row>
      <xdr:rowOff>146050</xdr:rowOff>
    </xdr:from>
    <xdr:ext cx="660245" cy="217560"/>
    <xdr:sp macro="" textlink="">
      <xdr:nvSpPr>
        <xdr:cNvPr id="47" name="文本框 46">
          <a:extLst>
            <a:ext uri="{FF2B5EF4-FFF2-40B4-BE49-F238E27FC236}">
              <a16:creationId xmlns:a16="http://schemas.microsoft.com/office/drawing/2014/main" id="{D591FA75-88F8-465B-9387-4973FA17C405}"/>
            </a:ext>
          </a:extLst>
        </xdr:cNvPr>
        <xdr:cNvSpPr txBox="1"/>
      </xdr:nvSpPr>
      <xdr:spPr>
        <a:xfrm rot="19016762">
          <a:off x="2541268" y="2990850"/>
          <a:ext cx="66024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sIYTHDF1-3</a:t>
          </a:r>
          <a:endParaRPr lang="zh-CN" altLang="zh-CN" sz="800">
            <a:effectLst/>
          </a:endParaRPr>
        </a:p>
      </xdr:txBody>
    </xdr:sp>
    <xdr:clientData/>
  </xdr:oneCellAnchor>
  <xdr:oneCellAnchor>
    <xdr:from>
      <xdr:col>2</xdr:col>
      <xdr:colOff>196850</xdr:colOff>
      <xdr:row>24</xdr:row>
      <xdr:rowOff>19045</xdr:rowOff>
    </xdr:from>
    <xdr:ext cx="561179" cy="217560"/>
    <xdr:sp macro="" textlink="">
      <xdr:nvSpPr>
        <xdr:cNvPr id="48" name="文本框 47">
          <a:extLst>
            <a:ext uri="{FF2B5EF4-FFF2-40B4-BE49-F238E27FC236}">
              <a16:creationId xmlns:a16="http://schemas.microsoft.com/office/drawing/2014/main" id="{A78EA826-1F94-4CB1-86FA-4B34145D4C25}"/>
            </a:ext>
          </a:extLst>
        </xdr:cNvPr>
        <xdr:cNvSpPr txBox="1"/>
      </xdr:nvSpPr>
      <xdr:spPr>
        <a:xfrm rot="19016762">
          <a:off x="1517650" y="4286245"/>
          <a:ext cx="561179"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sIControl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81079</xdr:colOff>
      <xdr:row>24</xdr:row>
      <xdr:rowOff>25397</xdr:rowOff>
    </xdr:from>
    <xdr:ext cx="576825" cy="217560"/>
    <xdr:sp macro="" textlink="">
      <xdr:nvSpPr>
        <xdr:cNvPr id="49" name="文本框 48">
          <a:extLst>
            <a:ext uri="{FF2B5EF4-FFF2-40B4-BE49-F238E27FC236}">
              <a16:creationId xmlns:a16="http://schemas.microsoft.com/office/drawing/2014/main" id="{DAB10A42-36F2-4A7F-A023-FAF5D34C9875}"/>
            </a:ext>
          </a:extLst>
        </xdr:cNvPr>
        <xdr:cNvSpPr txBox="1"/>
      </xdr:nvSpPr>
      <xdr:spPr>
        <a:xfrm rot="19016762">
          <a:off x="2062279" y="4292597"/>
          <a:ext cx="57682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sIYTHDF2</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560068</xdr:colOff>
      <xdr:row>24</xdr:row>
      <xdr:rowOff>0</xdr:rowOff>
    </xdr:from>
    <xdr:ext cx="660245" cy="217560"/>
    <xdr:sp macro="" textlink="">
      <xdr:nvSpPr>
        <xdr:cNvPr id="50" name="文本框 49">
          <a:extLst>
            <a:ext uri="{FF2B5EF4-FFF2-40B4-BE49-F238E27FC236}">
              <a16:creationId xmlns:a16="http://schemas.microsoft.com/office/drawing/2014/main" id="{D556B635-14A1-4C09-BFC7-19E2B544E857}"/>
            </a:ext>
          </a:extLst>
        </xdr:cNvPr>
        <xdr:cNvSpPr txBox="1"/>
      </xdr:nvSpPr>
      <xdr:spPr>
        <a:xfrm rot="19016762">
          <a:off x="2541268" y="4267200"/>
          <a:ext cx="66024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sIYTHDF1-3</a:t>
          </a:r>
          <a:endParaRPr lang="zh-CN" altLang="zh-CN" sz="800">
            <a:effectLst/>
          </a:endParaRPr>
        </a:p>
      </xdr:txBody>
    </xdr:sp>
    <xdr:clientData/>
  </xdr:oneCellAnchor>
  <xdr:oneCellAnchor>
    <xdr:from>
      <xdr:col>2</xdr:col>
      <xdr:colOff>273051</xdr:colOff>
      <xdr:row>32</xdr:row>
      <xdr:rowOff>50796</xdr:rowOff>
    </xdr:from>
    <xdr:ext cx="561179" cy="217560"/>
    <xdr:sp macro="" textlink="">
      <xdr:nvSpPr>
        <xdr:cNvPr id="51" name="文本框 50">
          <a:extLst>
            <a:ext uri="{FF2B5EF4-FFF2-40B4-BE49-F238E27FC236}">
              <a16:creationId xmlns:a16="http://schemas.microsoft.com/office/drawing/2014/main" id="{F60507D7-D4CD-440C-B508-0842A499D7FF}"/>
            </a:ext>
          </a:extLst>
        </xdr:cNvPr>
        <xdr:cNvSpPr txBox="1"/>
      </xdr:nvSpPr>
      <xdr:spPr>
        <a:xfrm rot="19016762">
          <a:off x="1593851" y="5740396"/>
          <a:ext cx="561179"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sIControl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157280</xdr:colOff>
      <xdr:row>32</xdr:row>
      <xdr:rowOff>57148</xdr:rowOff>
    </xdr:from>
    <xdr:ext cx="576825" cy="217560"/>
    <xdr:sp macro="" textlink="">
      <xdr:nvSpPr>
        <xdr:cNvPr id="52" name="文本框 51">
          <a:extLst>
            <a:ext uri="{FF2B5EF4-FFF2-40B4-BE49-F238E27FC236}">
              <a16:creationId xmlns:a16="http://schemas.microsoft.com/office/drawing/2014/main" id="{44D2D32A-C6B7-4B87-823B-D1E6D1418022}"/>
            </a:ext>
          </a:extLst>
        </xdr:cNvPr>
        <xdr:cNvSpPr txBox="1"/>
      </xdr:nvSpPr>
      <xdr:spPr>
        <a:xfrm rot="19016762">
          <a:off x="2138480" y="5746748"/>
          <a:ext cx="57682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sIYTHDF2</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636269</xdr:colOff>
      <xdr:row>32</xdr:row>
      <xdr:rowOff>31751</xdr:rowOff>
    </xdr:from>
    <xdr:ext cx="660245" cy="217560"/>
    <xdr:sp macro="" textlink="">
      <xdr:nvSpPr>
        <xdr:cNvPr id="53" name="文本框 52">
          <a:extLst>
            <a:ext uri="{FF2B5EF4-FFF2-40B4-BE49-F238E27FC236}">
              <a16:creationId xmlns:a16="http://schemas.microsoft.com/office/drawing/2014/main" id="{3915B1B9-AEFA-459E-9701-46A66F70CD80}"/>
            </a:ext>
          </a:extLst>
        </xdr:cNvPr>
        <xdr:cNvSpPr txBox="1"/>
      </xdr:nvSpPr>
      <xdr:spPr>
        <a:xfrm rot="19016762">
          <a:off x="2617469" y="5721351"/>
          <a:ext cx="66024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sIYTHDF1-3</a:t>
          </a:r>
          <a:endParaRPr lang="zh-CN" altLang="zh-CN" sz="800">
            <a:effectLst/>
          </a:endParaRPr>
        </a:p>
      </xdr:txBody>
    </xdr:sp>
    <xdr:clientData/>
  </xdr:oneCellAnchor>
</xdr:wsDr>
</file>

<file path=xl/drawings/drawing18.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5</xdr:col>
      <xdr:colOff>6350</xdr:colOff>
      <xdr:row>8</xdr:row>
      <xdr:rowOff>107950</xdr:rowOff>
    </xdr:to>
    <xdr:pic>
      <xdr:nvPicPr>
        <xdr:cNvPr id="2" name="图片 1">
          <a:extLst>
            <a:ext uri="{FF2B5EF4-FFF2-40B4-BE49-F238E27FC236}">
              <a16:creationId xmlns:a16="http://schemas.microsoft.com/office/drawing/2014/main" id="{38E2EAE0-0BED-4222-B1CB-1D8D55F3C6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800" y="355600"/>
          <a:ext cx="1987550" cy="1174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5</xdr:col>
      <xdr:colOff>0</xdr:colOff>
      <xdr:row>16</xdr:row>
      <xdr:rowOff>44450</xdr:rowOff>
    </xdr:to>
    <xdr:pic>
      <xdr:nvPicPr>
        <xdr:cNvPr id="3" name="图片 2">
          <a:extLst>
            <a:ext uri="{FF2B5EF4-FFF2-40B4-BE49-F238E27FC236}">
              <a16:creationId xmlns:a16="http://schemas.microsoft.com/office/drawing/2014/main" id="{57BB3423-43A1-45CA-8B28-989AF288CD1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20800" y="1778000"/>
          <a:ext cx="1981200" cy="111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5</xdr:col>
      <xdr:colOff>44450</xdr:colOff>
      <xdr:row>23</xdr:row>
      <xdr:rowOff>44450</xdr:rowOff>
    </xdr:to>
    <xdr:pic>
      <xdr:nvPicPr>
        <xdr:cNvPr id="4" name="图片 3">
          <a:extLst>
            <a:ext uri="{FF2B5EF4-FFF2-40B4-BE49-F238E27FC236}">
              <a16:creationId xmlns:a16="http://schemas.microsoft.com/office/drawing/2014/main" id="{E39CED12-8982-4B66-B3D1-6714A430FF8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20800" y="3022600"/>
          <a:ext cx="2025650" cy="111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660399</xdr:colOff>
      <xdr:row>24</xdr:row>
      <xdr:rowOff>0</xdr:rowOff>
    </xdr:from>
    <xdr:to>
      <xdr:col>6</xdr:col>
      <xdr:colOff>420226</xdr:colOff>
      <xdr:row>30</xdr:row>
      <xdr:rowOff>50800</xdr:rowOff>
    </xdr:to>
    <xdr:pic>
      <xdr:nvPicPr>
        <xdr:cNvPr id="5" name="图片 4">
          <a:extLst>
            <a:ext uri="{FF2B5EF4-FFF2-40B4-BE49-F238E27FC236}">
              <a16:creationId xmlns:a16="http://schemas.microsoft.com/office/drawing/2014/main" id="{C6AB101D-ABAA-4E36-A8AE-35AA5D4D72C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0799" y="4267200"/>
          <a:ext cx="3061827" cy="1117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31</xdr:row>
      <xdr:rowOff>0</xdr:rowOff>
    </xdr:from>
    <xdr:to>
      <xdr:col>5</xdr:col>
      <xdr:colOff>19050</xdr:colOff>
      <xdr:row>37</xdr:row>
      <xdr:rowOff>57150</xdr:rowOff>
    </xdr:to>
    <xdr:pic>
      <xdr:nvPicPr>
        <xdr:cNvPr id="6" name="图片 5">
          <a:extLst>
            <a:ext uri="{FF2B5EF4-FFF2-40B4-BE49-F238E27FC236}">
              <a16:creationId xmlns:a16="http://schemas.microsoft.com/office/drawing/2014/main" id="{D82E67D5-01A6-4E04-BA6C-25D7EAB0C0D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20800" y="5511800"/>
          <a:ext cx="2000250" cy="112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38</xdr:row>
      <xdr:rowOff>0</xdr:rowOff>
    </xdr:from>
    <xdr:to>
      <xdr:col>5</xdr:col>
      <xdr:colOff>38100</xdr:colOff>
      <xdr:row>43</xdr:row>
      <xdr:rowOff>147775</xdr:rowOff>
    </xdr:to>
    <xdr:pic>
      <xdr:nvPicPr>
        <xdr:cNvPr id="7" name="图片 6">
          <a:extLst>
            <a:ext uri="{FF2B5EF4-FFF2-40B4-BE49-F238E27FC236}">
              <a16:creationId xmlns:a16="http://schemas.microsoft.com/office/drawing/2014/main" id="{87979F65-32E8-4707-A7E9-04BBBD70E23D}"/>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320800" y="6756400"/>
          <a:ext cx="2019300" cy="103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45</xdr:row>
      <xdr:rowOff>0</xdr:rowOff>
    </xdr:from>
    <xdr:to>
      <xdr:col>5</xdr:col>
      <xdr:colOff>41892</xdr:colOff>
      <xdr:row>52</xdr:row>
      <xdr:rowOff>44450</xdr:rowOff>
    </xdr:to>
    <xdr:pic>
      <xdr:nvPicPr>
        <xdr:cNvPr id="10" name="图片 9">
          <a:extLst>
            <a:ext uri="{FF2B5EF4-FFF2-40B4-BE49-F238E27FC236}">
              <a16:creationId xmlns:a16="http://schemas.microsoft.com/office/drawing/2014/main" id="{EF1BBEB4-0EBE-4C64-AE78-B9C547D88F8D}"/>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20800" y="8001000"/>
          <a:ext cx="2023092" cy="128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647700</xdr:colOff>
      <xdr:row>11</xdr:row>
      <xdr:rowOff>152400</xdr:rowOff>
    </xdr:from>
    <xdr:to>
      <xdr:col>5</xdr:col>
      <xdr:colOff>239300</xdr:colOff>
      <xdr:row>11</xdr:row>
      <xdr:rowOff>152400</xdr:rowOff>
    </xdr:to>
    <xdr:cxnSp macro="">
      <xdr:nvCxnSpPr>
        <xdr:cNvPr id="11" name="直接连接符 10">
          <a:extLst>
            <a:ext uri="{FF2B5EF4-FFF2-40B4-BE49-F238E27FC236}">
              <a16:creationId xmlns:a16="http://schemas.microsoft.com/office/drawing/2014/main" id="{87E02CC0-DAB0-4347-B221-A17E6EB3E6B4}"/>
            </a:ext>
          </a:extLst>
        </xdr:cNvPr>
        <xdr:cNvCxnSpPr/>
      </xdr:nvCxnSpPr>
      <xdr:spPr>
        <a:xfrm>
          <a:off x="3289300" y="21082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215900</xdr:colOff>
      <xdr:row>11</xdr:row>
      <xdr:rowOff>12700</xdr:rowOff>
    </xdr:from>
    <xdr:ext cx="441468" cy="269369"/>
    <xdr:sp macro="" textlink="">
      <xdr:nvSpPr>
        <xdr:cNvPr id="12" name="文本框 11">
          <a:extLst>
            <a:ext uri="{FF2B5EF4-FFF2-40B4-BE49-F238E27FC236}">
              <a16:creationId xmlns:a16="http://schemas.microsoft.com/office/drawing/2014/main" id="{A46E0E34-912A-410C-802B-A638E1E305B5}"/>
            </a:ext>
          </a:extLst>
        </xdr:cNvPr>
        <xdr:cNvSpPr txBox="1"/>
      </xdr:nvSpPr>
      <xdr:spPr>
        <a:xfrm>
          <a:off x="3517900" y="19685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647700</xdr:colOff>
      <xdr:row>13</xdr:row>
      <xdr:rowOff>12700</xdr:rowOff>
    </xdr:from>
    <xdr:to>
      <xdr:col>5</xdr:col>
      <xdr:colOff>239300</xdr:colOff>
      <xdr:row>13</xdr:row>
      <xdr:rowOff>12700</xdr:rowOff>
    </xdr:to>
    <xdr:cxnSp macro="">
      <xdr:nvCxnSpPr>
        <xdr:cNvPr id="13" name="直接连接符 12">
          <a:extLst>
            <a:ext uri="{FF2B5EF4-FFF2-40B4-BE49-F238E27FC236}">
              <a16:creationId xmlns:a16="http://schemas.microsoft.com/office/drawing/2014/main" id="{3092E08D-9761-4741-8F70-E7E450293005}"/>
            </a:ext>
          </a:extLst>
        </xdr:cNvPr>
        <xdr:cNvCxnSpPr/>
      </xdr:nvCxnSpPr>
      <xdr:spPr>
        <a:xfrm>
          <a:off x="3289300" y="23241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215900</xdr:colOff>
      <xdr:row>12</xdr:row>
      <xdr:rowOff>63500</xdr:rowOff>
    </xdr:from>
    <xdr:ext cx="441468" cy="269369"/>
    <xdr:sp macro="" textlink="">
      <xdr:nvSpPr>
        <xdr:cNvPr id="14" name="文本框 13">
          <a:extLst>
            <a:ext uri="{FF2B5EF4-FFF2-40B4-BE49-F238E27FC236}">
              <a16:creationId xmlns:a16="http://schemas.microsoft.com/office/drawing/2014/main" id="{8131DA8E-88F6-4B00-8BBF-DDFA5DCF8512}"/>
            </a:ext>
          </a:extLst>
        </xdr:cNvPr>
        <xdr:cNvSpPr txBox="1"/>
      </xdr:nvSpPr>
      <xdr:spPr>
        <a:xfrm>
          <a:off x="3517900" y="21971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647700</xdr:colOff>
      <xdr:row>6</xdr:row>
      <xdr:rowOff>120650</xdr:rowOff>
    </xdr:from>
    <xdr:to>
      <xdr:col>5</xdr:col>
      <xdr:colOff>239300</xdr:colOff>
      <xdr:row>6</xdr:row>
      <xdr:rowOff>120650</xdr:rowOff>
    </xdr:to>
    <xdr:cxnSp macro="">
      <xdr:nvCxnSpPr>
        <xdr:cNvPr id="15" name="直接连接符 14">
          <a:extLst>
            <a:ext uri="{FF2B5EF4-FFF2-40B4-BE49-F238E27FC236}">
              <a16:creationId xmlns:a16="http://schemas.microsoft.com/office/drawing/2014/main" id="{D0E5ABFF-CB16-4070-8A9A-5C358A2A23FB}"/>
            </a:ext>
          </a:extLst>
        </xdr:cNvPr>
        <xdr:cNvCxnSpPr/>
      </xdr:nvCxnSpPr>
      <xdr:spPr>
        <a:xfrm>
          <a:off x="3289300" y="11874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215900</xdr:colOff>
      <xdr:row>5</xdr:row>
      <xdr:rowOff>158750</xdr:rowOff>
    </xdr:from>
    <xdr:ext cx="441468" cy="269369"/>
    <xdr:sp macro="" textlink="">
      <xdr:nvSpPr>
        <xdr:cNvPr id="16" name="文本框 15">
          <a:extLst>
            <a:ext uri="{FF2B5EF4-FFF2-40B4-BE49-F238E27FC236}">
              <a16:creationId xmlns:a16="http://schemas.microsoft.com/office/drawing/2014/main" id="{58F14806-E93A-4067-A220-30FC93B8F066}"/>
            </a:ext>
          </a:extLst>
        </xdr:cNvPr>
        <xdr:cNvSpPr txBox="1"/>
      </xdr:nvSpPr>
      <xdr:spPr>
        <a:xfrm>
          <a:off x="3517900" y="10477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647700</xdr:colOff>
      <xdr:row>7</xdr:row>
      <xdr:rowOff>158750</xdr:rowOff>
    </xdr:from>
    <xdr:to>
      <xdr:col>5</xdr:col>
      <xdr:colOff>239300</xdr:colOff>
      <xdr:row>7</xdr:row>
      <xdr:rowOff>158750</xdr:rowOff>
    </xdr:to>
    <xdr:cxnSp macro="">
      <xdr:nvCxnSpPr>
        <xdr:cNvPr id="17" name="直接连接符 16">
          <a:extLst>
            <a:ext uri="{FF2B5EF4-FFF2-40B4-BE49-F238E27FC236}">
              <a16:creationId xmlns:a16="http://schemas.microsoft.com/office/drawing/2014/main" id="{7B4102B8-0FED-46C8-93D4-C6D630E6F0D9}"/>
            </a:ext>
          </a:extLst>
        </xdr:cNvPr>
        <xdr:cNvCxnSpPr/>
      </xdr:nvCxnSpPr>
      <xdr:spPr>
        <a:xfrm>
          <a:off x="3289300" y="14033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215900</xdr:colOff>
      <xdr:row>7</xdr:row>
      <xdr:rowOff>38100</xdr:rowOff>
    </xdr:from>
    <xdr:ext cx="441468" cy="269369"/>
    <xdr:sp macro="" textlink="">
      <xdr:nvSpPr>
        <xdr:cNvPr id="18" name="文本框 17">
          <a:extLst>
            <a:ext uri="{FF2B5EF4-FFF2-40B4-BE49-F238E27FC236}">
              <a16:creationId xmlns:a16="http://schemas.microsoft.com/office/drawing/2014/main" id="{86A21EC3-6F26-4AF2-A59E-C0D2EED935A7}"/>
            </a:ext>
          </a:extLst>
        </xdr:cNvPr>
        <xdr:cNvSpPr txBox="1"/>
      </xdr:nvSpPr>
      <xdr:spPr>
        <a:xfrm>
          <a:off x="3517900" y="12827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641350</xdr:colOff>
      <xdr:row>5</xdr:row>
      <xdr:rowOff>171450</xdr:rowOff>
    </xdr:from>
    <xdr:to>
      <xdr:col>5</xdr:col>
      <xdr:colOff>232950</xdr:colOff>
      <xdr:row>5</xdr:row>
      <xdr:rowOff>171450</xdr:rowOff>
    </xdr:to>
    <xdr:cxnSp macro="">
      <xdr:nvCxnSpPr>
        <xdr:cNvPr id="19" name="直接连接符 18">
          <a:extLst>
            <a:ext uri="{FF2B5EF4-FFF2-40B4-BE49-F238E27FC236}">
              <a16:creationId xmlns:a16="http://schemas.microsoft.com/office/drawing/2014/main" id="{1334A4EF-F3AB-44D6-A589-D9C396B0EF2B}"/>
            </a:ext>
          </a:extLst>
        </xdr:cNvPr>
        <xdr:cNvCxnSpPr/>
      </xdr:nvCxnSpPr>
      <xdr:spPr>
        <a:xfrm>
          <a:off x="3282950" y="10604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209550</xdr:colOff>
      <xdr:row>5</xdr:row>
      <xdr:rowOff>31750</xdr:rowOff>
    </xdr:from>
    <xdr:ext cx="441468" cy="269369"/>
    <xdr:sp macro="" textlink="">
      <xdr:nvSpPr>
        <xdr:cNvPr id="20" name="文本框 19">
          <a:extLst>
            <a:ext uri="{FF2B5EF4-FFF2-40B4-BE49-F238E27FC236}">
              <a16:creationId xmlns:a16="http://schemas.microsoft.com/office/drawing/2014/main" id="{F85988DB-0E32-4169-B739-D7503EC03E16}"/>
            </a:ext>
          </a:extLst>
        </xdr:cNvPr>
        <xdr:cNvSpPr txBox="1"/>
      </xdr:nvSpPr>
      <xdr:spPr>
        <a:xfrm>
          <a:off x="3511550" y="9207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635000</xdr:colOff>
      <xdr:row>20</xdr:row>
      <xdr:rowOff>25400</xdr:rowOff>
    </xdr:from>
    <xdr:to>
      <xdr:col>5</xdr:col>
      <xdr:colOff>226600</xdr:colOff>
      <xdr:row>20</xdr:row>
      <xdr:rowOff>25400</xdr:rowOff>
    </xdr:to>
    <xdr:cxnSp macro="">
      <xdr:nvCxnSpPr>
        <xdr:cNvPr id="21" name="直接连接符 20">
          <a:extLst>
            <a:ext uri="{FF2B5EF4-FFF2-40B4-BE49-F238E27FC236}">
              <a16:creationId xmlns:a16="http://schemas.microsoft.com/office/drawing/2014/main" id="{E2D4EC85-EC0A-4108-BA2F-5D8737347CA4}"/>
            </a:ext>
          </a:extLst>
        </xdr:cNvPr>
        <xdr:cNvCxnSpPr/>
      </xdr:nvCxnSpPr>
      <xdr:spPr>
        <a:xfrm>
          <a:off x="3276600" y="35814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203200</xdr:colOff>
      <xdr:row>19</xdr:row>
      <xdr:rowOff>63500</xdr:rowOff>
    </xdr:from>
    <xdr:ext cx="355867" cy="269369"/>
    <xdr:sp macro="" textlink="">
      <xdr:nvSpPr>
        <xdr:cNvPr id="22" name="文本框 21">
          <a:extLst>
            <a:ext uri="{FF2B5EF4-FFF2-40B4-BE49-F238E27FC236}">
              <a16:creationId xmlns:a16="http://schemas.microsoft.com/office/drawing/2014/main" id="{1F8CBCCA-BE84-42D9-9082-79D611E50A4B}"/>
            </a:ext>
          </a:extLst>
        </xdr:cNvPr>
        <xdr:cNvSpPr txBox="1"/>
      </xdr:nvSpPr>
      <xdr:spPr>
        <a:xfrm>
          <a:off x="3505200" y="34417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635000</xdr:colOff>
      <xdr:row>21</xdr:row>
      <xdr:rowOff>127000</xdr:rowOff>
    </xdr:from>
    <xdr:to>
      <xdr:col>5</xdr:col>
      <xdr:colOff>226600</xdr:colOff>
      <xdr:row>21</xdr:row>
      <xdr:rowOff>127000</xdr:rowOff>
    </xdr:to>
    <xdr:cxnSp macro="">
      <xdr:nvCxnSpPr>
        <xdr:cNvPr id="23" name="直接连接符 22">
          <a:extLst>
            <a:ext uri="{FF2B5EF4-FFF2-40B4-BE49-F238E27FC236}">
              <a16:creationId xmlns:a16="http://schemas.microsoft.com/office/drawing/2014/main" id="{AA20A930-AF05-44B6-A79F-624651A550A0}"/>
            </a:ext>
          </a:extLst>
        </xdr:cNvPr>
        <xdr:cNvCxnSpPr/>
      </xdr:nvCxnSpPr>
      <xdr:spPr>
        <a:xfrm>
          <a:off x="3276600" y="38608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203200</xdr:colOff>
      <xdr:row>21</xdr:row>
      <xdr:rowOff>12700</xdr:rowOff>
    </xdr:from>
    <xdr:ext cx="355867" cy="269369"/>
    <xdr:sp macro="" textlink="">
      <xdr:nvSpPr>
        <xdr:cNvPr id="24" name="文本框 23">
          <a:extLst>
            <a:ext uri="{FF2B5EF4-FFF2-40B4-BE49-F238E27FC236}">
              <a16:creationId xmlns:a16="http://schemas.microsoft.com/office/drawing/2014/main" id="{274D75DB-BB12-43E5-B628-2A90F524FEEA}"/>
            </a:ext>
          </a:extLst>
        </xdr:cNvPr>
        <xdr:cNvSpPr txBox="1"/>
      </xdr:nvSpPr>
      <xdr:spPr>
        <a:xfrm>
          <a:off x="3505200" y="37465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628650</xdr:colOff>
      <xdr:row>19</xdr:row>
      <xdr:rowOff>6350</xdr:rowOff>
    </xdr:from>
    <xdr:to>
      <xdr:col>5</xdr:col>
      <xdr:colOff>220250</xdr:colOff>
      <xdr:row>19</xdr:row>
      <xdr:rowOff>6350</xdr:rowOff>
    </xdr:to>
    <xdr:cxnSp macro="">
      <xdr:nvCxnSpPr>
        <xdr:cNvPr id="25" name="直接连接符 24">
          <a:extLst>
            <a:ext uri="{FF2B5EF4-FFF2-40B4-BE49-F238E27FC236}">
              <a16:creationId xmlns:a16="http://schemas.microsoft.com/office/drawing/2014/main" id="{0F66752A-11BB-4EAA-AD8C-38B8CD61758C}"/>
            </a:ext>
          </a:extLst>
        </xdr:cNvPr>
        <xdr:cNvCxnSpPr/>
      </xdr:nvCxnSpPr>
      <xdr:spPr>
        <a:xfrm>
          <a:off x="3270250" y="33845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196850</xdr:colOff>
      <xdr:row>18</xdr:row>
      <xdr:rowOff>44450</xdr:rowOff>
    </xdr:from>
    <xdr:ext cx="441468" cy="269369"/>
    <xdr:sp macro="" textlink="">
      <xdr:nvSpPr>
        <xdr:cNvPr id="26" name="文本框 25">
          <a:extLst>
            <a:ext uri="{FF2B5EF4-FFF2-40B4-BE49-F238E27FC236}">
              <a16:creationId xmlns:a16="http://schemas.microsoft.com/office/drawing/2014/main" id="{8ABB5001-9AA5-4C42-A60E-E7D03E05A44F}"/>
            </a:ext>
          </a:extLst>
        </xdr:cNvPr>
        <xdr:cNvSpPr txBox="1"/>
      </xdr:nvSpPr>
      <xdr:spPr>
        <a:xfrm>
          <a:off x="3498850" y="32448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635000</xdr:colOff>
      <xdr:row>14</xdr:row>
      <xdr:rowOff>50800</xdr:rowOff>
    </xdr:from>
    <xdr:to>
      <xdr:col>5</xdr:col>
      <xdr:colOff>226600</xdr:colOff>
      <xdr:row>14</xdr:row>
      <xdr:rowOff>50800</xdr:rowOff>
    </xdr:to>
    <xdr:cxnSp macro="">
      <xdr:nvCxnSpPr>
        <xdr:cNvPr id="27" name="直接连接符 26">
          <a:extLst>
            <a:ext uri="{FF2B5EF4-FFF2-40B4-BE49-F238E27FC236}">
              <a16:creationId xmlns:a16="http://schemas.microsoft.com/office/drawing/2014/main" id="{02BE281B-6E52-42F8-9FD5-435E8E3A548D}"/>
            </a:ext>
          </a:extLst>
        </xdr:cNvPr>
        <xdr:cNvCxnSpPr/>
      </xdr:nvCxnSpPr>
      <xdr:spPr>
        <a:xfrm>
          <a:off x="3276600" y="25400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203200</xdr:colOff>
      <xdr:row>13</xdr:row>
      <xdr:rowOff>88900</xdr:rowOff>
    </xdr:from>
    <xdr:ext cx="355867" cy="269369"/>
    <xdr:sp macro="" textlink="">
      <xdr:nvSpPr>
        <xdr:cNvPr id="28" name="文本框 27">
          <a:extLst>
            <a:ext uri="{FF2B5EF4-FFF2-40B4-BE49-F238E27FC236}">
              <a16:creationId xmlns:a16="http://schemas.microsoft.com/office/drawing/2014/main" id="{9C95B833-43C5-47C8-B6A4-373A1602F321}"/>
            </a:ext>
          </a:extLst>
        </xdr:cNvPr>
        <xdr:cNvSpPr txBox="1"/>
      </xdr:nvSpPr>
      <xdr:spPr>
        <a:xfrm>
          <a:off x="3505200" y="24003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654050</xdr:colOff>
      <xdr:row>15</xdr:row>
      <xdr:rowOff>95250</xdr:rowOff>
    </xdr:from>
    <xdr:to>
      <xdr:col>5</xdr:col>
      <xdr:colOff>245650</xdr:colOff>
      <xdr:row>15</xdr:row>
      <xdr:rowOff>95250</xdr:rowOff>
    </xdr:to>
    <xdr:cxnSp macro="">
      <xdr:nvCxnSpPr>
        <xdr:cNvPr id="29" name="直接连接符 28">
          <a:extLst>
            <a:ext uri="{FF2B5EF4-FFF2-40B4-BE49-F238E27FC236}">
              <a16:creationId xmlns:a16="http://schemas.microsoft.com/office/drawing/2014/main" id="{7BEC6D21-E046-4BB2-BC1B-B40537E99057}"/>
            </a:ext>
          </a:extLst>
        </xdr:cNvPr>
        <xdr:cNvCxnSpPr/>
      </xdr:nvCxnSpPr>
      <xdr:spPr>
        <a:xfrm>
          <a:off x="3295650" y="27622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222250</xdr:colOff>
      <xdr:row>14</xdr:row>
      <xdr:rowOff>158750</xdr:rowOff>
    </xdr:from>
    <xdr:ext cx="355867" cy="269369"/>
    <xdr:sp macro="" textlink="">
      <xdr:nvSpPr>
        <xdr:cNvPr id="30" name="文本框 29">
          <a:extLst>
            <a:ext uri="{FF2B5EF4-FFF2-40B4-BE49-F238E27FC236}">
              <a16:creationId xmlns:a16="http://schemas.microsoft.com/office/drawing/2014/main" id="{2F6B50B9-9988-447C-BECB-F425862EB7E9}"/>
            </a:ext>
          </a:extLst>
        </xdr:cNvPr>
        <xdr:cNvSpPr txBox="1"/>
      </xdr:nvSpPr>
      <xdr:spPr>
        <a:xfrm>
          <a:off x="3524250" y="26479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6</xdr:col>
      <xdr:colOff>336550</xdr:colOff>
      <xdr:row>26</xdr:row>
      <xdr:rowOff>127000</xdr:rowOff>
    </xdr:from>
    <xdr:to>
      <xdr:col>6</xdr:col>
      <xdr:colOff>588550</xdr:colOff>
      <xdr:row>26</xdr:row>
      <xdr:rowOff>127000</xdr:rowOff>
    </xdr:to>
    <xdr:cxnSp macro="">
      <xdr:nvCxnSpPr>
        <xdr:cNvPr id="31" name="直接连接符 30">
          <a:extLst>
            <a:ext uri="{FF2B5EF4-FFF2-40B4-BE49-F238E27FC236}">
              <a16:creationId xmlns:a16="http://schemas.microsoft.com/office/drawing/2014/main" id="{F74921E6-31B1-4A19-BCA2-815768F597E3}"/>
            </a:ext>
          </a:extLst>
        </xdr:cNvPr>
        <xdr:cNvCxnSpPr/>
      </xdr:nvCxnSpPr>
      <xdr:spPr>
        <a:xfrm>
          <a:off x="4298950" y="47498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565150</xdr:colOff>
      <xdr:row>25</xdr:row>
      <xdr:rowOff>165100</xdr:rowOff>
    </xdr:from>
    <xdr:ext cx="355867" cy="269369"/>
    <xdr:sp macro="" textlink="">
      <xdr:nvSpPr>
        <xdr:cNvPr id="32" name="文本框 31">
          <a:extLst>
            <a:ext uri="{FF2B5EF4-FFF2-40B4-BE49-F238E27FC236}">
              <a16:creationId xmlns:a16="http://schemas.microsoft.com/office/drawing/2014/main" id="{7EFD0966-BB47-436D-A65F-C0D80C0699F5}"/>
            </a:ext>
          </a:extLst>
        </xdr:cNvPr>
        <xdr:cNvSpPr txBox="1"/>
      </xdr:nvSpPr>
      <xdr:spPr>
        <a:xfrm>
          <a:off x="4527550" y="46101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6</xdr:col>
      <xdr:colOff>336550</xdr:colOff>
      <xdr:row>28</xdr:row>
      <xdr:rowOff>50800</xdr:rowOff>
    </xdr:from>
    <xdr:to>
      <xdr:col>6</xdr:col>
      <xdr:colOff>588550</xdr:colOff>
      <xdr:row>28</xdr:row>
      <xdr:rowOff>50800</xdr:rowOff>
    </xdr:to>
    <xdr:cxnSp macro="">
      <xdr:nvCxnSpPr>
        <xdr:cNvPr id="33" name="直接连接符 32">
          <a:extLst>
            <a:ext uri="{FF2B5EF4-FFF2-40B4-BE49-F238E27FC236}">
              <a16:creationId xmlns:a16="http://schemas.microsoft.com/office/drawing/2014/main" id="{6C8D1F62-8F83-4690-AB8A-0AAAEF9E5D54}"/>
            </a:ext>
          </a:extLst>
        </xdr:cNvPr>
        <xdr:cNvCxnSpPr/>
      </xdr:nvCxnSpPr>
      <xdr:spPr>
        <a:xfrm>
          <a:off x="4298950" y="50292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565150</xdr:colOff>
      <xdr:row>27</xdr:row>
      <xdr:rowOff>114300</xdr:rowOff>
    </xdr:from>
    <xdr:ext cx="355867" cy="269369"/>
    <xdr:sp macro="" textlink="">
      <xdr:nvSpPr>
        <xdr:cNvPr id="34" name="文本框 33">
          <a:extLst>
            <a:ext uri="{FF2B5EF4-FFF2-40B4-BE49-F238E27FC236}">
              <a16:creationId xmlns:a16="http://schemas.microsoft.com/office/drawing/2014/main" id="{5BF6CE2C-13FA-450F-A7B9-A11994F8DBB2}"/>
            </a:ext>
          </a:extLst>
        </xdr:cNvPr>
        <xdr:cNvSpPr txBox="1"/>
      </xdr:nvSpPr>
      <xdr:spPr>
        <a:xfrm>
          <a:off x="4527550" y="49149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6</xdr:col>
      <xdr:colOff>330200</xdr:colOff>
      <xdr:row>25</xdr:row>
      <xdr:rowOff>50800</xdr:rowOff>
    </xdr:from>
    <xdr:to>
      <xdr:col>6</xdr:col>
      <xdr:colOff>582200</xdr:colOff>
      <xdr:row>25</xdr:row>
      <xdr:rowOff>50800</xdr:rowOff>
    </xdr:to>
    <xdr:cxnSp macro="">
      <xdr:nvCxnSpPr>
        <xdr:cNvPr id="35" name="直接连接符 34">
          <a:extLst>
            <a:ext uri="{FF2B5EF4-FFF2-40B4-BE49-F238E27FC236}">
              <a16:creationId xmlns:a16="http://schemas.microsoft.com/office/drawing/2014/main" id="{83926A99-78F4-4F87-A1B2-88F0812BC3A4}"/>
            </a:ext>
          </a:extLst>
        </xdr:cNvPr>
        <xdr:cNvCxnSpPr/>
      </xdr:nvCxnSpPr>
      <xdr:spPr>
        <a:xfrm>
          <a:off x="4292600" y="44958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558800</xdr:colOff>
      <xdr:row>24</xdr:row>
      <xdr:rowOff>88900</xdr:rowOff>
    </xdr:from>
    <xdr:ext cx="441468" cy="269369"/>
    <xdr:sp macro="" textlink="">
      <xdr:nvSpPr>
        <xdr:cNvPr id="36" name="文本框 35">
          <a:extLst>
            <a:ext uri="{FF2B5EF4-FFF2-40B4-BE49-F238E27FC236}">
              <a16:creationId xmlns:a16="http://schemas.microsoft.com/office/drawing/2014/main" id="{EB94CE9F-0978-4BFF-AD78-81FE25360952}"/>
            </a:ext>
          </a:extLst>
        </xdr:cNvPr>
        <xdr:cNvSpPr txBox="1"/>
      </xdr:nvSpPr>
      <xdr:spPr>
        <a:xfrm>
          <a:off x="4521200" y="43561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654050</xdr:colOff>
      <xdr:row>34</xdr:row>
      <xdr:rowOff>76200</xdr:rowOff>
    </xdr:from>
    <xdr:to>
      <xdr:col>5</xdr:col>
      <xdr:colOff>245650</xdr:colOff>
      <xdr:row>34</xdr:row>
      <xdr:rowOff>76200</xdr:rowOff>
    </xdr:to>
    <xdr:cxnSp macro="">
      <xdr:nvCxnSpPr>
        <xdr:cNvPr id="37" name="直接连接符 36">
          <a:extLst>
            <a:ext uri="{FF2B5EF4-FFF2-40B4-BE49-F238E27FC236}">
              <a16:creationId xmlns:a16="http://schemas.microsoft.com/office/drawing/2014/main" id="{8FD22037-88DB-4D49-8FA0-DAECA4D2EC1C}"/>
            </a:ext>
          </a:extLst>
        </xdr:cNvPr>
        <xdr:cNvCxnSpPr/>
      </xdr:nvCxnSpPr>
      <xdr:spPr>
        <a:xfrm>
          <a:off x="3295650" y="61214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222250</xdr:colOff>
      <xdr:row>33</xdr:row>
      <xdr:rowOff>114300</xdr:rowOff>
    </xdr:from>
    <xdr:ext cx="355867" cy="269369"/>
    <xdr:sp macro="" textlink="">
      <xdr:nvSpPr>
        <xdr:cNvPr id="38" name="文本框 37">
          <a:extLst>
            <a:ext uri="{FF2B5EF4-FFF2-40B4-BE49-F238E27FC236}">
              <a16:creationId xmlns:a16="http://schemas.microsoft.com/office/drawing/2014/main" id="{12F82302-C5B0-435C-8D4F-37D7963AAED6}"/>
            </a:ext>
          </a:extLst>
        </xdr:cNvPr>
        <xdr:cNvSpPr txBox="1"/>
      </xdr:nvSpPr>
      <xdr:spPr>
        <a:xfrm>
          <a:off x="3524250" y="59817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654050</xdr:colOff>
      <xdr:row>35</xdr:row>
      <xdr:rowOff>127000</xdr:rowOff>
    </xdr:from>
    <xdr:to>
      <xdr:col>5</xdr:col>
      <xdr:colOff>245650</xdr:colOff>
      <xdr:row>35</xdr:row>
      <xdr:rowOff>127000</xdr:rowOff>
    </xdr:to>
    <xdr:cxnSp macro="">
      <xdr:nvCxnSpPr>
        <xdr:cNvPr id="39" name="直接连接符 38">
          <a:extLst>
            <a:ext uri="{FF2B5EF4-FFF2-40B4-BE49-F238E27FC236}">
              <a16:creationId xmlns:a16="http://schemas.microsoft.com/office/drawing/2014/main" id="{1E5B14F2-50EE-491B-BAE6-C63D933BCBD3}"/>
            </a:ext>
          </a:extLst>
        </xdr:cNvPr>
        <xdr:cNvCxnSpPr/>
      </xdr:nvCxnSpPr>
      <xdr:spPr>
        <a:xfrm>
          <a:off x="3295650" y="63500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222250</xdr:colOff>
      <xdr:row>35</xdr:row>
      <xdr:rowOff>12700</xdr:rowOff>
    </xdr:from>
    <xdr:ext cx="355867" cy="269369"/>
    <xdr:sp macro="" textlink="">
      <xdr:nvSpPr>
        <xdr:cNvPr id="40" name="文本框 39">
          <a:extLst>
            <a:ext uri="{FF2B5EF4-FFF2-40B4-BE49-F238E27FC236}">
              <a16:creationId xmlns:a16="http://schemas.microsoft.com/office/drawing/2014/main" id="{B55F513C-1190-4967-BF3E-9360605DF665}"/>
            </a:ext>
          </a:extLst>
        </xdr:cNvPr>
        <xdr:cNvSpPr txBox="1"/>
      </xdr:nvSpPr>
      <xdr:spPr>
        <a:xfrm>
          <a:off x="3524250" y="62357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647700</xdr:colOff>
      <xdr:row>33</xdr:row>
      <xdr:rowOff>6350</xdr:rowOff>
    </xdr:from>
    <xdr:to>
      <xdr:col>5</xdr:col>
      <xdr:colOff>239300</xdr:colOff>
      <xdr:row>33</xdr:row>
      <xdr:rowOff>6350</xdr:rowOff>
    </xdr:to>
    <xdr:cxnSp macro="">
      <xdr:nvCxnSpPr>
        <xdr:cNvPr id="41" name="直接连接符 40">
          <a:extLst>
            <a:ext uri="{FF2B5EF4-FFF2-40B4-BE49-F238E27FC236}">
              <a16:creationId xmlns:a16="http://schemas.microsoft.com/office/drawing/2014/main" id="{9A7FCA3F-5A14-4512-A18C-0E4F57E33BF3}"/>
            </a:ext>
          </a:extLst>
        </xdr:cNvPr>
        <xdr:cNvCxnSpPr/>
      </xdr:nvCxnSpPr>
      <xdr:spPr>
        <a:xfrm>
          <a:off x="3289300" y="5873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215900</xdr:colOff>
      <xdr:row>32</xdr:row>
      <xdr:rowOff>44450</xdr:rowOff>
    </xdr:from>
    <xdr:ext cx="441468" cy="269369"/>
    <xdr:sp macro="" textlink="">
      <xdr:nvSpPr>
        <xdr:cNvPr id="42" name="文本框 41">
          <a:extLst>
            <a:ext uri="{FF2B5EF4-FFF2-40B4-BE49-F238E27FC236}">
              <a16:creationId xmlns:a16="http://schemas.microsoft.com/office/drawing/2014/main" id="{E6C53E68-C36C-4427-BA8B-09E6A79BD180}"/>
            </a:ext>
          </a:extLst>
        </xdr:cNvPr>
        <xdr:cNvSpPr txBox="1"/>
      </xdr:nvSpPr>
      <xdr:spPr>
        <a:xfrm>
          <a:off x="3517900" y="57340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628650</xdr:colOff>
      <xdr:row>18</xdr:row>
      <xdr:rowOff>6350</xdr:rowOff>
    </xdr:from>
    <xdr:to>
      <xdr:col>5</xdr:col>
      <xdr:colOff>220250</xdr:colOff>
      <xdr:row>18</xdr:row>
      <xdr:rowOff>6350</xdr:rowOff>
    </xdr:to>
    <xdr:cxnSp macro="">
      <xdr:nvCxnSpPr>
        <xdr:cNvPr id="43" name="直接连接符 42">
          <a:extLst>
            <a:ext uri="{FF2B5EF4-FFF2-40B4-BE49-F238E27FC236}">
              <a16:creationId xmlns:a16="http://schemas.microsoft.com/office/drawing/2014/main" id="{CFA246DF-582F-4F1D-90D0-90F44E3AF386}"/>
            </a:ext>
          </a:extLst>
        </xdr:cNvPr>
        <xdr:cNvCxnSpPr/>
      </xdr:nvCxnSpPr>
      <xdr:spPr>
        <a:xfrm>
          <a:off x="3270250" y="3206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196850</xdr:colOff>
      <xdr:row>17</xdr:row>
      <xdr:rowOff>44450</xdr:rowOff>
    </xdr:from>
    <xdr:ext cx="441468" cy="269369"/>
    <xdr:sp macro="" textlink="">
      <xdr:nvSpPr>
        <xdr:cNvPr id="44" name="文本框 43">
          <a:extLst>
            <a:ext uri="{FF2B5EF4-FFF2-40B4-BE49-F238E27FC236}">
              <a16:creationId xmlns:a16="http://schemas.microsoft.com/office/drawing/2014/main" id="{5DFD4CDF-AD99-458D-B26B-4078A54D9C53}"/>
            </a:ext>
          </a:extLst>
        </xdr:cNvPr>
        <xdr:cNvSpPr txBox="1"/>
      </xdr:nvSpPr>
      <xdr:spPr>
        <a:xfrm>
          <a:off x="3498850" y="30670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647700</xdr:colOff>
      <xdr:row>31</xdr:row>
      <xdr:rowOff>158750</xdr:rowOff>
    </xdr:from>
    <xdr:to>
      <xdr:col>5</xdr:col>
      <xdr:colOff>239300</xdr:colOff>
      <xdr:row>31</xdr:row>
      <xdr:rowOff>158750</xdr:rowOff>
    </xdr:to>
    <xdr:cxnSp macro="">
      <xdr:nvCxnSpPr>
        <xdr:cNvPr id="45" name="直接连接符 44">
          <a:extLst>
            <a:ext uri="{FF2B5EF4-FFF2-40B4-BE49-F238E27FC236}">
              <a16:creationId xmlns:a16="http://schemas.microsoft.com/office/drawing/2014/main" id="{35E60A11-D48B-4818-8D44-B1FEB447C19A}"/>
            </a:ext>
          </a:extLst>
        </xdr:cNvPr>
        <xdr:cNvCxnSpPr/>
      </xdr:nvCxnSpPr>
      <xdr:spPr>
        <a:xfrm>
          <a:off x="3289300" y="56705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215900</xdr:colOff>
      <xdr:row>31</xdr:row>
      <xdr:rowOff>19050</xdr:rowOff>
    </xdr:from>
    <xdr:ext cx="441468" cy="269369"/>
    <xdr:sp macro="" textlink="">
      <xdr:nvSpPr>
        <xdr:cNvPr id="46" name="文本框 45">
          <a:extLst>
            <a:ext uri="{FF2B5EF4-FFF2-40B4-BE49-F238E27FC236}">
              <a16:creationId xmlns:a16="http://schemas.microsoft.com/office/drawing/2014/main" id="{912B7EEC-7A2A-4797-8F5F-01696E76EF26}"/>
            </a:ext>
          </a:extLst>
        </xdr:cNvPr>
        <xdr:cNvSpPr txBox="1"/>
      </xdr:nvSpPr>
      <xdr:spPr>
        <a:xfrm>
          <a:off x="3517900" y="55308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12700</xdr:colOff>
      <xdr:row>40</xdr:row>
      <xdr:rowOff>158750</xdr:rowOff>
    </xdr:from>
    <xdr:to>
      <xdr:col>5</xdr:col>
      <xdr:colOff>264700</xdr:colOff>
      <xdr:row>40</xdr:row>
      <xdr:rowOff>158750</xdr:rowOff>
    </xdr:to>
    <xdr:cxnSp macro="">
      <xdr:nvCxnSpPr>
        <xdr:cNvPr id="47" name="直接连接符 46">
          <a:extLst>
            <a:ext uri="{FF2B5EF4-FFF2-40B4-BE49-F238E27FC236}">
              <a16:creationId xmlns:a16="http://schemas.microsoft.com/office/drawing/2014/main" id="{055AE92E-858B-42E9-9F37-14B8AE00888B}"/>
            </a:ext>
          </a:extLst>
        </xdr:cNvPr>
        <xdr:cNvCxnSpPr/>
      </xdr:nvCxnSpPr>
      <xdr:spPr>
        <a:xfrm>
          <a:off x="3314700" y="7270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241300</xdr:colOff>
      <xdr:row>40</xdr:row>
      <xdr:rowOff>19050</xdr:rowOff>
    </xdr:from>
    <xdr:ext cx="355867" cy="269369"/>
    <xdr:sp macro="" textlink="">
      <xdr:nvSpPr>
        <xdr:cNvPr id="48" name="文本框 47">
          <a:extLst>
            <a:ext uri="{FF2B5EF4-FFF2-40B4-BE49-F238E27FC236}">
              <a16:creationId xmlns:a16="http://schemas.microsoft.com/office/drawing/2014/main" id="{9A5CC80A-E63A-4A6E-9B7D-5B2BED563287}"/>
            </a:ext>
          </a:extLst>
        </xdr:cNvPr>
        <xdr:cNvSpPr txBox="1"/>
      </xdr:nvSpPr>
      <xdr:spPr>
        <a:xfrm>
          <a:off x="3543300" y="71310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12700</xdr:colOff>
      <xdr:row>42</xdr:row>
      <xdr:rowOff>31750</xdr:rowOff>
    </xdr:from>
    <xdr:to>
      <xdr:col>5</xdr:col>
      <xdr:colOff>264700</xdr:colOff>
      <xdr:row>42</xdr:row>
      <xdr:rowOff>31750</xdr:rowOff>
    </xdr:to>
    <xdr:cxnSp macro="">
      <xdr:nvCxnSpPr>
        <xdr:cNvPr id="49" name="直接连接符 48">
          <a:extLst>
            <a:ext uri="{FF2B5EF4-FFF2-40B4-BE49-F238E27FC236}">
              <a16:creationId xmlns:a16="http://schemas.microsoft.com/office/drawing/2014/main" id="{B8FD5D8B-F0AC-4349-B5BC-00D8AAC83BAA}"/>
            </a:ext>
          </a:extLst>
        </xdr:cNvPr>
        <xdr:cNvCxnSpPr/>
      </xdr:nvCxnSpPr>
      <xdr:spPr>
        <a:xfrm>
          <a:off x="3314700" y="74993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241300</xdr:colOff>
      <xdr:row>41</xdr:row>
      <xdr:rowOff>95250</xdr:rowOff>
    </xdr:from>
    <xdr:ext cx="355867" cy="269369"/>
    <xdr:sp macro="" textlink="">
      <xdr:nvSpPr>
        <xdr:cNvPr id="50" name="文本框 49">
          <a:extLst>
            <a:ext uri="{FF2B5EF4-FFF2-40B4-BE49-F238E27FC236}">
              <a16:creationId xmlns:a16="http://schemas.microsoft.com/office/drawing/2014/main" id="{80E19B5D-5498-43C4-975A-A259CD9A3347}"/>
            </a:ext>
          </a:extLst>
        </xdr:cNvPr>
        <xdr:cNvSpPr txBox="1"/>
      </xdr:nvSpPr>
      <xdr:spPr>
        <a:xfrm>
          <a:off x="3543300" y="73850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6350</xdr:colOff>
      <xdr:row>39</xdr:row>
      <xdr:rowOff>88900</xdr:rowOff>
    </xdr:from>
    <xdr:to>
      <xdr:col>5</xdr:col>
      <xdr:colOff>258350</xdr:colOff>
      <xdr:row>39</xdr:row>
      <xdr:rowOff>88900</xdr:rowOff>
    </xdr:to>
    <xdr:cxnSp macro="">
      <xdr:nvCxnSpPr>
        <xdr:cNvPr id="51" name="直接连接符 50">
          <a:extLst>
            <a:ext uri="{FF2B5EF4-FFF2-40B4-BE49-F238E27FC236}">
              <a16:creationId xmlns:a16="http://schemas.microsoft.com/office/drawing/2014/main" id="{F7382937-5A52-4C2E-B18E-886C660B44E3}"/>
            </a:ext>
          </a:extLst>
        </xdr:cNvPr>
        <xdr:cNvCxnSpPr/>
      </xdr:nvCxnSpPr>
      <xdr:spPr>
        <a:xfrm>
          <a:off x="3308350" y="70231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234950</xdr:colOff>
      <xdr:row>38</xdr:row>
      <xdr:rowOff>127000</xdr:rowOff>
    </xdr:from>
    <xdr:ext cx="441468" cy="269369"/>
    <xdr:sp macro="" textlink="">
      <xdr:nvSpPr>
        <xdr:cNvPr id="52" name="文本框 51">
          <a:extLst>
            <a:ext uri="{FF2B5EF4-FFF2-40B4-BE49-F238E27FC236}">
              <a16:creationId xmlns:a16="http://schemas.microsoft.com/office/drawing/2014/main" id="{CB5075AF-E4DE-4DF6-B941-3E5DB0E0906E}"/>
            </a:ext>
          </a:extLst>
        </xdr:cNvPr>
        <xdr:cNvSpPr txBox="1"/>
      </xdr:nvSpPr>
      <xdr:spPr>
        <a:xfrm>
          <a:off x="3536950" y="68834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641350</xdr:colOff>
      <xdr:row>48</xdr:row>
      <xdr:rowOff>95250</xdr:rowOff>
    </xdr:from>
    <xdr:to>
      <xdr:col>5</xdr:col>
      <xdr:colOff>232950</xdr:colOff>
      <xdr:row>48</xdr:row>
      <xdr:rowOff>95250</xdr:rowOff>
    </xdr:to>
    <xdr:cxnSp macro="">
      <xdr:nvCxnSpPr>
        <xdr:cNvPr id="53" name="直接连接符 52">
          <a:extLst>
            <a:ext uri="{FF2B5EF4-FFF2-40B4-BE49-F238E27FC236}">
              <a16:creationId xmlns:a16="http://schemas.microsoft.com/office/drawing/2014/main" id="{F2AFF288-7146-40E2-84E6-86B07FD4A873}"/>
            </a:ext>
          </a:extLst>
        </xdr:cNvPr>
        <xdr:cNvCxnSpPr/>
      </xdr:nvCxnSpPr>
      <xdr:spPr>
        <a:xfrm>
          <a:off x="3282950" y="86296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209550</xdr:colOff>
      <xdr:row>47</xdr:row>
      <xdr:rowOff>133350</xdr:rowOff>
    </xdr:from>
    <xdr:ext cx="355867" cy="269369"/>
    <xdr:sp macro="" textlink="">
      <xdr:nvSpPr>
        <xdr:cNvPr id="54" name="文本框 53">
          <a:extLst>
            <a:ext uri="{FF2B5EF4-FFF2-40B4-BE49-F238E27FC236}">
              <a16:creationId xmlns:a16="http://schemas.microsoft.com/office/drawing/2014/main" id="{0E256456-AD62-4315-A001-44DBA1DEEF6A}"/>
            </a:ext>
          </a:extLst>
        </xdr:cNvPr>
        <xdr:cNvSpPr txBox="1"/>
      </xdr:nvSpPr>
      <xdr:spPr>
        <a:xfrm>
          <a:off x="3511550" y="84899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635000</xdr:colOff>
      <xdr:row>50</xdr:row>
      <xdr:rowOff>69850</xdr:rowOff>
    </xdr:from>
    <xdr:to>
      <xdr:col>5</xdr:col>
      <xdr:colOff>226600</xdr:colOff>
      <xdr:row>50</xdr:row>
      <xdr:rowOff>69850</xdr:rowOff>
    </xdr:to>
    <xdr:cxnSp macro="">
      <xdr:nvCxnSpPr>
        <xdr:cNvPr id="55" name="直接连接符 54">
          <a:extLst>
            <a:ext uri="{FF2B5EF4-FFF2-40B4-BE49-F238E27FC236}">
              <a16:creationId xmlns:a16="http://schemas.microsoft.com/office/drawing/2014/main" id="{E67553F1-3FE3-4668-AC91-4FA5C9131EC9}"/>
            </a:ext>
          </a:extLst>
        </xdr:cNvPr>
        <xdr:cNvCxnSpPr/>
      </xdr:nvCxnSpPr>
      <xdr:spPr>
        <a:xfrm>
          <a:off x="3276600" y="89598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203200</xdr:colOff>
      <xdr:row>49</xdr:row>
      <xdr:rowOff>133350</xdr:rowOff>
    </xdr:from>
    <xdr:ext cx="355867" cy="269369"/>
    <xdr:sp macro="" textlink="">
      <xdr:nvSpPr>
        <xdr:cNvPr id="56" name="文本框 55">
          <a:extLst>
            <a:ext uri="{FF2B5EF4-FFF2-40B4-BE49-F238E27FC236}">
              <a16:creationId xmlns:a16="http://schemas.microsoft.com/office/drawing/2014/main" id="{06CAF6BF-600E-4A82-B136-257EB074A47B}"/>
            </a:ext>
          </a:extLst>
        </xdr:cNvPr>
        <xdr:cNvSpPr txBox="1"/>
      </xdr:nvSpPr>
      <xdr:spPr>
        <a:xfrm>
          <a:off x="3505200" y="88455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635000</xdr:colOff>
      <xdr:row>46</xdr:row>
      <xdr:rowOff>152400</xdr:rowOff>
    </xdr:from>
    <xdr:to>
      <xdr:col>5</xdr:col>
      <xdr:colOff>226600</xdr:colOff>
      <xdr:row>46</xdr:row>
      <xdr:rowOff>152400</xdr:rowOff>
    </xdr:to>
    <xdr:cxnSp macro="">
      <xdr:nvCxnSpPr>
        <xdr:cNvPr id="57" name="直接连接符 56">
          <a:extLst>
            <a:ext uri="{FF2B5EF4-FFF2-40B4-BE49-F238E27FC236}">
              <a16:creationId xmlns:a16="http://schemas.microsoft.com/office/drawing/2014/main" id="{6C9BB265-2272-48F1-9285-78188CBF7FAF}"/>
            </a:ext>
          </a:extLst>
        </xdr:cNvPr>
        <xdr:cNvCxnSpPr/>
      </xdr:nvCxnSpPr>
      <xdr:spPr>
        <a:xfrm>
          <a:off x="3276600" y="83312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203200</xdr:colOff>
      <xdr:row>46</xdr:row>
      <xdr:rowOff>12700</xdr:rowOff>
    </xdr:from>
    <xdr:ext cx="355867" cy="269369"/>
    <xdr:sp macro="" textlink="">
      <xdr:nvSpPr>
        <xdr:cNvPr id="58" name="文本框 57">
          <a:extLst>
            <a:ext uri="{FF2B5EF4-FFF2-40B4-BE49-F238E27FC236}">
              <a16:creationId xmlns:a16="http://schemas.microsoft.com/office/drawing/2014/main" id="{6B34FC3D-CFFA-468A-9D6D-FF05EE44D5D2}"/>
            </a:ext>
          </a:extLst>
        </xdr:cNvPr>
        <xdr:cNvSpPr txBox="1"/>
      </xdr:nvSpPr>
      <xdr:spPr>
        <a:xfrm>
          <a:off x="3505200" y="81915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oneCellAnchor>
    <xdr:from>
      <xdr:col>2</xdr:col>
      <xdr:colOff>284407</xdr:colOff>
      <xdr:row>2</xdr:row>
      <xdr:rowOff>76195</xdr:rowOff>
    </xdr:from>
    <xdr:ext cx="589264" cy="217560"/>
    <xdr:sp macro="" textlink="">
      <xdr:nvSpPr>
        <xdr:cNvPr id="59" name="文本框 58">
          <a:extLst>
            <a:ext uri="{FF2B5EF4-FFF2-40B4-BE49-F238E27FC236}">
              <a16:creationId xmlns:a16="http://schemas.microsoft.com/office/drawing/2014/main" id="{BA5ACDEE-F3B9-4772-8890-26CA39C90F6F}"/>
            </a:ext>
          </a:extLst>
        </xdr:cNvPr>
        <xdr:cNvSpPr txBox="1"/>
      </xdr:nvSpPr>
      <xdr:spPr>
        <a:xfrm rot="19016762">
          <a:off x="1605207" y="431795"/>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165238</xdr:colOff>
      <xdr:row>2</xdr:row>
      <xdr:rowOff>82547</xdr:rowOff>
    </xdr:from>
    <xdr:ext cx="611706" cy="217560"/>
    <xdr:sp macro="" textlink="">
      <xdr:nvSpPr>
        <xdr:cNvPr id="60" name="文本框 59">
          <a:extLst>
            <a:ext uri="{FF2B5EF4-FFF2-40B4-BE49-F238E27FC236}">
              <a16:creationId xmlns:a16="http://schemas.microsoft.com/office/drawing/2014/main" id="{E5B4C9A1-32BC-49AE-91F8-15C42E2CBAA6}"/>
            </a:ext>
          </a:extLst>
        </xdr:cNvPr>
        <xdr:cNvSpPr txBox="1"/>
      </xdr:nvSpPr>
      <xdr:spPr>
        <a:xfrm rot="19016762">
          <a:off x="2146438" y="438147"/>
          <a:ext cx="611706"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a:t>
          </a:r>
          <a:endParaRPr lang="zh-CN" altLang="en-US" sz="800">
            <a:latin typeface="Arial" panose="020B0604020202020204" pitchFamily="34" charset="0"/>
            <a:cs typeface="Arial" panose="020B0604020202020204" pitchFamily="34" charset="0"/>
          </a:endParaRPr>
        </a:p>
      </xdr:txBody>
    </xdr:sp>
    <xdr:clientData/>
  </xdr:oneCellAnchor>
  <xdr:oneCellAnchor>
    <xdr:from>
      <xdr:col>4</xdr:col>
      <xdr:colOff>25536</xdr:colOff>
      <xdr:row>1</xdr:row>
      <xdr:rowOff>172337</xdr:rowOff>
    </xdr:from>
    <xdr:ext cx="611706" cy="342786"/>
    <xdr:sp macro="" textlink="">
      <xdr:nvSpPr>
        <xdr:cNvPr id="61" name="文本框 60">
          <a:extLst>
            <a:ext uri="{FF2B5EF4-FFF2-40B4-BE49-F238E27FC236}">
              <a16:creationId xmlns:a16="http://schemas.microsoft.com/office/drawing/2014/main" id="{C9657FBE-F3C6-4088-ADD0-53B4C43E93B7}"/>
            </a:ext>
          </a:extLst>
        </xdr:cNvPr>
        <xdr:cNvSpPr txBox="1"/>
      </xdr:nvSpPr>
      <xdr:spPr>
        <a:xfrm rot="19016762">
          <a:off x="2667136" y="350137"/>
          <a:ext cx="61170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shMETTL3</a:t>
          </a:r>
        </a:p>
        <a:p>
          <a:r>
            <a:rPr lang="en-US" altLang="zh-CN" sz="800" b="0" i="0" baseline="0">
              <a:solidFill>
                <a:schemeClr val="tx1"/>
              </a:solidFill>
              <a:effectLst/>
              <a:latin typeface="+mn-lt"/>
              <a:ea typeface="+mn-ea"/>
              <a:cs typeface="+mn-cs"/>
            </a:rPr>
            <a:t>+ shAPC</a:t>
          </a:r>
          <a:endParaRPr lang="zh-CN" altLang="zh-CN" sz="800">
            <a:effectLst/>
          </a:endParaRPr>
        </a:p>
      </xdr:txBody>
    </xdr:sp>
    <xdr:clientData/>
  </xdr:oneCellAnchor>
  <xdr:oneCellAnchor>
    <xdr:from>
      <xdr:col>2</xdr:col>
      <xdr:colOff>227257</xdr:colOff>
      <xdr:row>10</xdr:row>
      <xdr:rowOff>12695</xdr:rowOff>
    </xdr:from>
    <xdr:ext cx="589264" cy="217560"/>
    <xdr:sp macro="" textlink="">
      <xdr:nvSpPr>
        <xdr:cNvPr id="62" name="文本框 61">
          <a:extLst>
            <a:ext uri="{FF2B5EF4-FFF2-40B4-BE49-F238E27FC236}">
              <a16:creationId xmlns:a16="http://schemas.microsoft.com/office/drawing/2014/main" id="{44109F9C-E400-44FD-9564-8DA2B25F6A8B}"/>
            </a:ext>
          </a:extLst>
        </xdr:cNvPr>
        <xdr:cNvSpPr txBox="1"/>
      </xdr:nvSpPr>
      <xdr:spPr>
        <a:xfrm rot="19016762">
          <a:off x="1548057" y="1790695"/>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108088</xdr:colOff>
      <xdr:row>10</xdr:row>
      <xdr:rowOff>19047</xdr:rowOff>
    </xdr:from>
    <xdr:ext cx="611706" cy="217560"/>
    <xdr:sp macro="" textlink="">
      <xdr:nvSpPr>
        <xdr:cNvPr id="63" name="文本框 62">
          <a:extLst>
            <a:ext uri="{FF2B5EF4-FFF2-40B4-BE49-F238E27FC236}">
              <a16:creationId xmlns:a16="http://schemas.microsoft.com/office/drawing/2014/main" id="{803149D8-98D7-4D8F-B120-BA5FF34CFE5B}"/>
            </a:ext>
          </a:extLst>
        </xdr:cNvPr>
        <xdr:cNvSpPr txBox="1"/>
      </xdr:nvSpPr>
      <xdr:spPr>
        <a:xfrm rot="19016762">
          <a:off x="2089288" y="1797047"/>
          <a:ext cx="611706"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628786</xdr:colOff>
      <xdr:row>9</xdr:row>
      <xdr:rowOff>108837</xdr:rowOff>
    </xdr:from>
    <xdr:ext cx="611706" cy="342786"/>
    <xdr:sp macro="" textlink="">
      <xdr:nvSpPr>
        <xdr:cNvPr id="64" name="文本框 63">
          <a:extLst>
            <a:ext uri="{FF2B5EF4-FFF2-40B4-BE49-F238E27FC236}">
              <a16:creationId xmlns:a16="http://schemas.microsoft.com/office/drawing/2014/main" id="{65FDE1AD-02D5-4E83-BCA4-2CF203F717BD}"/>
            </a:ext>
          </a:extLst>
        </xdr:cNvPr>
        <xdr:cNvSpPr txBox="1"/>
      </xdr:nvSpPr>
      <xdr:spPr>
        <a:xfrm rot="19016762">
          <a:off x="2609986" y="1709037"/>
          <a:ext cx="61170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shMETTL3</a:t>
          </a:r>
        </a:p>
        <a:p>
          <a:r>
            <a:rPr lang="en-US" altLang="zh-CN" sz="800" b="0" i="0" baseline="0">
              <a:solidFill>
                <a:schemeClr val="tx1"/>
              </a:solidFill>
              <a:effectLst/>
              <a:latin typeface="+mn-lt"/>
              <a:ea typeface="+mn-ea"/>
              <a:cs typeface="+mn-cs"/>
            </a:rPr>
            <a:t>+ shAPC</a:t>
          </a:r>
          <a:endParaRPr lang="zh-CN" altLang="zh-CN" sz="800">
            <a:effectLst/>
          </a:endParaRPr>
        </a:p>
      </xdr:txBody>
    </xdr:sp>
    <xdr:clientData/>
  </xdr:oneCellAnchor>
  <xdr:oneCellAnchor>
    <xdr:from>
      <xdr:col>2</xdr:col>
      <xdr:colOff>254000</xdr:colOff>
      <xdr:row>17</xdr:row>
      <xdr:rowOff>24508</xdr:rowOff>
    </xdr:from>
    <xdr:ext cx="589264" cy="217560"/>
    <xdr:sp macro="" textlink="">
      <xdr:nvSpPr>
        <xdr:cNvPr id="65" name="文本框 64">
          <a:extLst>
            <a:ext uri="{FF2B5EF4-FFF2-40B4-BE49-F238E27FC236}">
              <a16:creationId xmlns:a16="http://schemas.microsoft.com/office/drawing/2014/main" id="{210D6AE8-3F74-4856-B220-123B1F546114}"/>
            </a:ext>
          </a:extLst>
        </xdr:cNvPr>
        <xdr:cNvSpPr txBox="1"/>
      </xdr:nvSpPr>
      <xdr:spPr>
        <a:xfrm rot="19016762">
          <a:off x="1574800" y="3047108"/>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134831</xdr:colOff>
      <xdr:row>17</xdr:row>
      <xdr:rowOff>30860</xdr:rowOff>
    </xdr:from>
    <xdr:ext cx="611706" cy="217560"/>
    <xdr:sp macro="" textlink="">
      <xdr:nvSpPr>
        <xdr:cNvPr id="66" name="文本框 65">
          <a:extLst>
            <a:ext uri="{FF2B5EF4-FFF2-40B4-BE49-F238E27FC236}">
              <a16:creationId xmlns:a16="http://schemas.microsoft.com/office/drawing/2014/main" id="{3D70D3E5-99A8-4A41-90A9-57E6BDA8C11A}"/>
            </a:ext>
          </a:extLst>
        </xdr:cNvPr>
        <xdr:cNvSpPr txBox="1"/>
      </xdr:nvSpPr>
      <xdr:spPr>
        <a:xfrm rot="19016762">
          <a:off x="2116031" y="3053460"/>
          <a:ext cx="611706"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655529</xdr:colOff>
      <xdr:row>16</xdr:row>
      <xdr:rowOff>120650</xdr:rowOff>
    </xdr:from>
    <xdr:ext cx="611706" cy="342786"/>
    <xdr:sp macro="" textlink="">
      <xdr:nvSpPr>
        <xdr:cNvPr id="67" name="文本框 66">
          <a:extLst>
            <a:ext uri="{FF2B5EF4-FFF2-40B4-BE49-F238E27FC236}">
              <a16:creationId xmlns:a16="http://schemas.microsoft.com/office/drawing/2014/main" id="{D657DFC9-805C-486D-A47B-735E929AEB9E}"/>
            </a:ext>
          </a:extLst>
        </xdr:cNvPr>
        <xdr:cNvSpPr txBox="1"/>
      </xdr:nvSpPr>
      <xdr:spPr>
        <a:xfrm rot="19016762">
          <a:off x="2636729" y="2965450"/>
          <a:ext cx="61170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shMETTL3</a:t>
          </a:r>
        </a:p>
        <a:p>
          <a:r>
            <a:rPr lang="en-US" altLang="zh-CN" sz="800" b="0" i="0" baseline="0">
              <a:solidFill>
                <a:schemeClr val="tx1"/>
              </a:solidFill>
              <a:effectLst/>
              <a:latin typeface="+mn-lt"/>
              <a:ea typeface="+mn-ea"/>
              <a:cs typeface="+mn-cs"/>
            </a:rPr>
            <a:t>+ shAPC</a:t>
          </a:r>
          <a:endParaRPr lang="zh-CN" altLang="zh-CN" sz="800">
            <a:effectLst/>
          </a:endParaRPr>
        </a:p>
      </xdr:txBody>
    </xdr:sp>
    <xdr:clientData/>
  </xdr:oneCellAnchor>
  <xdr:oneCellAnchor>
    <xdr:from>
      <xdr:col>2</xdr:col>
      <xdr:colOff>304800</xdr:colOff>
      <xdr:row>24</xdr:row>
      <xdr:rowOff>37208</xdr:rowOff>
    </xdr:from>
    <xdr:ext cx="589264" cy="217560"/>
    <xdr:sp macro="" textlink="">
      <xdr:nvSpPr>
        <xdr:cNvPr id="68" name="文本框 67">
          <a:extLst>
            <a:ext uri="{FF2B5EF4-FFF2-40B4-BE49-F238E27FC236}">
              <a16:creationId xmlns:a16="http://schemas.microsoft.com/office/drawing/2014/main" id="{B857881F-EAB2-41A6-A60C-A2032A32F609}"/>
            </a:ext>
          </a:extLst>
        </xdr:cNvPr>
        <xdr:cNvSpPr txBox="1"/>
      </xdr:nvSpPr>
      <xdr:spPr>
        <a:xfrm rot="19016762">
          <a:off x="1625600" y="4304408"/>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96731</xdr:colOff>
      <xdr:row>24</xdr:row>
      <xdr:rowOff>30860</xdr:rowOff>
    </xdr:from>
    <xdr:ext cx="611706" cy="217560"/>
    <xdr:sp macro="" textlink="">
      <xdr:nvSpPr>
        <xdr:cNvPr id="69" name="文本框 68">
          <a:extLst>
            <a:ext uri="{FF2B5EF4-FFF2-40B4-BE49-F238E27FC236}">
              <a16:creationId xmlns:a16="http://schemas.microsoft.com/office/drawing/2014/main" id="{A52B8DF0-47D8-4546-BAB0-D8ED2CC5FAA9}"/>
            </a:ext>
          </a:extLst>
        </xdr:cNvPr>
        <xdr:cNvSpPr txBox="1"/>
      </xdr:nvSpPr>
      <xdr:spPr>
        <a:xfrm rot="19016762">
          <a:off x="2077931" y="4298060"/>
          <a:ext cx="611706"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560278</xdr:colOff>
      <xdr:row>23</xdr:row>
      <xdr:rowOff>146050</xdr:rowOff>
    </xdr:from>
    <xdr:ext cx="611706" cy="342786"/>
    <xdr:sp macro="" textlink="">
      <xdr:nvSpPr>
        <xdr:cNvPr id="70" name="文本框 69">
          <a:extLst>
            <a:ext uri="{FF2B5EF4-FFF2-40B4-BE49-F238E27FC236}">
              <a16:creationId xmlns:a16="http://schemas.microsoft.com/office/drawing/2014/main" id="{45829B14-FCE6-4F47-87BE-1B7603D467FE}"/>
            </a:ext>
          </a:extLst>
        </xdr:cNvPr>
        <xdr:cNvSpPr txBox="1"/>
      </xdr:nvSpPr>
      <xdr:spPr>
        <a:xfrm rot="19016762">
          <a:off x="2541478" y="4235450"/>
          <a:ext cx="61170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shMETTL3</a:t>
          </a:r>
        </a:p>
        <a:p>
          <a:r>
            <a:rPr lang="en-US" altLang="zh-CN" sz="800" b="0" i="0" baseline="0">
              <a:solidFill>
                <a:schemeClr val="tx1"/>
              </a:solidFill>
              <a:effectLst/>
              <a:latin typeface="+mn-lt"/>
              <a:ea typeface="+mn-ea"/>
              <a:cs typeface="+mn-cs"/>
            </a:rPr>
            <a:t>+ shAPC</a:t>
          </a:r>
          <a:endParaRPr lang="zh-CN" altLang="zh-CN" sz="800">
            <a:effectLst/>
          </a:endParaRPr>
        </a:p>
      </xdr:txBody>
    </xdr:sp>
    <xdr:clientData/>
  </xdr:oneCellAnchor>
  <xdr:oneCellAnchor>
    <xdr:from>
      <xdr:col>2</xdr:col>
      <xdr:colOff>171451</xdr:colOff>
      <xdr:row>31</xdr:row>
      <xdr:rowOff>119759</xdr:rowOff>
    </xdr:from>
    <xdr:ext cx="589264" cy="217560"/>
    <xdr:sp macro="" textlink="">
      <xdr:nvSpPr>
        <xdr:cNvPr id="71" name="文本框 70">
          <a:extLst>
            <a:ext uri="{FF2B5EF4-FFF2-40B4-BE49-F238E27FC236}">
              <a16:creationId xmlns:a16="http://schemas.microsoft.com/office/drawing/2014/main" id="{08AAD356-FEA5-435A-AC76-B71D4EB8139E}"/>
            </a:ext>
          </a:extLst>
        </xdr:cNvPr>
        <xdr:cNvSpPr txBox="1"/>
      </xdr:nvSpPr>
      <xdr:spPr>
        <a:xfrm rot="19016762">
          <a:off x="1492251" y="5631559"/>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52282</xdr:colOff>
      <xdr:row>31</xdr:row>
      <xdr:rowOff>126111</xdr:rowOff>
    </xdr:from>
    <xdr:ext cx="611706" cy="217560"/>
    <xdr:sp macro="" textlink="">
      <xdr:nvSpPr>
        <xdr:cNvPr id="72" name="文本框 71">
          <a:extLst>
            <a:ext uri="{FF2B5EF4-FFF2-40B4-BE49-F238E27FC236}">
              <a16:creationId xmlns:a16="http://schemas.microsoft.com/office/drawing/2014/main" id="{104CB0D2-261B-47C1-8538-9DD746A0A10F}"/>
            </a:ext>
          </a:extLst>
        </xdr:cNvPr>
        <xdr:cNvSpPr txBox="1"/>
      </xdr:nvSpPr>
      <xdr:spPr>
        <a:xfrm rot="19016762">
          <a:off x="2033482" y="5637911"/>
          <a:ext cx="611706"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572980</xdr:colOff>
      <xdr:row>31</xdr:row>
      <xdr:rowOff>38101</xdr:rowOff>
    </xdr:from>
    <xdr:ext cx="611706" cy="342786"/>
    <xdr:sp macro="" textlink="">
      <xdr:nvSpPr>
        <xdr:cNvPr id="73" name="文本框 72">
          <a:extLst>
            <a:ext uri="{FF2B5EF4-FFF2-40B4-BE49-F238E27FC236}">
              <a16:creationId xmlns:a16="http://schemas.microsoft.com/office/drawing/2014/main" id="{BBDECBE1-8318-4B6E-B22B-9D9F4F8DEE40}"/>
            </a:ext>
          </a:extLst>
        </xdr:cNvPr>
        <xdr:cNvSpPr txBox="1"/>
      </xdr:nvSpPr>
      <xdr:spPr>
        <a:xfrm rot="19016762">
          <a:off x="2554180" y="5549901"/>
          <a:ext cx="61170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shMETTL3</a:t>
          </a:r>
        </a:p>
        <a:p>
          <a:r>
            <a:rPr lang="en-US" altLang="zh-CN" sz="800" b="0" i="0" baseline="0">
              <a:solidFill>
                <a:schemeClr val="tx1"/>
              </a:solidFill>
              <a:effectLst/>
              <a:latin typeface="+mn-lt"/>
              <a:ea typeface="+mn-ea"/>
              <a:cs typeface="+mn-cs"/>
            </a:rPr>
            <a:t>+ shAPC</a:t>
          </a:r>
          <a:endParaRPr lang="zh-CN" altLang="zh-CN" sz="800">
            <a:effectLst/>
          </a:endParaRPr>
        </a:p>
      </xdr:txBody>
    </xdr:sp>
    <xdr:clientData/>
  </xdr:oneCellAnchor>
  <xdr:oneCellAnchor>
    <xdr:from>
      <xdr:col>2</xdr:col>
      <xdr:colOff>222251</xdr:colOff>
      <xdr:row>38</xdr:row>
      <xdr:rowOff>49908</xdr:rowOff>
    </xdr:from>
    <xdr:ext cx="589264" cy="217560"/>
    <xdr:sp macro="" textlink="">
      <xdr:nvSpPr>
        <xdr:cNvPr id="74" name="文本框 73">
          <a:extLst>
            <a:ext uri="{FF2B5EF4-FFF2-40B4-BE49-F238E27FC236}">
              <a16:creationId xmlns:a16="http://schemas.microsoft.com/office/drawing/2014/main" id="{86879B7E-17B8-4A0C-B609-88B011D771B2}"/>
            </a:ext>
          </a:extLst>
        </xdr:cNvPr>
        <xdr:cNvSpPr txBox="1"/>
      </xdr:nvSpPr>
      <xdr:spPr>
        <a:xfrm rot="19016762">
          <a:off x="1543051" y="6806308"/>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103082</xdr:colOff>
      <xdr:row>38</xdr:row>
      <xdr:rowOff>56260</xdr:rowOff>
    </xdr:from>
    <xdr:ext cx="611706" cy="217560"/>
    <xdr:sp macro="" textlink="">
      <xdr:nvSpPr>
        <xdr:cNvPr id="75" name="文本框 74">
          <a:extLst>
            <a:ext uri="{FF2B5EF4-FFF2-40B4-BE49-F238E27FC236}">
              <a16:creationId xmlns:a16="http://schemas.microsoft.com/office/drawing/2014/main" id="{A8848C83-9BB4-46DA-BC39-3840AA2AB65D}"/>
            </a:ext>
          </a:extLst>
        </xdr:cNvPr>
        <xdr:cNvSpPr txBox="1"/>
      </xdr:nvSpPr>
      <xdr:spPr>
        <a:xfrm rot="19016762">
          <a:off x="2084282" y="6812660"/>
          <a:ext cx="611706"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623780</xdr:colOff>
      <xdr:row>37</xdr:row>
      <xdr:rowOff>146050</xdr:rowOff>
    </xdr:from>
    <xdr:ext cx="611706" cy="342786"/>
    <xdr:sp macro="" textlink="">
      <xdr:nvSpPr>
        <xdr:cNvPr id="76" name="文本框 75">
          <a:extLst>
            <a:ext uri="{FF2B5EF4-FFF2-40B4-BE49-F238E27FC236}">
              <a16:creationId xmlns:a16="http://schemas.microsoft.com/office/drawing/2014/main" id="{C2FFCB50-F3BC-43EC-AA06-0F0F2E194909}"/>
            </a:ext>
          </a:extLst>
        </xdr:cNvPr>
        <xdr:cNvSpPr txBox="1"/>
      </xdr:nvSpPr>
      <xdr:spPr>
        <a:xfrm rot="19016762">
          <a:off x="2604980" y="6724650"/>
          <a:ext cx="61170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shMETTL3</a:t>
          </a:r>
        </a:p>
        <a:p>
          <a:r>
            <a:rPr lang="en-US" altLang="zh-CN" sz="800" b="0" i="0" baseline="0">
              <a:solidFill>
                <a:schemeClr val="tx1"/>
              </a:solidFill>
              <a:effectLst/>
              <a:latin typeface="+mn-lt"/>
              <a:ea typeface="+mn-ea"/>
              <a:cs typeface="+mn-cs"/>
            </a:rPr>
            <a:t>+ shAPC</a:t>
          </a:r>
          <a:endParaRPr lang="zh-CN" altLang="zh-CN" sz="800">
            <a:effectLst/>
          </a:endParaRPr>
        </a:p>
      </xdr:txBody>
    </xdr:sp>
    <xdr:clientData/>
  </xdr:oneCellAnchor>
  <xdr:oneCellAnchor>
    <xdr:from>
      <xdr:col>2</xdr:col>
      <xdr:colOff>311150</xdr:colOff>
      <xdr:row>45</xdr:row>
      <xdr:rowOff>88008</xdr:rowOff>
    </xdr:from>
    <xdr:ext cx="589264" cy="217560"/>
    <xdr:sp macro="" textlink="">
      <xdr:nvSpPr>
        <xdr:cNvPr id="77" name="文本框 76">
          <a:extLst>
            <a:ext uri="{FF2B5EF4-FFF2-40B4-BE49-F238E27FC236}">
              <a16:creationId xmlns:a16="http://schemas.microsoft.com/office/drawing/2014/main" id="{BC0F8BDE-F6EB-4C95-956D-24D28AF5EAAC}"/>
            </a:ext>
          </a:extLst>
        </xdr:cNvPr>
        <xdr:cNvSpPr txBox="1"/>
      </xdr:nvSpPr>
      <xdr:spPr>
        <a:xfrm rot="19016762">
          <a:off x="1631950" y="8089008"/>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77681</xdr:colOff>
      <xdr:row>45</xdr:row>
      <xdr:rowOff>88010</xdr:rowOff>
    </xdr:from>
    <xdr:ext cx="611706" cy="217560"/>
    <xdr:sp macro="" textlink="">
      <xdr:nvSpPr>
        <xdr:cNvPr id="78" name="文本框 77">
          <a:extLst>
            <a:ext uri="{FF2B5EF4-FFF2-40B4-BE49-F238E27FC236}">
              <a16:creationId xmlns:a16="http://schemas.microsoft.com/office/drawing/2014/main" id="{4D5F2B1E-62B9-46F8-A68C-5436BB1A9AAF}"/>
            </a:ext>
          </a:extLst>
        </xdr:cNvPr>
        <xdr:cNvSpPr txBox="1"/>
      </xdr:nvSpPr>
      <xdr:spPr>
        <a:xfrm rot="19016762">
          <a:off x="2058881" y="8089010"/>
          <a:ext cx="611706"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579328</xdr:colOff>
      <xdr:row>45</xdr:row>
      <xdr:rowOff>6350</xdr:rowOff>
    </xdr:from>
    <xdr:ext cx="611706" cy="342786"/>
    <xdr:sp macro="" textlink="">
      <xdr:nvSpPr>
        <xdr:cNvPr id="79" name="文本框 78">
          <a:extLst>
            <a:ext uri="{FF2B5EF4-FFF2-40B4-BE49-F238E27FC236}">
              <a16:creationId xmlns:a16="http://schemas.microsoft.com/office/drawing/2014/main" id="{467698B2-5BA3-4255-ADD6-C0C5782755FE}"/>
            </a:ext>
          </a:extLst>
        </xdr:cNvPr>
        <xdr:cNvSpPr txBox="1"/>
      </xdr:nvSpPr>
      <xdr:spPr>
        <a:xfrm rot="19016762">
          <a:off x="2560528" y="8007350"/>
          <a:ext cx="61170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shMETTL3</a:t>
          </a:r>
        </a:p>
        <a:p>
          <a:r>
            <a:rPr lang="en-US" altLang="zh-CN" sz="800" b="0" i="0" baseline="0">
              <a:solidFill>
                <a:schemeClr val="tx1"/>
              </a:solidFill>
              <a:effectLst/>
              <a:latin typeface="+mn-lt"/>
              <a:ea typeface="+mn-ea"/>
              <a:cs typeface="+mn-cs"/>
            </a:rPr>
            <a:t>+ shAPC</a:t>
          </a:r>
          <a:endParaRPr lang="zh-CN" altLang="zh-CN" sz="800">
            <a:effectLst/>
          </a:endParaRPr>
        </a:p>
      </xdr:txBody>
    </xdr:sp>
    <xdr:clientData/>
  </xdr:oneCellAnchor>
  <xdr:twoCellAnchor>
    <xdr:from>
      <xdr:col>2</xdr:col>
      <xdr:colOff>292100</xdr:colOff>
      <xdr:row>26</xdr:row>
      <xdr:rowOff>57150</xdr:rowOff>
    </xdr:from>
    <xdr:to>
      <xdr:col>4</xdr:col>
      <xdr:colOff>222250</xdr:colOff>
      <xdr:row>27</xdr:row>
      <xdr:rowOff>152400</xdr:rowOff>
    </xdr:to>
    <xdr:sp macro="" textlink="">
      <xdr:nvSpPr>
        <xdr:cNvPr id="8" name="矩形 7">
          <a:extLst>
            <a:ext uri="{FF2B5EF4-FFF2-40B4-BE49-F238E27FC236}">
              <a16:creationId xmlns:a16="http://schemas.microsoft.com/office/drawing/2014/main" id="{7F35FE32-30B8-4FC0-87B2-50FA9B56C241}"/>
            </a:ext>
          </a:extLst>
        </xdr:cNvPr>
        <xdr:cNvSpPr/>
      </xdr:nvSpPr>
      <xdr:spPr>
        <a:xfrm>
          <a:off x="1612900" y="4679950"/>
          <a:ext cx="1250950" cy="2730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CN" altLang="en-US" sz="110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0</xdr:colOff>
      <xdr:row>2</xdr:row>
      <xdr:rowOff>0</xdr:rowOff>
    </xdr:from>
    <xdr:to>
      <xdr:col>6</xdr:col>
      <xdr:colOff>431800</xdr:colOff>
      <xdr:row>11</xdr:row>
      <xdr:rowOff>68749</xdr:rowOff>
    </xdr:to>
    <xdr:pic>
      <xdr:nvPicPr>
        <xdr:cNvPr id="2" name="图片 1">
          <a:extLst>
            <a:ext uri="{FF2B5EF4-FFF2-40B4-BE49-F238E27FC236}">
              <a16:creationId xmlns:a16="http://schemas.microsoft.com/office/drawing/2014/main" id="{59A73748-3C30-4036-94AB-C70DCD5557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41600" y="355600"/>
          <a:ext cx="2413000" cy="16689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660399</xdr:colOff>
      <xdr:row>12</xdr:row>
      <xdr:rowOff>0</xdr:rowOff>
    </xdr:from>
    <xdr:to>
      <xdr:col>6</xdr:col>
      <xdr:colOff>402176</xdr:colOff>
      <xdr:row>19</xdr:row>
      <xdr:rowOff>107950</xdr:rowOff>
    </xdr:to>
    <xdr:pic>
      <xdr:nvPicPr>
        <xdr:cNvPr id="3" name="图片 2">
          <a:extLst>
            <a:ext uri="{FF2B5EF4-FFF2-40B4-BE49-F238E27FC236}">
              <a16:creationId xmlns:a16="http://schemas.microsoft.com/office/drawing/2014/main" id="{CA4B6655-8C07-4D5D-8E18-27F49887976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41599" y="2133600"/>
          <a:ext cx="2383377"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355600</xdr:colOff>
      <xdr:row>4</xdr:row>
      <xdr:rowOff>82550</xdr:rowOff>
    </xdr:from>
    <xdr:to>
      <xdr:col>6</xdr:col>
      <xdr:colOff>607600</xdr:colOff>
      <xdr:row>4</xdr:row>
      <xdr:rowOff>82550</xdr:rowOff>
    </xdr:to>
    <xdr:cxnSp macro="">
      <xdr:nvCxnSpPr>
        <xdr:cNvPr id="64" name="直接连接符 63">
          <a:extLst>
            <a:ext uri="{FF2B5EF4-FFF2-40B4-BE49-F238E27FC236}">
              <a16:creationId xmlns:a16="http://schemas.microsoft.com/office/drawing/2014/main" id="{DCD4FD3E-4BA5-4038-8A14-D87DE6D90A7E}"/>
            </a:ext>
          </a:extLst>
        </xdr:cNvPr>
        <xdr:cNvCxnSpPr/>
      </xdr:nvCxnSpPr>
      <xdr:spPr>
        <a:xfrm>
          <a:off x="4978400" y="793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584200</xdr:colOff>
      <xdr:row>3</xdr:row>
      <xdr:rowOff>120650</xdr:rowOff>
    </xdr:from>
    <xdr:ext cx="441468" cy="269369"/>
    <xdr:sp macro="" textlink="">
      <xdr:nvSpPr>
        <xdr:cNvPr id="65" name="文本框 64">
          <a:extLst>
            <a:ext uri="{FF2B5EF4-FFF2-40B4-BE49-F238E27FC236}">
              <a16:creationId xmlns:a16="http://schemas.microsoft.com/office/drawing/2014/main" id="{64458247-934F-4F49-B735-9B5FB0EABB18}"/>
            </a:ext>
          </a:extLst>
        </xdr:cNvPr>
        <xdr:cNvSpPr txBox="1"/>
      </xdr:nvSpPr>
      <xdr:spPr>
        <a:xfrm>
          <a:off x="5207000" y="6540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6</xdr:col>
      <xdr:colOff>355600</xdr:colOff>
      <xdr:row>6</xdr:row>
      <xdr:rowOff>107950</xdr:rowOff>
    </xdr:from>
    <xdr:to>
      <xdr:col>6</xdr:col>
      <xdr:colOff>607600</xdr:colOff>
      <xdr:row>6</xdr:row>
      <xdr:rowOff>107950</xdr:rowOff>
    </xdr:to>
    <xdr:cxnSp macro="">
      <xdr:nvCxnSpPr>
        <xdr:cNvPr id="66" name="直接连接符 65">
          <a:extLst>
            <a:ext uri="{FF2B5EF4-FFF2-40B4-BE49-F238E27FC236}">
              <a16:creationId xmlns:a16="http://schemas.microsoft.com/office/drawing/2014/main" id="{3CCA4BDF-C793-4F28-94C2-21BF591F9B4C}"/>
            </a:ext>
          </a:extLst>
        </xdr:cNvPr>
        <xdr:cNvCxnSpPr/>
      </xdr:nvCxnSpPr>
      <xdr:spPr>
        <a:xfrm>
          <a:off x="4978400" y="1174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584200</xdr:colOff>
      <xdr:row>5</xdr:row>
      <xdr:rowOff>171450</xdr:rowOff>
    </xdr:from>
    <xdr:ext cx="355867" cy="269369"/>
    <xdr:sp macro="" textlink="">
      <xdr:nvSpPr>
        <xdr:cNvPr id="67" name="文本框 66">
          <a:extLst>
            <a:ext uri="{FF2B5EF4-FFF2-40B4-BE49-F238E27FC236}">
              <a16:creationId xmlns:a16="http://schemas.microsoft.com/office/drawing/2014/main" id="{096EF3E8-9B64-4226-B0C5-71F12258EF7C}"/>
            </a:ext>
          </a:extLst>
        </xdr:cNvPr>
        <xdr:cNvSpPr txBox="1"/>
      </xdr:nvSpPr>
      <xdr:spPr>
        <a:xfrm>
          <a:off x="5207000" y="10604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6</xdr:col>
      <xdr:colOff>342900</xdr:colOff>
      <xdr:row>18</xdr:row>
      <xdr:rowOff>63500</xdr:rowOff>
    </xdr:from>
    <xdr:to>
      <xdr:col>6</xdr:col>
      <xdr:colOff>594900</xdr:colOff>
      <xdr:row>18</xdr:row>
      <xdr:rowOff>63500</xdr:rowOff>
    </xdr:to>
    <xdr:cxnSp macro="">
      <xdr:nvCxnSpPr>
        <xdr:cNvPr id="70" name="直接连接符 69">
          <a:extLst>
            <a:ext uri="{FF2B5EF4-FFF2-40B4-BE49-F238E27FC236}">
              <a16:creationId xmlns:a16="http://schemas.microsoft.com/office/drawing/2014/main" id="{49DDD54D-EB75-433D-A7A9-3CA95E87ED59}"/>
            </a:ext>
          </a:extLst>
        </xdr:cNvPr>
        <xdr:cNvCxnSpPr/>
      </xdr:nvCxnSpPr>
      <xdr:spPr>
        <a:xfrm>
          <a:off x="4965700" y="32639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577850</xdr:colOff>
      <xdr:row>17</xdr:row>
      <xdr:rowOff>101600</xdr:rowOff>
    </xdr:from>
    <xdr:ext cx="441468" cy="279400"/>
    <xdr:sp macro="" textlink="">
      <xdr:nvSpPr>
        <xdr:cNvPr id="71" name="文本框 70">
          <a:extLst>
            <a:ext uri="{FF2B5EF4-FFF2-40B4-BE49-F238E27FC236}">
              <a16:creationId xmlns:a16="http://schemas.microsoft.com/office/drawing/2014/main" id="{9A86C074-A6B6-4432-8A07-3987A1182BFA}"/>
            </a:ext>
          </a:extLst>
        </xdr:cNvPr>
        <xdr:cNvSpPr txBox="1"/>
      </xdr:nvSpPr>
      <xdr:spPr>
        <a:xfrm>
          <a:off x="5200650" y="3124200"/>
          <a:ext cx="441468" cy="279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altLang="zh-CN" sz="1200">
              <a:latin typeface="Arial" panose="020B0604020202020204" pitchFamily="34" charset="0"/>
              <a:cs typeface="Arial" panose="020B0604020202020204" pitchFamily="34" charset="0"/>
            </a:rPr>
            <a:t>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6</xdr:col>
      <xdr:colOff>336550</xdr:colOff>
      <xdr:row>16</xdr:row>
      <xdr:rowOff>12700</xdr:rowOff>
    </xdr:from>
    <xdr:to>
      <xdr:col>6</xdr:col>
      <xdr:colOff>588550</xdr:colOff>
      <xdr:row>16</xdr:row>
      <xdr:rowOff>12700</xdr:rowOff>
    </xdr:to>
    <xdr:cxnSp macro="">
      <xdr:nvCxnSpPr>
        <xdr:cNvPr id="74" name="直接连接符 73">
          <a:extLst>
            <a:ext uri="{FF2B5EF4-FFF2-40B4-BE49-F238E27FC236}">
              <a16:creationId xmlns:a16="http://schemas.microsoft.com/office/drawing/2014/main" id="{598B46B0-FEFE-465D-B1DC-B9E70EB27193}"/>
            </a:ext>
          </a:extLst>
        </xdr:cNvPr>
        <xdr:cNvCxnSpPr/>
      </xdr:nvCxnSpPr>
      <xdr:spPr>
        <a:xfrm>
          <a:off x="4959350" y="28575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565150</xdr:colOff>
      <xdr:row>15</xdr:row>
      <xdr:rowOff>50800</xdr:rowOff>
    </xdr:from>
    <xdr:ext cx="355867" cy="269369"/>
    <xdr:sp macro="" textlink="">
      <xdr:nvSpPr>
        <xdr:cNvPr id="75" name="文本框 74">
          <a:extLst>
            <a:ext uri="{FF2B5EF4-FFF2-40B4-BE49-F238E27FC236}">
              <a16:creationId xmlns:a16="http://schemas.microsoft.com/office/drawing/2014/main" id="{0F1E9B96-177E-41E8-942F-CF6468B34A4D}"/>
            </a:ext>
          </a:extLst>
        </xdr:cNvPr>
        <xdr:cNvSpPr txBox="1"/>
      </xdr:nvSpPr>
      <xdr:spPr>
        <a:xfrm>
          <a:off x="5187950" y="27178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6</xdr:col>
      <xdr:colOff>336550</xdr:colOff>
      <xdr:row>17</xdr:row>
      <xdr:rowOff>57150</xdr:rowOff>
    </xdr:from>
    <xdr:to>
      <xdr:col>6</xdr:col>
      <xdr:colOff>588550</xdr:colOff>
      <xdr:row>17</xdr:row>
      <xdr:rowOff>57150</xdr:rowOff>
    </xdr:to>
    <xdr:cxnSp macro="">
      <xdr:nvCxnSpPr>
        <xdr:cNvPr id="76" name="直接连接符 75">
          <a:extLst>
            <a:ext uri="{FF2B5EF4-FFF2-40B4-BE49-F238E27FC236}">
              <a16:creationId xmlns:a16="http://schemas.microsoft.com/office/drawing/2014/main" id="{28E6E25F-88B6-40E4-AD69-7FB95189B055}"/>
            </a:ext>
          </a:extLst>
        </xdr:cNvPr>
        <xdr:cNvCxnSpPr/>
      </xdr:nvCxnSpPr>
      <xdr:spPr>
        <a:xfrm>
          <a:off x="4959350" y="3079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565150</xdr:colOff>
      <xdr:row>16</xdr:row>
      <xdr:rowOff>120650</xdr:rowOff>
    </xdr:from>
    <xdr:ext cx="355867" cy="269369"/>
    <xdr:sp macro="" textlink="">
      <xdr:nvSpPr>
        <xdr:cNvPr id="77" name="文本框 76">
          <a:extLst>
            <a:ext uri="{FF2B5EF4-FFF2-40B4-BE49-F238E27FC236}">
              <a16:creationId xmlns:a16="http://schemas.microsoft.com/office/drawing/2014/main" id="{53CB03EC-C1F8-4860-A22D-FBCA436ABDDB}"/>
            </a:ext>
          </a:extLst>
        </xdr:cNvPr>
        <xdr:cNvSpPr txBox="1"/>
      </xdr:nvSpPr>
      <xdr:spPr>
        <a:xfrm>
          <a:off x="5187950" y="29654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6</xdr:col>
      <xdr:colOff>330200</xdr:colOff>
      <xdr:row>14</xdr:row>
      <xdr:rowOff>63500</xdr:rowOff>
    </xdr:from>
    <xdr:to>
      <xdr:col>6</xdr:col>
      <xdr:colOff>582200</xdr:colOff>
      <xdr:row>14</xdr:row>
      <xdr:rowOff>63500</xdr:rowOff>
    </xdr:to>
    <xdr:cxnSp macro="">
      <xdr:nvCxnSpPr>
        <xdr:cNvPr id="78" name="直接连接符 77">
          <a:extLst>
            <a:ext uri="{FF2B5EF4-FFF2-40B4-BE49-F238E27FC236}">
              <a16:creationId xmlns:a16="http://schemas.microsoft.com/office/drawing/2014/main" id="{FA7A07BF-EC6D-4493-844C-00ADF87EFB55}"/>
            </a:ext>
          </a:extLst>
        </xdr:cNvPr>
        <xdr:cNvCxnSpPr/>
      </xdr:nvCxnSpPr>
      <xdr:spPr>
        <a:xfrm>
          <a:off x="4953000" y="25527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558800</xdr:colOff>
      <xdr:row>13</xdr:row>
      <xdr:rowOff>101600</xdr:rowOff>
    </xdr:from>
    <xdr:ext cx="355867" cy="269369"/>
    <xdr:sp macro="" textlink="">
      <xdr:nvSpPr>
        <xdr:cNvPr id="79" name="文本框 78">
          <a:extLst>
            <a:ext uri="{FF2B5EF4-FFF2-40B4-BE49-F238E27FC236}">
              <a16:creationId xmlns:a16="http://schemas.microsoft.com/office/drawing/2014/main" id="{1B248CB9-5BE3-47CB-B751-FA9952A18FB6}"/>
            </a:ext>
          </a:extLst>
        </xdr:cNvPr>
        <xdr:cNvSpPr txBox="1"/>
      </xdr:nvSpPr>
      <xdr:spPr>
        <a:xfrm>
          <a:off x="5181600" y="24130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6</xdr:col>
      <xdr:colOff>342900</xdr:colOff>
      <xdr:row>8</xdr:row>
      <xdr:rowOff>25400</xdr:rowOff>
    </xdr:from>
    <xdr:to>
      <xdr:col>6</xdr:col>
      <xdr:colOff>594900</xdr:colOff>
      <xdr:row>8</xdr:row>
      <xdr:rowOff>25400</xdr:rowOff>
    </xdr:to>
    <xdr:cxnSp macro="">
      <xdr:nvCxnSpPr>
        <xdr:cNvPr id="80" name="直接连接符 79">
          <a:extLst>
            <a:ext uri="{FF2B5EF4-FFF2-40B4-BE49-F238E27FC236}">
              <a16:creationId xmlns:a16="http://schemas.microsoft.com/office/drawing/2014/main" id="{B766DFC9-69A8-45C6-9D18-58D0A973E9D3}"/>
            </a:ext>
          </a:extLst>
        </xdr:cNvPr>
        <xdr:cNvCxnSpPr/>
      </xdr:nvCxnSpPr>
      <xdr:spPr>
        <a:xfrm>
          <a:off x="4965700" y="14478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584200</xdr:colOff>
      <xdr:row>7</xdr:row>
      <xdr:rowOff>63500</xdr:rowOff>
    </xdr:from>
    <xdr:ext cx="355867" cy="269369"/>
    <xdr:sp macro="" textlink="">
      <xdr:nvSpPr>
        <xdr:cNvPr id="81" name="文本框 80">
          <a:extLst>
            <a:ext uri="{FF2B5EF4-FFF2-40B4-BE49-F238E27FC236}">
              <a16:creationId xmlns:a16="http://schemas.microsoft.com/office/drawing/2014/main" id="{5BF14C2F-EBF7-4D07-A936-E69E2F7D9C64}"/>
            </a:ext>
          </a:extLst>
        </xdr:cNvPr>
        <xdr:cNvSpPr txBox="1"/>
      </xdr:nvSpPr>
      <xdr:spPr>
        <a:xfrm>
          <a:off x="5207000" y="13081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3</xdr:col>
      <xdr:colOff>304800</xdr:colOff>
      <xdr:row>5</xdr:row>
      <xdr:rowOff>25400</xdr:rowOff>
    </xdr:from>
    <xdr:to>
      <xdr:col>5</xdr:col>
      <xdr:colOff>101600</xdr:colOff>
      <xdr:row>7</xdr:row>
      <xdr:rowOff>69850</xdr:rowOff>
    </xdr:to>
    <xdr:sp macro="" textlink="">
      <xdr:nvSpPr>
        <xdr:cNvPr id="82" name="矩形 81">
          <a:extLst>
            <a:ext uri="{FF2B5EF4-FFF2-40B4-BE49-F238E27FC236}">
              <a16:creationId xmlns:a16="http://schemas.microsoft.com/office/drawing/2014/main" id="{28CCF296-3715-4282-B80F-20E0EC10E8D8}"/>
            </a:ext>
          </a:extLst>
        </xdr:cNvPr>
        <xdr:cNvSpPr/>
      </xdr:nvSpPr>
      <xdr:spPr>
        <a:xfrm>
          <a:off x="2946400" y="914400"/>
          <a:ext cx="1117600" cy="4000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CN" altLang="en-US" sz="1100"/>
        </a:p>
      </xdr:txBody>
    </xdr:sp>
    <xdr:clientData/>
  </xdr:twoCellAnchor>
  <xdr:oneCellAnchor>
    <xdr:from>
      <xdr:col>3</xdr:col>
      <xdr:colOff>273050</xdr:colOff>
      <xdr:row>2</xdr:row>
      <xdr:rowOff>63499</xdr:rowOff>
    </xdr:from>
    <xdr:ext cx="589264" cy="217560"/>
    <xdr:sp macro="" textlink="">
      <xdr:nvSpPr>
        <xdr:cNvPr id="84" name="文本框 83">
          <a:extLst>
            <a:ext uri="{FF2B5EF4-FFF2-40B4-BE49-F238E27FC236}">
              <a16:creationId xmlns:a16="http://schemas.microsoft.com/office/drawing/2014/main" id="{F85DDB48-CF7B-44DF-A089-2139631FFF88}"/>
            </a:ext>
          </a:extLst>
        </xdr:cNvPr>
        <xdr:cNvSpPr txBox="1"/>
      </xdr:nvSpPr>
      <xdr:spPr>
        <a:xfrm rot="19016762">
          <a:off x="2254250" y="419099"/>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616677</xdr:colOff>
      <xdr:row>2</xdr:row>
      <xdr:rowOff>95250</xdr:rowOff>
    </xdr:from>
    <xdr:ext cx="714811" cy="217560"/>
    <xdr:sp macro="" textlink="">
      <xdr:nvSpPr>
        <xdr:cNvPr id="85" name="文本框 84">
          <a:extLst>
            <a:ext uri="{FF2B5EF4-FFF2-40B4-BE49-F238E27FC236}">
              <a16:creationId xmlns:a16="http://schemas.microsoft.com/office/drawing/2014/main" id="{16D27839-5AC9-4DA9-B4F3-ABDF21F6B3C4}"/>
            </a:ext>
          </a:extLst>
        </xdr:cNvPr>
        <xdr:cNvSpPr txBox="1"/>
      </xdr:nvSpPr>
      <xdr:spPr>
        <a:xfrm rot="19016762">
          <a:off x="2597877" y="450850"/>
          <a:ext cx="71481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shMETTL3#1</a:t>
          </a:r>
          <a:endParaRPr lang="zh-CN" altLang="en-US" sz="800">
            <a:latin typeface="Arial" panose="020B0604020202020204" pitchFamily="34" charset="0"/>
            <a:cs typeface="Arial" panose="020B0604020202020204" pitchFamily="34" charset="0"/>
          </a:endParaRPr>
        </a:p>
      </xdr:txBody>
    </xdr:sp>
    <xdr:clientData/>
  </xdr:oneCellAnchor>
  <xdr:oneCellAnchor>
    <xdr:from>
      <xdr:col>4</xdr:col>
      <xdr:colOff>407128</xdr:colOff>
      <xdr:row>2</xdr:row>
      <xdr:rowOff>69850</xdr:rowOff>
    </xdr:from>
    <xdr:ext cx="714811" cy="217560"/>
    <xdr:sp macro="" textlink="">
      <xdr:nvSpPr>
        <xdr:cNvPr id="86" name="文本框 85">
          <a:extLst>
            <a:ext uri="{FF2B5EF4-FFF2-40B4-BE49-F238E27FC236}">
              <a16:creationId xmlns:a16="http://schemas.microsoft.com/office/drawing/2014/main" id="{584E4CAF-0614-4AC3-8931-CB47395CF874}"/>
            </a:ext>
          </a:extLst>
        </xdr:cNvPr>
        <xdr:cNvSpPr txBox="1"/>
      </xdr:nvSpPr>
      <xdr:spPr>
        <a:xfrm rot="19016762">
          <a:off x="3048728" y="425450"/>
          <a:ext cx="71481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shMETTL3#2</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533400</xdr:colOff>
      <xdr:row>12</xdr:row>
      <xdr:rowOff>44448</xdr:rowOff>
    </xdr:from>
    <xdr:ext cx="589264" cy="217560"/>
    <xdr:sp macro="" textlink="">
      <xdr:nvSpPr>
        <xdr:cNvPr id="87" name="文本框 86">
          <a:extLst>
            <a:ext uri="{FF2B5EF4-FFF2-40B4-BE49-F238E27FC236}">
              <a16:creationId xmlns:a16="http://schemas.microsoft.com/office/drawing/2014/main" id="{F42A5039-959B-43EB-941F-E5E7CB83D4D5}"/>
            </a:ext>
          </a:extLst>
        </xdr:cNvPr>
        <xdr:cNvSpPr txBox="1"/>
      </xdr:nvSpPr>
      <xdr:spPr>
        <a:xfrm rot="19016762">
          <a:off x="2514600" y="2178048"/>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4</xdr:col>
      <xdr:colOff>280128</xdr:colOff>
      <xdr:row>12</xdr:row>
      <xdr:rowOff>76199</xdr:rowOff>
    </xdr:from>
    <xdr:ext cx="714811" cy="217560"/>
    <xdr:sp macro="" textlink="">
      <xdr:nvSpPr>
        <xdr:cNvPr id="88" name="文本框 87">
          <a:extLst>
            <a:ext uri="{FF2B5EF4-FFF2-40B4-BE49-F238E27FC236}">
              <a16:creationId xmlns:a16="http://schemas.microsoft.com/office/drawing/2014/main" id="{200B2A23-9B88-4992-BD42-5BAAF0F6DFE2}"/>
            </a:ext>
          </a:extLst>
        </xdr:cNvPr>
        <xdr:cNvSpPr txBox="1"/>
      </xdr:nvSpPr>
      <xdr:spPr>
        <a:xfrm rot="19016762">
          <a:off x="2921728" y="2209799"/>
          <a:ext cx="71481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shMETTL3#1</a:t>
          </a:r>
          <a:endParaRPr lang="zh-CN" altLang="en-US" sz="800">
            <a:latin typeface="Arial" panose="020B0604020202020204" pitchFamily="34" charset="0"/>
            <a:cs typeface="Arial" panose="020B0604020202020204" pitchFamily="34" charset="0"/>
          </a:endParaRPr>
        </a:p>
      </xdr:txBody>
    </xdr:sp>
    <xdr:clientData/>
  </xdr:oneCellAnchor>
  <xdr:oneCellAnchor>
    <xdr:from>
      <xdr:col>5</xdr:col>
      <xdr:colOff>38827</xdr:colOff>
      <xdr:row>12</xdr:row>
      <xdr:rowOff>95249</xdr:rowOff>
    </xdr:from>
    <xdr:ext cx="714811" cy="217560"/>
    <xdr:sp macro="" textlink="">
      <xdr:nvSpPr>
        <xdr:cNvPr id="89" name="文本框 88">
          <a:extLst>
            <a:ext uri="{FF2B5EF4-FFF2-40B4-BE49-F238E27FC236}">
              <a16:creationId xmlns:a16="http://schemas.microsoft.com/office/drawing/2014/main" id="{ADC44883-806A-4428-9017-F2F9A1751744}"/>
            </a:ext>
          </a:extLst>
        </xdr:cNvPr>
        <xdr:cNvSpPr txBox="1"/>
      </xdr:nvSpPr>
      <xdr:spPr>
        <a:xfrm rot="19016762">
          <a:off x="3340827" y="2228849"/>
          <a:ext cx="71481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shMETTL3#2</a:t>
          </a:r>
          <a:endParaRPr lang="zh-CN" altLang="en-US" sz="800">
            <a:latin typeface="Arial" panose="020B0604020202020204" pitchFamily="34" charset="0"/>
            <a:cs typeface="Arial" panose="020B0604020202020204" pitchFamily="34" charset="0"/>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254214</xdr:colOff>
      <xdr:row>1</xdr:row>
      <xdr:rowOff>129533</xdr:rowOff>
    </xdr:from>
    <xdr:to>
      <xdr:col>5</xdr:col>
      <xdr:colOff>0</xdr:colOff>
      <xdr:row>7</xdr:row>
      <xdr:rowOff>95250</xdr:rowOff>
    </xdr:to>
    <xdr:pic>
      <xdr:nvPicPr>
        <xdr:cNvPr id="2" name="图片 1">
          <a:extLst>
            <a:ext uri="{FF2B5EF4-FFF2-40B4-BE49-F238E27FC236}">
              <a16:creationId xmlns:a16="http://schemas.microsoft.com/office/drawing/2014/main" id="{B35903E5-9A00-4865-A788-6A886E1C1BB1}"/>
            </a:ext>
          </a:extLst>
        </xdr:cNvPr>
        <xdr:cNvPicPr>
          <a:picLocks noChangeAspect="1"/>
        </xdr:cNvPicPr>
      </xdr:nvPicPr>
      <xdr:blipFill>
        <a:blip xmlns:r="http://schemas.openxmlformats.org/officeDocument/2006/relationships" r:embed="rId1"/>
        <a:stretch>
          <a:fillRect/>
        </a:stretch>
      </xdr:blipFill>
      <xdr:spPr>
        <a:xfrm>
          <a:off x="914614" y="307333"/>
          <a:ext cx="2387386" cy="1032517"/>
        </a:xfrm>
        <a:prstGeom prst="rect">
          <a:avLst/>
        </a:prstGeom>
      </xdr:spPr>
    </xdr:pic>
    <xdr:clientData/>
  </xdr:twoCellAnchor>
  <xdr:twoCellAnchor editAs="oneCell">
    <xdr:from>
      <xdr:col>1</xdr:col>
      <xdr:colOff>177800</xdr:colOff>
      <xdr:row>8</xdr:row>
      <xdr:rowOff>174970</xdr:rowOff>
    </xdr:from>
    <xdr:to>
      <xdr:col>5</xdr:col>
      <xdr:colOff>12700</xdr:colOff>
      <xdr:row>16</xdr:row>
      <xdr:rowOff>35750</xdr:rowOff>
    </xdr:to>
    <xdr:pic>
      <xdr:nvPicPr>
        <xdr:cNvPr id="4" name="图片 3">
          <a:extLst>
            <a:ext uri="{FF2B5EF4-FFF2-40B4-BE49-F238E27FC236}">
              <a16:creationId xmlns:a16="http://schemas.microsoft.com/office/drawing/2014/main" id="{A48296D1-9A1C-40EF-89EE-8416F8A46DF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 y="1597370"/>
          <a:ext cx="2476500" cy="1283180"/>
        </a:xfrm>
        <a:prstGeom prst="rect">
          <a:avLst/>
        </a:prstGeom>
      </xdr:spPr>
    </xdr:pic>
    <xdr:clientData/>
  </xdr:twoCellAnchor>
  <xdr:twoCellAnchor>
    <xdr:from>
      <xdr:col>5</xdr:col>
      <xdr:colOff>0</xdr:colOff>
      <xdr:row>4</xdr:row>
      <xdr:rowOff>114300</xdr:rowOff>
    </xdr:from>
    <xdr:to>
      <xdr:col>5</xdr:col>
      <xdr:colOff>252000</xdr:colOff>
      <xdr:row>4</xdr:row>
      <xdr:rowOff>114300</xdr:rowOff>
    </xdr:to>
    <xdr:cxnSp macro="">
      <xdr:nvCxnSpPr>
        <xdr:cNvPr id="6" name="直接连接符 5">
          <a:extLst>
            <a:ext uri="{FF2B5EF4-FFF2-40B4-BE49-F238E27FC236}">
              <a16:creationId xmlns:a16="http://schemas.microsoft.com/office/drawing/2014/main" id="{5DC437BA-6EC4-4A77-A108-6615FDD6D807}"/>
            </a:ext>
          </a:extLst>
        </xdr:cNvPr>
        <xdr:cNvCxnSpPr/>
      </xdr:nvCxnSpPr>
      <xdr:spPr>
        <a:xfrm>
          <a:off x="3943350" y="3467100"/>
          <a:ext cx="255175"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228600</xdr:colOff>
      <xdr:row>4</xdr:row>
      <xdr:rowOff>0</xdr:rowOff>
    </xdr:from>
    <xdr:ext cx="355867" cy="269369"/>
    <xdr:sp macro="" textlink="">
      <xdr:nvSpPr>
        <xdr:cNvPr id="7" name="文本框 6">
          <a:extLst>
            <a:ext uri="{FF2B5EF4-FFF2-40B4-BE49-F238E27FC236}">
              <a16:creationId xmlns:a16="http://schemas.microsoft.com/office/drawing/2014/main" id="{BDE8DFD1-6210-41D8-8678-60A1E1CDCD5F}"/>
            </a:ext>
          </a:extLst>
        </xdr:cNvPr>
        <xdr:cNvSpPr txBox="1"/>
      </xdr:nvSpPr>
      <xdr:spPr>
        <a:xfrm>
          <a:off x="4171950" y="33528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oneCellAnchor>
    <xdr:from>
      <xdr:col>5</xdr:col>
      <xdr:colOff>241300</xdr:colOff>
      <xdr:row>2</xdr:row>
      <xdr:rowOff>107950</xdr:rowOff>
    </xdr:from>
    <xdr:ext cx="441468" cy="269369"/>
    <xdr:sp macro="" textlink="">
      <xdr:nvSpPr>
        <xdr:cNvPr id="8" name="文本框 7">
          <a:extLst>
            <a:ext uri="{FF2B5EF4-FFF2-40B4-BE49-F238E27FC236}">
              <a16:creationId xmlns:a16="http://schemas.microsoft.com/office/drawing/2014/main" id="{20AF2170-8A9A-4298-B14A-045B8382614F}"/>
            </a:ext>
          </a:extLst>
        </xdr:cNvPr>
        <xdr:cNvSpPr txBox="1"/>
      </xdr:nvSpPr>
      <xdr:spPr>
        <a:xfrm>
          <a:off x="4181475" y="3095625"/>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654050</xdr:colOff>
      <xdr:row>3</xdr:row>
      <xdr:rowOff>38100</xdr:rowOff>
    </xdr:from>
    <xdr:to>
      <xdr:col>5</xdr:col>
      <xdr:colOff>245650</xdr:colOff>
      <xdr:row>3</xdr:row>
      <xdr:rowOff>38100</xdr:rowOff>
    </xdr:to>
    <xdr:cxnSp macro="">
      <xdr:nvCxnSpPr>
        <xdr:cNvPr id="9" name="直接连接符 8">
          <a:extLst>
            <a:ext uri="{FF2B5EF4-FFF2-40B4-BE49-F238E27FC236}">
              <a16:creationId xmlns:a16="http://schemas.microsoft.com/office/drawing/2014/main" id="{51BF7881-6610-4D3A-8BEC-082570A5ED06}"/>
            </a:ext>
          </a:extLst>
        </xdr:cNvPr>
        <xdr:cNvCxnSpPr/>
      </xdr:nvCxnSpPr>
      <xdr:spPr>
        <a:xfrm>
          <a:off x="3943350" y="3209925"/>
          <a:ext cx="24565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0</xdr:colOff>
      <xdr:row>5</xdr:row>
      <xdr:rowOff>152400</xdr:rowOff>
    </xdr:from>
    <xdr:to>
      <xdr:col>5</xdr:col>
      <xdr:colOff>252000</xdr:colOff>
      <xdr:row>5</xdr:row>
      <xdr:rowOff>152400</xdr:rowOff>
    </xdr:to>
    <xdr:cxnSp macro="">
      <xdr:nvCxnSpPr>
        <xdr:cNvPr id="10" name="直接连接符 9">
          <a:extLst>
            <a:ext uri="{FF2B5EF4-FFF2-40B4-BE49-F238E27FC236}">
              <a16:creationId xmlns:a16="http://schemas.microsoft.com/office/drawing/2014/main" id="{9729C9EC-59FB-4F10-95E1-F290BAF0B04E}"/>
            </a:ext>
          </a:extLst>
        </xdr:cNvPr>
        <xdr:cNvCxnSpPr/>
      </xdr:nvCxnSpPr>
      <xdr:spPr>
        <a:xfrm>
          <a:off x="3943350" y="3686175"/>
          <a:ext cx="255175"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254000</xdr:colOff>
      <xdr:row>5</xdr:row>
      <xdr:rowOff>19050</xdr:rowOff>
    </xdr:from>
    <xdr:ext cx="355867" cy="269369"/>
    <xdr:sp macro="" textlink="">
      <xdr:nvSpPr>
        <xdr:cNvPr id="11" name="文本框 10">
          <a:extLst>
            <a:ext uri="{FF2B5EF4-FFF2-40B4-BE49-F238E27FC236}">
              <a16:creationId xmlns:a16="http://schemas.microsoft.com/office/drawing/2014/main" id="{57ACD185-33EC-40F5-B720-29EA8AF1DEFA}"/>
            </a:ext>
          </a:extLst>
        </xdr:cNvPr>
        <xdr:cNvSpPr txBox="1"/>
      </xdr:nvSpPr>
      <xdr:spPr>
        <a:xfrm>
          <a:off x="4200525" y="3552825"/>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6350</xdr:colOff>
      <xdr:row>12</xdr:row>
      <xdr:rowOff>127000</xdr:rowOff>
    </xdr:from>
    <xdr:to>
      <xdr:col>5</xdr:col>
      <xdr:colOff>258350</xdr:colOff>
      <xdr:row>12</xdr:row>
      <xdr:rowOff>127000</xdr:rowOff>
    </xdr:to>
    <xdr:cxnSp macro="">
      <xdr:nvCxnSpPr>
        <xdr:cNvPr id="12" name="直接连接符 11">
          <a:extLst>
            <a:ext uri="{FF2B5EF4-FFF2-40B4-BE49-F238E27FC236}">
              <a16:creationId xmlns:a16="http://schemas.microsoft.com/office/drawing/2014/main" id="{C5E94111-59DF-47E5-9E42-2B744D1DD0B9}"/>
            </a:ext>
          </a:extLst>
        </xdr:cNvPr>
        <xdr:cNvCxnSpPr/>
      </xdr:nvCxnSpPr>
      <xdr:spPr>
        <a:xfrm>
          <a:off x="3952875" y="4743450"/>
          <a:ext cx="24565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279400</xdr:colOff>
      <xdr:row>11</xdr:row>
      <xdr:rowOff>171450</xdr:rowOff>
    </xdr:from>
    <xdr:ext cx="355867" cy="269369"/>
    <xdr:sp macro="" textlink="">
      <xdr:nvSpPr>
        <xdr:cNvPr id="13" name="文本框 12">
          <a:extLst>
            <a:ext uri="{FF2B5EF4-FFF2-40B4-BE49-F238E27FC236}">
              <a16:creationId xmlns:a16="http://schemas.microsoft.com/office/drawing/2014/main" id="{3ADE8F12-EBE2-417A-908E-EC9BD5D7A7B2}"/>
            </a:ext>
          </a:extLst>
        </xdr:cNvPr>
        <xdr:cNvSpPr txBox="1"/>
      </xdr:nvSpPr>
      <xdr:spPr>
        <a:xfrm>
          <a:off x="4219575" y="46101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0</xdr:colOff>
      <xdr:row>11</xdr:row>
      <xdr:rowOff>127000</xdr:rowOff>
    </xdr:from>
    <xdr:to>
      <xdr:col>5</xdr:col>
      <xdr:colOff>252000</xdr:colOff>
      <xdr:row>11</xdr:row>
      <xdr:rowOff>127000</xdr:rowOff>
    </xdr:to>
    <xdr:cxnSp macro="">
      <xdr:nvCxnSpPr>
        <xdr:cNvPr id="14" name="直接连接符 13">
          <a:extLst>
            <a:ext uri="{FF2B5EF4-FFF2-40B4-BE49-F238E27FC236}">
              <a16:creationId xmlns:a16="http://schemas.microsoft.com/office/drawing/2014/main" id="{169D29BA-100A-4682-A5DE-B5594D8B8CC6}"/>
            </a:ext>
          </a:extLst>
        </xdr:cNvPr>
        <xdr:cNvCxnSpPr/>
      </xdr:nvCxnSpPr>
      <xdr:spPr>
        <a:xfrm>
          <a:off x="3943350" y="4562475"/>
          <a:ext cx="255175"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260350</xdr:colOff>
      <xdr:row>10</xdr:row>
      <xdr:rowOff>165100</xdr:rowOff>
    </xdr:from>
    <xdr:ext cx="355867" cy="269369"/>
    <xdr:sp macro="" textlink="">
      <xdr:nvSpPr>
        <xdr:cNvPr id="15" name="文本框 14">
          <a:extLst>
            <a:ext uri="{FF2B5EF4-FFF2-40B4-BE49-F238E27FC236}">
              <a16:creationId xmlns:a16="http://schemas.microsoft.com/office/drawing/2014/main" id="{4BF86B85-4F91-4999-8224-CB85CB673598}"/>
            </a:ext>
          </a:extLst>
        </xdr:cNvPr>
        <xdr:cNvSpPr txBox="1"/>
      </xdr:nvSpPr>
      <xdr:spPr>
        <a:xfrm>
          <a:off x="4200525" y="44196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6350</xdr:colOff>
      <xdr:row>14</xdr:row>
      <xdr:rowOff>38100</xdr:rowOff>
    </xdr:from>
    <xdr:to>
      <xdr:col>5</xdr:col>
      <xdr:colOff>258350</xdr:colOff>
      <xdr:row>14</xdr:row>
      <xdr:rowOff>38100</xdr:rowOff>
    </xdr:to>
    <xdr:cxnSp macro="">
      <xdr:nvCxnSpPr>
        <xdr:cNvPr id="16" name="直接连接符 15">
          <a:extLst>
            <a:ext uri="{FF2B5EF4-FFF2-40B4-BE49-F238E27FC236}">
              <a16:creationId xmlns:a16="http://schemas.microsoft.com/office/drawing/2014/main" id="{B3C40A88-0644-46D7-9F6B-14435E597BA1}"/>
            </a:ext>
          </a:extLst>
        </xdr:cNvPr>
        <xdr:cNvCxnSpPr/>
      </xdr:nvCxnSpPr>
      <xdr:spPr>
        <a:xfrm>
          <a:off x="3952875" y="5019675"/>
          <a:ext cx="24565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279400</xdr:colOff>
      <xdr:row>13</xdr:row>
      <xdr:rowOff>82550</xdr:rowOff>
    </xdr:from>
    <xdr:ext cx="355867" cy="269369"/>
    <xdr:sp macro="" textlink="">
      <xdr:nvSpPr>
        <xdr:cNvPr id="17" name="文本框 16">
          <a:extLst>
            <a:ext uri="{FF2B5EF4-FFF2-40B4-BE49-F238E27FC236}">
              <a16:creationId xmlns:a16="http://schemas.microsoft.com/office/drawing/2014/main" id="{9FDE8C51-C1F4-4AE8-9A84-01B848A7E776}"/>
            </a:ext>
          </a:extLst>
        </xdr:cNvPr>
        <xdr:cNvSpPr txBox="1"/>
      </xdr:nvSpPr>
      <xdr:spPr>
        <a:xfrm>
          <a:off x="4219575" y="4886325"/>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oneCellAnchor>
    <xdr:from>
      <xdr:col>2</xdr:col>
      <xdr:colOff>14837</xdr:colOff>
      <xdr:row>1</xdr:row>
      <xdr:rowOff>107950</xdr:rowOff>
    </xdr:from>
    <xdr:ext cx="589264" cy="217560"/>
    <xdr:sp macro="" textlink="">
      <xdr:nvSpPr>
        <xdr:cNvPr id="18" name="文本框 17">
          <a:extLst>
            <a:ext uri="{FF2B5EF4-FFF2-40B4-BE49-F238E27FC236}">
              <a16:creationId xmlns:a16="http://schemas.microsoft.com/office/drawing/2014/main" id="{2E1F2ACD-F247-4E56-9418-4DB2ACF8A24F}"/>
            </a:ext>
          </a:extLst>
        </xdr:cNvPr>
        <xdr:cNvSpPr txBox="1"/>
      </xdr:nvSpPr>
      <xdr:spPr>
        <a:xfrm rot="19016762">
          <a:off x="1335637" y="285750"/>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472764</xdr:colOff>
      <xdr:row>1</xdr:row>
      <xdr:rowOff>120651</xdr:rowOff>
    </xdr:from>
    <xdr:ext cx="714811" cy="217560"/>
    <xdr:sp macro="" textlink="">
      <xdr:nvSpPr>
        <xdr:cNvPr id="19" name="文本框 18">
          <a:extLst>
            <a:ext uri="{FF2B5EF4-FFF2-40B4-BE49-F238E27FC236}">
              <a16:creationId xmlns:a16="http://schemas.microsoft.com/office/drawing/2014/main" id="{4773C80F-9D0F-419F-85E4-A89B0E953D51}"/>
            </a:ext>
          </a:extLst>
        </xdr:cNvPr>
        <xdr:cNvSpPr txBox="1"/>
      </xdr:nvSpPr>
      <xdr:spPr>
        <a:xfrm rot="19016762">
          <a:off x="1793564" y="298451"/>
          <a:ext cx="71481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shMETTL3#1</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333064</xdr:colOff>
      <xdr:row>1</xdr:row>
      <xdr:rowOff>95251</xdr:rowOff>
    </xdr:from>
    <xdr:ext cx="714811" cy="217560"/>
    <xdr:sp macro="" textlink="">
      <xdr:nvSpPr>
        <xdr:cNvPr id="20" name="文本框 19">
          <a:extLst>
            <a:ext uri="{FF2B5EF4-FFF2-40B4-BE49-F238E27FC236}">
              <a16:creationId xmlns:a16="http://schemas.microsoft.com/office/drawing/2014/main" id="{001CC1A2-66F6-4C6F-92FD-83AB9A1FDCB2}"/>
            </a:ext>
          </a:extLst>
        </xdr:cNvPr>
        <xdr:cNvSpPr txBox="1"/>
      </xdr:nvSpPr>
      <xdr:spPr>
        <a:xfrm rot="19016762">
          <a:off x="2314264" y="273051"/>
          <a:ext cx="71481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shMETTL3#2</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65637</xdr:colOff>
      <xdr:row>9</xdr:row>
      <xdr:rowOff>82550</xdr:rowOff>
    </xdr:from>
    <xdr:ext cx="589264" cy="217560"/>
    <xdr:sp macro="" textlink="">
      <xdr:nvSpPr>
        <xdr:cNvPr id="21" name="文本框 20">
          <a:extLst>
            <a:ext uri="{FF2B5EF4-FFF2-40B4-BE49-F238E27FC236}">
              <a16:creationId xmlns:a16="http://schemas.microsoft.com/office/drawing/2014/main" id="{23E1E752-1B1A-48F1-BB62-458DCB994CD0}"/>
            </a:ext>
          </a:extLst>
        </xdr:cNvPr>
        <xdr:cNvSpPr txBox="1"/>
      </xdr:nvSpPr>
      <xdr:spPr>
        <a:xfrm rot="19016762">
          <a:off x="1386437" y="1682750"/>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523564</xdr:colOff>
      <xdr:row>9</xdr:row>
      <xdr:rowOff>95251</xdr:rowOff>
    </xdr:from>
    <xdr:ext cx="714811" cy="217560"/>
    <xdr:sp macro="" textlink="">
      <xdr:nvSpPr>
        <xdr:cNvPr id="22" name="文本框 21">
          <a:extLst>
            <a:ext uri="{FF2B5EF4-FFF2-40B4-BE49-F238E27FC236}">
              <a16:creationId xmlns:a16="http://schemas.microsoft.com/office/drawing/2014/main" id="{B485F3CA-69C9-45FA-BEC8-EC69929B268A}"/>
            </a:ext>
          </a:extLst>
        </xdr:cNvPr>
        <xdr:cNvSpPr txBox="1"/>
      </xdr:nvSpPr>
      <xdr:spPr>
        <a:xfrm rot="19016762">
          <a:off x="1844364" y="1695451"/>
          <a:ext cx="71481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shMETTL3#1</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383864</xdr:colOff>
      <xdr:row>9</xdr:row>
      <xdr:rowOff>69851</xdr:rowOff>
    </xdr:from>
    <xdr:ext cx="714811" cy="217560"/>
    <xdr:sp macro="" textlink="">
      <xdr:nvSpPr>
        <xdr:cNvPr id="23" name="文本框 22">
          <a:extLst>
            <a:ext uri="{FF2B5EF4-FFF2-40B4-BE49-F238E27FC236}">
              <a16:creationId xmlns:a16="http://schemas.microsoft.com/office/drawing/2014/main" id="{2D219C1A-F19C-4BD8-846B-19B4FB47C9AD}"/>
            </a:ext>
          </a:extLst>
        </xdr:cNvPr>
        <xdr:cNvSpPr txBox="1"/>
      </xdr:nvSpPr>
      <xdr:spPr>
        <a:xfrm rot="19016762">
          <a:off x="2365064" y="1670051"/>
          <a:ext cx="71481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shMETTL3#2</a:t>
          </a:r>
          <a:endParaRPr lang="zh-CN" altLang="en-US" sz="800">
            <a:latin typeface="Arial" panose="020B0604020202020204" pitchFamily="34" charset="0"/>
            <a:cs typeface="Arial" panose="020B0604020202020204" pitchFamily="34" charset="0"/>
          </a:endParaRPr>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1</xdr:col>
      <xdr:colOff>66675</xdr:colOff>
      <xdr:row>1</xdr:row>
      <xdr:rowOff>25400</xdr:rowOff>
    </xdr:from>
    <xdr:ext cx="4476750" cy="2962914"/>
    <xdr:pic>
      <xdr:nvPicPr>
        <xdr:cNvPr id="2" name="图片 1">
          <a:extLst>
            <a:ext uri="{FF2B5EF4-FFF2-40B4-BE49-F238E27FC236}">
              <a16:creationId xmlns:a16="http://schemas.microsoft.com/office/drawing/2014/main" id="{A83A8743-47DA-47AA-B1F4-BE468F962F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23900" y="206375"/>
          <a:ext cx="4476750" cy="2962914"/>
        </a:xfrm>
        <a:prstGeom prst="rect">
          <a:avLst/>
        </a:prstGeom>
      </xdr:spPr>
    </xdr:pic>
    <xdr:clientData/>
  </xdr:oneCellAnchor>
  <xdr:oneCellAnchor>
    <xdr:from>
      <xdr:col>1</xdr:col>
      <xdr:colOff>63500</xdr:colOff>
      <xdr:row>17</xdr:row>
      <xdr:rowOff>101600</xdr:rowOff>
    </xdr:from>
    <xdr:ext cx="4486275" cy="1522513"/>
    <xdr:pic>
      <xdr:nvPicPr>
        <xdr:cNvPr id="3" name="图片 2">
          <a:extLst>
            <a:ext uri="{FF2B5EF4-FFF2-40B4-BE49-F238E27FC236}">
              <a16:creationId xmlns:a16="http://schemas.microsoft.com/office/drawing/2014/main" id="{E06C3B6F-9A0A-4DE8-9E18-9378566FFA8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20725" y="3178175"/>
          <a:ext cx="4486275" cy="1522513"/>
        </a:xfrm>
        <a:prstGeom prst="rect">
          <a:avLst/>
        </a:prstGeom>
      </xdr:spPr>
    </xdr:pic>
    <xdr:clientData/>
  </xdr:oneCellAnchor>
</xdr:wsDr>
</file>

<file path=xl/drawings/drawing21.xml><?xml version="1.0" encoding="utf-8"?>
<xdr:wsDr xmlns:xdr="http://schemas.openxmlformats.org/drawingml/2006/spreadsheetDrawing" xmlns:a="http://schemas.openxmlformats.org/drawingml/2006/main">
  <xdr:twoCellAnchor editAs="oneCell">
    <xdr:from>
      <xdr:col>3</xdr:col>
      <xdr:colOff>0</xdr:colOff>
      <xdr:row>12</xdr:row>
      <xdr:rowOff>0</xdr:rowOff>
    </xdr:from>
    <xdr:to>
      <xdr:col>6</xdr:col>
      <xdr:colOff>420954</xdr:colOff>
      <xdr:row>19</xdr:row>
      <xdr:rowOff>158750</xdr:rowOff>
    </xdr:to>
    <xdr:pic>
      <xdr:nvPicPr>
        <xdr:cNvPr id="20" name="图片 19">
          <a:extLst>
            <a:ext uri="{FF2B5EF4-FFF2-40B4-BE49-F238E27FC236}">
              <a16:creationId xmlns:a16="http://schemas.microsoft.com/office/drawing/2014/main" id="{113E7CA2-0A5F-45D2-ADC6-4FC15C52A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1200" y="2133600"/>
          <a:ext cx="2402154" cy="140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660399</xdr:colOff>
      <xdr:row>2</xdr:row>
      <xdr:rowOff>0</xdr:rowOff>
    </xdr:from>
    <xdr:to>
      <xdr:col>6</xdr:col>
      <xdr:colOff>431800</xdr:colOff>
      <xdr:row>9</xdr:row>
      <xdr:rowOff>63500</xdr:rowOff>
    </xdr:to>
    <xdr:pic>
      <xdr:nvPicPr>
        <xdr:cNvPr id="19" name="图片 18">
          <a:extLst>
            <a:ext uri="{FF2B5EF4-FFF2-40B4-BE49-F238E27FC236}">
              <a16:creationId xmlns:a16="http://schemas.microsoft.com/office/drawing/2014/main" id="{CD697637-FEC3-45F4-AB36-335A19E8E30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81199" y="355600"/>
          <a:ext cx="2413001" cy="1308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355600</xdr:colOff>
      <xdr:row>3</xdr:row>
      <xdr:rowOff>133350</xdr:rowOff>
    </xdr:from>
    <xdr:to>
      <xdr:col>6</xdr:col>
      <xdr:colOff>607600</xdr:colOff>
      <xdr:row>3</xdr:row>
      <xdr:rowOff>133350</xdr:rowOff>
    </xdr:to>
    <xdr:cxnSp macro="">
      <xdr:nvCxnSpPr>
        <xdr:cNvPr id="4" name="直接连接符 3">
          <a:extLst>
            <a:ext uri="{FF2B5EF4-FFF2-40B4-BE49-F238E27FC236}">
              <a16:creationId xmlns:a16="http://schemas.microsoft.com/office/drawing/2014/main" id="{242CF776-B210-4994-A66B-1EE8A2DFD2A3}"/>
            </a:ext>
          </a:extLst>
        </xdr:cNvPr>
        <xdr:cNvCxnSpPr/>
      </xdr:nvCxnSpPr>
      <xdr:spPr>
        <a:xfrm>
          <a:off x="4318000" y="666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584200</xdr:colOff>
      <xdr:row>2</xdr:row>
      <xdr:rowOff>171450</xdr:rowOff>
    </xdr:from>
    <xdr:ext cx="441468" cy="269369"/>
    <xdr:sp macro="" textlink="">
      <xdr:nvSpPr>
        <xdr:cNvPr id="5" name="文本框 4">
          <a:extLst>
            <a:ext uri="{FF2B5EF4-FFF2-40B4-BE49-F238E27FC236}">
              <a16:creationId xmlns:a16="http://schemas.microsoft.com/office/drawing/2014/main" id="{3F858F30-A53B-44BB-B227-73587EDEE852}"/>
            </a:ext>
          </a:extLst>
        </xdr:cNvPr>
        <xdr:cNvSpPr txBox="1"/>
      </xdr:nvSpPr>
      <xdr:spPr>
        <a:xfrm>
          <a:off x="4546600" y="5270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6</xdr:col>
      <xdr:colOff>355600</xdr:colOff>
      <xdr:row>5</xdr:row>
      <xdr:rowOff>158750</xdr:rowOff>
    </xdr:from>
    <xdr:to>
      <xdr:col>6</xdr:col>
      <xdr:colOff>607600</xdr:colOff>
      <xdr:row>5</xdr:row>
      <xdr:rowOff>158750</xdr:rowOff>
    </xdr:to>
    <xdr:cxnSp macro="">
      <xdr:nvCxnSpPr>
        <xdr:cNvPr id="6" name="直接连接符 5">
          <a:extLst>
            <a:ext uri="{FF2B5EF4-FFF2-40B4-BE49-F238E27FC236}">
              <a16:creationId xmlns:a16="http://schemas.microsoft.com/office/drawing/2014/main" id="{D0C1FC36-3706-4C2F-A57F-EF4D709B1FA4}"/>
            </a:ext>
          </a:extLst>
        </xdr:cNvPr>
        <xdr:cNvCxnSpPr/>
      </xdr:nvCxnSpPr>
      <xdr:spPr>
        <a:xfrm>
          <a:off x="4318000" y="1047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584200</xdr:colOff>
      <xdr:row>5</xdr:row>
      <xdr:rowOff>44450</xdr:rowOff>
    </xdr:from>
    <xdr:ext cx="355867" cy="269369"/>
    <xdr:sp macro="" textlink="">
      <xdr:nvSpPr>
        <xdr:cNvPr id="7" name="文本框 6">
          <a:extLst>
            <a:ext uri="{FF2B5EF4-FFF2-40B4-BE49-F238E27FC236}">
              <a16:creationId xmlns:a16="http://schemas.microsoft.com/office/drawing/2014/main" id="{42BECA3C-5EE4-4257-87C4-C5B977554895}"/>
            </a:ext>
          </a:extLst>
        </xdr:cNvPr>
        <xdr:cNvSpPr txBox="1"/>
      </xdr:nvSpPr>
      <xdr:spPr>
        <a:xfrm>
          <a:off x="4546600" y="9334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6</xdr:col>
      <xdr:colOff>336550</xdr:colOff>
      <xdr:row>16</xdr:row>
      <xdr:rowOff>12700</xdr:rowOff>
    </xdr:from>
    <xdr:to>
      <xdr:col>6</xdr:col>
      <xdr:colOff>588550</xdr:colOff>
      <xdr:row>16</xdr:row>
      <xdr:rowOff>12700</xdr:rowOff>
    </xdr:to>
    <xdr:cxnSp macro="">
      <xdr:nvCxnSpPr>
        <xdr:cNvPr id="10" name="直接连接符 9">
          <a:extLst>
            <a:ext uri="{FF2B5EF4-FFF2-40B4-BE49-F238E27FC236}">
              <a16:creationId xmlns:a16="http://schemas.microsoft.com/office/drawing/2014/main" id="{B57B7DC7-4507-46A7-89D2-DD472D32E5D8}"/>
            </a:ext>
          </a:extLst>
        </xdr:cNvPr>
        <xdr:cNvCxnSpPr/>
      </xdr:nvCxnSpPr>
      <xdr:spPr>
        <a:xfrm>
          <a:off x="4298950" y="28575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565150</xdr:colOff>
      <xdr:row>15</xdr:row>
      <xdr:rowOff>50800</xdr:rowOff>
    </xdr:from>
    <xdr:ext cx="355867" cy="269369"/>
    <xdr:sp macro="" textlink="">
      <xdr:nvSpPr>
        <xdr:cNvPr id="11" name="文本框 10">
          <a:extLst>
            <a:ext uri="{FF2B5EF4-FFF2-40B4-BE49-F238E27FC236}">
              <a16:creationId xmlns:a16="http://schemas.microsoft.com/office/drawing/2014/main" id="{B2FFDF1A-71C9-4558-8972-CAB1080CB98D}"/>
            </a:ext>
          </a:extLst>
        </xdr:cNvPr>
        <xdr:cNvSpPr txBox="1"/>
      </xdr:nvSpPr>
      <xdr:spPr>
        <a:xfrm>
          <a:off x="4527550" y="27178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6</xdr:col>
      <xdr:colOff>336550</xdr:colOff>
      <xdr:row>17</xdr:row>
      <xdr:rowOff>57150</xdr:rowOff>
    </xdr:from>
    <xdr:to>
      <xdr:col>6</xdr:col>
      <xdr:colOff>588550</xdr:colOff>
      <xdr:row>17</xdr:row>
      <xdr:rowOff>57150</xdr:rowOff>
    </xdr:to>
    <xdr:cxnSp macro="">
      <xdr:nvCxnSpPr>
        <xdr:cNvPr id="12" name="直接连接符 11">
          <a:extLst>
            <a:ext uri="{FF2B5EF4-FFF2-40B4-BE49-F238E27FC236}">
              <a16:creationId xmlns:a16="http://schemas.microsoft.com/office/drawing/2014/main" id="{265FFC77-1E4B-4815-AA89-27B9C44FE77A}"/>
            </a:ext>
          </a:extLst>
        </xdr:cNvPr>
        <xdr:cNvCxnSpPr/>
      </xdr:nvCxnSpPr>
      <xdr:spPr>
        <a:xfrm>
          <a:off x="4298950" y="3079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565150</xdr:colOff>
      <xdr:row>16</xdr:row>
      <xdr:rowOff>120650</xdr:rowOff>
    </xdr:from>
    <xdr:ext cx="355867" cy="269369"/>
    <xdr:sp macro="" textlink="">
      <xdr:nvSpPr>
        <xdr:cNvPr id="13" name="文本框 12">
          <a:extLst>
            <a:ext uri="{FF2B5EF4-FFF2-40B4-BE49-F238E27FC236}">
              <a16:creationId xmlns:a16="http://schemas.microsoft.com/office/drawing/2014/main" id="{D429301F-E949-4940-861D-7C976CD407EB}"/>
            </a:ext>
          </a:extLst>
        </xdr:cNvPr>
        <xdr:cNvSpPr txBox="1"/>
      </xdr:nvSpPr>
      <xdr:spPr>
        <a:xfrm>
          <a:off x="4527550" y="29654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6</xdr:col>
      <xdr:colOff>330200</xdr:colOff>
      <xdr:row>14</xdr:row>
      <xdr:rowOff>63500</xdr:rowOff>
    </xdr:from>
    <xdr:to>
      <xdr:col>6</xdr:col>
      <xdr:colOff>582200</xdr:colOff>
      <xdr:row>14</xdr:row>
      <xdr:rowOff>63500</xdr:rowOff>
    </xdr:to>
    <xdr:cxnSp macro="">
      <xdr:nvCxnSpPr>
        <xdr:cNvPr id="14" name="直接连接符 13">
          <a:extLst>
            <a:ext uri="{FF2B5EF4-FFF2-40B4-BE49-F238E27FC236}">
              <a16:creationId xmlns:a16="http://schemas.microsoft.com/office/drawing/2014/main" id="{C99C2ADF-1F27-4718-80EB-76FF92A7B6B6}"/>
            </a:ext>
          </a:extLst>
        </xdr:cNvPr>
        <xdr:cNvCxnSpPr/>
      </xdr:nvCxnSpPr>
      <xdr:spPr>
        <a:xfrm>
          <a:off x="4292600" y="25527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558800</xdr:colOff>
      <xdr:row>13</xdr:row>
      <xdr:rowOff>101600</xdr:rowOff>
    </xdr:from>
    <xdr:ext cx="355867" cy="269369"/>
    <xdr:sp macro="" textlink="">
      <xdr:nvSpPr>
        <xdr:cNvPr id="15" name="文本框 14">
          <a:extLst>
            <a:ext uri="{FF2B5EF4-FFF2-40B4-BE49-F238E27FC236}">
              <a16:creationId xmlns:a16="http://schemas.microsoft.com/office/drawing/2014/main" id="{52C925B0-8D3C-498B-A254-DC492F0CC716}"/>
            </a:ext>
          </a:extLst>
        </xdr:cNvPr>
        <xdr:cNvSpPr txBox="1"/>
      </xdr:nvSpPr>
      <xdr:spPr>
        <a:xfrm>
          <a:off x="4521200" y="24130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6</xdr:col>
      <xdr:colOff>342900</xdr:colOff>
      <xdr:row>7</xdr:row>
      <xdr:rowOff>76200</xdr:rowOff>
    </xdr:from>
    <xdr:to>
      <xdr:col>6</xdr:col>
      <xdr:colOff>594900</xdr:colOff>
      <xdr:row>7</xdr:row>
      <xdr:rowOff>76200</xdr:rowOff>
    </xdr:to>
    <xdr:cxnSp macro="">
      <xdr:nvCxnSpPr>
        <xdr:cNvPr id="16" name="直接连接符 15">
          <a:extLst>
            <a:ext uri="{FF2B5EF4-FFF2-40B4-BE49-F238E27FC236}">
              <a16:creationId xmlns:a16="http://schemas.microsoft.com/office/drawing/2014/main" id="{0E9DCE59-6DDE-48E6-9DC2-6C961D5458E4}"/>
            </a:ext>
          </a:extLst>
        </xdr:cNvPr>
        <xdr:cNvCxnSpPr/>
      </xdr:nvCxnSpPr>
      <xdr:spPr>
        <a:xfrm>
          <a:off x="4305300" y="13208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584200</xdr:colOff>
      <xdr:row>6</xdr:row>
      <xdr:rowOff>114300</xdr:rowOff>
    </xdr:from>
    <xdr:ext cx="355867" cy="269369"/>
    <xdr:sp macro="" textlink="">
      <xdr:nvSpPr>
        <xdr:cNvPr id="17" name="文本框 16">
          <a:extLst>
            <a:ext uri="{FF2B5EF4-FFF2-40B4-BE49-F238E27FC236}">
              <a16:creationId xmlns:a16="http://schemas.microsoft.com/office/drawing/2014/main" id="{6D5F9E8E-FBA2-49EC-8C31-78D9747D5078}"/>
            </a:ext>
          </a:extLst>
        </xdr:cNvPr>
        <xdr:cNvSpPr txBox="1"/>
      </xdr:nvSpPr>
      <xdr:spPr>
        <a:xfrm>
          <a:off x="4546600" y="11811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oneCellAnchor>
    <xdr:from>
      <xdr:col>3</xdr:col>
      <xdr:colOff>535981</xdr:colOff>
      <xdr:row>2</xdr:row>
      <xdr:rowOff>38099</xdr:rowOff>
    </xdr:from>
    <xdr:ext cx="495200" cy="217560"/>
    <xdr:sp macro="" textlink="">
      <xdr:nvSpPr>
        <xdr:cNvPr id="21" name="文本框 20">
          <a:extLst>
            <a:ext uri="{FF2B5EF4-FFF2-40B4-BE49-F238E27FC236}">
              <a16:creationId xmlns:a16="http://schemas.microsoft.com/office/drawing/2014/main" id="{A3945D17-CE2F-40B4-A5C2-33B4F37091FB}"/>
            </a:ext>
          </a:extLst>
        </xdr:cNvPr>
        <xdr:cNvSpPr txBox="1"/>
      </xdr:nvSpPr>
      <xdr:spPr>
        <a:xfrm rot="19016762">
          <a:off x="2517181" y="393699"/>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4</xdr:col>
      <xdr:colOff>338029</xdr:colOff>
      <xdr:row>2</xdr:row>
      <xdr:rowOff>50800</xdr:rowOff>
    </xdr:from>
    <xdr:ext cx="611706" cy="217560"/>
    <xdr:sp macro="" textlink="">
      <xdr:nvSpPr>
        <xdr:cNvPr id="22" name="文本框 21">
          <a:extLst>
            <a:ext uri="{FF2B5EF4-FFF2-40B4-BE49-F238E27FC236}">
              <a16:creationId xmlns:a16="http://schemas.microsoft.com/office/drawing/2014/main" id="{D300655C-0CA4-45B8-A77D-0BC1487C12DB}"/>
            </a:ext>
          </a:extLst>
        </xdr:cNvPr>
        <xdr:cNvSpPr txBox="1"/>
      </xdr:nvSpPr>
      <xdr:spPr>
        <a:xfrm rot="19016762">
          <a:off x="2979629" y="406400"/>
          <a:ext cx="611706"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a:t>
          </a:r>
          <a:endParaRPr lang="zh-CN" altLang="en-US" sz="800">
            <a:latin typeface="Arial" panose="020B0604020202020204" pitchFamily="34" charset="0"/>
            <a:cs typeface="Arial" panose="020B0604020202020204" pitchFamily="34" charset="0"/>
          </a:endParaRPr>
        </a:p>
      </xdr:txBody>
    </xdr:sp>
    <xdr:clientData/>
  </xdr:oneCellAnchor>
  <xdr:oneCellAnchor>
    <xdr:from>
      <xdr:col>5</xdr:col>
      <xdr:colOff>227473</xdr:colOff>
      <xdr:row>1</xdr:row>
      <xdr:rowOff>140587</xdr:rowOff>
    </xdr:from>
    <xdr:ext cx="553421" cy="342786"/>
    <xdr:sp macro="" textlink="">
      <xdr:nvSpPr>
        <xdr:cNvPr id="23" name="文本框 22">
          <a:extLst>
            <a:ext uri="{FF2B5EF4-FFF2-40B4-BE49-F238E27FC236}">
              <a16:creationId xmlns:a16="http://schemas.microsoft.com/office/drawing/2014/main" id="{51C633BC-4765-47D9-94CB-849389270BDD}"/>
            </a:ext>
          </a:extLst>
        </xdr:cNvPr>
        <xdr:cNvSpPr txBox="1"/>
      </xdr:nvSpPr>
      <xdr:spPr>
        <a:xfrm rot="19016762">
          <a:off x="3529473" y="318387"/>
          <a:ext cx="553421"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FLAG-</a:t>
          </a:r>
        </a:p>
        <a:p>
          <a:r>
            <a:rPr lang="en-US" altLang="zh-CN" sz="800" b="0" i="0" u="none" strike="noStrike" baseline="0">
              <a:solidFill>
                <a:schemeClr val="tx1"/>
              </a:solidFill>
              <a:latin typeface="+mn-lt"/>
              <a:ea typeface="+mn-ea"/>
              <a:cs typeface="+mn-cs"/>
            </a:rPr>
            <a:t>rMETTL3</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453430</xdr:colOff>
      <xdr:row>12</xdr:row>
      <xdr:rowOff>57149</xdr:rowOff>
    </xdr:from>
    <xdr:ext cx="495200" cy="217560"/>
    <xdr:sp macro="" textlink="">
      <xdr:nvSpPr>
        <xdr:cNvPr id="24" name="文本框 23">
          <a:extLst>
            <a:ext uri="{FF2B5EF4-FFF2-40B4-BE49-F238E27FC236}">
              <a16:creationId xmlns:a16="http://schemas.microsoft.com/office/drawing/2014/main" id="{20041746-73FE-42CD-A4A7-806A99F33D53}"/>
            </a:ext>
          </a:extLst>
        </xdr:cNvPr>
        <xdr:cNvSpPr txBox="1"/>
      </xdr:nvSpPr>
      <xdr:spPr>
        <a:xfrm rot="19016762">
          <a:off x="2434630" y="2190749"/>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4</xdr:col>
      <xdr:colOff>255478</xdr:colOff>
      <xdr:row>12</xdr:row>
      <xdr:rowOff>69850</xdr:rowOff>
    </xdr:from>
    <xdr:ext cx="611706" cy="217560"/>
    <xdr:sp macro="" textlink="">
      <xdr:nvSpPr>
        <xdr:cNvPr id="25" name="文本框 24">
          <a:extLst>
            <a:ext uri="{FF2B5EF4-FFF2-40B4-BE49-F238E27FC236}">
              <a16:creationId xmlns:a16="http://schemas.microsoft.com/office/drawing/2014/main" id="{26647BFD-DCAF-443F-9721-1604AE0524BA}"/>
            </a:ext>
          </a:extLst>
        </xdr:cNvPr>
        <xdr:cNvSpPr txBox="1"/>
      </xdr:nvSpPr>
      <xdr:spPr>
        <a:xfrm rot="19016762">
          <a:off x="2897078" y="2203450"/>
          <a:ext cx="611706"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a:t>
          </a:r>
          <a:endParaRPr lang="zh-CN" altLang="en-US" sz="800">
            <a:latin typeface="Arial" panose="020B0604020202020204" pitchFamily="34" charset="0"/>
            <a:cs typeface="Arial" panose="020B0604020202020204" pitchFamily="34" charset="0"/>
          </a:endParaRPr>
        </a:p>
      </xdr:txBody>
    </xdr:sp>
    <xdr:clientData/>
  </xdr:oneCellAnchor>
  <xdr:oneCellAnchor>
    <xdr:from>
      <xdr:col>5</xdr:col>
      <xdr:colOff>144922</xdr:colOff>
      <xdr:row>11</xdr:row>
      <xdr:rowOff>159637</xdr:rowOff>
    </xdr:from>
    <xdr:ext cx="553421" cy="342786"/>
    <xdr:sp macro="" textlink="">
      <xdr:nvSpPr>
        <xdr:cNvPr id="26" name="文本框 25">
          <a:extLst>
            <a:ext uri="{FF2B5EF4-FFF2-40B4-BE49-F238E27FC236}">
              <a16:creationId xmlns:a16="http://schemas.microsoft.com/office/drawing/2014/main" id="{0DBBBC7B-C48D-4EB3-9E3A-E9E9B3BB6316}"/>
            </a:ext>
          </a:extLst>
        </xdr:cNvPr>
        <xdr:cNvSpPr txBox="1"/>
      </xdr:nvSpPr>
      <xdr:spPr>
        <a:xfrm rot="19016762">
          <a:off x="3446922" y="2115437"/>
          <a:ext cx="553421"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FLAG-</a:t>
          </a:r>
        </a:p>
        <a:p>
          <a:r>
            <a:rPr lang="en-US" altLang="zh-CN" sz="800" b="0" i="0" u="none" strike="noStrike" baseline="0">
              <a:solidFill>
                <a:schemeClr val="tx1"/>
              </a:solidFill>
              <a:latin typeface="+mn-lt"/>
              <a:ea typeface="+mn-ea"/>
              <a:cs typeface="+mn-cs"/>
            </a:rPr>
            <a:t>rMETTL3</a:t>
          </a:r>
          <a:endParaRPr lang="zh-CN" altLang="en-US" sz="800">
            <a:latin typeface="Arial" panose="020B0604020202020204" pitchFamily="34" charset="0"/>
            <a:cs typeface="Arial" panose="020B0604020202020204" pitchFamily="34" charset="0"/>
          </a:endParaRPr>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1</xdr:col>
      <xdr:colOff>6350</xdr:colOff>
      <xdr:row>17</xdr:row>
      <xdr:rowOff>63500</xdr:rowOff>
    </xdr:from>
    <xdr:ext cx="4419600" cy="1478232"/>
    <xdr:pic>
      <xdr:nvPicPr>
        <xdr:cNvPr id="2" name="图片 1">
          <a:extLst>
            <a:ext uri="{FF2B5EF4-FFF2-40B4-BE49-F238E27FC236}">
              <a16:creationId xmlns:a16="http://schemas.microsoft.com/office/drawing/2014/main" id="{E4D87DFE-12A6-4B58-A470-DC3E836ECC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0" y="2962275"/>
          <a:ext cx="4419600" cy="1478232"/>
        </a:xfrm>
        <a:prstGeom prst="rect">
          <a:avLst/>
        </a:prstGeom>
      </xdr:spPr>
    </xdr:pic>
    <xdr:clientData/>
  </xdr:oneCellAnchor>
  <xdr:oneCellAnchor>
    <xdr:from>
      <xdr:col>1</xdr:col>
      <xdr:colOff>0</xdr:colOff>
      <xdr:row>1</xdr:row>
      <xdr:rowOff>1</xdr:rowOff>
    </xdr:from>
    <xdr:ext cx="4429125" cy="2944137"/>
    <xdr:pic>
      <xdr:nvPicPr>
        <xdr:cNvPr id="3" name="图片 2">
          <a:extLst>
            <a:ext uri="{FF2B5EF4-FFF2-40B4-BE49-F238E27FC236}">
              <a16:creationId xmlns:a16="http://schemas.microsoft.com/office/drawing/2014/main" id="{61A18C38-1A4A-456E-99C2-9969C38E2D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57225" y="1"/>
          <a:ext cx="4429125" cy="2944137"/>
        </a:xfrm>
        <a:prstGeom prst="rect">
          <a:avLst/>
        </a:prstGeom>
      </xdr:spPr>
    </xdr:pic>
    <xdr:clientData/>
  </xdr:oneCellAnchor>
</xdr:wsDr>
</file>

<file path=xl/drawings/drawing23.xml><?xml version="1.0" encoding="utf-8"?>
<xdr:wsDr xmlns:xdr="http://schemas.openxmlformats.org/drawingml/2006/spreadsheetDrawing" xmlns:a="http://schemas.openxmlformats.org/drawingml/2006/main">
  <xdr:twoCellAnchor editAs="oneCell">
    <xdr:from>
      <xdr:col>2</xdr:col>
      <xdr:colOff>660399</xdr:colOff>
      <xdr:row>12</xdr:row>
      <xdr:rowOff>0</xdr:rowOff>
    </xdr:from>
    <xdr:to>
      <xdr:col>6</xdr:col>
      <xdr:colOff>406576</xdr:colOff>
      <xdr:row>19</xdr:row>
      <xdr:rowOff>95250</xdr:rowOff>
    </xdr:to>
    <xdr:pic>
      <xdr:nvPicPr>
        <xdr:cNvPr id="17" name="图片 16">
          <a:extLst>
            <a:ext uri="{FF2B5EF4-FFF2-40B4-BE49-F238E27FC236}">
              <a16:creationId xmlns:a16="http://schemas.microsoft.com/office/drawing/2014/main" id="{A0644A46-82D6-410B-85FC-F25EF6E5B0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81199" y="2133600"/>
          <a:ext cx="2387777" cy="1339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660399</xdr:colOff>
      <xdr:row>2</xdr:row>
      <xdr:rowOff>0</xdr:rowOff>
    </xdr:from>
    <xdr:to>
      <xdr:col>6</xdr:col>
      <xdr:colOff>381000</xdr:colOff>
      <xdr:row>9</xdr:row>
      <xdr:rowOff>84568</xdr:rowOff>
    </xdr:to>
    <xdr:pic>
      <xdr:nvPicPr>
        <xdr:cNvPr id="16" name="图片 15">
          <a:extLst>
            <a:ext uri="{FF2B5EF4-FFF2-40B4-BE49-F238E27FC236}">
              <a16:creationId xmlns:a16="http://schemas.microsoft.com/office/drawing/2014/main" id="{C0CADE14-74E9-4276-9D69-6F29A0ED37E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81199" y="355600"/>
          <a:ext cx="2362201" cy="13291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355600</xdr:colOff>
      <xdr:row>3</xdr:row>
      <xdr:rowOff>133350</xdr:rowOff>
    </xdr:from>
    <xdr:to>
      <xdr:col>6</xdr:col>
      <xdr:colOff>607600</xdr:colOff>
      <xdr:row>3</xdr:row>
      <xdr:rowOff>133350</xdr:rowOff>
    </xdr:to>
    <xdr:cxnSp macro="">
      <xdr:nvCxnSpPr>
        <xdr:cNvPr id="4" name="直接连接符 3">
          <a:extLst>
            <a:ext uri="{FF2B5EF4-FFF2-40B4-BE49-F238E27FC236}">
              <a16:creationId xmlns:a16="http://schemas.microsoft.com/office/drawing/2014/main" id="{580BE052-493C-4715-841F-A51BA3263961}"/>
            </a:ext>
          </a:extLst>
        </xdr:cNvPr>
        <xdr:cNvCxnSpPr/>
      </xdr:nvCxnSpPr>
      <xdr:spPr>
        <a:xfrm>
          <a:off x="4318000" y="666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584200</xdr:colOff>
      <xdr:row>2</xdr:row>
      <xdr:rowOff>171450</xdr:rowOff>
    </xdr:from>
    <xdr:ext cx="441468" cy="269369"/>
    <xdr:sp macro="" textlink="">
      <xdr:nvSpPr>
        <xdr:cNvPr id="5" name="文本框 4">
          <a:extLst>
            <a:ext uri="{FF2B5EF4-FFF2-40B4-BE49-F238E27FC236}">
              <a16:creationId xmlns:a16="http://schemas.microsoft.com/office/drawing/2014/main" id="{C80D84BB-9DA3-47CF-98D2-710A359A56DC}"/>
            </a:ext>
          </a:extLst>
        </xdr:cNvPr>
        <xdr:cNvSpPr txBox="1"/>
      </xdr:nvSpPr>
      <xdr:spPr>
        <a:xfrm>
          <a:off x="4546600" y="5270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6</xdr:col>
      <xdr:colOff>355600</xdr:colOff>
      <xdr:row>5</xdr:row>
      <xdr:rowOff>158750</xdr:rowOff>
    </xdr:from>
    <xdr:to>
      <xdr:col>6</xdr:col>
      <xdr:colOff>607600</xdr:colOff>
      <xdr:row>5</xdr:row>
      <xdr:rowOff>158750</xdr:rowOff>
    </xdr:to>
    <xdr:cxnSp macro="">
      <xdr:nvCxnSpPr>
        <xdr:cNvPr id="6" name="直接连接符 5">
          <a:extLst>
            <a:ext uri="{FF2B5EF4-FFF2-40B4-BE49-F238E27FC236}">
              <a16:creationId xmlns:a16="http://schemas.microsoft.com/office/drawing/2014/main" id="{2D7E72DE-260D-4857-8285-D4A51A78178A}"/>
            </a:ext>
          </a:extLst>
        </xdr:cNvPr>
        <xdr:cNvCxnSpPr/>
      </xdr:nvCxnSpPr>
      <xdr:spPr>
        <a:xfrm>
          <a:off x="4318000" y="1047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584200</xdr:colOff>
      <xdr:row>5</xdr:row>
      <xdr:rowOff>44450</xdr:rowOff>
    </xdr:from>
    <xdr:ext cx="355867" cy="269369"/>
    <xdr:sp macro="" textlink="">
      <xdr:nvSpPr>
        <xdr:cNvPr id="7" name="文本框 6">
          <a:extLst>
            <a:ext uri="{FF2B5EF4-FFF2-40B4-BE49-F238E27FC236}">
              <a16:creationId xmlns:a16="http://schemas.microsoft.com/office/drawing/2014/main" id="{16DB03AE-4DDE-4722-B3E8-36C3A7B5B3DB}"/>
            </a:ext>
          </a:extLst>
        </xdr:cNvPr>
        <xdr:cNvSpPr txBox="1"/>
      </xdr:nvSpPr>
      <xdr:spPr>
        <a:xfrm>
          <a:off x="4546600" y="9334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6</xdr:col>
      <xdr:colOff>336550</xdr:colOff>
      <xdr:row>15</xdr:row>
      <xdr:rowOff>107950</xdr:rowOff>
    </xdr:from>
    <xdr:to>
      <xdr:col>6</xdr:col>
      <xdr:colOff>588550</xdr:colOff>
      <xdr:row>15</xdr:row>
      <xdr:rowOff>107950</xdr:rowOff>
    </xdr:to>
    <xdr:cxnSp macro="">
      <xdr:nvCxnSpPr>
        <xdr:cNvPr id="8" name="直接连接符 7">
          <a:extLst>
            <a:ext uri="{FF2B5EF4-FFF2-40B4-BE49-F238E27FC236}">
              <a16:creationId xmlns:a16="http://schemas.microsoft.com/office/drawing/2014/main" id="{346FCAB5-4D2C-443F-900A-35F2F8EBC583}"/>
            </a:ext>
          </a:extLst>
        </xdr:cNvPr>
        <xdr:cNvCxnSpPr/>
      </xdr:nvCxnSpPr>
      <xdr:spPr>
        <a:xfrm>
          <a:off x="4298950" y="27749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565150</xdr:colOff>
      <xdr:row>14</xdr:row>
      <xdr:rowOff>146050</xdr:rowOff>
    </xdr:from>
    <xdr:ext cx="355867" cy="269369"/>
    <xdr:sp macro="" textlink="">
      <xdr:nvSpPr>
        <xdr:cNvPr id="9" name="文本框 8">
          <a:extLst>
            <a:ext uri="{FF2B5EF4-FFF2-40B4-BE49-F238E27FC236}">
              <a16:creationId xmlns:a16="http://schemas.microsoft.com/office/drawing/2014/main" id="{93A425AD-F640-4412-8918-20A5691DE73B}"/>
            </a:ext>
          </a:extLst>
        </xdr:cNvPr>
        <xdr:cNvSpPr txBox="1"/>
      </xdr:nvSpPr>
      <xdr:spPr>
        <a:xfrm>
          <a:off x="4527550" y="26352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6</xdr:col>
      <xdr:colOff>336550</xdr:colOff>
      <xdr:row>17</xdr:row>
      <xdr:rowOff>6350</xdr:rowOff>
    </xdr:from>
    <xdr:to>
      <xdr:col>6</xdr:col>
      <xdr:colOff>588550</xdr:colOff>
      <xdr:row>17</xdr:row>
      <xdr:rowOff>6350</xdr:rowOff>
    </xdr:to>
    <xdr:cxnSp macro="">
      <xdr:nvCxnSpPr>
        <xdr:cNvPr id="10" name="直接连接符 9">
          <a:extLst>
            <a:ext uri="{FF2B5EF4-FFF2-40B4-BE49-F238E27FC236}">
              <a16:creationId xmlns:a16="http://schemas.microsoft.com/office/drawing/2014/main" id="{44565C59-9152-4655-82B7-ACAD4C34C151}"/>
            </a:ext>
          </a:extLst>
        </xdr:cNvPr>
        <xdr:cNvCxnSpPr/>
      </xdr:nvCxnSpPr>
      <xdr:spPr>
        <a:xfrm>
          <a:off x="4298950" y="30289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565150</xdr:colOff>
      <xdr:row>16</xdr:row>
      <xdr:rowOff>69850</xdr:rowOff>
    </xdr:from>
    <xdr:ext cx="355867" cy="269369"/>
    <xdr:sp macro="" textlink="">
      <xdr:nvSpPr>
        <xdr:cNvPr id="11" name="文本框 10">
          <a:extLst>
            <a:ext uri="{FF2B5EF4-FFF2-40B4-BE49-F238E27FC236}">
              <a16:creationId xmlns:a16="http://schemas.microsoft.com/office/drawing/2014/main" id="{4205BDD2-3450-4B16-9B1A-5126DB3C5A16}"/>
            </a:ext>
          </a:extLst>
        </xdr:cNvPr>
        <xdr:cNvSpPr txBox="1"/>
      </xdr:nvSpPr>
      <xdr:spPr>
        <a:xfrm>
          <a:off x="4527550" y="29146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6</xdr:col>
      <xdr:colOff>330200</xdr:colOff>
      <xdr:row>13</xdr:row>
      <xdr:rowOff>158750</xdr:rowOff>
    </xdr:from>
    <xdr:to>
      <xdr:col>6</xdr:col>
      <xdr:colOff>582200</xdr:colOff>
      <xdr:row>13</xdr:row>
      <xdr:rowOff>158750</xdr:rowOff>
    </xdr:to>
    <xdr:cxnSp macro="">
      <xdr:nvCxnSpPr>
        <xdr:cNvPr id="12" name="直接连接符 11">
          <a:extLst>
            <a:ext uri="{FF2B5EF4-FFF2-40B4-BE49-F238E27FC236}">
              <a16:creationId xmlns:a16="http://schemas.microsoft.com/office/drawing/2014/main" id="{E1DD4DFF-3ADB-45C1-958A-5286E2727972}"/>
            </a:ext>
          </a:extLst>
        </xdr:cNvPr>
        <xdr:cNvCxnSpPr/>
      </xdr:nvCxnSpPr>
      <xdr:spPr>
        <a:xfrm>
          <a:off x="4292600" y="24701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558800</xdr:colOff>
      <xdr:row>13</xdr:row>
      <xdr:rowOff>19050</xdr:rowOff>
    </xdr:from>
    <xdr:ext cx="355867" cy="269369"/>
    <xdr:sp macro="" textlink="">
      <xdr:nvSpPr>
        <xdr:cNvPr id="13" name="文本框 12">
          <a:extLst>
            <a:ext uri="{FF2B5EF4-FFF2-40B4-BE49-F238E27FC236}">
              <a16:creationId xmlns:a16="http://schemas.microsoft.com/office/drawing/2014/main" id="{C61D69D3-A5F0-4180-B4CE-A80658E30D27}"/>
            </a:ext>
          </a:extLst>
        </xdr:cNvPr>
        <xdr:cNvSpPr txBox="1"/>
      </xdr:nvSpPr>
      <xdr:spPr>
        <a:xfrm>
          <a:off x="4521200" y="23304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6</xdr:col>
      <xdr:colOff>342900</xdr:colOff>
      <xdr:row>7</xdr:row>
      <xdr:rowOff>76200</xdr:rowOff>
    </xdr:from>
    <xdr:to>
      <xdr:col>6</xdr:col>
      <xdr:colOff>594900</xdr:colOff>
      <xdr:row>7</xdr:row>
      <xdr:rowOff>76200</xdr:rowOff>
    </xdr:to>
    <xdr:cxnSp macro="">
      <xdr:nvCxnSpPr>
        <xdr:cNvPr id="14" name="直接连接符 13">
          <a:extLst>
            <a:ext uri="{FF2B5EF4-FFF2-40B4-BE49-F238E27FC236}">
              <a16:creationId xmlns:a16="http://schemas.microsoft.com/office/drawing/2014/main" id="{918295CC-75EB-48B3-8B15-65D6AA7895C6}"/>
            </a:ext>
          </a:extLst>
        </xdr:cNvPr>
        <xdr:cNvCxnSpPr/>
      </xdr:nvCxnSpPr>
      <xdr:spPr>
        <a:xfrm>
          <a:off x="4305300" y="13208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584200</xdr:colOff>
      <xdr:row>6</xdr:row>
      <xdr:rowOff>114300</xdr:rowOff>
    </xdr:from>
    <xdr:ext cx="355867" cy="269369"/>
    <xdr:sp macro="" textlink="">
      <xdr:nvSpPr>
        <xdr:cNvPr id="15" name="文本框 14">
          <a:extLst>
            <a:ext uri="{FF2B5EF4-FFF2-40B4-BE49-F238E27FC236}">
              <a16:creationId xmlns:a16="http://schemas.microsoft.com/office/drawing/2014/main" id="{94B47BEC-6B14-40DB-A255-A8FD6EA46054}"/>
            </a:ext>
          </a:extLst>
        </xdr:cNvPr>
        <xdr:cNvSpPr txBox="1"/>
      </xdr:nvSpPr>
      <xdr:spPr>
        <a:xfrm>
          <a:off x="4546600" y="11811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oneCellAnchor>
    <xdr:from>
      <xdr:col>3</xdr:col>
      <xdr:colOff>444500</xdr:colOff>
      <xdr:row>2</xdr:row>
      <xdr:rowOff>75312</xdr:rowOff>
    </xdr:from>
    <xdr:ext cx="495200" cy="217560"/>
    <xdr:sp macro="" textlink="">
      <xdr:nvSpPr>
        <xdr:cNvPr id="18" name="文本框 17">
          <a:extLst>
            <a:ext uri="{FF2B5EF4-FFF2-40B4-BE49-F238E27FC236}">
              <a16:creationId xmlns:a16="http://schemas.microsoft.com/office/drawing/2014/main" id="{803802F2-33BD-4E6F-93A6-4A093A243908}"/>
            </a:ext>
          </a:extLst>
        </xdr:cNvPr>
        <xdr:cNvSpPr txBox="1"/>
      </xdr:nvSpPr>
      <xdr:spPr>
        <a:xfrm rot="19016762">
          <a:off x="2425700" y="430912"/>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4</xdr:col>
      <xdr:colOff>207242</xdr:colOff>
      <xdr:row>2</xdr:row>
      <xdr:rowOff>88013</xdr:rowOff>
    </xdr:from>
    <xdr:ext cx="690317" cy="217560"/>
    <xdr:sp macro="" textlink="">
      <xdr:nvSpPr>
        <xdr:cNvPr id="19" name="文本框 18">
          <a:extLst>
            <a:ext uri="{FF2B5EF4-FFF2-40B4-BE49-F238E27FC236}">
              <a16:creationId xmlns:a16="http://schemas.microsoft.com/office/drawing/2014/main" id="{EAD5D8C2-3082-435D-A770-7658A4DA8F57}"/>
            </a:ext>
          </a:extLst>
        </xdr:cNvPr>
        <xdr:cNvSpPr txBox="1"/>
      </xdr:nvSpPr>
      <xdr:spPr>
        <a:xfrm rot="19016762">
          <a:off x="2848842" y="443613"/>
          <a:ext cx="690317"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METTL3-WT</a:t>
          </a:r>
          <a:endParaRPr lang="zh-CN" altLang="en-US" sz="800">
            <a:latin typeface="Arial" panose="020B0604020202020204" pitchFamily="34" charset="0"/>
            <a:cs typeface="Arial" panose="020B0604020202020204" pitchFamily="34" charset="0"/>
          </a:endParaRPr>
        </a:p>
      </xdr:txBody>
    </xdr:sp>
    <xdr:clientData/>
  </xdr:oneCellAnchor>
  <xdr:oneCellAnchor>
    <xdr:from>
      <xdr:col>5</xdr:col>
      <xdr:colOff>38850</xdr:colOff>
      <xdr:row>2</xdr:row>
      <xdr:rowOff>62613</xdr:rowOff>
    </xdr:from>
    <xdr:ext cx="747705" cy="217560"/>
    <xdr:sp macro="" textlink="">
      <xdr:nvSpPr>
        <xdr:cNvPr id="20" name="文本框 19">
          <a:extLst>
            <a:ext uri="{FF2B5EF4-FFF2-40B4-BE49-F238E27FC236}">
              <a16:creationId xmlns:a16="http://schemas.microsoft.com/office/drawing/2014/main" id="{D40794B4-D7BC-4563-B812-FB89C755BA9F}"/>
            </a:ext>
          </a:extLst>
        </xdr:cNvPr>
        <xdr:cNvSpPr txBox="1"/>
      </xdr:nvSpPr>
      <xdr:spPr>
        <a:xfrm rot="19016762">
          <a:off x="3340850" y="418213"/>
          <a:ext cx="74770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METTL3-Mut</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400050</xdr:colOff>
      <xdr:row>12</xdr:row>
      <xdr:rowOff>94362</xdr:rowOff>
    </xdr:from>
    <xdr:ext cx="495200" cy="217560"/>
    <xdr:sp macro="" textlink="">
      <xdr:nvSpPr>
        <xdr:cNvPr id="21" name="文本框 20">
          <a:extLst>
            <a:ext uri="{FF2B5EF4-FFF2-40B4-BE49-F238E27FC236}">
              <a16:creationId xmlns:a16="http://schemas.microsoft.com/office/drawing/2014/main" id="{E24B2259-FE7B-4EBA-B4C7-7B9F8B6DB63B}"/>
            </a:ext>
          </a:extLst>
        </xdr:cNvPr>
        <xdr:cNvSpPr txBox="1"/>
      </xdr:nvSpPr>
      <xdr:spPr>
        <a:xfrm rot="19016762">
          <a:off x="2381250" y="2227962"/>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4</xdr:col>
      <xdr:colOff>251692</xdr:colOff>
      <xdr:row>12</xdr:row>
      <xdr:rowOff>107063</xdr:rowOff>
    </xdr:from>
    <xdr:ext cx="690317" cy="217560"/>
    <xdr:sp macro="" textlink="">
      <xdr:nvSpPr>
        <xdr:cNvPr id="22" name="文本框 21">
          <a:extLst>
            <a:ext uri="{FF2B5EF4-FFF2-40B4-BE49-F238E27FC236}">
              <a16:creationId xmlns:a16="http://schemas.microsoft.com/office/drawing/2014/main" id="{2EF2C2F0-3D21-4AED-B900-74475C626FAF}"/>
            </a:ext>
          </a:extLst>
        </xdr:cNvPr>
        <xdr:cNvSpPr txBox="1"/>
      </xdr:nvSpPr>
      <xdr:spPr>
        <a:xfrm rot="19016762">
          <a:off x="2893292" y="2240663"/>
          <a:ext cx="690317"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METTL3-WT</a:t>
          </a:r>
          <a:endParaRPr lang="zh-CN" altLang="en-US" sz="800">
            <a:latin typeface="Arial" panose="020B0604020202020204" pitchFamily="34" charset="0"/>
            <a:cs typeface="Arial" panose="020B0604020202020204" pitchFamily="34" charset="0"/>
          </a:endParaRPr>
        </a:p>
      </xdr:txBody>
    </xdr:sp>
    <xdr:clientData/>
  </xdr:oneCellAnchor>
  <xdr:oneCellAnchor>
    <xdr:from>
      <xdr:col>5</xdr:col>
      <xdr:colOff>83300</xdr:colOff>
      <xdr:row>12</xdr:row>
      <xdr:rowOff>81663</xdr:rowOff>
    </xdr:from>
    <xdr:ext cx="747705" cy="217560"/>
    <xdr:sp macro="" textlink="">
      <xdr:nvSpPr>
        <xdr:cNvPr id="23" name="文本框 22">
          <a:extLst>
            <a:ext uri="{FF2B5EF4-FFF2-40B4-BE49-F238E27FC236}">
              <a16:creationId xmlns:a16="http://schemas.microsoft.com/office/drawing/2014/main" id="{B0C49E1F-2187-49EE-808C-344D8221B165}"/>
            </a:ext>
          </a:extLst>
        </xdr:cNvPr>
        <xdr:cNvSpPr txBox="1"/>
      </xdr:nvSpPr>
      <xdr:spPr>
        <a:xfrm rot="19016762">
          <a:off x="3385300" y="2215263"/>
          <a:ext cx="74770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METTL3-Mut</a:t>
          </a:r>
          <a:endParaRPr lang="zh-CN" altLang="en-US" sz="800">
            <a:latin typeface="Arial" panose="020B0604020202020204" pitchFamily="34" charset="0"/>
            <a:cs typeface="Arial" panose="020B0604020202020204" pitchFamily="34" charset="0"/>
          </a:endParaRPr>
        </a:p>
      </xdr:txBody>
    </xdr:sp>
    <xdr:clientData/>
  </xdr:oneCellAnchor>
</xdr:wsDr>
</file>

<file path=xl/drawings/drawing24.xml><?xml version="1.0" encoding="utf-8"?>
<xdr:wsDr xmlns:xdr="http://schemas.openxmlformats.org/drawingml/2006/spreadsheetDrawing" xmlns:a="http://schemas.openxmlformats.org/drawingml/2006/main">
  <xdr:oneCellAnchor>
    <xdr:from>
      <xdr:col>1</xdr:col>
      <xdr:colOff>0</xdr:colOff>
      <xdr:row>1</xdr:row>
      <xdr:rowOff>0</xdr:rowOff>
    </xdr:from>
    <xdr:ext cx="4391025" cy="2965154"/>
    <xdr:pic>
      <xdr:nvPicPr>
        <xdr:cNvPr id="2" name="图片 1">
          <a:extLst>
            <a:ext uri="{FF2B5EF4-FFF2-40B4-BE49-F238E27FC236}">
              <a16:creationId xmlns:a16="http://schemas.microsoft.com/office/drawing/2014/main" id="{2ED557C5-4D74-44EE-94D3-8BD785F338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7225" y="0"/>
          <a:ext cx="4391025" cy="2965154"/>
        </a:xfrm>
        <a:prstGeom prst="rect">
          <a:avLst/>
        </a:prstGeom>
      </xdr:spPr>
    </xdr:pic>
    <xdr:clientData/>
  </xdr:oneCellAnchor>
  <xdr:oneCellAnchor>
    <xdr:from>
      <xdr:col>1</xdr:col>
      <xdr:colOff>6350</xdr:colOff>
      <xdr:row>17</xdr:row>
      <xdr:rowOff>57150</xdr:rowOff>
    </xdr:from>
    <xdr:ext cx="4381500" cy="1478818"/>
    <xdr:pic>
      <xdr:nvPicPr>
        <xdr:cNvPr id="3" name="图片 2">
          <a:extLst>
            <a:ext uri="{FF2B5EF4-FFF2-40B4-BE49-F238E27FC236}">
              <a16:creationId xmlns:a16="http://schemas.microsoft.com/office/drawing/2014/main" id="{36731719-53E3-4245-8B9E-66974D647E9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0" y="2952750"/>
          <a:ext cx="4381500" cy="1478818"/>
        </a:xfrm>
        <a:prstGeom prst="rect">
          <a:avLst/>
        </a:prstGeom>
      </xdr:spPr>
    </xdr:pic>
    <xdr:clientData/>
  </xdr:oneCellAnchor>
</xdr:wsDr>
</file>

<file path=xl/drawings/drawing25.xml><?xml version="1.0" encoding="utf-8"?>
<xdr:wsDr xmlns:xdr="http://schemas.openxmlformats.org/drawingml/2006/spreadsheetDrawing" xmlns:a="http://schemas.openxmlformats.org/drawingml/2006/main">
  <xdr:twoCellAnchor editAs="oneCell">
    <xdr:from>
      <xdr:col>2</xdr:col>
      <xdr:colOff>0</xdr:colOff>
      <xdr:row>13</xdr:row>
      <xdr:rowOff>0</xdr:rowOff>
    </xdr:from>
    <xdr:to>
      <xdr:col>5</xdr:col>
      <xdr:colOff>12700</xdr:colOff>
      <xdr:row>21</xdr:row>
      <xdr:rowOff>145559</xdr:rowOff>
    </xdr:to>
    <xdr:pic>
      <xdr:nvPicPr>
        <xdr:cNvPr id="2" name="图片 1">
          <a:extLst>
            <a:ext uri="{FF2B5EF4-FFF2-40B4-BE49-F238E27FC236}">
              <a16:creationId xmlns:a16="http://schemas.microsoft.com/office/drawing/2014/main" id="{8D78A106-D4CE-4B1A-B096-E40F80C16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800" y="2311400"/>
          <a:ext cx="1993900" cy="15679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23</xdr:row>
      <xdr:rowOff>0</xdr:rowOff>
    </xdr:from>
    <xdr:to>
      <xdr:col>5</xdr:col>
      <xdr:colOff>19050</xdr:colOff>
      <xdr:row>31</xdr:row>
      <xdr:rowOff>13050</xdr:rowOff>
    </xdr:to>
    <xdr:pic>
      <xdr:nvPicPr>
        <xdr:cNvPr id="3" name="图片 2">
          <a:extLst>
            <a:ext uri="{FF2B5EF4-FFF2-40B4-BE49-F238E27FC236}">
              <a16:creationId xmlns:a16="http://schemas.microsoft.com/office/drawing/2014/main" id="{857E8989-3A9D-48BD-A3F0-4F9B8B7F76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20800" y="4089400"/>
          <a:ext cx="2000250" cy="143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31</xdr:row>
      <xdr:rowOff>177799</xdr:rowOff>
    </xdr:from>
    <xdr:to>
      <xdr:col>4</xdr:col>
      <xdr:colOff>647700</xdr:colOff>
      <xdr:row>41</xdr:row>
      <xdr:rowOff>72036</xdr:rowOff>
    </xdr:to>
    <xdr:pic>
      <xdr:nvPicPr>
        <xdr:cNvPr id="4" name="图片 3">
          <a:extLst>
            <a:ext uri="{FF2B5EF4-FFF2-40B4-BE49-F238E27FC236}">
              <a16:creationId xmlns:a16="http://schemas.microsoft.com/office/drawing/2014/main" id="{49AC2EEF-A00D-4673-9A87-DD9B730889A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20800" y="5689599"/>
          <a:ext cx="1968500" cy="16722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577850</xdr:colOff>
      <xdr:row>17</xdr:row>
      <xdr:rowOff>69850</xdr:rowOff>
    </xdr:from>
    <xdr:to>
      <xdr:col>5</xdr:col>
      <xdr:colOff>169450</xdr:colOff>
      <xdr:row>17</xdr:row>
      <xdr:rowOff>69850</xdr:rowOff>
    </xdr:to>
    <xdr:cxnSp macro="">
      <xdr:nvCxnSpPr>
        <xdr:cNvPr id="5" name="直接连接符 4">
          <a:extLst>
            <a:ext uri="{FF2B5EF4-FFF2-40B4-BE49-F238E27FC236}">
              <a16:creationId xmlns:a16="http://schemas.microsoft.com/office/drawing/2014/main" id="{39A1C06B-8F66-46CA-B7FA-3C7E6B4EA93C}"/>
            </a:ext>
          </a:extLst>
        </xdr:cNvPr>
        <xdr:cNvCxnSpPr/>
      </xdr:nvCxnSpPr>
      <xdr:spPr>
        <a:xfrm>
          <a:off x="3219450" y="30924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146050</xdr:colOff>
      <xdr:row>16</xdr:row>
      <xdr:rowOff>107950</xdr:rowOff>
    </xdr:from>
    <xdr:ext cx="441468" cy="269369"/>
    <xdr:sp macro="" textlink="">
      <xdr:nvSpPr>
        <xdr:cNvPr id="6" name="文本框 5">
          <a:extLst>
            <a:ext uri="{FF2B5EF4-FFF2-40B4-BE49-F238E27FC236}">
              <a16:creationId xmlns:a16="http://schemas.microsoft.com/office/drawing/2014/main" id="{9BF8391E-9BD4-4300-899A-FF98F1D457CD}"/>
            </a:ext>
          </a:extLst>
        </xdr:cNvPr>
        <xdr:cNvSpPr txBox="1"/>
      </xdr:nvSpPr>
      <xdr:spPr>
        <a:xfrm>
          <a:off x="3448050" y="29527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577850</xdr:colOff>
      <xdr:row>18</xdr:row>
      <xdr:rowOff>50800</xdr:rowOff>
    </xdr:from>
    <xdr:to>
      <xdr:col>5</xdr:col>
      <xdr:colOff>169450</xdr:colOff>
      <xdr:row>18</xdr:row>
      <xdr:rowOff>50800</xdr:rowOff>
    </xdr:to>
    <xdr:cxnSp macro="">
      <xdr:nvCxnSpPr>
        <xdr:cNvPr id="7" name="直接连接符 6">
          <a:extLst>
            <a:ext uri="{FF2B5EF4-FFF2-40B4-BE49-F238E27FC236}">
              <a16:creationId xmlns:a16="http://schemas.microsoft.com/office/drawing/2014/main" id="{FE02DC52-6057-4D4A-A16C-DA6E7900B852}"/>
            </a:ext>
          </a:extLst>
        </xdr:cNvPr>
        <xdr:cNvCxnSpPr/>
      </xdr:nvCxnSpPr>
      <xdr:spPr>
        <a:xfrm>
          <a:off x="3219450" y="32512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146050</xdr:colOff>
      <xdr:row>17</xdr:row>
      <xdr:rowOff>114300</xdr:rowOff>
    </xdr:from>
    <xdr:ext cx="441468" cy="269369"/>
    <xdr:sp macro="" textlink="">
      <xdr:nvSpPr>
        <xdr:cNvPr id="8" name="文本框 7">
          <a:extLst>
            <a:ext uri="{FF2B5EF4-FFF2-40B4-BE49-F238E27FC236}">
              <a16:creationId xmlns:a16="http://schemas.microsoft.com/office/drawing/2014/main" id="{8D1C4D81-1D5B-4BDC-97B8-313F6454B104}"/>
            </a:ext>
          </a:extLst>
        </xdr:cNvPr>
        <xdr:cNvSpPr txBox="1"/>
      </xdr:nvSpPr>
      <xdr:spPr>
        <a:xfrm>
          <a:off x="3448050" y="31369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590550</xdr:colOff>
      <xdr:row>26</xdr:row>
      <xdr:rowOff>152400</xdr:rowOff>
    </xdr:from>
    <xdr:to>
      <xdr:col>5</xdr:col>
      <xdr:colOff>182150</xdr:colOff>
      <xdr:row>26</xdr:row>
      <xdr:rowOff>152400</xdr:rowOff>
    </xdr:to>
    <xdr:cxnSp macro="">
      <xdr:nvCxnSpPr>
        <xdr:cNvPr id="9" name="直接连接符 8">
          <a:extLst>
            <a:ext uri="{FF2B5EF4-FFF2-40B4-BE49-F238E27FC236}">
              <a16:creationId xmlns:a16="http://schemas.microsoft.com/office/drawing/2014/main" id="{8F4835CF-3D5F-4C94-B231-FD4B112A8D1F}"/>
            </a:ext>
          </a:extLst>
        </xdr:cNvPr>
        <xdr:cNvCxnSpPr/>
      </xdr:nvCxnSpPr>
      <xdr:spPr>
        <a:xfrm>
          <a:off x="3232150" y="47752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158750</xdr:colOff>
      <xdr:row>26</xdr:row>
      <xdr:rowOff>12700</xdr:rowOff>
    </xdr:from>
    <xdr:ext cx="355867" cy="269369"/>
    <xdr:sp macro="" textlink="">
      <xdr:nvSpPr>
        <xdr:cNvPr id="10" name="文本框 9">
          <a:extLst>
            <a:ext uri="{FF2B5EF4-FFF2-40B4-BE49-F238E27FC236}">
              <a16:creationId xmlns:a16="http://schemas.microsoft.com/office/drawing/2014/main" id="{8ABCE859-1023-4494-9A48-42F8E72B1F07}"/>
            </a:ext>
          </a:extLst>
        </xdr:cNvPr>
        <xdr:cNvSpPr txBox="1"/>
      </xdr:nvSpPr>
      <xdr:spPr>
        <a:xfrm>
          <a:off x="3460750" y="46355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590550</xdr:colOff>
      <xdr:row>28</xdr:row>
      <xdr:rowOff>12700</xdr:rowOff>
    </xdr:from>
    <xdr:to>
      <xdr:col>5</xdr:col>
      <xdr:colOff>182150</xdr:colOff>
      <xdr:row>28</xdr:row>
      <xdr:rowOff>12700</xdr:rowOff>
    </xdr:to>
    <xdr:cxnSp macro="">
      <xdr:nvCxnSpPr>
        <xdr:cNvPr id="11" name="直接连接符 10">
          <a:extLst>
            <a:ext uri="{FF2B5EF4-FFF2-40B4-BE49-F238E27FC236}">
              <a16:creationId xmlns:a16="http://schemas.microsoft.com/office/drawing/2014/main" id="{496C6C07-F5D2-4ED8-AEFC-1772616A9136}"/>
            </a:ext>
          </a:extLst>
        </xdr:cNvPr>
        <xdr:cNvCxnSpPr/>
      </xdr:nvCxnSpPr>
      <xdr:spPr>
        <a:xfrm>
          <a:off x="3232150" y="49911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158750</xdr:colOff>
      <xdr:row>27</xdr:row>
      <xdr:rowOff>76200</xdr:rowOff>
    </xdr:from>
    <xdr:ext cx="355867" cy="269369"/>
    <xdr:sp macro="" textlink="">
      <xdr:nvSpPr>
        <xdr:cNvPr id="12" name="文本框 11">
          <a:extLst>
            <a:ext uri="{FF2B5EF4-FFF2-40B4-BE49-F238E27FC236}">
              <a16:creationId xmlns:a16="http://schemas.microsoft.com/office/drawing/2014/main" id="{93957EC2-EB96-4E78-B41C-92C065050B6A}"/>
            </a:ext>
          </a:extLst>
        </xdr:cNvPr>
        <xdr:cNvSpPr txBox="1"/>
      </xdr:nvSpPr>
      <xdr:spPr>
        <a:xfrm>
          <a:off x="3460750" y="48768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584200</xdr:colOff>
      <xdr:row>25</xdr:row>
      <xdr:rowOff>158750</xdr:rowOff>
    </xdr:from>
    <xdr:to>
      <xdr:col>5</xdr:col>
      <xdr:colOff>175800</xdr:colOff>
      <xdr:row>25</xdr:row>
      <xdr:rowOff>158750</xdr:rowOff>
    </xdr:to>
    <xdr:cxnSp macro="">
      <xdr:nvCxnSpPr>
        <xdr:cNvPr id="13" name="直接连接符 12">
          <a:extLst>
            <a:ext uri="{FF2B5EF4-FFF2-40B4-BE49-F238E27FC236}">
              <a16:creationId xmlns:a16="http://schemas.microsoft.com/office/drawing/2014/main" id="{3E7CC4FB-865F-40DF-87F4-2F58A3E86364}"/>
            </a:ext>
          </a:extLst>
        </xdr:cNvPr>
        <xdr:cNvCxnSpPr/>
      </xdr:nvCxnSpPr>
      <xdr:spPr>
        <a:xfrm>
          <a:off x="3225800" y="4603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152400</xdr:colOff>
      <xdr:row>25</xdr:row>
      <xdr:rowOff>19050</xdr:rowOff>
    </xdr:from>
    <xdr:ext cx="441468" cy="269369"/>
    <xdr:sp macro="" textlink="">
      <xdr:nvSpPr>
        <xdr:cNvPr id="14" name="文本框 13">
          <a:extLst>
            <a:ext uri="{FF2B5EF4-FFF2-40B4-BE49-F238E27FC236}">
              <a16:creationId xmlns:a16="http://schemas.microsoft.com/office/drawing/2014/main" id="{9AF67051-0771-46EB-93D4-4D08DD122D9A}"/>
            </a:ext>
          </a:extLst>
        </xdr:cNvPr>
        <xdr:cNvSpPr txBox="1"/>
      </xdr:nvSpPr>
      <xdr:spPr>
        <a:xfrm>
          <a:off x="3454400" y="44640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577850</xdr:colOff>
      <xdr:row>36</xdr:row>
      <xdr:rowOff>127000</xdr:rowOff>
    </xdr:from>
    <xdr:to>
      <xdr:col>5</xdr:col>
      <xdr:colOff>169450</xdr:colOff>
      <xdr:row>36</xdr:row>
      <xdr:rowOff>127000</xdr:rowOff>
    </xdr:to>
    <xdr:cxnSp macro="">
      <xdr:nvCxnSpPr>
        <xdr:cNvPr id="21" name="直接连接符 20">
          <a:extLst>
            <a:ext uri="{FF2B5EF4-FFF2-40B4-BE49-F238E27FC236}">
              <a16:creationId xmlns:a16="http://schemas.microsoft.com/office/drawing/2014/main" id="{2CBAB723-6038-4827-841F-694C061FD41F}"/>
            </a:ext>
          </a:extLst>
        </xdr:cNvPr>
        <xdr:cNvCxnSpPr/>
      </xdr:nvCxnSpPr>
      <xdr:spPr>
        <a:xfrm>
          <a:off x="3219450" y="65278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146050</xdr:colOff>
      <xdr:row>35</xdr:row>
      <xdr:rowOff>165100</xdr:rowOff>
    </xdr:from>
    <xdr:ext cx="355867" cy="269369"/>
    <xdr:sp macro="" textlink="">
      <xdr:nvSpPr>
        <xdr:cNvPr id="22" name="文本框 21">
          <a:extLst>
            <a:ext uri="{FF2B5EF4-FFF2-40B4-BE49-F238E27FC236}">
              <a16:creationId xmlns:a16="http://schemas.microsoft.com/office/drawing/2014/main" id="{B34F9B7E-9ABC-4CE8-8FF8-0FF115CCD44C}"/>
            </a:ext>
          </a:extLst>
        </xdr:cNvPr>
        <xdr:cNvSpPr txBox="1"/>
      </xdr:nvSpPr>
      <xdr:spPr>
        <a:xfrm>
          <a:off x="3448050" y="63881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577850</xdr:colOff>
      <xdr:row>38</xdr:row>
      <xdr:rowOff>25400</xdr:rowOff>
    </xdr:from>
    <xdr:to>
      <xdr:col>5</xdr:col>
      <xdr:colOff>169450</xdr:colOff>
      <xdr:row>38</xdr:row>
      <xdr:rowOff>25400</xdr:rowOff>
    </xdr:to>
    <xdr:cxnSp macro="">
      <xdr:nvCxnSpPr>
        <xdr:cNvPr id="23" name="直接连接符 22">
          <a:extLst>
            <a:ext uri="{FF2B5EF4-FFF2-40B4-BE49-F238E27FC236}">
              <a16:creationId xmlns:a16="http://schemas.microsoft.com/office/drawing/2014/main" id="{EB21013E-6AB5-4E1B-B06B-FE3A92464D90}"/>
            </a:ext>
          </a:extLst>
        </xdr:cNvPr>
        <xdr:cNvCxnSpPr/>
      </xdr:nvCxnSpPr>
      <xdr:spPr>
        <a:xfrm>
          <a:off x="3219450" y="67818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146050</xdr:colOff>
      <xdr:row>37</xdr:row>
      <xdr:rowOff>88900</xdr:rowOff>
    </xdr:from>
    <xdr:ext cx="355867" cy="269369"/>
    <xdr:sp macro="" textlink="">
      <xdr:nvSpPr>
        <xdr:cNvPr id="24" name="文本框 23">
          <a:extLst>
            <a:ext uri="{FF2B5EF4-FFF2-40B4-BE49-F238E27FC236}">
              <a16:creationId xmlns:a16="http://schemas.microsoft.com/office/drawing/2014/main" id="{A06186C9-61A5-47C3-98B5-444E1DAC33D7}"/>
            </a:ext>
          </a:extLst>
        </xdr:cNvPr>
        <xdr:cNvSpPr txBox="1"/>
      </xdr:nvSpPr>
      <xdr:spPr>
        <a:xfrm>
          <a:off x="3448050" y="66675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571500</xdr:colOff>
      <xdr:row>35</xdr:row>
      <xdr:rowOff>50800</xdr:rowOff>
    </xdr:from>
    <xdr:to>
      <xdr:col>5</xdr:col>
      <xdr:colOff>163100</xdr:colOff>
      <xdr:row>35</xdr:row>
      <xdr:rowOff>50800</xdr:rowOff>
    </xdr:to>
    <xdr:cxnSp macro="">
      <xdr:nvCxnSpPr>
        <xdr:cNvPr id="25" name="直接连接符 24">
          <a:extLst>
            <a:ext uri="{FF2B5EF4-FFF2-40B4-BE49-F238E27FC236}">
              <a16:creationId xmlns:a16="http://schemas.microsoft.com/office/drawing/2014/main" id="{C3D6246F-9BE0-4762-93AB-6CDFCAFD4566}"/>
            </a:ext>
          </a:extLst>
        </xdr:cNvPr>
        <xdr:cNvCxnSpPr/>
      </xdr:nvCxnSpPr>
      <xdr:spPr>
        <a:xfrm>
          <a:off x="3213100" y="62738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139700</xdr:colOff>
      <xdr:row>34</xdr:row>
      <xdr:rowOff>88900</xdr:rowOff>
    </xdr:from>
    <xdr:ext cx="355867" cy="269369"/>
    <xdr:sp macro="" textlink="">
      <xdr:nvSpPr>
        <xdr:cNvPr id="26" name="文本框 25">
          <a:extLst>
            <a:ext uri="{FF2B5EF4-FFF2-40B4-BE49-F238E27FC236}">
              <a16:creationId xmlns:a16="http://schemas.microsoft.com/office/drawing/2014/main" id="{F6F22695-EF2E-4426-982F-71A60E038FAF}"/>
            </a:ext>
          </a:extLst>
        </xdr:cNvPr>
        <xdr:cNvSpPr txBox="1"/>
      </xdr:nvSpPr>
      <xdr:spPr>
        <a:xfrm>
          <a:off x="3441700" y="61341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oneCellAnchor>
    <xdr:from>
      <xdr:col>2</xdr:col>
      <xdr:colOff>295869</xdr:colOff>
      <xdr:row>13</xdr:row>
      <xdr:rowOff>88898</xdr:rowOff>
    </xdr:from>
    <xdr:ext cx="589264" cy="217560"/>
    <xdr:sp macro="" textlink="">
      <xdr:nvSpPr>
        <xdr:cNvPr id="29" name="文本框 28">
          <a:extLst>
            <a:ext uri="{FF2B5EF4-FFF2-40B4-BE49-F238E27FC236}">
              <a16:creationId xmlns:a16="http://schemas.microsoft.com/office/drawing/2014/main" id="{41B3F85A-2D06-4BA6-A9D5-28FA1E1C6506}"/>
            </a:ext>
          </a:extLst>
        </xdr:cNvPr>
        <xdr:cNvSpPr txBox="1"/>
      </xdr:nvSpPr>
      <xdr:spPr>
        <a:xfrm rot="19016762">
          <a:off x="1616669" y="2400298"/>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93395</xdr:colOff>
      <xdr:row>13</xdr:row>
      <xdr:rowOff>101599</xdr:rowOff>
    </xdr:from>
    <xdr:ext cx="714811" cy="217560"/>
    <xdr:sp macro="" textlink="">
      <xdr:nvSpPr>
        <xdr:cNvPr id="30" name="文本框 29">
          <a:extLst>
            <a:ext uri="{FF2B5EF4-FFF2-40B4-BE49-F238E27FC236}">
              <a16:creationId xmlns:a16="http://schemas.microsoft.com/office/drawing/2014/main" id="{DD8E55B5-DF34-4CB9-9A2E-9F674795BA41}"/>
            </a:ext>
          </a:extLst>
        </xdr:cNvPr>
        <xdr:cNvSpPr txBox="1"/>
      </xdr:nvSpPr>
      <xdr:spPr>
        <a:xfrm rot="19016762">
          <a:off x="2074595" y="2412999"/>
          <a:ext cx="71481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shMETTL3#1</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614097</xdr:colOff>
      <xdr:row>13</xdr:row>
      <xdr:rowOff>76199</xdr:rowOff>
    </xdr:from>
    <xdr:ext cx="714811" cy="217560"/>
    <xdr:sp macro="" textlink="">
      <xdr:nvSpPr>
        <xdr:cNvPr id="31" name="文本框 30">
          <a:extLst>
            <a:ext uri="{FF2B5EF4-FFF2-40B4-BE49-F238E27FC236}">
              <a16:creationId xmlns:a16="http://schemas.microsoft.com/office/drawing/2014/main" id="{739AED4B-956B-4EFF-B670-CAF85E84E5D8}"/>
            </a:ext>
          </a:extLst>
        </xdr:cNvPr>
        <xdr:cNvSpPr txBox="1"/>
      </xdr:nvSpPr>
      <xdr:spPr>
        <a:xfrm rot="19016762">
          <a:off x="2595297" y="2387599"/>
          <a:ext cx="71481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shMETTL3#2</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292100</xdr:colOff>
      <xdr:row>23</xdr:row>
      <xdr:rowOff>69850</xdr:rowOff>
    </xdr:from>
    <xdr:ext cx="589264" cy="217560"/>
    <xdr:sp macro="" textlink="">
      <xdr:nvSpPr>
        <xdr:cNvPr id="32" name="文本框 31">
          <a:extLst>
            <a:ext uri="{FF2B5EF4-FFF2-40B4-BE49-F238E27FC236}">
              <a16:creationId xmlns:a16="http://schemas.microsoft.com/office/drawing/2014/main" id="{D7F5F5EB-4A2E-4B66-BFC0-54DF4C69F74B}"/>
            </a:ext>
          </a:extLst>
        </xdr:cNvPr>
        <xdr:cNvSpPr txBox="1"/>
      </xdr:nvSpPr>
      <xdr:spPr>
        <a:xfrm rot="19016762">
          <a:off x="1612900" y="4159250"/>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89626</xdr:colOff>
      <xdr:row>23</xdr:row>
      <xdr:rowOff>82551</xdr:rowOff>
    </xdr:from>
    <xdr:ext cx="714811" cy="217560"/>
    <xdr:sp macro="" textlink="">
      <xdr:nvSpPr>
        <xdr:cNvPr id="33" name="文本框 32">
          <a:extLst>
            <a:ext uri="{FF2B5EF4-FFF2-40B4-BE49-F238E27FC236}">
              <a16:creationId xmlns:a16="http://schemas.microsoft.com/office/drawing/2014/main" id="{E261D5E9-9750-4AB4-BE02-93342AFF6A25}"/>
            </a:ext>
          </a:extLst>
        </xdr:cNvPr>
        <xdr:cNvSpPr txBox="1"/>
      </xdr:nvSpPr>
      <xdr:spPr>
        <a:xfrm rot="19016762">
          <a:off x="2070826" y="4171951"/>
          <a:ext cx="71481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shMETTL3#1</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610328</xdr:colOff>
      <xdr:row>23</xdr:row>
      <xdr:rowOff>57151</xdr:rowOff>
    </xdr:from>
    <xdr:ext cx="714811" cy="217560"/>
    <xdr:sp macro="" textlink="">
      <xdr:nvSpPr>
        <xdr:cNvPr id="34" name="文本框 33">
          <a:extLst>
            <a:ext uri="{FF2B5EF4-FFF2-40B4-BE49-F238E27FC236}">
              <a16:creationId xmlns:a16="http://schemas.microsoft.com/office/drawing/2014/main" id="{E7622727-01F6-4856-B8FC-92B7FB983476}"/>
            </a:ext>
          </a:extLst>
        </xdr:cNvPr>
        <xdr:cNvSpPr txBox="1"/>
      </xdr:nvSpPr>
      <xdr:spPr>
        <a:xfrm rot="19016762">
          <a:off x="2591528" y="4146551"/>
          <a:ext cx="71481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shMETTL3#2</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234950</xdr:colOff>
      <xdr:row>32</xdr:row>
      <xdr:rowOff>120649</xdr:rowOff>
    </xdr:from>
    <xdr:ext cx="589264" cy="217560"/>
    <xdr:sp macro="" textlink="">
      <xdr:nvSpPr>
        <xdr:cNvPr id="35" name="文本框 34">
          <a:extLst>
            <a:ext uri="{FF2B5EF4-FFF2-40B4-BE49-F238E27FC236}">
              <a16:creationId xmlns:a16="http://schemas.microsoft.com/office/drawing/2014/main" id="{44F5A082-475B-4883-9766-0FCEC23866D2}"/>
            </a:ext>
          </a:extLst>
        </xdr:cNvPr>
        <xdr:cNvSpPr txBox="1"/>
      </xdr:nvSpPr>
      <xdr:spPr>
        <a:xfrm rot="19016762">
          <a:off x="1555750" y="5810249"/>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32476</xdr:colOff>
      <xdr:row>32</xdr:row>
      <xdr:rowOff>133350</xdr:rowOff>
    </xdr:from>
    <xdr:ext cx="714811" cy="217560"/>
    <xdr:sp macro="" textlink="">
      <xdr:nvSpPr>
        <xdr:cNvPr id="36" name="文本框 35">
          <a:extLst>
            <a:ext uri="{FF2B5EF4-FFF2-40B4-BE49-F238E27FC236}">
              <a16:creationId xmlns:a16="http://schemas.microsoft.com/office/drawing/2014/main" id="{40148E97-E27D-4B93-99A9-6751714BB33D}"/>
            </a:ext>
          </a:extLst>
        </xdr:cNvPr>
        <xdr:cNvSpPr txBox="1"/>
      </xdr:nvSpPr>
      <xdr:spPr>
        <a:xfrm rot="19016762">
          <a:off x="2013676" y="5822950"/>
          <a:ext cx="71481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shMETTL3#1</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553178</xdr:colOff>
      <xdr:row>32</xdr:row>
      <xdr:rowOff>107950</xdr:rowOff>
    </xdr:from>
    <xdr:ext cx="714811" cy="217560"/>
    <xdr:sp macro="" textlink="">
      <xdr:nvSpPr>
        <xdr:cNvPr id="37" name="文本框 36">
          <a:extLst>
            <a:ext uri="{FF2B5EF4-FFF2-40B4-BE49-F238E27FC236}">
              <a16:creationId xmlns:a16="http://schemas.microsoft.com/office/drawing/2014/main" id="{0233B9E3-060F-468D-B7C5-13133F45CC04}"/>
            </a:ext>
          </a:extLst>
        </xdr:cNvPr>
        <xdr:cNvSpPr txBox="1"/>
      </xdr:nvSpPr>
      <xdr:spPr>
        <a:xfrm rot="19016762">
          <a:off x="2534378" y="5797550"/>
          <a:ext cx="71481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shMETTL3#2</a:t>
          </a:r>
          <a:endParaRPr lang="zh-CN" altLang="en-US" sz="800">
            <a:latin typeface="Arial" panose="020B0604020202020204" pitchFamily="34" charset="0"/>
            <a:cs typeface="Arial" panose="020B0604020202020204" pitchFamily="34" charset="0"/>
          </a:endParaRPr>
        </a:p>
      </xdr:txBody>
    </xdr:sp>
    <xdr:clientData/>
  </xdr:oneCellAnchor>
</xdr:wsDr>
</file>

<file path=xl/drawings/drawing26.xml><?xml version="1.0" encoding="utf-8"?>
<xdr:wsDr xmlns:xdr="http://schemas.openxmlformats.org/drawingml/2006/spreadsheetDrawing" xmlns:a="http://schemas.openxmlformats.org/drawingml/2006/main">
  <xdr:twoCellAnchor editAs="oneCell">
    <xdr:from>
      <xdr:col>2</xdr:col>
      <xdr:colOff>0</xdr:colOff>
      <xdr:row>13</xdr:row>
      <xdr:rowOff>0</xdr:rowOff>
    </xdr:from>
    <xdr:to>
      <xdr:col>5</xdr:col>
      <xdr:colOff>69850</xdr:colOff>
      <xdr:row>18</xdr:row>
      <xdr:rowOff>139515</xdr:rowOff>
    </xdr:to>
    <xdr:pic>
      <xdr:nvPicPr>
        <xdr:cNvPr id="2" name="图片 1">
          <a:extLst>
            <a:ext uri="{FF2B5EF4-FFF2-40B4-BE49-F238E27FC236}">
              <a16:creationId xmlns:a16="http://schemas.microsoft.com/office/drawing/2014/main" id="{F5EC0C94-0A8A-413E-9937-EDF348660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800" y="2311400"/>
          <a:ext cx="2051050" cy="10285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xdr:row>
      <xdr:rowOff>0</xdr:rowOff>
    </xdr:from>
    <xdr:to>
      <xdr:col>5</xdr:col>
      <xdr:colOff>69850</xdr:colOff>
      <xdr:row>27</xdr:row>
      <xdr:rowOff>19050</xdr:rowOff>
    </xdr:to>
    <xdr:pic>
      <xdr:nvPicPr>
        <xdr:cNvPr id="3" name="图片 2">
          <a:extLst>
            <a:ext uri="{FF2B5EF4-FFF2-40B4-BE49-F238E27FC236}">
              <a16:creationId xmlns:a16="http://schemas.microsoft.com/office/drawing/2014/main" id="{9EA62485-05AF-45BE-A542-C78D583139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20800" y="3556000"/>
          <a:ext cx="2051050" cy="1263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28</xdr:row>
      <xdr:rowOff>0</xdr:rowOff>
    </xdr:from>
    <xdr:to>
      <xdr:col>5</xdr:col>
      <xdr:colOff>19050</xdr:colOff>
      <xdr:row>35</xdr:row>
      <xdr:rowOff>12700</xdr:rowOff>
    </xdr:to>
    <xdr:pic>
      <xdr:nvPicPr>
        <xdr:cNvPr id="4" name="图片 3">
          <a:extLst>
            <a:ext uri="{FF2B5EF4-FFF2-40B4-BE49-F238E27FC236}">
              <a16:creationId xmlns:a16="http://schemas.microsoft.com/office/drawing/2014/main" id="{D1114A60-6B0B-4BBD-BDEC-80F5E50857C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20800" y="4978400"/>
          <a:ext cx="2000250" cy="125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577850</xdr:colOff>
      <xdr:row>16</xdr:row>
      <xdr:rowOff>44450</xdr:rowOff>
    </xdr:from>
    <xdr:to>
      <xdr:col>5</xdr:col>
      <xdr:colOff>169450</xdr:colOff>
      <xdr:row>16</xdr:row>
      <xdr:rowOff>44450</xdr:rowOff>
    </xdr:to>
    <xdr:cxnSp macro="">
      <xdr:nvCxnSpPr>
        <xdr:cNvPr id="5" name="直接连接符 4">
          <a:extLst>
            <a:ext uri="{FF2B5EF4-FFF2-40B4-BE49-F238E27FC236}">
              <a16:creationId xmlns:a16="http://schemas.microsoft.com/office/drawing/2014/main" id="{E45F5D1F-F911-4153-9EA3-EF709C048463}"/>
            </a:ext>
          </a:extLst>
        </xdr:cNvPr>
        <xdr:cNvCxnSpPr/>
      </xdr:nvCxnSpPr>
      <xdr:spPr>
        <a:xfrm>
          <a:off x="3219450" y="28892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146050</xdr:colOff>
      <xdr:row>15</xdr:row>
      <xdr:rowOff>82550</xdr:rowOff>
    </xdr:from>
    <xdr:ext cx="441468" cy="269369"/>
    <xdr:sp macro="" textlink="">
      <xdr:nvSpPr>
        <xdr:cNvPr id="6" name="文本框 5">
          <a:extLst>
            <a:ext uri="{FF2B5EF4-FFF2-40B4-BE49-F238E27FC236}">
              <a16:creationId xmlns:a16="http://schemas.microsoft.com/office/drawing/2014/main" id="{8B9365BC-D526-4191-AD8B-D32AAA1A82A8}"/>
            </a:ext>
          </a:extLst>
        </xdr:cNvPr>
        <xdr:cNvSpPr txBox="1"/>
      </xdr:nvSpPr>
      <xdr:spPr>
        <a:xfrm>
          <a:off x="3448050" y="27495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577850</xdr:colOff>
      <xdr:row>17</xdr:row>
      <xdr:rowOff>0</xdr:rowOff>
    </xdr:from>
    <xdr:to>
      <xdr:col>5</xdr:col>
      <xdr:colOff>169450</xdr:colOff>
      <xdr:row>17</xdr:row>
      <xdr:rowOff>0</xdr:rowOff>
    </xdr:to>
    <xdr:cxnSp macro="">
      <xdr:nvCxnSpPr>
        <xdr:cNvPr id="7" name="直接连接符 6">
          <a:extLst>
            <a:ext uri="{FF2B5EF4-FFF2-40B4-BE49-F238E27FC236}">
              <a16:creationId xmlns:a16="http://schemas.microsoft.com/office/drawing/2014/main" id="{39AA48E7-51DE-4DD7-8099-FB8AE73A07E8}"/>
            </a:ext>
          </a:extLst>
        </xdr:cNvPr>
        <xdr:cNvCxnSpPr/>
      </xdr:nvCxnSpPr>
      <xdr:spPr>
        <a:xfrm>
          <a:off x="3219450" y="30226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146050</xdr:colOff>
      <xdr:row>16</xdr:row>
      <xdr:rowOff>63500</xdr:rowOff>
    </xdr:from>
    <xdr:ext cx="441468" cy="269369"/>
    <xdr:sp macro="" textlink="">
      <xdr:nvSpPr>
        <xdr:cNvPr id="8" name="文本框 7">
          <a:extLst>
            <a:ext uri="{FF2B5EF4-FFF2-40B4-BE49-F238E27FC236}">
              <a16:creationId xmlns:a16="http://schemas.microsoft.com/office/drawing/2014/main" id="{5CE9DD80-DA77-4096-A950-70F057B7CCF5}"/>
            </a:ext>
          </a:extLst>
        </xdr:cNvPr>
        <xdr:cNvSpPr txBox="1"/>
      </xdr:nvSpPr>
      <xdr:spPr>
        <a:xfrm>
          <a:off x="3448050" y="29083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603250</xdr:colOff>
      <xdr:row>23</xdr:row>
      <xdr:rowOff>76200</xdr:rowOff>
    </xdr:from>
    <xdr:to>
      <xdr:col>5</xdr:col>
      <xdr:colOff>194850</xdr:colOff>
      <xdr:row>23</xdr:row>
      <xdr:rowOff>76200</xdr:rowOff>
    </xdr:to>
    <xdr:cxnSp macro="">
      <xdr:nvCxnSpPr>
        <xdr:cNvPr id="9" name="直接连接符 8">
          <a:extLst>
            <a:ext uri="{FF2B5EF4-FFF2-40B4-BE49-F238E27FC236}">
              <a16:creationId xmlns:a16="http://schemas.microsoft.com/office/drawing/2014/main" id="{1F243012-8863-43BA-B414-55587F662F72}"/>
            </a:ext>
          </a:extLst>
        </xdr:cNvPr>
        <xdr:cNvCxnSpPr/>
      </xdr:nvCxnSpPr>
      <xdr:spPr>
        <a:xfrm>
          <a:off x="3244850" y="41656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171450</xdr:colOff>
      <xdr:row>22</xdr:row>
      <xdr:rowOff>114300</xdr:rowOff>
    </xdr:from>
    <xdr:ext cx="355867" cy="269369"/>
    <xdr:sp macro="" textlink="">
      <xdr:nvSpPr>
        <xdr:cNvPr id="10" name="文本框 9">
          <a:extLst>
            <a:ext uri="{FF2B5EF4-FFF2-40B4-BE49-F238E27FC236}">
              <a16:creationId xmlns:a16="http://schemas.microsoft.com/office/drawing/2014/main" id="{F86F0A1B-A518-413E-A015-6602425F736E}"/>
            </a:ext>
          </a:extLst>
        </xdr:cNvPr>
        <xdr:cNvSpPr txBox="1"/>
      </xdr:nvSpPr>
      <xdr:spPr>
        <a:xfrm>
          <a:off x="3473450" y="40259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603250</xdr:colOff>
      <xdr:row>24</xdr:row>
      <xdr:rowOff>171450</xdr:rowOff>
    </xdr:from>
    <xdr:to>
      <xdr:col>5</xdr:col>
      <xdr:colOff>194850</xdr:colOff>
      <xdr:row>24</xdr:row>
      <xdr:rowOff>171450</xdr:rowOff>
    </xdr:to>
    <xdr:cxnSp macro="">
      <xdr:nvCxnSpPr>
        <xdr:cNvPr id="11" name="直接连接符 10">
          <a:extLst>
            <a:ext uri="{FF2B5EF4-FFF2-40B4-BE49-F238E27FC236}">
              <a16:creationId xmlns:a16="http://schemas.microsoft.com/office/drawing/2014/main" id="{1A86207F-09C4-4DC5-8C4A-004A176AEC8B}"/>
            </a:ext>
          </a:extLst>
        </xdr:cNvPr>
        <xdr:cNvCxnSpPr/>
      </xdr:nvCxnSpPr>
      <xdr:spPr>
        <a:xfrm>
          <a:off x="3244850" y="44386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171450</xdr:colOff>
      <xdr:row>24</xdr:row>
      <xdr:rowOff>57150</xdr:rowOff>
    </xdr:from>
    <xdr:ext cx="355867" cy="269369"/>
    <xdr:sp macro="" textlink="">
      <xdr:nvSpPr>
        <xdr:cNvPr id="12" name="文本框 11">
          <a:extLst>
            <a:ext uri="{FF2B5EF4-FFF2-40B4-BE49-F238E27FC236}">
              <a16:creationId xmlns:a16="http://schemas.microsoft.com/office/drawing/2014/main" id="{08C074C1-3D50-4113-BFCB-034DD6F283D8}"/>
            </a:ext>
          </a:extLst>
        </xdr:cNvPr>
        <xdr:cNvSpPr txBox="1"/>
      </xdr:nvSpPr>
      <xdr:spPr>
        <a:xfrm>
          <a:off x="3473450" y="43243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596900</xdr:colOff>
      <xdr:row>22</xdr:row>
      <xdr:rowOff>31750</xdr:rowOff>
    </xdr:from>
    <xdr:to>
      <xdr:col>5</xdr:col>
      <xdr:colOff>188500</xdr:colOff>
      <xdr:row>22</xdr:row>
      <xdr:rowOff>31750</xdr:rowOff>
    </xdr:to>
    <xdr:cxnSp macro="">
      <xdr:nvCxnSpPr>
        <xdr:cNvPr id="13" name="直接连接符 12">
          <a:extLst>
            <a:ext uri="{FF2B5EF4-FFF2-40B4-BE49-F238E27FC236}">
              <a16:creationId xmlns:a16="http://schemas.microsoft.com/office/drawing/2014/main" id="{B46DC7AC-4726-4769-BD96-1107C7E6B3D2}"/>
            </a:ext>
          </a:extLst>
        </xdr:cNvPr>
        <xdr:cNvCxnSpPr/>
      </xdr:nvCxnSpPr>
      <xdr:spPr>
        <a:xfrm>
          <a:off x="3238500" y="39433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165100</xdr:colOff>
      <xdr:row>21</xdr:row>
      <xdr:rowOff>69850</xdr:rowOff>
    </xdr:from>
    <xdr:ext cx="441468" cy="269369"/>
    <xdr:sp macro="" textlink="">
      <xdr:nvSpPr>
        <xdr:cNvPr id="14" name="文本框 13">
          <a:extLst>
            <a:ext uri="{FF2B5EF4-FFF2-40B4-BE49-F238E27FC236}">
              <a16:creationId xmlns:a16="http://schemas.microsoft.com/office/drawing/2014/main" id="{B1066301-27D0-4F13-8B2B-494845BA9926}"/>
            </a:ext>
          </a:extLst>
        </xdr:cNvPr>
        <xdr:cNvSpPr txBox="1"/>
      </xdr:nvSpPr>
      <xdr:spPr>
        <a:xfrm>
          <a:off x="3467100" y="38036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577850</xdr:colOff>
      <xdr:row>31</xdr:row>
      <xdr:rowOff>114300</xdr:rowOff>
    </xdr:from>
    <xdr:to>
      <xdr:col>5</xdr:col>
      <xdr:colOff>169450</xdr:colOff>
      <xdr:row>31</xdr:row>
      <xdr:rowOff>114300</xdr:rowOff>
    </xdr:to>
    <xdr:cxnSp macro="">
      <xdr:nvCxnSpPr>
        <xdr:cNvPr id="15" name="直接连接符 14">
          <a:extLst>
            <a:ext uri="{FF2B5EF4-FFF2-40B4-BE49-F238E27FC236}">
              <a16:creationId xmlns:a16="http://schemas.microsoft.com/office/drawing/2014/main" id="{7D7F03BC-850E-4058-B310-66FC05711E4F}"/>
            </a:ext>
          </a:extLst>
        </xdr:cNvPr>
        <xdr:cNvCxnSpPr/>
      </xdr:nvCxnSpPr>
      <xdr:spPr>
        <a:xfrm>
          <a:off x="3219450" y="56261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146050</xdr:colOff>
      <xdr:row>30</xdr:row>
      <xdr:rowOff>152400</xdr:rowOff>
    </xdr:from>
    <xdr:ext cx="355867" cy="269369"/>
    <xdr:sp macro="" textlink="">
      <xdr:nvSpPr>
        <xdr:cNvPr id="16" name="文本框 15">
          <a:extLst>
            <a:ext uri="{FF2B5EF4-FFF2-40B4-BE49-F238E27FC236}">
              <a16:creationId xmlns:a16="http://schemas.microsoft.com/office/drawing/2014/main" id="{82D5C202-7BD9-434F-96A6-408B32E27728}"/>
            </a:ext>
          </a:extLst>
        </xdr:cNvPr>
        <xdr:cNvSpPr txBox="1"/>
      </xdr:nvSpPr>
      <xdr:spPr>
        <a:xfrm>
          <a:off x="3448050" y="54864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577850</xdr:colOff>
      <xdr:row>33</xdr:row>
      <xdr:rowOff>12700</xdr:rowOff>
    </xdr:from>
    <xdr:to>
      <xdr:col>5</xdr:col>
      <xdr:colOff>169450</xdr:colOff>
      <xdr:row>33</xdr:row>
      <xdr:rowOff>12700</xdr:rowOff>
    </xdr:to>
    <xdr:cxnSp macro="">
      <xdr:nvCxnSpPr>
        <xdr:cNvPr id="17" name="直接连接符 16">
          <a:extLst>
            <a:ext uri="{FF2B5EF4-FFF2-40B4-BE49-F238E27FC236}">
              <a16:creationId xmlns:a16="http://schemas.microsoft.com/office/drawing/2014/main" id="{F5F430A2-5925-4134-B991-584A000081D6}"/>
            </a:ext>
          </a:extLst>
        </xdr:cNvPr>
        <xdr:cNvCxnSpPr/>
      </xdr:nvCxnSpPr>
      <xdr:spPr>
        <a:xfrm>
          <a:off x="3219450" y="58801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146050</xdr:colOff>
      <xdr:row>32</xdr:row>
      <xdr:rowOff>76200</xdr:rowOff>
    </xdr:from>
    <xdr:ext cx="355867" cy="269369"/>
    <xdr:sp macro="" textlink="">
      <xdr:nvSpPr>
        <xdr:cNvPr id="18" name="文本框 17">
          <a:extLst>
            <a:ext uri="{FF2B5EF4-FFF2-40B4-BE49-F238E27FC236}">
              <a16:creationId xmlns:a16="http://schemas.microsoft.com/office/drawing/2014/main" id="{FCAF64F2-212F-4BD8-B6F4-0EECE24A1FAC}"/>
            </a:ext>
          </a:extLst>
        </xdr:cNvPr>
        <xdr:cNvSpPr txBox="1"/>
      </xdr:nvSpPr>
      <xdr:spPr>
        <a:xfrm>
          <a:off x="3448050" y="57658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571500</xdr:colOff>
      <xdr:row>30</xdr:row>
      <xdr:rowOff>38100</xdr:rowOff>
    </xdr:from>
    <xdr:to>
      <xdr:col>5</xdr:col>
      <xdr:colOff>163100</xdr:colOff>
      <xdr:row>30</xdr:row>
      <xdr:rowOff>38100</xdr:rowOff>
    </xdr:to>
    <xdr:cxnSp macro="">
      <xdr:nvCxnSpPr>
        <xdr:cNvPr id="19" name="直接连接符 18">
          <a:extLst>
            <a:ext uri="{FF2B5EF4-FFF2-40B4-BE49-F238E27FC236}">
              <a16:creationId xmlns:a16="http://schemas.microsoft.com/office/drawing/2014/main" id="{CB958439-8118-41F6-B5C1-9D0F34EF5132}"/>
            </a:ext>
          </a:extLst>
        </xdr:cNvPr>
        <xdr:cNvCxnSpPr/>
      </xdr:nvCxnSpPr>
      <xdr:spPr>
        <a:xfrm>
          <a:off x="3213100" y="53721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139700</xdr:colOff>
      <xdr:row>29</xdr:row>
      <xdr:rowOff>76200</xdr:rowOff>
    </xdr:from>
    <xdr:ext cx="355867" cy="269369"/>
    <xdr:sp macro="" textlink="">
      <xdr:nvSpPr>
        <xdr:cNvPr id="20" name="文本框 19">
          <a:extLst>
            <a:ext uri="{FF2B5EF4-FFF2-40B4-BE49-F238E27FC236}">
              <a16:creationId xmlns:a16="http://schemas.microsoft.com/office/drawing/2014/main" id="{44F4F11A-58D0-4BD3-AD97-5266C229E75A}"/>
            </a:ext>
          </a:extLst>
        </xdr:cNvPr>
        <xdr:cNvSpPr txBox="1"/>
      </xdr:nvSpPr>
      <xdr:spPr>
        <a:xfrm>
          <a:off x="3441700" y="52324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577850</xdr:colOff>
      <xdr:row>18</xdr:row>
      <xdr:rowOff>50800</xdr:rowOff>
    </xdr:from>
    <xdr:to>
      <xdr:col>5</xdr:col>
      <xdr:colOff>169450</xdr:colOff>
      <xdr:row>18</xdr:row>
      <xdr:rowOff>50800</xdr:rowOff>
    </xdr:to>
    <xdr:cxnSp macro="">
      <xdr:nvCxnSpPr>
        <xdr:cNvPr id="21" name="直接连接符 20">
          <a:extLst>
            <a:ext uri="{FF2B5EF4-FFF2-40B4-BE49-F238E27FC236}">
              <a16:creationId xmlns:a16="http://schemas.microsoft.com/office/drawing/2014/main" id="{6275C201-E94E-41DD-96F6-0053B21D29E4}"/>
            </a:ext>
          </a:extLst>
        </xdr:cNvPr>
        <xdr:cNvCxnSpPr/>
      </xdr:nvCxnSpPr>
      <xdr:spPr>
        <a:xfrm>
          <a:off x="3219450" y="32512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146050</xdr:colOff>
      <xdr:row>17</xdr:row>
      <xdr:rowOff>114300</xdr:rowOff>
    </xdr:from>
    <xdr:ext cx="441468" cy="269369"/>
    <xdr:sp macro="" textlink="">
      <xdr:nvSpPr>
        <xdr:cNvPr id="22" name="文本框 21">
          <a:extLst>
            <a:ext uri="{FF2B5EF4-FFF2-40B4-BE49-F238E27FC236}">
              <a16:creationId xmlns:a16="http://schemas.microsoft.com/office/drawing/2014/main" id="{3CA052D2-9887-4AC9-8D09-D93907CDDD1B}"/>
            </a:ext>
          </a:extLst>
        </xdr:cNvPr>
        <xdr:cNvSpPr txBox="1"/>
      </xdr:nvSpPr>
      <xdr:spPr>
        <a:xfrm>
          <a:off x="3448050" y="31369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oneCellAnchor>
    <xdr:from>
      <xdr:col>2</xdr:col>
      <xdr:colOff>323850</xdr:colOff>
      <xdr:row>13</xdr:row>
      <xdr:rowOff>11812</xdr:rowOff>
    </xdr:from>
    <xdr:ext cx="495200" cy="217560"/>
    <xdr:sp macro="" textlink="">
      <xdr:nvSpPr>
        <xdr:cNvPr id="26" name="文本框 25">
          <a:extLst>
            <a:ext uri="{FF2B5EF4-FFF2-40B4-BE49-F238E27FC236}">
              <a16:creationId xmlns:a16="http://schemas.microsoft.com/office/drawing/2014/main" id="{28ED971A-F76F-4704-B8C2-ED2167CD8CA6}"/>
            </a:ext>
          </a:extLst>
        </xdr:cNvPr>
        <xdr:cNvSpPr txBox="1"/>
      </xdr:nvSpPr>
      <xdr:spPr>
        <a:xfrm rot="19016762">
          <a:off x="1644650" y="2323212"/>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125898</xdr:colOff>
      <xdr:row>13</xdr:row>
      <xdr:rowOff>24513</xdr:rowOff>
    </xdr:from>
    <xdr:ext cx="611706" cy="217560"/>
    <xdr:sp macro="" textlink="">
      <xdr:nvSpPr>
        <xdr:cNvPr id="27" name="文本框 26">
          <a:extLst>
            <a:ext uri="{FF2B5EF4-FFF2-40B4-BE49-F238E27FC236}">
              <a16:creationId xmlns:a16="http://schemas.microsoft.com/office/drawing/2014/main" id="{BF4756E9-E2CF-4691-8C0D-6E94519D8132}"/>
            </a:ext>
          </a:extLst>
        </xdr:cNvPr>
        <xdr:cNvSpPr txBox="1"/>
      </xdr:nvSpPr>
      <xdr:spPr>
        <a:xfrm rot="19016762">
          <a:off x="2107098" y="2335913"/>
          <a:ext cx="611706"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a:t>
          </a:r>
          <a:endParaRPr lang="zh-CN" altLang="en-US" sz="800">
            <a:latin typeface="Arial" panose="020B0604020202020204" pitchFamily="34" charset="0"/>
            <a:cs typeface="Arial" panose="020B0604020202020204" pitchFamily="34" charset="0"/>
          </a:endParaRPr>
        </a:p>
      </xdr:txBody>
    </xdr:sp>
    <xdr:clientData/>
  </xdr:oneCellAnchor>
  <xdr:oneCellAnchor>
    <xdr:from>
      <xdr:col>4</xdr:col>
      <xdr:colOff>15342</xdr:colOff>
      <xdr:row>12</xdr:row>
      <xdr:rowOff>114300</xdr:rowOff>
    </xdr:from>
    <xdr:ext cx="553421" cy="342786"/>
    <xdr:sp macro="" textlink="">
      <xdr:nvSpPr>
        <xdr:cNvPr id="28" name="文本框 27">
          <a:extLst>
            <a:ext uri="{FF2B5EF4-FFF2-40B4-BE49-F238E27FC236}">
              <a16:creationId xmlns:a16="http://schemas.microsoft.com/office/drawing/2014/main" id="{4D567840-ADC5-4BD0-94E9-A37E64FF1BD9}"/>
            </a:ext>
          </a:extLst>
        </xdr:cNvPr>
        <xdr:cNvSpPr txBox="1"/>
      </xdr:nvSpPr>
      <xdr:spPr>
        <a:xfrm rot="19016762">
          <a:off x="2656942" y="2247900"/>
          <a:ext cx="553421"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FLAG-</a:t>
          </a:r>
        </a:p>
        <a:p>
          <a:r>
            <a:rPr lang="en-US" altLang="zh-CN" sz="800" b="0" i="0" u="none" strike="noStrike" baseline="0">
              <a:solidFill>
                <a:schemeClr val="tx1"/>
              </a:solidFill>
              <a:latin typeface="+mn-lt"/>
              <a:ea typeface="+mn-ea"/>
              <a:cs typeface="+mn-cs"/>
            </a:rPr>
            <a:t>rMETTL3</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311150</xdr:colOff>
      <xdr:row>20</xdr:row>
      <xdr:rowOff>30862</xdr:rowOff>
    </xdr:from>
    <xdr:ext cx="495200" cy="217560"/>
    <xdr:sp macro="" textlink="">
      <xdr:nvSpPr>
        <xdr:cNvPr id="29" name="文本框 28">
          <a:extLst>
            <a:ext uri="{FF2B5EF4-FFF2-40B4-BE49-F238E27FC236}">
              <a16:creationId xmlns:a16="http://schemas.microsoft.com/office/drawing/2014/main" id="{7A5D4811-90D7-4F33-905A-684412F76986}"/>
            </a:ext>
          </a:extLst>
        </xdr:cNvPr>
        <xdr:cNvSpPr txBox="1"/>
      </xdr:nvSpPr>
      <xdr:spPr>
        <a:xfrm rot="19016762">
          <a:off x="1631950" y="3586862"/>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113198</xdr:colOff>
      <xdr:row>20</xdr:row>
      <xdr:rowOff>43563</xdr:rowOff>
    </xdr:from>
    <xdr:ext cx="611706" cy="217560"/>
    <xdr:sp macro="" textlink="">
      <xdr:nvSpPr>
        <xdr:cNvPr id="30" name="文本框 29">
          <a:extLst>
            <a:ext uri="{FF2B5EF4-FFF2-40B4-BE49-F238E27FC236}">
              <a16:creationId xmlns:a16="http://schemas.microsoft.com/office/drawing/2014/main" id="{5E778356-862D-4F31-A125-BFFA121E36B4}"/>
            </a:ext>
          </a:extLst>
        </xdr:cNvPr>
        <xdr:cNvSpPr txBox="1"/>
      </xdr:nvSpPr>
      <xdr:spPr>
        <a:xfrm rot="19016762">
          <a:off x="2094398" y="3599563"/>
          <a:ext cx="611706"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a:t>
          </a:r>
          <a:endParaRPr lang="zh-CN" altLang="en-US" sz="800">
            <a:latin typeface="Arial" panose="020B0604020202020204" pitchFamily="34" charset="0"/>
            <a:cs typeface="Arial" panose="020B0604020202020204" pitchFamily="34" charset="0"/>
          </a:endParaRPr>
        </a:p>
      </xdr:txBody>
    </xdr:sp>
    <xdr:clientData/>
  </xdr:oneCellAnchor>
  <xdr:oneCellAnchor>
    <xdr:from>
      <xdr:col>4</xdr:col>
      <xdr:colOff>2642</xdr:colOff>
      <xdr:row>19</xdr:row>
      <xdr:rowOff>133350</xdr:rowOff>
    </xdr:from>
    <xdr:ext cx="553421" cy="342786"/>
    <xdr:sp macro="" textlink="">
      <xdr:nvSpPr>
        <xdr:cNvPr id="31" name="文本框 30">
          <a:extLst>
            <a:ext uri="{FF2B5EF4-FFF2-40B4-BE49-F238E27FC236}">
              <a16:creationId xmlns:a16="http://schemas.microsoft.com/office/drawing/2014/main" id="{E8894969-F83B-426C-948E-6A9DB0FE85D9}"/>
            </a:ext>
          </a:extLst>
        </xdr:cNvPr>
        <xdr:cNvSpPr txBox="1"/>
      </xdr:nvSpPr>
      <xdr:spPr>
        <a:xfrm rot="19016762">
          <a:off x="2644242" y="3511550"/>
          <a:ext cx="553421"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FLAG-</a:t>
          </a:r>
        </a:p>
        <a:p>
          <a:r>
            <a:rPr lang="en-US" altLang="zh-CN" sz="800" b="0" i="0" u="none" strike="noStrike" baseline="0">
              <a:solidFill>
                <a:schemeClr val="tx1"/>
              </a:solidFill>
              <a:latin typeface="+mn-lt"/>
              <a:ea typeface="+mn-ea"/>
              <a:cs typeface="+mn-cs"/>
            </a:rPr>
            <a:t>rMETTL3</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253998</xdr:colOff>
      <xdr:row>28</xdr:row>
      <xdr:rowOff>43562</xdr:rowOff>
    </xdr:from>
    <xdr:ext cx="495200" cy="217560"/>
    <xdr:sp macro="" textlink="">
      <xdr:nvSpPr>
        <xdr:cNvPr id="32" name="文本框 31">
          <a:extLst>
            <a:ext uri="{FF2B5EF4-FFF2-40B4-BE49-F238E27FC236}">
              <a16:creationId xmlns:a16="http://schemas.microsoft.com/office/drawing/2014/main" id="{103DF496-FF08-4C3A-AF04-548E8C338095}"/>
            </a:ext>
          </a:extLst>
        </xdr:cNvPr>
        <xdr:cNvSpPr txBox="1"/>
      </xdr:nvSpPr>
      <xdr:spPr>
        <a:xfrm rot="19016762">
          <a:off x="1574798" y="5021962"/>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56046</xdr:colOff>
      <xdr:row>28</xdr:row>
      <xdr:rowOff>56263</xdr:rowOff>
    </xdr:from>
    <xdr:ext cx="611706" cy="217560"/>
    <xdr:sp macro="" textlink="">
      <xdr:nvSpPr>
        <xdr:cNvPr id="33" name="文本框 32">
          <a:extLst>
            <a:ext uri="{FF2B5EF4-FFF2-40B4-BE49-F238E27FC236}">
              <a16:creationId xmlns:a16="http://schemas.microsoft.com/office/drawing/2014/main" id="{F88D9373-14D2-4A44-86E8-A03E3318543F}"/>
            </a:ext>
          </a:extLst>
        </xdr:cNvPr>
        <xdr:cNvSpPr txBox="1"/>
      </xdr:nvSpPr>
      <xdr:spPr>
        <a:xfrm rot="19016762">
          <a:off x="2037246" y="5034663"/>
          <a:ext cx="611706"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605890</xdr:colOff>
      <xdr:row>27</xdr:row>
      <xdr:rowOff>146050</xdr:rowOff>
    </xdr:from>
    <xdr:ext cx="553421" cy="342786"/>
    <xdr:sp macro="" textlink="">
      <xdr:nvSpPr>
        <xdr:cNvPr id="34" name="文本框 33">
          <a:extLst>
            <a:ext uri="{FF2B5EF4-FFF2-40B4-BE49-F238E27FC236}">
              <a16:creationId xmlns:a16="http://schemas.microsoft.com/office/drawing/2014/main" id="{2B164E16-A06D-478B-8E86-9B36394B2A7D}"/>
            </a:ext>
          </a:extLst>
        </xdr:cNvPr>
        <xdr:cNvSpPr txBox="1"/>
      </xdr:nvSpPr>
      <xdr:spPr>
        <a:xfrm rot="19016762">
          <a:off x="2587090" y="4946650"/>
          <a:ext cx="553421"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FLAG-</a:t>
          </a:r>
        </a:p>
        <a:p>
          <a:r>
            <a:rPr lang="en-US" altLang="zh-CN" sz="800" b="0" i="0" u="none" strike="noStrike" baseline="0">
              <a:solidFill>
                <a:schemeClr val="tx1"/>
              </a:solidFill>
              <a:latin typeface="+mn-lt"/>
              <a:ea typeface="+mn-ea"/>
              <a:cs typeface="+mn-cs"/>
            </a:rPr>
            <a:t>rMETTL3</a:t>
          </a:r>
          <a:endParaRPr lang="zh-CN" altLang="en-US" sz="800">
            <a:latin typeface="Arial" panose="020B0604020202020204" pitchFamily="34" charset="0"/>
            <a:cs typeface="Arial" panose="020B0604020202020204" pitchFamily="34" charset="0"/>
          </a:endParaRPr>
        </a:p>
      </xdr:txBody>
    </xdr:sp>
    <xdr:clientData/>
  </xdr:oneCellAnchor>
</xdr:wsDr>
</file>

<file path=xl/drawings/drawing27.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5</xdr:col>
      <xdr:colOff>14218</xdr:colOff>
      <xdr:row>18</xdr:row>
      <xdr:rowOff>0</xdr:rowOff>
    </xdr:to>
    <xdr:pic>
      <xdr:nvPicPr>
        <xdr:cNvPr id="24" name="图片 23">
          <a:extLst>
            <a:ext uri="{FF2B5EF4-FFF2-40B4-BE49-F238E27FC236}">
              <a16:creationId xmlns:a16="http://schemas.microsoft.com/office/drawing/2014/main" id="{2AD6C1B6-395D-4931-9E25-783FCB3949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800" y="1955800"/>
          <a:ext cx="1995418" cy="1244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xdr:row>
      <xdr:rowOff>0</xdr:rowOff>
    </xdr:from>
    <xdr:to>
      <xdr:col>4</xdr:col>
      <xdr:colOff>527050</xdr:colOff>
      <xdr:row>24</xdr:row>
      <xdr:rowOff>139700</xdr:rowOff>
    </xdr:to>
    <xdr:pic>
      <xdr:nvPicPr>
        <xdr:cNvPr id="25" name="图片 24">
          <a:extLst>
            <a:ext uri="{FF2B5EF4-FFF2-40B4-BE49-F238E27FC236}">
              <a16:creationId xmlns:a16="http://schemas.microsoft.com/office/drawing/2014/main" id="{72BC7D2D-4367-4EDA-BE9D-C6A554F7415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20800" y="3378200"/>
          <a:ext cx="1847850"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xdr:row>
      <xdr:rowOff>0</xdr:rowOff>
    </xdr:from>
    <xdr:to>
      <xdr:col>5</xdr:col>
      <xdr:colOff>95250</xdr:colOff>
      <xdr:row>10</xdr:row>
      <xdr:rowOff>69850</xdr:rowOff>
    </xdr:to>
    <xdr:pic>
      <xdr:nvPicPr>
        <xdr:cNvPr id="23" name="图片 22">
          <a:extLst>
            <a:ext uri="{FF2B5EF4-FFF2-40B4-BE49-F238E27FC236}">
              <a16:creationId xmlns:a16="http://schemas.microsoft.com/office/drawing/2014/main" id="{BC8D9F8A-3432-454E-8BBB-AA723BFB5C8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20800" y="533400"/>
          <a:ext cx="2076450" cy="1314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641350</xdr:colOff>
      <xdr:row>7</xdr:row>
      <xdr:rowOff>120650</xdr:rowOff>
    </xdr:from>
    <xdr:to>
      <xdr:col>5</xdr:col>
      <xdr:colOff>232950</xdr:colOff>
      <xdr:row>7</xdr:row>
      <xdr:rowOff>120650</xdr:rowOff>
    </xdr:to>
    <xdr:cxnSp macro="">
      <xdr:nvCxnSpPr>
        <xdr:cNvPr id="5" name="直接连接符 4">
          <a:extLst>
            <a:ext uri="{FF2B5EF4-FFF2-40B4-BE49-F238E27FC236}">
              <a16:creationId xmlns:a16="http://schemas.microsoft.com/office/drawing/2014/main" id="{0D9AAA9B-3C9F-40A8-A251-03296804D1FF}"/>
            </a:ext>
          </a:extLst>
        </xdr:cNvPr>
        <xdr:cNvCxnSpPr/>
      </xdr:nvCxnSpPr>
      <xdr:spPr>
        <a:xfrm>
          <a:off x="3282950" y="13652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209550</xdr:colOff>
      <xdr:row>6</xdr:row>
      <xdr:rowOff>158750</xdr:rowOff>
    </xdr:from>
    <xdr:ext cx="441468" cy="269369"/>
    <xdr:sp macro="" textlink="">
      <xdr:nvSpPr>
        <xdr:cNvPr id="6" name="文本框 5">
          <a:extLst>
            <a:ext uri="{FF2B5EF4-FFF2-40B4-BE49-F238E27FC236}">
              <a16:creationId xmlns:a16="http://schemas.microsoft.com/office/drawing/2014/main" id="{BFACCA81-BB58-499D-95E5-ACC2E35C430D}"/>
            </a:ext>
          </a:extLst>
        </xdr:cNvPr>
        <xdr:cNvSpPr txBox="1"/>
      </xdr:nvSpPr>
      <xdr:spPr>
        <a:xfrm>
          <a:off x="3511550" y="12255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641350</xdr:colOff>
      <xdr:row>8</xdr:row>
      <xdr:rowOff>76200</xdr:rowOff>
    </xdr:from>
    <xdr:to>
      <xdr:col>5</xdr:col>
      <xdr:colOff>232950</xdr:colOff>
      <xdr:row>8</xdr:row>
      <xdr:rowOff>76200</xdr:rowOff>
    </xdr:to>
    <xdr:cxnSp macro="">
      <xdr:nvCxnSpPr>
        <xdr:cNvPr id="7" name="直接连接符 6">
          <a:extLst>
            <a:ext uri="{FF2B5EF4-FFF2-40B4-BE49-F238E27FC236}">
              <a16:creationId xmlns:a16="http://schemas.microsoft.com/office/drawing/2014/main" id="{C3A06AA5-3D28-40B5-8F5A-F40EF4BD0BE9}"/>
            </a:ext>
          </a:extLst>
        </xdr:cNvPr>
        <xdr:cNvCxnSpPr/>
      </xdr:nvCxnSpPr>
      <xdr:spPr>
        <a:xfrm>
          <a:off x="3282950" y="14986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209550</xdr:colOff>
      <xdr:row>7</xdr:row>
      <xdr:rowOff>139700</xdr:rowOff>
    </xdr:from>
    <xdr:ext cx="441468" cy="269369"/>
    <xdr:sp macro="" textlink="">
      <xdr:nvSpPr>
        <xdr:cNvPr id="8" name="文本框 7">
          <a:extLst>
            <a:ext uri="{FF2B5EF4-FFF2-40B4-BE49-F238E27FC236}">
              <a16:creationId xmlns:a16="http://schemas.microsoft.com/office/drawing/2014/main" id="{F75AABC3-1E47-41D9-A84C-CED9BE616D49}"/>
            </a:ext>
          </a:extLst>
        </xdr:cNvPr>
        <xdr:cNvSpPr txBox="1"/>
      </xdr:nvSpPr>
      <xdr:spPr>
        <a:xfrm>
          <a:off x="3511550" y="13843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603250</xdr:colOff>
      <xdr:row>14</xdr:row>
      <xdr:rowOff>82550</xdr:rowOff>
    </xdr:from>
    <xdr:to>
      <xdr:col>5</xdr:col>
      <xdr:colOff>194850</xdr:colOff>
      <xdr:row>14</xdr:row>
      <xdr:rowOff>82550</xdr:rowOff>
    </xdr:to>
    <xdr:cxnSp macro="">
      <xdr:nvCxnSpPr>
        <xdr:cNvPr id="9" name="直接连接符 8">
          <a:extLst>
            <a:ext uri="{FF2B5EF4-FFF2-40B4-BE49-F238E27FC236}">
              <a16:creationId xmlns:a16="http://schemas.microsoft.com/office/drawing/2014/main" id="{499B0A47-555A-4407-94C3-2265C9BA41D0}"/>
            </a:ext>
          </a:extLst>
        </xdr:cNvPr>
        <xdr:cNvCxnSpPr/>
      </xdr:nvCxnSpPr>
      <xdr:spPr>
        <a:xfrm>
          <a:off x="3244850" y="2571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171450</xdr:colOff>
      <xdr:row>13</xdr:row>
      <xdr:rowOff>120650</xdr:rowOff>
    </xdr:from>
    <xdr:ext cx="355867" cy="269369"/>
    <xdr:sp macro="" textlink="">
      <xdr:nvSpPr>
        <xdr:cNvPr id="10" name="文本框 9">
          <a:extLst>
            <a:ext uri="{FF2B5EF4-FFF2-40B4-BE49-F238E27FC236}">
              <a16:creationId xmlns:a16="http://schemas.microsoft.com/office/drawing/2014/main" id="{9576CF01-E416-43E0-B761-D855FC8FDE85}"/>
            </a:ext>
          </a:extLst>
        </xdr:cNvPr>
        <xdr:cNvSpPr txBox="1"/>
      </xdr:nvSpPr>
      <xdr:spPr>
        <a:xfrm>
          <a:off x="3473450" y="24320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603250</xdr:colOff>
      <xdr:row>15</xdr:row>
      <xdr:rowOff>133350</xdr:rowOff>
    </xdr:from>
    <xdr:to>
      <xdr:col>5</xdr:col>
      <xdr:colOff>194850</xdr:colOff>
      <xdr:row>15</xdr:row>
      <xdr:rowOff>133350</xdr:rowOff>
    </xdr:to>
    <xdr:cxnSp macro="">
      <xdr:nvCxnSpPr>
        <xdr:cNvPr id="11" name="直接连接符 10">
          <a:extLst>
            <a:ext uri="{FF2B5EF4-FFF2-40B4-BE49-F238E27FC236}">
              <a16:creationId xmlns:a16="http://schemas.microsoft.com/office/drawing/2014/main" id="{9A1AF2AE-565F-4B8D-B268-BF714AC5BDEC}"/>
            </a:ext>
          </a:extLst>
        </xdr:cNvPr>
        <xdr:cNvCxnSpPr/>
      </xdr:nvCxnSpPr>
      <xdr:spPr>
        <a:xfrm>
          <a:off x="3244850" y="28003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171450</xdr:colOff>
      <xdr:row>15</xdr:row>
      <xdr:rowOff>19050</xdr:rowOff>
    </xdr:from>
    <xdr:ext cx="355867" cy="269369"/>
    <xdr:sp macro="" textlink="">
      <xdr:nvSpPr>
        <xdr:cNvPr id="12" name="文本框 11">
          <a:extLst>
            <a:ext uri="{FF2B5EF4-FFF2-40B4-BE49-F238E27FC236}">
              <a16:creationId xmlns:a16="http://schemas.microsoft.com/office/drawing/2014/main" id="{C8F6731A-726B-4972-A439-D3D78965A17C}"/>
            </a:ext>
          </a:extLst>
        </xdr:cNvPr>
        <xdr:cNvSpPr txBox="1"/>
      </xdr:nvSpPr>
      <xdr:spPr>
        <a:xfrm>
          <a:off x="3473450" y="26860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596900</xdr:colOff>
      <xdr:row>13</xdr:row>
      <xdr:rowOff>38100</xdr:rowOff>
    </xdr:from>
    <xdr:to>
      <xdr:col>5</xdr:col>
      <xdr:colOff>188500</xdr:colOff>
      <xdr:row>13</xdr:row>
      <xdr:rowOff>38100</xdr:rowOff>
    </xdr:to>
    <xdr:cxnSp macro="">
      <xdr:nvCxnSpPr>
        <xdr:cNvPr id="13" name="直接连接符 12">
          <a:extLst>
            <a:ext uri="{FF2B5EF4-FFF2-40B4-BE49-F238E27FC236}">
              <a16:creationId xmlns:a16="http://schemas.microsoft.com/office/drawing/2014/main" id="{41A8D17E-FD5D-4A5D-B847-D7BFB6515F84}"/>
            </a:ext>
          </a:extLst>
        </xdr:cNvPr>
        <xdr:cNvCxnSpPr/>
      </xdr:nvCxnSpPr>
      <xdr:spPr>
        <a:xfrm>
          <a:off x="3238500" y="23495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165100</xdr:colOff>
      <xdr:row>12</xdr:row>
      <xdr:rowOff>76200</xdr:rowOff>
    </xdr:from>
    <xdr:ext cx="441468" cy="269369"/>
    <xdr:sp macro="" textlink="">
      <xdr:nvSpPr>
        <xdr:cNvPr id="14" name="文本框 13">
          <a:extLst>
            <a:ext uri="{FF2B5EF4-FFF2-40B4-BE49-F238E27FC236}">
              <a16:creationId xmlns:a16="http://schemas.microsoft.com/office/drawing/2014/main" id="{15A074FE-4FBD-4FC6-92CF-6EA561BB8D85}"/>
            </a:ext>
          </a:extLst>
        </xdr:cNvPr>
        <xdr:cNvSpPr txBox="1"/>
      </xdr:nvSpPr>
      <xdr:spPr>
        <a:xfrm>
          <a:off x="3467100" y="22098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577850</xdr:colOff>
      <xdr:row>22</xdr:row>
      <xdr:rowOff>114300</xdr:rowOff>
    </xdr:from>
    <xdr:to>
      <xdr:col>5</xdr:col>
      <xdr:colOff>169450</xdr:colOff>
      <xdr:row>22</xdr:row>
      <xdr:rowOff>114300</xdr:rowOff>
    </xdr:to>
    <xdr:cxnSp macro="">
      <xdr:nvCxnSpPr>
        <xdr:cNvPr id="15" name="直接连接符 14">
          <a:extLst>
            <a:ext uri="{FF2B5EF4-FFF2-40B4-BE49-F238E27FC236}">
              <a16:creationId xmlns:a16="http://schemas.microsoft.com/office/drawing/2014/main" id="{2433E5BA-DA95-4E77-BD52-0F6976A605E5}"/>
            </a:ext>
          </a:extLst>
        </xdr:cNvPr>
        <xdr:cNvCxnSpPr/>
      </xdr:nvCxnSpPr>
      <xdr:spPr>
        <a:xfrm>
          <a:off x="3219450" y="56261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146050</xdr:colOff>
      <xdr:row>21</xdr:row>
      <xdr:rowOff>152400</xdr:rowOff>
    </xdr:from>
    <xdr:ext cx="355867" cy="269369"/>
    <xdr:sp macro="" textlink="">
      <xdr:nvSpPr>
        <xdr:cNvPr id="16" name="文本框 15">
          <a:extLst>
            <a:ext uri="{FF2B5EF4-FFF2-40B4-BE49-F238E27FC236}">
              <a16:creationId xmlns:a16="http://schemas.microsoft.com/office/drawing/2014/main" id="{FD17A068-BD36-4BE3-951F-34C14C4C40AD}"/>
            </a:ext>
          </a:extLst>
        </xdr:cNvPr>
        <xdr:cNvSpPr txBox="1"/>
      </xdr:nvSpPr>
      <xdr:spPr>
        <a:xfrm>
          <a:off x="3448050" y="54864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577850</xdr:colOff>
      <xdr:row>24</xdr:row>
      <xdr:rowOff>12700</xdr:rowOff>
    </xdr:from>
    <xdr:to>
      <xdr:col>5</xdr:col>
      <xdr:colOff>169450</xdr:colOff>
      <xdr:row>24</xdr:row>
      <xdr:rowOff>12700</xdr:rowOff>
    </xdr:to>
    <xdr:cxnSp macro="">
      <xdr:nvCxnSpPr>
        <xdr:cNvPr id="17" name="直接连接符 16">
          <a:extLst>
            <a:ext uri="{FF2B5EF4-FFF2-40B4-BE49-F238E27FC236}">
              <a16:creationId xmlns:a16="http://schemas.microsoft.com/office/drawing/2014/main" id="{D50B55D0-6563-45BE-B392-70EC153F8C96}"/>
            </a:ext>
          </a:extLst>
        </xdr:cNvPr>
        <xdr:cNvCxnSpPr/>
      </xdr:nvCxnSpPr>
      <xdr:spPr>
        <a:xfrm>
          <a:off x="3219450" y="58801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146050</xdr:colOff>
      <xdr:row>23</xdr:row>
      <xdr:rowOff>76200</xdr:rowOff>
    </xdr:from>
    <xdr:ext cx="355867" cy="269369"/>
    <xdr:sp macro="" textlink="">
      <xdr:nvSpPr>
        <xdr:cNvPr id="18" name="文本框 17">
          <a:extLst>
            <a:ext uri="{FF2B5EF4-FFF2-40B4-BE49-F238E27FC236}">
              <a16:creationId xmlns:a16="http://schemas.microsoft.com/office/drawing/2014/main" id="{1EA617C2-C6BD-493F-8301-78F305ECF276}"/>
            </a:ext>
          </a:extLst>
        </xdr:cNvPr>
        <xdr:cNvSpPr txBox="1"/>
      </xdr:nvSpPr>
      <xdr:spPr>
        <a:xfrm>
          <a:off x="3448050" y="57658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571500</xdr:colOff>
      <xdr:row>21</xdr:row>
      <xdr:rowOff>38100</xdr:rowOff>
    </xdr:from>
    <xdr:to>
      <xdr:col>5</xdr:col>
      <xdr:colOff>163100</xdr:colOff>
      <xdr:row>21</xdr:row>
      <xdr:rowOff>38100</xdr:rowOff>
    </xdr:to>
    <xdr:cxnSp macro="">
      <xdr:nvCxnSpPr>
        <xdr:cNvPr id="19" name="直接连接符 18">
          <a:extLst>
            <a:ext uri="{FF2B5EF4-FFF2-40B4-BE49-F238E27FC236}">
              <a16:creationId xmlns:a16="http://schemas.microsoft.com/office/drawing/2014/main" id="{CFC81052-C588-416E-89F3-B6A5566769DD}"/>
            </a:ext>
          </a:extLst>
        </xdr:cNvPr>
        <xdr:cNvCxnSpPr/>
      </xdr:nvCxnSpPr>
      <xdr:spPr>
        <a:xfrm>
          <a:off x="3213100" y="53721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139700</xdr:colOff>
      <xdr:row>20</xdr:row>
      <xdr:rowOff>76200</xdr:rowOff>
    </xdr:from>
    <xdr:ext cx="355867" cy="269369"/>
    <xdr:sp macro="" textlink="">
      <xdr:nvSpPr>
        <xdr:cNvPr id="20" name="文本框 19">
          <a:extLst>
            <a:ext uri="{FF2B5EF4-FFF2-40B4-BE49-F238E27FC236}">
              <a16:creationId xmlns:a16="http://schemas.microsoft.com/office/drawing/2014/main" id="{CED69A09-AA0D-49C9-A4FB-E40A37BF345E}"/>
            </a:ext>
          </a:extLst>
        </xdr:cNvPr>
        <xdr:cNvSpPr txBox="1"/>
      </xdr:nvSpPr>
      <xdr:spPr>
        <a:xfrm>
          <a:off x="3441700" y="52324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641350</xdr:colOff>
      <xdr:row>9</xdr:row>
      <xdr:rowOff>127000</xdr:rowOff>
    </xdr:from>
    <xdr:to>
      <xdr:col>5</xdr:col>
      <xdr:colOff>232950</xdr:colOff>
      <xdr:row>9</xdr:row>
      <xdr:rowOff>127000</xdr:rowOff>
    </xdr:to>
    <xdr:cxnSp macro="">
      <xdr:nvCxnSpPr>
        <xdr:cNvPr id="21" name="直接连接符 20">
          <a:extLst>
            <a:ext uri="{FF2B5EF4-FFF2-40B4-BE49-F238E27FC236}">
              <a16:creationId xmlns:a16="http://schemas.microsoft.com/office/drawing/2014/main" id="{7EE7A1D8-4D83-4CF8-B3E3-D6A43F73839D}"/>
            </a:ext>
          </a:extLst>
        </xdr:cNvPr>
        <xdr:cNvCxnSpPr/>
      </xdr:nvCxnSpPr>
      <xdr:spPr>
        <a:xfrm>
          <a:off x="3282950" y="17272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209550</xdr:colOff>
      <xdr:row>9</xdr:row>
      <xdr:rowOff>12700</xdr:rowOff>
    </xdr:from>
    <xdr:ext cx="441468" cy="269369"/>
    <xdr:sp macro="" textlink="">
      <xdr:nvSpPr>
        <xdr:cNvPr id="22" name="文本框 21">
          <a:extLst>
            <a:ext uri="{FF2B5EF4-FFF2-40B4-BE49-F238E27FC236}">
              <a16:creationId xmlns:a16="http://schemas.microsoft.com/office/drawing/2014/main" id="{1DE1F717-FEBD-403B-8FEE-8B772F709E9E}"/>
            </a:ext>
          </a:extLst>
        </xdr:cNvPr>
        <xdr:cNvSpPr txBox="1"/>
      </xdr:nvSpPr>
      <xdr:spPr>
        <a:xfrm>
          <a:off x="3511550" y="16129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oneCellAnchor>
    <xdr:from>
      <xdr:col>2</xdr:col>
      <xdr:colOff>285749</xdr:colOff>
      <xdr:row>3</xdr:row>
      <xdr:rowOff>101599</xdr:rowOff>
    </xdr:from>
    <xdr:ext cx="495200" cy="217560"/>
    <xdr:sp macro="" textlink="">
      <xdr:nvSpPr>
        <xdr:cNvPr id="26" name="文本框 25">
          <a:extLst>
            <a:ext uri="{FF2B5EF4-FFF2-40B4-BE49-F238E27FC236}">
              <a16:creationId xmlns:a16="http://schemas.microsoft.com/office/drawing/2014/main" id="{85A538B5-06AF-4219-A375-D3F1F27E704B}"/>
            </a:ext>
          </a:extLst>
        </xdr:cNvPr>
        <xdr:cNvSpPr txBox="1"/>
      </xdr:nvSpPr>
      <xdr:spPr>
        <a:xfrm rot="19016762">
          <a:off x="1606549" y="634999"/>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48491</xdr:colOff>
      <xdr:row>3</xdr:row>
      <xdr:rowOff>114300</xdr:rowOff>
    </xdr:from>
    <xdr:ext cx="690317" cy="217560"/>
    <xdr:sp macro="" textlink="">
      <xdr:nvSpPr>
        <xdr:cNvPr id="27" name="文本框 26">
          <a:extLst>
            <a:ext uri="{FF2B5EF4-FFF2-40B4-BE49-F238E27FC236}">
              <a16:creationId xmlns:a16="http://schemas.microsoft.com/office/drawing/2014/main" id="{46859E14-8428-416B-9303-B16C20AF5A42}"/>
            </a:ext>
          </a:extLst>
        </xdr:cNvPr>
        <xdr:cNvSpPr txBox="1"/>
      </xdr:nvSpPr>
      <xdr:spPr>
        <a:xfrm rot="19016762">
          <a:off x="2029691" y="647700"/>
          <a:ext cx="690317"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METTL3-WT</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540499</xdr:colOff>
      <xdr:row>3</xdr:row>
      <xdr:rowOff>88900</xdr:rowOff>
    </xdr:from>
    <xdr:ext cx="747705" cy="217560"/>
    <xdr:sp macro="" textlink="">
      <xdr:nvSpPr>
        <xdr:cNvPr id="28" name="文本框 27">
          <a:extLst>
            <a:ext uri="{FF2B5EF4-FFF2-40B4-BE49-F238E27FC236}">
              <a16:creationId xmlns:a16="http://schemas.microsoft.com/office/drawing/2014/main" id="{5DD3D69E-8AC9-4803-8B8D-4E30FC715E48}"/>
            </a:ext>
          </a:extLst>
        </xdr:cNvPr>
        <xdr:cNvSpPr txBox="1"/>
      </xdr:nvSpPr>
      <xdr:spPr>
        <a:xfrm rot="19016762">
          <a:off x="2521699" y="622300"/>
          <a:ext cx="74770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METTL3-Mut</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266699</xdr:colOff>
      <xdr:row>11</xdr:row>
      <xdr:rowOff>107948</xdr:rowOff>
    </xdr:from>
    <xdr:ext cx="495200" cy="217560"/>
    <xdr:sp macro="" textlink="">
      <xdr:nvSpPr>
        <xdr:cNvPr id="29" name="文本框 28">
          <a:extLst>
            <a:ext uri="{FF2B5EF4-FFF2-40B4-BE49-F238E27FC236}">
              <a16:creationId xmlns:a16="http://schemas.microsoft.com/office/drawing/2014/main" id="{67CC45C4-7BA4-4D0B-BE39-5CFC6DF837CD}"/>
            </a:ext>
          </a:extLst>
        </xdr:cNvPr>
        <xdr:cNvSpPr txBox="1"/>
      </xdr:nvSpPr>
      <xdr:spPr>
        <a:xfrm rot="19016762">
          <a:off x="1587499" y="2063748"/>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29441</xdr:colOff>
      <xdr:row>11</xdr:row>
      <xdr:rowOff>120649</xdr:rowOff>
    </xdr:from>
    <xdr:ext cx="690317" cy="217560"/>
    <xdr:sp macro="" textlink="">
      <xdr:nvSpPr>
        <xdr:cNvPr id="30" name="文本框 29">
          <a:extLst>
            <a:ext uri="{FF2B5EF4-FFF2-40B4-BE49-F238E27FC236}">
              <a16:creationId xmlns:a16="http://schemas.microsoft.com/office/drawing/2014/main" id="{14F2571A-B60F-4F65-B986-1164EE319AD0}"/>
            </a:ext>
          </a:extLst>
        </xdr:cNvPr>
        <xdr:cNvSpPr txBox="1"/>
      </xdr:nvSpPr>
      <xdr:spPr>
        <a:xfrm rot="19016762">
          <a:off x="2010641" y="2076449"/>
          <a:ext cx="690317"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METTL3-WT</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521449</xdr:colOff>
      <xdr:row>11</xdr:row>
      <xdr:rowOff>95249</xdr:rowOff>
    </xdr:from>
    <xdr:ext cx="747705" cy="217560"/>
    <xdr:sp macro="" textlink="">
      <xdr:nvSpPr>
        <xdr:cNvPr id="31" name="文本框 30">
          <a:extLst>
            <a:ext uri="{FF2B5EF4-FFF2-40B4-BE49-F238E27FC236}">
              <a16:creationId xmlns:a16="http://schemas.microsoft.com/office/drawing/2014/main" id="{A7140620-CF1F-44F1-B71F-4153AA8D8B67}"/>
            </a:ext>
          </a:extLst>
        </xdr:cNvPr>
        <xdr:cNvSpPr txBox="1"/>
      </xdr:nvSpPr>
      <xdr:spPr>
        <a:xfrm rot="19016762">
          <a:off x="2502649" y="2051049"/>
          <a:ext cx="74770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METTL3-Mut</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342900</xdr:colOff>
      <xdr:row>19</xdr:row>
      <xdr:rowOff>50801</xdr:rowOff>
    </xdr:from>
    <xdr:ext cx="495200" cy="217560"/>
    <xdr:sp macro="" textlink="">
      <xdr:nvSpPr>
        <xdr:cNvPr id="32" name="文本框 31">
          <a:extLst>
            <a:ext uri="{FF2B5EF4-FFF2-40B4-BE49-F238E27FC236}">
              <a16:creationId xmlns:a16="http://schemas.microsoft.com/office/drawing/2014/main" id="{B912A8DE-60CC-400F-A32D-FDF02F62ADF9}"/>
            </a:ext>
          </a:extLst>
        </xdr:cNvPr>
        <xdr:cNvSpPr txBox="1"/>
      </xdr:nvSpPr>
      <xdr:spPr>
        <a:xfrm rot="19016762">
          <a:off x="1663700" y="3429001"/>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29445</xdr:colOff>
      <xdr:row>19</xdr:row>
      <xdr:rowOff>76202</xdr:rowOff>
    </xdr:from>
    <xdr:ext cx="690317" cy="217560"/>
    <xdr:sp macro="" textlink="">
      <xdr:nvSpPr>
        <xdr:cNvPr id="33" name="文本框 32">
          <a:extLst>
            <a:ext uri="{FF2B5EF4-FFF2-40B4-BE49-F238E27FC236}">
              <a16:creationId xmlns:a16="http://schemas.microsoft.com/office/drawing/2014/main" id="{A54A12F4-BAD7-4698-9E98-475987118159}"/>
            </a:ext>
          </a:extLst>
        </xdr:cNvPr>
        <xdr:cNvSpPr txBox="1"/>
      </xdr:nvSpPr>
      <xdr:spPr>
        <a:xfrm rot="19016762">
          <a:off x="2010645" y="3454402"/>
          <a:ext cx="690317"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METTL3-WT</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388101</xdr:colOff>
      <xdr:row>19</xdr:row>
      <xdr:rowOff>76201</xdr:rowOff>
    </xdr:from>
    <xdr:ext cx="747705" cy="217560"/>
    <xdr:sp macro="" textlink="">
      <xdr:nvSpPr>
        <xdr:cNvPr id="34" name="文本框 33">
          <a:extLst>
            <a:ext uri="{FF2B5EF4-FFF2-40B4-BE49-F238E27FC236}">
              <a16:creationId xmlns:a16="http://schemas.microsoft.com/office/drawing/2014/main" id="{40278D7F-5DF5-452B-80BD-24F6AD5F00DA}"/>
            </a:ext>
          </a:extLst>
        </xdr:cNvPr>
        <xdr:cNvSpPr txBox="1"/>
      </xdr:nvSpPr>
      <xdr:spPr>
        <a:xfrm rot="19016762">
          <a:off x="2369301" y="3454401"/>
          <a:ext cx="74770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METTL3-Mut</a:t>
          </a:r>
          <a:endParaRPr lang="zh-CN" altLang="en-US" sz="800">
            <a:latin typeface="Arial" panose="020B0604020202020204" pitchFamily="34" charset="0"/>
            <a:cs typeface="Arial" panose="020B0604020202020204" pitchFamily="34" charset="0"/>
          </a:endParaRPr>
        </a:p>
      </xdr:txBody>
    </xdr:sp>
    <xdr:clientData/>
  </xdr:oneCellAnchor>
</xdr:wsDr>
</file>

<file path=xl/drawings/drawing28.xml><?xml version="1.0" encoding="utf-8"?>
<xdr:wsDr xmlns:xdr="http://schemas.openxmlformats.org/drawingml/2006/spreadsheetDrawing" xmlns:a="http://schemas.openxmlformats.org/drawingml/2006/main">
  <xdr:twoCellAnchor editAs="oneCell">
    <xdr:from>
      <xdr:col>2</xdr:col>
      <xdr:colOff>0</xdr:colOff>
      <xdr:row>26</xdr:row>
      <xdr:rowOff>171450</xdr:rowOff>
    </xdr:from>
    <xdr:to>
      <xdr:col>5</xdr:col>
      <xdr:colOff>44450</xdr:colOff>
      <xdr:row>34</xdr:row>
      <xdr:rowOff>107950</xdr:rowOff>
    </xdr:to>
    <xdr:pic>
      <xdr:nvPicPr>
        <xdr:cNvPr id="33" name="图片 32">
          <a:extLst>
            <a:ext uri="{FF2B5EF4-FFF2-40B4-BE49-F238E27FC236}">
              <a16:creationId xmlns:a16="http://schemas.microsoft.com/office/drawing/2014/main" id="{1B405F15-ED86-4C6B-AA91-E86BA4D696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800" y="4794250"/>
          <a:ext cx="2025650" cy="135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xdr:row>
      <xdr:rowOff>0</xdr:rowOff>
    </xdr:from>
    <xdr:to>
      <xdr:col>4</xdr:col>
      <xdr:colOff>628650</xdr:colOff>
      <xdr:row>26</xdr:row>
      <xdr:rowOff>127000</xdr:rowOff>
    </xdr:to>
    <xdr:pic>
      <xdr:nvPicPr>
        <xdr:cNvPr id="32" name="图片 31">
          <a:extLst>
            <a:ext uri="{FF2B5EF4-FFF2-40B4-BE49-F238E27FC236}">
              <a16:creationId xmlns:a16="http://schemas.microsoft.com/office/drawing/2014/main" id="{1D4B0DBE-0C7E-4192-A859-B60C6A4011C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20800" y="3378200"/>
          <a:ext cx="1949450" cy="1371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5</xdr:col>
      <xdr:colOff>63500</xdr:colOff>
      <xdr:row>18</xdr:row>
      <xdr:rowOff>110677</xdr:rowOff>
    </xdr:to>
    <xdr:pic>
      <xdr:nvPicPr>
        <xdr:cNvPr id="24" name="图片 23">
          <a:extLst>
            <a:ext uri="{FF2B5EF4-FFF2-40B4-BE49-F238E27FC236}">
              <a16:creationId xmlns:a16="http://schemas.microsoft.com/office/drawing/2014/main" id="{E890D111-58CE-40EA-A5DE-F5A8F0BB108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20800" y="1955800"/>
          <a:ext cx="2044700" cy="13552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xdr:row>
      <xdr:rowOff>0</xdr:rowOff>
    </xdr:from>
    <xdr:to>
      <xdr:col>5</xdr:col>
      <xdr:colOff>82550</xdr:colOff>
      <xdr:row>10</xdr:row>
      <xdr:rowOff>145781</xdr:rowOff>
    </xdr:to>
    <xdr:pic>
      <xdr:nvPicPr>
        <xdr:cNvPr id="23" name="图片 22">
          <a:extLst>
            <a:ext uri="{FF2B5EF4-FFF2-40B4-BE49-F238E27FC236}">
              <a16:creationId xmlns:a16="http://schemas.microsoft.com/office/drawing/2014/main" id="{755C2838-D17C-4009-87DF-07FDACE6672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0800" y="533400"/>
          <a:ext cx="2063750" cy="13903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590550</xdr:colOff>
      <xdr:row>7</xdr:row>
      <xdr:rowOff>76200</xdr:rowOff>
    </xdr:from>
    <xdr:to>
      <xdr:col>5</xdr:col>
      <xdr:colOff>182150</xdr:colOff>
      <xdr:row>7</xdr:row>
      <xdr:rowOff>76200</xdr:rowOff>
    </xdr:to>
    <xdr:cxnSp macro="">
      <xdr:nvCxnSpPr>
        <xdr:cNvPr id="5" name="直接连接符 4">
          <a:extLst>
            <a:ext uri="{FF2B5EF4-FFF2-40B4-BE49-F238E27FC236}">
              <a16:creationId xmlns:a16="http://schemas.microsoft.com/office/drawing/2014/main" id="{7C570BC9-4903-4F20-B210-EC4689006E31}"/>
            </a:ext>
          </a:extLst>
        </xdr:cNvPr>
        <xdr:cNvCxnSpPr/>
      </xdr:nvCxnSpPr>
      <xdr:spPr>
        <a:xfrm>
          <a:off x="3232150" y="13208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158750</xdr:colOff>
      <xdr:row>6</xdr:row>
      <xdr:rowOff>114300</xdr:rowOff>
    </xdr:from>
    <xdr:ext cx="441468" cy="269369"/>
    <xdr:sp macro="" textlink="">
      <xdr:nvSpPr>
        <xdr:cNvPr id="6" name="文本框 5">
          <a:extLst>
            <a:ext uri="{FF2B5EF4-FFF2-40B4-BE49-F238E27FC236}">
              <a16:creationId xmlns:a16="http://schemas.microsoft.com/office/drawing/2014/main" id="{FB8AF60E-A436-4F38-B84D-7568130BB4AB}"/>
            </a:ext>
          </a:extLst>
        </xdr:cNvPr>
        <xdr:cNvSpPr txBox="1"/>
      </xdr:nvSpPr>
      <xdr:spPr>
        <a:xfrm>
          <a:off x="3460750" y="11811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590550</xdr:colOff>
      <xdr:row>8</xdr:row>
      <xdr:rowOff>31750</xdr:rowOff>
    </xdr:from>
    <xdr:to>
      <xdr:col>5</xdr:col>
      <xdr:colOff>182150</xdr:colOff>
      <xdr:row>8</xdr:row>
      <xdr:rowOff>31750</xdr:rowOff>
    </xdr:to>
    <xdr:cxnSp macro="">
      <xdr:nvCxnSpPr>
        <xdr:cNvPr id="7" name="直接连接符 6">
          <a:extLst>
            <a:ext uri="{FF2B5EF4-FFF2-40B4-BE49-F238E27FC236}">
              <a16:creationId xmlns:a16="http://schemas.microsoft.com/office/drawing/2014/main" id="{919E5400-DDAD-48DB-BE5D-6283CCD35844}"/>
            </a:ext>
          </a:extLst>
        </xdr:cNvPr>
        <xdr:cNvCxnSpPr/>
      </xdr:nvCxnSpPr>
      <xdr:spPr>
        <a:xfrm>
          <a:off x="3232150" y="14541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158750</xdr:colOff>
      <xdr:row>7</xdr:row>
      <xdr:rowOff>95250</xdr:rowOff>
    </xdr:from>
    <xdr:ext cx="441468" cy="269369"/>
    <xdr:sp macro="" textlink="">
      <xdr:nvSpPr>
        <xdr:cNvPr id="8" name="文本框 7">
          <a:extLst>
            <a:ext uri="{FF2B5EF4-FFF2-40B4-BE49-F238E27FC236}">
              <a16:creationId xmlns:a16="http://schemas.microsoft.com/office/drawing/2014/main" id="{1649E094-D0AF-4386-A7ED-655A241EF705}"/>
            </a:ext>
          </a:extLst>
        </xdr:cNvPr>
        <xdr:cNvSpPr txBox="1"/>
      </xdr:nvSpPr>
      <xdr:spPr>
        <a:xfrm>
          <a:off x="3460750" y="13398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603250</xdr:colOff>
      <xdr:row>14</xdr:row>
      <xdr:rowOff>114300</xdr:rowOff>
    </xdr:from>
    <xdr:to>
      <xdr:col>5</xdr:col>
      <xdr:colOff>194850</xdr:colOff>
      <xdr:row>14</xdr:row>
      <xdr:rowOff>114300</xdr:rowOff>
    </xdr:to>
    <xdr:cxnSp macro="">
      <xdr:nvCxnSpPr>
        <xdr:cNvPr id="9" name="直接连接符 8">
          <a:extLst>
            <a:ext uri="{FF2B5EF4-FFF2-40B4-BE49-F238E27FC236}">
              <a16:creationId xmlns:a16="http://schemas.microsoft.com/office/drawing/2014/main" id="{9B742C2B-9CD0-436C-873E-3C048F84BACA}"/>
            </a:ext>
          </a:extLst>
        </xdr:cNvPr>
        <xdr:cNvCxnSpPr/>
      </xdr:nvCxnSpPr>
      <xdr:spPr>
        <a:xfrm>
          <a:off x="3244850" y="26035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171450</xdr:colOff>
      <xdr:row>13</xdr:row>
      <xdr:rowOff>146050</xdr:rowOff>
    </xdr:from>
    <xdr:ext cx="355867" cy="269369"/>
    <xdr:sp macro="" textlink="">
      <xdr:nvSpPr>
        <xdr:cNvPr id="10" name="文本框 9">
          <a:extLst>
            <a:ext uri="{FF2B5EF4-FFF2-40B4-BE49-F238E27FC236}">
              <a16:creationId xmlns:a16="http://schemas.microsoft.com/office/drawing/2014/main" id="{F185CD24-3DD9-43BD-BD9D-F11572EB213A}"/>
            </a:ext>
          </a:extLst>
        </xdr:cNvPr>
        <xdr:cNvSpPr txBox="1"/>
      </xdr:nvSpPr>
      <xdr:spPr>
        <a:xfrm>
          <a:off x="3473450" y="24574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603250</xdr:colOff>
      <xdr:row>16</xdr:row>
      <xdr:rowOff>0</xdr:rowOff>
    </xdr:from>
    <xdr:to>
      <xdr:col>5</xdr:col>
      <xdr:colOff>194850</xdr:colOff>
      <xdr:row>16</xdr:row>
      <xdr:rowOff>0</xdr:rowOff>
    </xdr:to>
    <xdr:cxnSp macro="">
      <xdr:nvCxnSpPr>
        <xdr:cNvPr id="11" name="直接连接符 10">
          <a:extLst>
            <a:ext uri="{FF2B5EF4-FFF2-40B4-BE49-F238E27FC236}">
              <a16:creationId xmlns:a16="http://schemas.microsoft.com/office/drawing/2014/main" id="{913A2CAD-B646-4539-A745-99EBA2ADFCCC}"/>
            </a:ext>
          </a:extLst>
        </xdr:cNvPr>
        <xdr:cNvCxnSpPr/>
      </xdr:nvCxnSpPr>
      <xdr:spPr>
        <a:xfrm>
          <a:off x="3244850" y="28448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171450</xdr:colOff>
      <xdr:row>15</xdr:row>
      <xdr:rowOff>63500</xdr:rowOff>
    </xdr:from>
    <xdr:ext cx="355867" cy="269369"/>
    <xdr:sp macro="" textlink="">
      <xdr:nvSpPr>
        <xdr:cNvPr id="12" name="文本框 11">
          <a:extLst>
            <a:ext uri="{FF2B5EF4-FFF2-40B4-BE49-F238E27FC236}">
              <a16:creationId xmlns:a16="http://schemas.microsoft.com/office/drawing/2014/main" id="{B10F5B19-2E0E-492F-81ED-41C8E97493E5}"/>
            </a:ext>
          </a:extLst>
        </xdr:cNvPr>
        <xdr:cNvSpPr txBox="1"/>
      </xdr:nvSpPr>
      <xdr:spPr>
        <a:xfrm>
          <a:off x="3473450" y="27305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596900</xdr:colOff>
      <xdr:row>13</xdr:row>
      <xdr:rowOff>69850</xdr:rowOff>
    </xdr:from>
    <xdr:to>
      <xdr:col>5</xdr:col>
      <xdr:colOff>188500</xdr:colOff>
      <xdr:row>13</xdr:row>
      <xdr:rowOff>69850</xdr:rowOff>
    </xdr:to>
    <xdr:cxnSp macro="">
      <xdr:nvCxnSpPr>
        <xdr:cNvPr id="13" name="直接连接符 12">
          <a:extLst>
            <a:ext uri="{FF2B5EF4-FFF2-40B4-BE49-F238E27FC236}">
              <a16:creationId xmlns:a16="http://schemas.microsoft.com/office/drawing/2014/main" id="{DE903B5D-C93B-487A-8CB5-626925D9B769}"/>
            </a:ext>
          </a:extLst>
        </xdr:cNvPr>
        <xdr:cNvCxnSpPr/>
      </xdr:nvCxnSpPr>
      <xdr:spPr>
        <a:xfrm>
          <a:off x="3238500" y="23812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165100</xdr:colOff>
      <xdr:row>12</xdr:row>
      <xdr:rowOff>107950</xdr:rowOff>
    </xdr:from>
    <xdr:ext cx="441468" cy="269369"/>
    <xdr:sp macro="" textlink="">
      <xdr:nvSpPr>
        <xdr:cNvPr id="14" name="文本框 13">
          <a:extLst>
            <a:ext uri="{FF2B5EF4-FFF2-40B4-BE49-F238E27FC236}">
              <a16:creationId xmlns:a16="http://schemas.microsoft.com/office/drawing/2014/main" id="{70A8C215-C0A7-4CA1-A530-A9207172BE28}"/>
            </a:ext>
          </a:extLst>
        </xdr:cNvPr>
        <xdr:cNvSpPr txBox="1"/>
      </xdr:nvSpPr>
      <xdr:spPr>
        <a:xfrm>
          <a:off x="3467100" y="22415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577850</xdr:colOff>
      <xdr:row>30</xdr:row>
      <xdr:rowOff>139700</xdr:rowOff>
    </xdr:from>
    <xdr:to>
      <xdr:col>5</xdr:col>
      <xdr:colOff>169450</xdr:colOff>
      <xdr:row>30</xdr:row>
      <xdr:rowOff>139700</xdr:rowOff>
    </xdr:to>
    <xdr:cxnSp macro="">
      <xdr:nvCxnSpPr>
        <xdr:cNvPr id="15" name="直接连接符 14">
          <a:extLst>
            <a:ext uri="{FF2B5EF4-FFF2-40B4-BE49-F238E27FC236}">
              <a16:creationId xmlns:a16="http://schemas.microsoft.com/office/drawing/2014/main" id="{F4210290-4687-449B-B999-17E2729B858C}"/>
            </a:ext>
          </a:extLst>
        </xdr:cNvPr>
        <xdr:cNvCxnSpPr/>
      </xdr:nvCxnSpPr>
      <xdr:spPr>
        <a:xfrm>
          <a:off x="3219450" y="54737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146050</xdr:colOff>
      <xdr:row>30</xdr:row>
      <xdr:rowOff>0</xdr:rowOff>
    </xdr:from>
    <xdr:ext cx="355867" cy="269369"/>
    <xdr:sp macro="" textlink="">
      <xdr:nvSpPr>
        <xdr:cNvPr id="16" name="文本框 15">
          <a:extLst>
            <a:ext uri="{FF2B5EF4-FFF2-40B4-BE49-F238E27FC236}">
              <a16:creationId xmlns:a16="http://schemas.microsoft.com/office/drawing/2014/main" id="{2992A048-73FD-40E1-A4C8-21291D0FAB14}"/>
            </a:ext>
          </a:extLst>
        </xdr:cNvPr>
        <xdr:cNvSpPr txBox="1"/>
      </xdr:nvSpPr>
      <xdr:spPr>
        <a:xfrm>
          <a:off x="3448050" y="53340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577850</xdr:colOff>
      <xdr:row>32</xdr:row>
      <xdr:rowOff>63500</xdr:rowOff>
    </xdr:from>
    <xdr:to>
      <xdr:col>5</xdr:col>
      <xdr:colOff>169450</xdr:colOff>
      <xdr:row>32</xdr:row>
      <xdr:rowOff>63500</xdr:rowOff>
    </xdr:to>
    <xdr:cxnSp macro="">
      <xdr:nvCxnSpPr>
        <xdr:cNvPr id="17" name="直接连接符 16">
          <a:extLst>
            <a:ext uri="{FF2B5EF4-FFF2-40B4-BE49-F238E27FC236}">
              <a16:creationId xmlns:a16="http://schemas.microsoft.com/office/drawing/2014/main" id="{E72CDDCF-E607-41D1-B517-910C1B0DB19A}"/>
            </a:ext>
          </a:extLst>
        </xdr:cNvPr>
        <xdr:cNvCxnSpPr/>
      </xdr:nvCxnSpPr>
      <xdr:spPr>
        <a:xfrm>
          <a:off x="3219450" y="57531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146050</xdr:colOff>
      <xdr:row>31</xdr:row>
      <xdr:rowOff>127000</xdr:rowOff>
    </xdr:from>
    <xdr:ext cx="355867" cy="269369"/>
    <xdr:sp macro="" textlink="">
      <xdr:nvSpPr>
        <xdr:cNvPr id="18" name="文本框 17">
          <a:extLst>
            <a:ext uri="{FF2B5EF4-FFF2-40B4-BE49-F238E27FC236}">
              <a16:creationId xmlns:a16="http://schemas.microsoft.com/office/drawing/2014/main" id="{D927D1D5-2A8B-41B4-8B5F-E5781734ACBE}"/>
            </a:ext>
          </a:extLst>
        </xdr:cNvPr>
        <xdr:cNvSpPr txBox="1"/>
      </xdr:nvSpPr>
      <xdr:spPr>
        <a:xfrm>
          <a:off x="3448050" y="56388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571500</xdr:colOff>
      <xdr:row>29</xdr:row>
      <xdr:rowOff>38100</xdr:rowOff>
    </xdr:from>
    <xdr:to>
      <xdr:col>5</xdr:col>
      <xdr:colOff>163100</xdr:colOff>
      <xdr:row>29</xdr:row>
      <xdr:rowOff>38100</xdr:rowOff>
    </xdr:to>
    <xdr:cxnSp macro="">
      <xdr:nvCxnSpPr>
        <xdr:cNvPr id="19" name="直接连接符 18">
          <a:extLst>
            <a:ext uri="{FF2B5EF4-FFF2-40B4-BE49-F238E27FC236}">
              <a16:creationId xmlns:a16="http://schemas.microsoft.com/office/drawing/2014/main" id="{79DF71DE-18CD-4656-9C3C-B305011E382A}"/>
            </a:ext>
          </a:extLst>
        </xdr:cNvPr>
        <xdr:cNvCxnSpPr/>
      </xdr:nvCxnSpPr>
      <xdr:spPr>
        <a:xfrm>
          <a:off x="3213100" y="53721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139700</xdr:colOff>
      <xdr:row>28</xdr:row>
      <xdr:rowOff>76200</xdr:rowOff>
    </xdr:from>
    <xdr:ext cx="355867" cy="269369"/>
    <xdr:sp macro="" textlink="">
      <xdr:nvSpPr>
        <xdr:cNvPr id="20" name="文本框 19">
          <a:extLst>
            <a:ext uri="{FF2B5EF4-FFF2-40B4-BE49-F238E27FC236}">
              <a16:creationId xmlns:a16="http://schemas.microsoft.com/office/drawing/2014/main" id="{BBF0DD1E-F009-475F-B7B4-55F7A22A4BFB}"/>
            </a:ext>
          </a:extLst>
        </xdr:cNvPr>
        <xdr:cNvSpPr txBox="1"/>
      </xdr:nvSpPr>
      <xdr:spPr>
        <a:xfrm>
          <a:off x="3441700" y="52324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590550</xdr:colOff>
      <xdr:row>9</xdr:row>
      <xdr:rowOff>82550</xdr:rowOff>
    </xdr:from>
    <xdr:to>
      <xdr:col>5</xdr:col>
      <xdr:colOff>182150</xdr:colOff>
      <xdr:row>9</xdr:row>
      <xdr:rowOff>82550</xdr:rowOff>
    </xdr:to>
    <xdr:cxnSp macro="">
      <xdr:nvCxnSpPr>
        <xdr:cNvPr id="21" name="直接连接符 20">
          <a:extLst>
            <a:ext uri="{FF2B5EF4-FFF2-40B4-BE49-F238E27FC236}">
              <a16:creationId xmlns:a16="http://schemas.microsoft.com/office/drawing/2014/main" id="{91F6CC0E-C77A-4D2F-B52A-B65725FF2518}"/>
            </a:ext>
          </a:extLst>
        </xdr:cNvPr>
        <xdr:cNvCxnSpPr/>
      </xdr:nvCxnSpPr>
      <xdr:spPr>
        <a:xfrm>
          <a:off x="3232150" y="1682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158750</xdr:colOff>
      <xdr:row>8</xdr:row>
      <xdr:rowOff>146050</xdr:rowOff>
    </xdr:from>
    <xdr:ext cx="441468" cy="269369"/>
    <xdr:sp macro="" textlink="">
      <xdr:nvSpPr>
        <xdr:cNvPr id="22" name="文本框 21">
          <a:extLst>
            <a:ext uri="{FF2B5EF4-FFF2-40B4-BE49-F238E27FC236}">
              <a16:creationId xmlns:a16="http://schemas.microsoft.com/office/drawing/2014/main" id="{2C0A01F8-74DC-4FAE-815D-F161E0D1DB8B}"/>
            </a:ext>
          </a:extLst>
        </xdr:cNvPr>
        <xdr:cNvSpPr txBox="1"/>
      </xdr:nvSpPr>
      <xdr:spPr>
        <a:xfrm>
          <a:off x="3460750" y="15684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603250</xdr:colOff>
      <xdr:row>22</xdr:row>
      <xdr:rowOff>101600</xdr:rowOff>
    </xdr:from>
    <xdr:to>
      <xdr:col>5</xdr:col>
      <xdr:colOff>194850</xdr:colOff>
      <xdr:row>22</xdr:row>
      <xdr:rowOff>101600</xdr:rowOff>
    </xdr:to>
    <xdr:cxnSp macro="">
      <xdr:nvCxnSpPr>
        <xdr:cNvPr id="25" name="直接连接符 24">
          <a:extLst>
            <a:ext uri="{FF2B5EF4-FFF2-40B4-BE49-F238E27FC236}">
              <a16:creationId xmlns:a16="http://schemas.microsoft.com/office/drawing/2014/main" id="{EF9198CB-85F0-4098-B5A9-25DBEFA52A21}"/>
            </a:ext>
          </a:extLst>
        </xdr:cNvPr>
        <xdr:cNvCxnSpPr/>
      </xdr:nvCxnSpPr>
      <xdr:spPr>
        <a:xfrm>
          <a:off x="3244850" y="40132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171450</xdr:colOff>
      <xdr:row>21</xdr:row>
      <xdr:rowOff>139700</xdr:rowOff>
    </xdr:from>
    <xdr:ext cx="355867" cy="269369"/>
    <xdr:sp macro="" textlink="">
      <xdr:nvSpPr>
        <xdr:cNvPr id="26" name="文本框 25">
          <a:extLst>
            <a:ext uri="{FF2B5EF4-FFF2-40B4-BE49-F238E27FC236}">
              <a16:creationId xmlns:a16="http://schemas.microsoft.com/office/drawing/2014/main" id="{E6AE9F70-7618-4E96-B8BA-D6CDE11FF3AA}"/>
            </a:ext>
          </a:extLst>
        </xdr:cNvPr>
        <xdr:cNvSpPr txBox="1"/>
      </xdr:nvSpPr>
      <xdr:spPr>
        <a:xfrm>
          <a:off x="3473450" y="38735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603250</xdr:colOff>
      <xdr:row>23</xdr:row>
      <xdr:rowOff>171450</xdr:rowOff>
    </xdr:from>
    <xdr:to>
      <xdr:col>5</xdr:col>
      <xdr:colOff>194850</xdr:colOff>
      <xdr:row>23</xdr:row>
      <xdr:rowOff>171450</xdr:rowOff>
    </xdr:to>
    <xdr:cxnSp macro="">
      <xdr:nvCxnSpPr>
        <xdr:cNvPr id="27" name="直接连接符 26">
          <a:extLst>
            <a:ext uri="{FF2B5EF4-FFF2-40B4-BE49-F238E27FC236}">
              <a16:creationId xmlns:a16="http://schemas.microsoft.com/office/drawing/2014/main" id="{E5C8A900-8861-4E6F-94AE-03F1C384EEF3}"/>
            </a:ext>
          </a:extLst>
        </xdr:cNvPr>
        <xdr:cNvCxnSpPr/>
      </xdr:nvCxnSpPr>
      <xdr:spPr>
        <a:xfrm>
          <a:off x="3244850" y="28384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171450</xdr:colOff>
      <xdr:row>23</xdr:row>
      <xdr:rowOff>57150</xdr:rowOff>
    </xdr:from>
    <xdr:ext cx="355867" cy="269369"/>
    <xdr:sp macro="" textlink="">
      <xdr:nvSpPr>
        <xdr:cNvPr id="28" name="文本框 27">
          <a:extLst>
            <a:ext uri="{FF2B5EF4-FFF2-40B4-BE49-F238E27FC236}">
              <a16:creationId xmlns:a16="http://schemas.microsoft.com/office/drawing/2014/main" id="{69361B73-BB3D-4DF9-9374-12C95C58D4EE}"/>
            </a:ext>
          </a:extLst>
        </xdr:cNvPr>
        <xdr:cNvSpPr txBox="1"/>
      </xdr:nvSpPr>
      <xdr:spPr>
        <a:xfrm>
          <a:off x="3473450" y="27241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584200</xdr:colOff>
      <xdr:row>20</xdr:row>
      <xdr:rowOff>82550</xdr:rowOff>
    </xdr:from>
    <xdr:to>
      <xdr:col>5</xdr:col>
      <xdr:colOff>175800</xdr:colOff>
      <xdr:row>20</xdr:row>
      <xdr:rowOff>82550</xdr:rowOff>
    </xdr:to>
    <xdr:cxnSp macro="">
      <xdr:nvCxnSpPr>
        <xdr:cNvPr id="29" name="直接连接符 28">
          <a:extLst>
            <a:ext uri="{FF2B5EF4-FFF2-40B4-BE49-F238E27FC236}">
              <a16:creationId xmlns:a16="http://schemas.microsoft.com/office/drawing/2014/main" id="{C21FDBBE-2C26-4F39-A7E7-1C530546F9FE}"/>
            </a:ext>
          </a:extLst>
        </xdr:cNvPr>
        <xdr:cNvCxnSpPr/>
      </xdr:nvCxnSpPr>
      <xdr:spPr>
        <a:xfrm>
          <a:off x="3225800" y="36385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152400</xdr:colOff>
      <xdr:row>19</xdr:row>
      <xdr:rowOff>120650</xdr:rowOff>
    </xdr:from>
    <xdr:ext cx="441468" cy="269369"/>
    <xdr:sp macro="" textlink="">
      <xdr:nvSpPr>
        <xdr:cNvPr id="30" name="文本框 29">
          <a:extLst>
            <a:ext uri="{FF2B5EF4-FFF2-40B4-BE49-F238E27FC236}">
              <a16:creationId xmlns:a16="http://schemas.microsoft.com/office/drawing/2014/main" id="{CF132BD6-C89B-4A38-AD84-8A8F91C59014}"/>
            </a:ext>
          </a:extLst>
        </xdr:cNvPr>
        <xdr:cNvSpPr txBox="1"/>
      </xdr:nvSpPr>
      <xdr:spPr>
        <a:xfrm>
          <a:off x="3454400" y="34988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622300</xdr:colOff>
      <xdr:row>17</xdr:row>
      <xdr:rowOff>69850</xdr:rowOff>
    </xdr:from>
    <xdr:to>
      <xdr:col>5</xdr:col>
      <xdr:colOff>213900</xdr:colOff>
      <xdr:row>17</xdr:row>
      <xdr:rowOff>69850</xdr:rowOff>
    </xdr:to>
    <xdr:cxnSp macro="">
      <xdr:nvCxnSpPr>
        <xdr:cNvPr id="34" name="直接连接符 33">
          <a:extLst>
            <a:ext uri="{FF2B5EF4-FFF2-40B4-BE49-F238E27FC236}">
              <a16:creationId xmlns:a16="http://schemas.microsoft.com/office/drawing/2014/main" id="{D942343E-263E-4E88-8155-EFD0A8707A95}"/>
            </a:ext>
          </a:extLst>
        </xdr:cNvPr>
        <xdr:cNvCxnSpPr/>
      </xdr:nvCxnSpPr>
      <xdr:spPr>
        <a:xfrm>
          <a:off x="3263900" y="30924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190500</xdr:colOff>
      <xdr:row>16</xdr:row>
      <xdr:rowOff>133350</xdr:rowOff>
    </xdr:from>
    <xdr:ext cx="355867" cy="269369"/>
    <xdr:sp macro="" textlink="">
      <xdr:nvSpPr>
        <xdr:cNvPr id="35" name="文本框 34">
          <a:extLst>
            <a:ext uri="{FF2B5EF4-FFF2-40B4-BE49-F238E27FC236}">
              <a16:creationId xmlns:a16="http://schemas.microsoft.com/office/drawing/2014/main" id="{387B80E7-E8B1-45EE-869E-7890D4C522FF}"/>
            </a:ext>
          </a:extLst>
        </xdr:cNvPr>
        <xdr:cNvSpPr txBox="1"/>
      </xdr:nvSpPr>
      <xdr:spPr>
        <a:xfrm>
          <a:off x="3492500" y="29781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590550</xdr:colOff>
      <xdr:row>21</xdr:row>
      <xdr:rowOff>44450</xdr:rowOff>
    </xdr:from>
    <xdr:to>
      <xdr:col>5</xdr:col>
      <xdr:colOff>182150</xdr:colOff>
      <xdr:row>21</xdr:row>
      <xdr:rowOff>44450</xdr:rowOff>
    </xdr:to>
    <xdr:cxnSp macro="">
      <xdr:nvCxnSpPr>
        <xdr:cNvPr id="36" name="直接连接符 35">
          <a:extLst>
            <a:ext uri="{FF2B5EF4-FFF2-40B4-BE49-F238E27FC236}">
              <a16:creationId xmlns:a16="http://schemas.microsoft.com/office/drawing/2014/main" id="{2F04A6BE-0B63-49C2-A010-631263A6B16F}"/>
            </a:ext>
          </a:extLst>
        </xdr:cNvPr>
        <xdr:cNvCxnSpPr/>
      </xdr:nvCxnSpPr>
      <xdr:spPr>
        <a:xfrm>
          <a:off x="3232150" y="37782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158750</xdr:colOff>
      <xdr:row>20</xdr:row>
      <xdr:rowOff>82550</xdr:rowOff>
    </xdr:from>
    <xdr:ext cx="441468" cy="269369"/>
    <xdr:sp macro="" textlink="">
      <xdr:nvSpPr>
        <xdr:cNvPr id="37" name="文本框 36">
          <a:extLst>
            <a:ext uri="{FF2B5EF4-FFF2-40B4-BE49-F238E27FC236}">
              <a16:creationId xmlns:a16="http://schemas.microsoft.com/office/drawing/2014/main" id="{BDC142C7-DA6D-40CE-9B20-5354CFB2C557}"/>
            </a:ext>
          </a:extLst>
        </xdr:cNvPr>
        <xdr:cNvSpPr txBox="1"/>
      </xdr:nvSpPr>
      <xdr:spPr>
        <a:xfrm>
          <a:off x="3460750" y="36385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596900</xdr:colOff>
      <xdr:row>25</xdr:row>
      <xdr:rowOff>25400</xdr:rowOff>
    </xdr:from>
    <xdr:to>
      <xdr:col>5</xdr:col>
      <xdr:colOff>188500</xdr:colOff>
      <xdr:row>25</xdr:row>
      <xdr:rowOff>25400</xdr:rowOff>
    </xdr:to>
    <xdr:cxnSp macro="">
      <xdr:nvCxnSpPr>
        <xdr:cNvPr id="38" name="直接连接符 37">
          <a:extLst>
            <a:ext uri="{FF2B5EF4-FFF2-40B4-BE49-F238E27FC236}">
              <a16:creationId xmlns:a16="http://schemas.microsoft.com/office/drawing/2014/main" id="{13282A77-89DC-457F-9DFE-F8CB2CA8A8CE}"/>
            </a:ext>
          </a:extLst>
        </xdr:cNvPr>
        <xdr:cNvCxnSpPr/>
      </xdr:nvCxnSpPr>
      <xdr:spPr>
        <a:xfrm>
          <a:off x="3238500" y="44704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165100</xdr:colOff>
      <xdr:row>24</xdr:row>
      <xdr:rowOff>63500</xdr:rowOff>
    </xdr:from>
    <xdr:ext cx="355867" cy="269369"/>
    <xdr:sp macro="" textlink="">
      <xdr:nvSpPr>
        <xdr:cNvPr id="39" name="文本框 38">
          <a:extLst>
            <a:ext uri="{FF2B5EF4-FFF2-40B4-BE49-F238E27FC236}">
              <a16:creationId xmlns:a16="http://schemas.microsoft.com/office/drawing/2014/main" id="{A7ABF337-ABB2-4DB8-8213-62DF6C184E03}"/>
            </a:ext>
          </a:extLst>
        </xdr:cNvPr>
        <xdr:cNvSpPr txBox="1"/>
      </xdr:nvSpPr>
      <xdr:spPr>
        <a:xfrm>
          <a:off x="3467100" y="43307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565150</xdr:colOff>
      <xdr:row>28</xdr:row>
      <xdr:rowOff>6350</xdr:rowOff>
    </xdr:from>
    <xdr:to>
      <xdr:col>5</xdr:col>
      <xdr:colOff>156750</xdr:colOff>
      <xdr:row>28</xdr:row>
      <xdr:rowOff>6350</xdr:rowOff>
    </xdr:to>
    <xdr:cxnSp macro="">
      <xdr:nvCxnSpPr>
        <xdr:cNvPr id="40" name="直接连接符 39">
          <a:extLst>
            <a:ext uri="{FF2B5EF4-FFF2-40B4-BE49-F238E27FC236}">
              <a16:creationId xmlns:a16="http://schemas.microsoft.com/office/drawing/2014/main" id="{F14E24E1-3EB5-46B5-A587-6E6637D42D8C}"/>
            </a:ext>
          </a:extLst>
        </xdr:cNvPr>
        <xdr:cNvCxnSpPr/>
      </xdr:nvCxnSpPr>
      <xdr:spPr>
        <a:xfrm>
          <a:off x="3206750" y="4984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133350</xdr:colOff>
      <xdr:row>27</xdr:row>
      <xdr:rowOff>44450</xdr:rowOff>
    </xdr:from>
    <xdr:ext cx="441468" cy="269369"/>
    <xdr:sp macro="" textlink="">
      <xdr:nvSpPr>
        <xdr:cNvPr id="41" name="文本框 40">
          <a:extLst>
            <a:ext uri="{FF2B5EF4-FFF2-40B4-BE49-F238E27FC236}">
              <a16:creationId xmlns:a16="http://schemas.microsoft.com/office/drawing/2014/main" id="{31CDAD29-C8BA-47A8-A3CD-ED33A01BFA35}"/>
            </a:ext>
          </a:extLst>
        </xdr:cNvPr>
        <xdr:cNvSpPr txBox="1"/>
      </xdr:nvSpPr>
      <xdr:spPr>
        <a:xfrm>
          <a:off x="3435350" y="48450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oneCellAnchor>
    <xdr:from>
      <xdr:col>2</xdr:col>
      <xdr:colOff>355599</xdr:colOff>
      <xdr:row>3</xdr:row>
      <xdr:rowOff>88899</xdr:rowOff>
    </xdr:from>
    <xdr:ext cx="495200" cy="217560"/>
    <xdr:sp macro="" textlink="">
      <xdr:nvSpPr>
        <xdr:cNvPr id="42" name="文本框 41">
          <a:extLst>
            <a:ext uri="{FF2B5EF4-FFF2-40B4-BE49-F238E27FC236}">
              <a16:creationId xmlns:a16="http://schemas.microsoft.com/office/drawing/2014/main" id="{6507ED13-CBC3-48D9-8300-D721E92B59ED}"/>
            </a:ext>
          </a:extLst>
        </xdr:cNvPr>
        <xdr:cNvSpPr txBox="1"/>
      </xdr:nvSpPr>
      <xdr:spPr>
        <a:xfrm rot="19016762">
          <a:off x="1676399" y="622299"/>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129979</xdr:colOff>
      <xdr:row>3</xdr:row>
      <xdr:rowOff>101600</xdr:rowOff>
    </xdr:from>
    <xdr:ext cx="667042" cy="217560"/>
    <xdr:sp macro="" textlink="">
      <xdr:nvSpPr>
        <xdr:cNvPr id="43" name="文本框 42">
          <a:extLst>
            <a:ext uri="{FF2B5EF4-FFF2-40B4-BE49-F238E27FC236}">
              <a16:creationId xmlns:a16="http://schemas.microsoft.com/office/drawing/2014/main" id="{814B990B-7351-46F1-B153-62CF56776871}"/>
            </a:ext>
          </a:extLst>
        </xdr:cNvPr>
        <xdr:cNvSpPr txBox="1"/>
      </xdr:nvSpPr>
      <xdr:spPr>
        <a:xfrm rot="19016762">
          <a:off x="2111179" y="635000"/>
          <a:ext cx="66704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METTL3-OE</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612497</xdr:colOff>
      <xdr:row>3</xdr:row>
      <xdr:rowOff>17242</xdr:rowOff>
    </xdr:from>
    <xdr:ext cx="743409" cy="335476"/>
    <xdr:sp macro="" textlink="">
      <xdr:nvSpPr>
        <xdr:cNvPr id="44" name="文本框 43">
          <a:extLst>
            <a:ext uri="{FF2B5EF4-FFF2-40B4-BE49-F238E27FC236}">
              <a16:creationId xmlns:a16="http://schemas.microsoft.com/office/drawing/2014/main" id="{0261AF60-F8C2-49DE-9078-B0C867FE5841}"/>
            </a:ext>
          </a:extLst>
        </xdr:cNvPr>
        <xdr:cNvSpPr txBox="1"/>
      </xdr:nvSpPr>
      <xdr:spPr>
        <a:xfrm rot="19016762">
          <a:off x="2593697" y="550642"/>
          <a:ext cx="743409" cy="3354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a:t>
          </a:r>
        </a:p>
        <a:p>
          <a:r>
            <a:rPr lang="en-US" altLang="zh-CN" sz="800">
              <a:latin typeface="Arial" panose="020B0604020202020204" pitchFamily="34" charset="0"/>
              <a:cs typeface="Arial" panose="020B0604020202020204" pitchFamily="34" charset="0"/>
            </a:rPr>
            <a:t>shMETTL14</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342901</xdr:colOff>
      <xdr:row>11</xdr:row>
      <xdr:rowOff>58957</xdr:rowOff>
    </xdr:from>
    <xdr:ext cx="495200" cy="217560"/>
    <xdr:sp macro="" textlink="">
      <xdr:nvSpPr>
        <xdr:cNvPr id="45" name="文本框 44">
          <a:extLst>
            <a:ext uri="{FF2B5EF4-FFF2-40B4-BE49-F238E27FC236}">
              <a16:creationId xmlns:a16="http://schemas.microsoft.com/office/drawing/2014/main" id="{1145A575-8DCF-49D7-BC1E-212F63661BDB}"/>
            </a:ext>
          </a:extLst>
        </xdr:cNvPr>
        <xdr:cNvSpPr txBox="1"/>
      </xdr:nvSpPr>
      <xdr:spPr>
        <a:xfrm rot="19016762">
          <a:off x="1663701" y="2014757"/>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117281</xdr:colOff>
      <xdr:row>11</xdr:row>
      <xdr:rowOff>71658</xdr:rowOff>
    </xdr:from>
    <xdr:ext cx="667042" cy="217560"/>
    <xdr:sp macro="" textlink="">
      <xdr:nvSpPr>
        <xdr:cNvPr id="46" name="文本框 45">
          <a:extLst>
            <a:ext uri="{FF2B5EF4-FFF2-40B4-BE49-F238E27FC236}">
              <a16:creationId xmlns:a16="http://schemas.microsoft.com/office/drawing/2014/main" id="{8B038586-4FC4-4520-842E-2AD7625D59A5}"/>
            </a:ext>
          </a:extLst>
        </xdr:cNvPr>
        <xdr:cNvSpPr txBox="1"/>
      </xdr:nvSpPr>
      <xdr:spPr>
        <a:xfrm rot="19016762">
          <a:off x="2098481" y="2027458"/>
          <a:ext cx="66704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METTL3-OE</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599799</xdr:colOff>
      <xdr:row>10</xdr:row>
      <xdr:rowOff>165100</xdr:rowOff>
    </xdr:from>
    <xdr:ext cx="743409" cy="335476"/>
    <xdr:sp macro="" textlink="">
      <xdr:nvSpPr>
        <xdr:cNvPr id="47" name="文本框 46">
          <a:extLst>
            <a:ext uri="{FF2B5EF4-FFF2-40B4-BE49-F238E27FC236}">
              <a16:creationId xmlns:a16="http://schemas.microsoft.com/office/drawing/2014/main" id="{9A761D00-466D-4912-B736-7A3579F531AB}"/>
            </a:ext>
          </a:extLst>
        </xdr:cNvPr>
        <xdr:cNvSpPr txBox="1"/>
      </xdr:nvSpPr>
      <xdr:spPr>
        <a:xfrm rot="19016762">
          <a:off x="2580999" y="1943100"/>
          <a:ext cx="743409" cy="3354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a:t>
          </a:r>
        </a:p>
        <a:p>
          <a:r>
            <a:rPr lang="en-US" altLang="zh-CN" sz="800">
              <a:latin typeface="Arial" panose="020B0604020202020204" pitchFamily="34" charset="0"/>
              <a:cs typeface="Arial" panose="020B0604020202020204" pitchFamily="34" charset="0"/>
            </a:rPr>
            <a:t>shMETTL14</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311151</xdr:colOff>
      <xdr:row>19</xdr:row>
      <xdr:rowOff>52607</xdr:rowOff>
    </xdr:from>
    <xdr:ext cx="495200" cy="217560"/>
    <xdr:sp macro="" textlink="">
      <xdr:nvSpPr>
        <xdr:cNvPr id="48" name="文本框 47">
          <a:extLst>
            <a:ext uri="{FF2B5EF4-FFF2-40B4-BE49-F238E27FC236}">
              <a16:creationId xmlns:a16="http://schemas.microsoft.com/office/drawing/2014/main" id="{CD9F6FF9-127F-463E-A3A5-FEFFAED2FC78}"/>
            </a:ext>
          </a:extLst>
        </xdr:cNvPr>
        <xdr:cNvSpPr txBox="1"/>
      </xdr:nvSpPr>
      <xdr:spPr>
        <a:xfrm rot="19016762">
          <a:off x="1631951" y="3430807"/>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85531</xdr:colOff>
      <xdr:row>19</xdr:row>
      <xdr:rowOff>65308</xdr:rowOff>
    </xdr:from>
    <xdr:ext cx="667042" cy="217560"/>
    <xdr:sp macro="" textlink="">
      <xdr:nvSpPr>
        <xdr:cNvPr id="49" name="文本框 48">
          <a:extLst>
            <a:ext uri="{FF2B5EF4-FFF2-40B4-BE49-F238E27FC236}">
              <a16:creationId xmlns:a16="http://schemas.microsoft.com/office/drawing/2014/main" id="{1D97EEE3-E9B2-44A5-88A3-DC4CDB06C374}"/>
            </a:ext>
          </a:extLst>
        </xdr:cNvPr>
        <xdr:cNvSpPr txBox="1"/>
      </xdr:nvSpPr>
      <xdr:spPr>
        <a:xfrm rot="19016762">
          <a:off x="2066731" y="3443508"/>
          <a:ext cx="66704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METTL3-OE</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568049</xdr:colOff>
      <xdr:row>18</xdr:row>
      <xdr:rowOff>158750</xdr:rowOff>
    </xdr:from>
    <xdr:ext cx="743409" cy="335476"/>
    <xdr:sp macro="" textlink="">
      <xdr:nvSpPr>
        <xdr:cNvPr id="50" name="文本框 49">
          <a:extLst>
            <a:ext uri="{FF2B5EF4-FFF2-40B4-BE49-F238E27FC236}">
              <a16:creationId xmlns:a16="http://schemas.microsoft.com/office/drawing/2014/main" id="{785EDBFD-BB2F-45F8-83CF-F6D95668F39B}"/>
            </a:ext>
          </a:extLst>
        </xdr:cNvPr>
        <xdr:cNvSpPr txBox="1"/>
      </xdr:nvSpPr>
      <xdr:spPr>
        <a:xfrm rot="19016762">
          <a:off x="2549249" y="3359150"/>
          <a:ext cx="743409" cy="3354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a:t>
          </a:r>
        </a:p>
        <a:p>
          <a:r>
            <a:rPr lang="en-US" altLang="zh-CN" sz="800">
              <a:latin typeface="Arial" panose="020B0604020202020204" pitchFamily="34" charset="0"/>
              <a:cs typeface="Arial" panose="020B0604020202020204" pitchFamily="34" charset="0"/>
            </a:rPr>
            <a:t>shMETTL14</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254000</xdr:colOff>
      <xdr:row>27</xdr:row>
      <xdr:rowOff>58957</xdr:rowOff>
    </xdr:from>
    <xdr:ext cx="495200" cy="217560"/>
    <xdr:sp macro="" textlink="">
      <xdr:nvSpPr>
        <xdr:cNvPr id="51" name="文本框 50">
          <a:extLst>
            <a:ext uri="{FF2B5EF4-FFF2-40B4-BE49-F238E27FC236}">
              <a16:creationId xmlns:a16="http://schemas.microsoft.com/office/drawing/2014/main" id="{F135F5EB-E9DD-4113-984F-8195F09B13B8}"/>
            </a:ext>
          </a:extLst>
        </xdr:cNvPr>
        <xdr:cNvSpPr txBox="1"/>
      </xdr:nvSpPr>
      <xdr:spPr>
        <a:xfrm rot="19016762">
          <a:off x="1574800" y="4859557"/>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28380</xdr:colOff>
      <xdr:row>27</xdr:row>
      <xdr:rowOff>71658</xdr:rowOff>
    </xdr:from>
    <xdr:ext cx="667042" cy="217560"/>
    <xdr:sp macro="" textlink="">
      <xdr:nvSpPr>
        <xdr:cNvPr id="52" name="文本框 51">
          <a:extLst>
            <a:ext uri="{FF2B5EF4-FFF2-40B4-BE49-F238E27FC236}">
              <a16:creationId xmlns:a16="http://schemas.microsoft.com/office/drawing/2014/main" id="{4D52C3EA-ADB2-4616-9CFA-B3C04EA4FA3E}"/>
            </a:ext>
          </a:extLst>
        </xdr:cNvPr>
        <xdr:cNvSpPr txBox="1"/>
      </xdr:nvSpPr>
      <xdr:spPr>
        <a:xfrm rot="19016762">
          <a:off x="2009580" y="4872258"/>
          <a:ext cx="66704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METTL3-OE</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510898</xdr:colOff>
      <xdr:row>26</xdr:row>
      <xdr:rowOff>165100</xdr:rowOff>
    </xdr:from>
    <xdr:ext cx="743409" cy="335476"/>
    <xdr:sp macro="" textlink="">
      <xdr:nvSpPr>
        <xdr:cNvPr id="53" name="文本框 52">
          <a:extLst>
            <a:ext uri="{FF2B5EF4-FFF2-40B4-BE49-F238E27FC236}">
              <a16:creationId xmlns:a16="http://schemas.microsoft.com/office/drawing/2014/main" id="{B52E69AC-F2C4-45EF-82DC-68E06050F09F}"/>
            </a:ext>
          </a:extLst>
        </xdr:cNvPr>
        <xdr:cNvSpPr txBox="1"/>
      </xdr:nvSpPr>
      <xdr:spPr>
        <a:xfrm rot="19016762">
          <a:off x="2492098" y="4787900"/>
          <a:ext cx="743409" cy="3354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a:t>
          </a:r>
        </a:p>
        <a:p>
          <a:r>
            <a:rPr lang="en-US" altLang="zh-CN" sz="800">
              <a:latin typeface="Arial" panose="020B0604020202020204" pitchFamily="34" charset="0"/>
              <a:cs typeface="Arial" panose="020B0604020202020204" pitchFamily="34" charset="0"/>
            </a:rPr>
            <a:t>shMETTL14</a:t>
          </a:r>
          <a:endParaRPr lang="zh-CN" altLang="en-US" sz="800">
            <a:latin typeface="Arial" panose="020B0604020202020204" pitchFamily="34" charset="0"/>
            <a:cs typeface="Arial" panose="020B0604020202020204" pitchFamily="34" charset="0"/>
          </a:endParaRPr>
        </a:p>
      </xdr:txBody>
    </xdr:sp>
    <xdr:clientData/>
  </xdr:oneCellAnchor>
</xdr:wsDr>
</file>

<file path=xl/drawings/drawing29.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4</xdr:col>
      <xdr:colOff>654050</xdr:colOff>
      <xdr:row>9</xdr:row>
      <xdr:rowOff>139700</xdr:rowOff>
    </xdr:to>
    <xdr:pic>
      <xdr:nvPicPr>
        <xdr:cNvPr id="2" name="图片 1">
          <a:extLst>
            <a:ext uri="{FF2B5EF4-FFF2-40B4-BE49-F238E27FC236}">
              <a16:creationId xmlns:a16="http://schemas.microsoft.com/office/drawing/2014/main" id="{339C3053-2CC6-43E1-9C70-FABF107398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800" y="355600"/>
          <a:ext cx="1974850" cy="1384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660399</xdr:colOff>
      <xdr:row>11</xdr:row>
      <xdr:rowOff>0</xdr:rowOff>
    </xdr:from>
    <xdr:to>
      <xdr:col>4</xdr:col>
      <xdr:colOff>645658</xdr:colOff>
      <xdr:row>18</xdr:row>
      <xdr:rowOff>44450</xdr:rowOff>
    </xdr:to>
    <xdr:pic>
      <xdr:nvPicPr>
        <xdr:cNvPr id="3" name="图片 2">
          <a:extLst>
            <a:ext uri="{FF2B5EF4-FFF2-40B4-BE49-F238E27FC236}">
              <a16:creationId xmlns:a16="http://schemas.microsoft.com/office/drawing/2014/main" id="{D881F952-A86E-428B-82E3-D292B8B1873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20799" y="1955800"/>
          <a:ext cx="1966459" cy="1289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xdr:row>
      <xdr:rowOff>0</xdr:rowOff>
    </xdr:from>
    <xdr:to>
      <xdr:col>4</xdr:col>
      <xdr:colOff>643200</xdr:colOff>
      <xdr:row>26</xdr:row>
      <xdr:rowOff>165100</xdr:rowOff>
    </xdr:to>
    <xdr:pic>
      <xdr:nvPicPr>
        <xdr:cNvPr id="4" name="图片 3">
          <a:extLst>
            <a:ext uri="{FF2B5EF4-FFF2-40B4-BE49-F238E27FC236}">
              <a16:creationId xmlns:a16="http://schemas.microsoft.com/office/drawing/2014/main" id="{E99BEA77-30E7-4B30-8B93-8E6CDC7D1AA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20800" y="3378200"/>
          <a:ext cx="1964000" cy="1409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590550</xdr:colOff>
      <xdr:row>6</xdr:row>
      <xdr:rowOff>25400</xdr:rowOff>
    </xdr:from>
    <xdr:to>
      <xdr:col>5</xdr:col>
      <xdr:colOff>182150</xdr:colOff>
      <xdr:row>6</xdr:row>
      <xdr:rowOff>25400</xdr:rowOff>
    </xdr:to>
    <xdr:cxnSp macro="">
      <xdr:nvCxnSpPr>
        <xdr:cNvPr id="5" name="直接连接符 4">
          <a:extLst>
            <a:ext uri="{FF2B5EF4-FFF2-40B4-BE49-F238E27FC236}">
              <a16:creationId xmlns:a16="http://schemas.microsoft.com/office/drawing/2014/main" id="{E283661C-0BB9-4EAA-9DFE-641859FD2825}"/>
            </a:ext>
          </a:extLst>
        </xdr:cNvPr>
        <xdr:cNvCxnSpPr/>
      </xdr:nvCxnSpPr>
      <xdr:spPr>
        <a:xfrm>
          <a:off x="3232150" y="10922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158750</xdr:colOff>
      <xdr:row>5</xdr:row>
      <xdr:rowOff>63500</xdr:rowOff>
    </xdr:from>
    <xdr:ext cx="441468" cy="269369"/>
    <xdr:sp macro="" textlink="">
      <xdr:nvSpPr>
        <xdr:cNvPr id="6" name="文本框 5">
          <a:extLst>
            <a:ext uri="{FF2B5EF4-FFF2-40B4-BE49-F238E27FC236}">
              <a16:creationId xmlns:a16="http://schemas.microsoft.com/office/drawing/2014/main" id="{7E6E6922-DD4C-474B-94B8-5699F4B29D4E}"/>
            </a:ext>
          </a:extLst>
        </xdr:cNvPr>
        <xdr:cNvSpPr txBox="1"/>
      </xdr:nvSpPr>
      <xdr:spPr>
        <a:xfrm>
          <a:off x="3460750" y="9525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590550</xdr:colOff>
      <xdr:row>6</xdr:row>
      <xdr:rowOff>107950</xdr:rowOff>
    </xdr:from>
    <xdr:to>
      <xdr:col>5</xdr:col>
      <xdr:colOff>182150</xdr:colOff>
      <xdr:row>6</xdr:row>
      <xdr:rowOff>107950</xdr:rowOff>
    </xdr:to>
    <xdr:cxnSp macro="">
      <xdr:nvCxnSpPr>
        <xdr:cNvPr id="7" name="直接连接符 6">
          <a:extLst>
            <a:ext uri="{FF2B5EF4-FFF2-40B4-BE49-F238E27FC236}">
              <a16:creationId xmlns:a16="http://schemas.microsoft.com/office/drawing/2014/main" id="{5AF65B80-B861-476E-9C9D-70721F3D6BF7}"/>
            </a:ext>
          </a:extLst>
        </xdr:cNvPr>
        <xdr:cNvCxnSpPr/>
      </xdr:nvCxnSpPr>
      <xdr:spPr>
        <a:xfrm>
          <a:off x="3232150" y="1174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158750</xdr:colOff>
      <xdr:row>5</xdr:row>
      <xdr:rowOff>171450</xdr:rowOff>
    </xdr:from>
    <xdr:ext cx="441468" cy="269369"/>
    <xdr:sp macro="" textlink="">
      <xdr:nvSpPr>
        <xdr:cNvPr id="8" name="文本框 7">
          <a:extLst>
            <a:ext uri="{FF2B5EF4-FFF2-40B4-BE49-F238E27FC236}">
              <a16:creationId xmlns:a16="http://schemas.microsoft.com/office/drawing/2014/main" id="{E5FAC195-8BED-496C-A8D3-700FFAB72356}"/>
            </a:ext>
          </a:extLst>
        </xdr:cNvPr>
        <xdr:cNvSpPr txBox="1"/>
      </xdr:nvSpPr>
      <xdr:spPr>
        <a:xfrm>
          <a:off x="3460750" y="10604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603250</xdr:colOff>
      <xdr:row>14</xdr:row>
      <xdr:rowOff>31750</xdr:rowOff>
    </xdr:from>
    <xdr:to>
      <xdr:col>5</xdr:col>
      <xdr:colOff>194850</xdr:colOff>
      <xdr:row>14</xdr:row>
      <xdr:rowOff>31750</xdr:rowOff>
    </xdr:to>
    <xdr:cxnSp macro="">
      <xdr:nvCxnSpPr>
        <xdr:cNvPr id="9" name="直接连接符 8">
          <a:extLst>
            <a:ext uri="{FF2B5EF4-FFF2-40B4-BE49-F238E27FC236}">
              <a16:creationId xmlns:a16="http://schemas.microsoft.com/office/drawing/2014/main" id="{AFC21795-A6DB-4E7B-B520-23243F221936}"/>
            </a:ext>
          </a:extLst>
        </xdr:cNvPr>
        <xdr:cNvCxnSpPr/>
      </xdr:nvCxnSpPr>
      <xdr:spPr>
        <a:xfrm>
          <a:off x="3244850" y="25209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171450</xdr:colOff>
      <xdr:row>13</xdr:row>
      <xdr:rowOff>63500</xdr:rowOff>
    </xdr:from>
    <xdr:ext cx="355867" cy="269369"/>
    <xdr:sp macro="" textlink="">
      <xdr:nvSpPr>
        <xdr:cNvPr id="10" name="文本框 9">
          <a:extLst>
            <a:ext uri="{FF2B5EF4-FFF2-40B4-BE49-F238E27FC236}">
              <a16:creationId xmlns:a16="http://schemas.microsoft.com/office/drawing/2014/main" id="{65F7A94B-6C30-4775-9F0A-7A9A9CE8A3DF}"/>
            </a:ext>
          </a:extLst>
        </xdr:cNvPr>
        <xdr:cNvSpPr txBox="1"/>
      </xdr:nvSpPr>
      <xdr:spPr>
        <a:xfrm>
          <a:off x="3473450" y="23749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603250</xdr:colOff>
      <xdr:row>15</xdr:row>
      <xdr:rowOff>95250</xdr:rowOff>
    </xdr:from>
    <xdr:to>
      <xdr:col>5</xdr:col>
      <xdr:colOff>194850</xdr:colOff>
      <xdr:row>15</xdr:row>
      <xdr:rowOff>95250</xdr:rowOff>
    </xdr:to>
    <xdr:cxnSp macro="">
      <xdr:nvCxnSpPr>
        <xdr:cNvPr id="11" name="直接连接符 10">
          <a:extLst>
            <a:ext uri="{FF2B5EF4-FFF2-40B4-BE49-F238E27FC236}">
              <a16:creationId xmlns:a16="http://schemas.microsoft.com/office/drawing/2014/main" id="{AEF8D843-E835-4D31-BC98-D597DCD08641}"/>
            </a:ext>
          </a:extLst>
        </xdr:cNvPr>
        <xdr:cNvCxnSpPr/>
      </xdr:nvCxnSpPr>
      <xdr:spPr>
        <a:xfrm>
          <a:off x="3244850" y="27622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171450</xdr:colOff>
      <xdr:row>14</xdr:row>
      <xdr:rowOff>158750</xdr:rowOff>
    </xdr:from>
    <xdr:ext cx="355867" cy="269369"/>
    <xdr:sp macro="" textlink="">
      <xdr:nvSpPr>
        <xdr:cNvPr id="12" name="文本框 11">
          <a:extLst>
            <a:ext uri="{FF2B5EF4-FFF2-40B4-BE49-F238E27FC236}">
              <a16:creationId xmlns:a16="http://schemas.microsoft.com/office/drawing/2014/main" id="{98FE409D-185B-442A-A021-FEDD82CB25ED}"/>
            </a:ext>
          </a:extLst>
        </xdr:cNvPr>
        <xdr:cNvSpPr txBox="1"/>
      </xdr:nvSpPr>
      <xdr:spPr>
        <a:xfrm>
          <a:off x="3473450" y="26479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596900</xdr:colOff>
      <xdr:row>12</xdr:row>
      <xdr:rowOff>165100</xdr:rowOff>
    </xdr:from>
    <xdr:to>
      <xdr:col>5</xdr:col>
      <xdr:colOff>188500</xdr:colOff>
      <xdr:row>12</xdr:row>
      <xdr:rowOff>165100</xdr:rowOff>
    </xdr:to>
    <xdr:cxnSp macro="">
      <xdr:nvCxnSpPr>
        <xdr:cNvPr id="13" name="直接连接符 12">
          <a:extLst>
            <a:ext uri="{FF2B5EF4-FFF2-40B4-BE49-F238E27FC236}">
              <a16:creationId xmlns:a16="http://schemas.microsoft.com/office/drawing/2014/main" id="{38408A6D-ED4C-4B80-AF28-97E3AA8F2C20}"/>
            </a:ext>
          </a:extLst>
        </xdr:cNvPr>
        <xdr:cNvCxnSpPr/>
      </xdr:nvCxnSpPr>
      <xdr:spPr>
        <a:xfrm>
          <a:off x="3238500" y="22987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165100</xdr:colOff>
      <xdr:row>12</xdr:row>
      <xdr:rowOff>25400</xdr:rowOff>
    </xdr:from>
    <xdr:ext cx="441468" cy="269369"/>
    <xdr:sp macro="" textlink="">
      <xdr:nvSpPr>
        <xdr:cNvPr id="14" name="文本框 13">
          <a:extLst>
            <a:ext uri="{FF2B5EF4-FFF2-40B4-BE49-F238E27FC236}">
              <a16:creationId xmlns:a16="http://schemas.microsoft.com/office/drawing/2014/main" id="{68160F51-3B8D-4261-B354-41E4F60CAA01}"/>
            </a:ext>
          </a:extLst>
        </xdr:cNvPr>
        <xdr:cNvSpPr txBox="1"/>
      </xdr:nvSpPr>
      <xdr:spPr>
        <a:xfrm>
          <a:off x="3467100" y="21590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603250</xdr:colOff>
      <xdr:row>21</xdr:row>
      <xdr:rowOff>57150</xdr:rowOff>
    </xdr:from>
    <xdr:to>
      <xdr:col>5</xdr:col>
      <xdr:colOff>194850</xdr:colOff>
      <xdr:row>21</xdr:row>
      <xdr:rowOff>57150</xdr:rowOff>
    </xdr:to>
    <xdr:cxnSp macro="">
      <xdr:nvCxnSpPr>
        <xdr:cNvPr id="23" name="直接连接符 22">
          <a:extLst>
            <a:ext uri="{FF2B5EF4-FFF2-40B4-BE49-F238E27FC236}">
              <a16:creationId xmlns:a16="http://schemas.microsoft.com/office/drawing/2014/main" id="{44E26F93-111A-4D50-8AE7-CFE77CDBB2ED}"/>
            </a:ext>
          </a:extLst>
        </xdr:cNvPr>
        <xdr:cNvCxnSpPr/>
      </xdr:nvCxnSpPr>
      <xdr:spPr>
        <a:xfrm>
          <a:off x="3244850" y="37909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171450</xdr:colOff>
      <xdr:row>20</xdr:row>
      <xdr:rowOff>95250</xdr:rowOff>
    </xdr:from>
    <xdr:ext cx="355867" cy="269369"/>
    <xdr:sp macro="" textlink="">
      <xdr:nvSpPr>
        <xdr:cNvPr id="24" name="文本框 23">
          <a:extLst>
            <a:ext uri="{FF2B5EF4-FFF2-40B4-BE49-F238E27FC236}">
              <a16:creationId xmlns:a16="http://schemas.microsoft.com/office/drawing/2014/main" id="{9AC1C8C6-A57B-44A0-8ADF-DE5578455D98}"/>
            </a:ext>
          </a:extLst>
        </xdr:cNvPr>
        <xdr:cNvSpPr txBox="1"/>
      </xdr:nvSpPr>
      <xdr:spPr>
        <a:xfrm>
          <a:off x="3473450" y="36512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603250</xdr:colOff>
      <xdr:row>22</xdr:row>
      <xdr:rowOff>127000</xdr:rowOff>
    </xdr:from>
    <xdr:to>
      <xdr:col>5</xdr:col>
      <xdr:colOff>194850</xdr:colOff>
      <xdr:row>22</xdr:row>
      <xdr:rowOff>127000</xdr:rowOff>
    </xdr:to>
    <xdr:cxnSp macro="">
      <xdr:nvCxnSpPr>
        <xdr:cNvPr id="25" name="直接连接符 24">
          <a:extLst>
            <a:ext uri="{FF2B5EF4-FFF2-40B4-BE49-F238E27FC236}">
              <a16:creationId xmlns:a16="http://schemas.microsoft.com/office/drawing/2014/main" id="{AF768583-F728-46F2-A7AE-A329C47E7718}"/>
            </a:ext>
          </a:extLst>
        </xdr:cNvPr>
        <xdr:cNvCxnSpPr/>
      </xdr:nvCxnSpPr>
      <xdr:spPr>
        <a:xfrm>
          <a:off x="3244850" y="40386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171450</xdr:colOff>
      <xdr:row>22</xdr:row>
      <xdr:rowOff>12700</xdr:rowOff>
    </xdr:from>
    <xdr:ext cx="355867" cy="269369"/>
    <xdr:sp macro="" textlink="">
      <xdr:nvSpPr>
        <xdr:cNvPr id="26" name="文本框 25">
          <a:extLst>
            <a:ext uri="{FF2B5EF4-FFF2-40B4-BE49-F238E27FC236}">
              <a16:creationId xmlns:a16="http://schemas.microsoft.com/office/drawing/2014/main" id="{8C204630-DE69-448C-9C51-32136DCD764A}"/>
            </a:ext>
          </a:extLst>
        </xdr:cNvPr>
        <xdr:cNvSpPr txBox="1"/>
      </xdr:nvSpPr>
      <xdr:spPr>
        <a:xfrm>
          <a:off x="3473450" y="39243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596900</xdr:colOff>
      <xdr:row>24</xdr:row>
      <xdr:rowOff>25400</xdr:rowOff>
    </xdr:from>
    <xdr:to>
      <xdr:col>5</xdr:col>
      <xdr:colOff>188500</xdr:colOff>
      <xdr:row>24</xdr:row>
      <xdr:rowOff>25400</xdr:rowOff>
    </xdr:to>
    <xdr:cxnSp macro="">
      <xdr:nvCxnSpPr>
        <xdr:cNvPr id="33" name="直接连接符 32">
          <a:extLst>
            <a:ext uri="{FF2B5EF4-FFF2-40B4-BE49-F238E27FC236}">
              <a16:creationId xmlns:a16="http://schemas.microsoft.com/office/drawing/2014/main" id="{FFC0A13A-3CEF-48AE-BAAC-D7FD06C45469}"/>
            </a:ext>
          </a:extLst>
        </xdr:cNvPr>
        <xdr:cNvCxnSpPr/>
      </xdr:nvCxnSpPr>
      <xdr:spPr>
        <a:xfrm>
          <a:off x="3238500" y="44704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165100</xdr:colOff>
      <xdr:row>23</xdr:row>
      <xdr:rowOff>63500</xdr:rowOff>
    </xdr:from>
    <xdr:ext cx="355867" cy="269369"/>
    <xdr:sp macro="" textlink="">
      <xdr:nvSpPr>
        <xdr:cNvPr id="34" name="文本框 33">
          <a:extLst>
            <a:ext uri="{FF2B5EF4-FFF2-40B4-BE49-F238E27FC236}">
              <a16:creationId xmlns:a16="http://schemas.microsoft.com/office/drawing/2014/main" id="{A584FEE7-9669-49B9-AF49-C210C47C5384}"/>
            </a:ext>
          </a:extLst>
        </xdr:cNvPr>
        <xdr:cNvSpPr txBox="1"/>
      </xdr:nvSpPr>
      <xdr:spPr>
        <a:xfrm>
          <a:off x="3467100" y="43307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oneCellAnchor>
    <xdr:from>
      <xdr:col>2</xdr:col>
      <xdr:colOff>384769</xdr:colOff>
      <xdr:row>2</xdr:row>
      <xdr:rowOff>58958</xdr:rowOff>
    </xdr:from>
    <xdr:ext cx="589264" cy="217560"/>
    <xdr:sp macro="" textlink="">
      <xdr:nvSpPr>
        <xdr:cNvPr id="37" name="文本框 36">
          <a:extLst>
            <a:ext uri="{FF2B5EF4-FFF2-40B4-BE49-F238E27FC236}">
              <a16:creationId xmlns:a16="http://schemas.microsoft.com/office/drawing/2014/main" id="{D086450B-B8DD-4E0A-9C90-654DE100AA82}"/>
            </a:ext>
          </a:extLst>
        </xdr:cNvPr>
        <xdr:cNvSpPr txBox="1"/>
      </xdr:nvSpPr>
      <xdr:spPr>
        <a:xfrm rot="19016762">
          <a:off x="1705569" y="414558"/>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103145</xdr:colOff>
      <xdr:row>2</xdr:row>
      <xdr:rowOff>71659</xdr:rowOff>
    </xdr:from>
    <xdr:ext cx="708014" cy="217560"/>
    <xdr:sp macro="" textlink="">
      <xdr:nvSpPr>
        <xdr:cNvPr id="38" name="文本框 37">
          <a:extLst>
            <a:ext uri="{FF2B5EF4-FFF2-40B4-BE49-F238E27FC236}">
              <a16:creationId xmlns:a16="http://schemas.microsoft.com/office/drawing/2014/main" id="{38AB1FF5-CC78-47F5-85F4-9F0B26147991}"/>
            </a:ext>
          </a:extLst>
        </xdr:cNvPr>
        <xdr:cNvSpPr txBox="1"/>
      </xdr:nvSpPr>
      <xdr:spPr>
        <a:xfrm rot="19016762">
          <a:off x="2084345" y="427259"/>
          <a:ext cx="70801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shYTHDF2#1</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534946</xdr:colOff>
      <xdr:row>2</xdr:row>
      <xdr:rowOff>58959</xdr:rowOff>
    </xdr:from>
    <xdr:ext cx="708014" cy="217560"/>
    <xdr:sp macro="" textlink="">
      <xdr:nvSpPr>
        <xdr:cNvPr id="39" name="文本框 38">
          <a:extLst>
            <a:ext uri="{FF2B5EF4-FFF2-40B4-BE49-F238E27FC236}">
              <a16:creationId xmlns:a16="http://schemas.microsoft.com/office/drawing/2014/main" id="{32A463E9-5D3F-4A5D-BFC6-481F7BEBF283}"/>
            </a:ext>
          </a:extLst>
        </xdr:cNvPr>
        <xdr:cNvSpPr txBox="1"/>
      </xdr:nvSpPr>
      <xdr:spPr>
        <a:xfrm rot="19016762">
          <a:off x="2516146" y="414559"/>
          <a:ext cx="70801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shYTHDF2#2</a:t>
          </a:r>
          <a:endParaRPr lang="zh-CN" altLang="zh-CN" sz="800">
            <a:effectLst/>
          </a:endParaRPr>
        </a:p>
      </xdr:txBody>
    </xdr:sp>
    <xdr:clientData/>
  </xdr:oneCellAnchor>
  <xdr:oneCellAnchor>
    <xdr:from>
      <xdr:col>2</xdr:col>
      <xdr:colOff>368300</xdr:colOff>
      <xdr:row>11</xdr:row>
      <xdr:rowOff>69850</xdr:rowOff>
    </xdr:from>
    <xdr:ext cx="589264" cy="217560"/>
    <xdr:sp macro="" textlink="">
      <xdr:nvSpPr>
        <xdr:cNvPr id="40" name="文本框 39">
          <a:extLst>
            <a:ext uri="{FF2B5EF4-FFF2-40B4-BE49-F238E27FC236}">
              <a16:creationId xmlns:a16="http://schemas.microsoft.com/office/drawing/2014/main" id="{D136D6F2-C4E5-4254-BB00-31DC81DEEDC8}"/>
            </a:ext>
          </a:extLst>
        </xdr:cNvPr>
        <xdr:cNvSpPr txBox="1"/>
      </xdr:nvSpPr>
      <xdr:spPr>
        <a:xfrm rot="19016762">
          <a:off x="1689100" y="2025650"/>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86676</xdr:colOff>
      <xdr:row>11</xdr:row>
      <xdr:rowOff>82551</xdr:rowOff>
    </xdr:from>
    <xdr:ext cx="708014" cy="217560"/>
    <xdr:sp macro="" textlink="">
      <xdr:nvSpPr>
        <xdr:cNvPr id="41" name="文本框 40">
          <a:extLst>
            <a:ext uri="{FF2B5EF4-FFF2-40B4-BE49-F238E27FC236}">
              <a16:creationId xmlns:a16="http://schemas.microsoft.com/office/drawing/2014/main" id="{2433C550-6965-43AF-BBEA-BB62C7EC4BDB}"/>
            </a:ext>
          </a:extLst>
        </xdr:cNvPr>
        <xdr:cNvSpPr txBox="1"/>
      </xdr:nvSpPr>
      <xdr:spPr>
        <a:xfrm rot="19016762">
          <a:off x="2067876" y="2038351"/>
          <a:ext cx="70801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shYTHDF2#1</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518477</xdr:colOff>
      <xdr:row>11</xdr:row>
      <xdr:rowOff>69851</xdr:rowOff>
    </xdr:from>
    <xdr:ext cx="708014" cy="217560"/>
    <xdr:sp macro="" textlink="">
      <xdr:nvSpPr>
        <xdr:cNvPr id="42" name="文本框 41">
          <a:extLst>
            <a:ext uri="{FF2B5EF4-FFF2-40B4-BE49-F238E27FC236}">
              <a16:creationId xmlns:a16="http://schemas.microsoft.com/office/drawing/2014/main" id="{DEEFCA55-E48A-41FC-91E3-29E636855761}"/>
            </a:ext>
          </a:extLst>
        </xdr:cNvPr>
        <xdr:cNvSpPr txBox="1"/>
      </xdr:nvSpPr>
      <xdr:spPr>
        <a:xfrm rot="19016762">
          <a:off x="2499677" y="2025651"/>
          <a:ext cx="70801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shYTHDF2#2</a:t>
          </a:r>
          <a:endParaRPr lang="zh-CN" altLang="zh-CN" sz="800">
            <a:effectLst/>
          </a:endParaRPr>
        </a:p>
      </xdr:txBody>
    </xdr:sp>
    <xdr:clientData/>
  </xdr:oneCellAnchor>
  <xdr:oneCellAnchor>
    <xdr:from>
      <xdr:col>2</xdr:col>
      <xdr:colOff>323851</xdr:colOff>
      <xdr:row>19</xdr:row>
      <xdr:rowOff>12701</xdr:rowOff>
    </xdr:from>
    <xdr:ext cx="589264" cy="217560"/>
    <xdr:sp macro="" textlink="">
      <xdr:nvSpPr>
        <xdr:cNvPr id="43" name="文本框 42">
          <a:extLst>
            <a:ext uri="{FF2B5EF4-FFF2-40B4-BE49-F238E27FC236}">
              <a16:creationId xmlns:a16="http://schemas.microsoft.com/office/drawing/2014/main" id="{E0AE218C-1AB0-4261-A9F7-9004796C1632}"/>
            </a:ext>
          </a:extLst>
        </xdr:cNvPr>
        <xdr:cNvSpPr txBox="1"/>
      </xdr:nvSpPr>
      <xdr:spPr>
        <a:xfrm rot="19016762">
          <a:off x="1644651" y="3390901"/>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42227</xdr:colOff>
      <xdr:row>19</xdr:row>
      <xdr:rowOff>25402</xdr:rowOff>
    </xdr:from>
    <xdr:ext cx="708014" cy="217560"/>
    <xdr:sp macro="" textlink="">
      <xdr:nvSpPr>
        <xdr:cNvPr id="44" name="文本框 43">
          <a:extLst>
            <a:ext uri="{FF2B5EF4-FFF2-40B4-BE49-F238E27FC236}">
              <a16:creationId xmlns:a16="http://schemas.microsoft.com/office/drawing/2014/main" id="{959BD0D5-C023-4C2E-A2C2-659141A83326}"/>
            </a:ext>
          </a:extLst>
        </xdr:cNvPr>
        <xdr:cNvSpPr txBox="1"/>
      </xdr:nvSpPr>
      <xdr:spPr>
        <a:xfrm rot="19016762">
          <a:off x="2023427" y="3403602"/>
          <a:ext cx="70801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shYTHDF2#1</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474028</xdr:colOff>
      <xdr:row>19</xdr:row>
      <xdr:rowOff>12702</xdr:rowOff>
    </xdr:from>
    <xdr:ext cx="708014" cy="217560"/>
    <xdr:sp macro="" textlink="">
      <xdr:nvSpPr>
        <xdr:cNvPr id="45" name="文本框 44">
          <a:extLst>
            <a:ext uri="{FF2B5EF4-FFF2-40B4-BE49-F238E27FC236}">
              <a16:creationId xmlns:a16="http://schemas.microsoft.com/office/drawing/2014/main" id="{6682515E-F4F4-437F-B781-4A606714320D}"/>
            </a:ext>
          </a:extLst>
        </xdr:cNvPr>
        <xdr:cNvSpPr txBox="1"/>
      </xdr:nvSpPr>
      <xdr:spPr>
        <a:xfrm rot="19016762">
          <a:off x="2455228" y="3390902"/>
          <a:ext cx="70801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shYTHDF2#2</a:t>
          </a:r>
          <a:endParaRPr lang="zh-CN" altLang="zh-CN" sz="800">
            <a:effectLst/>
          </a:endParaRP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1</xdr:col>
      <xdr:colOff>91118</xdr:colOff>
      <xdr:row>1</xdr:row>
      <xdr:rowOff>171450</xdr:rowOff>
    </xdr:from>
    <xdr:to>
      <xdr:col>7</xdr:col>
      <xdr:colOff>596900</xdr:colOff>
      <xdr:row>18</xdr:row>
      <xdr:rowOff>47518</xdr:rowOff>
    </xdr:to>
    <xdr:pic>
      <xdr:nvPicPr>
        <xdr:cNvPr id="2" name="图片 1">
          <a:extLst>
            <a:ext uri="{FF2B5EF4-FFF2-40B4-BE49-F238E27FC236}">
              <a16:creationId xmlns:a16="http://schemas.microsoft.com/office/drawing/2014/main" id="{FFA50CA9-B735-4049-9851-ED1B741513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5168" y="171450"/>
          <a:ext cx="4455482" cy="2955818"/>
        </a:xfrm>
        <a:prstGeom prst="rect">
          <a:avLst/>
        </a:prstGeom>
      </xdr:spPr>
    </xdr:pic>
    <xdr:clientData/>
  </xdr:twoCellAnchor>
  <xdr:twoCellAnchor editAs="oneCell">
    <xdr:from>
      <xdr:col>1</xdr:col>
      <xdr:colOff>82550</xdr:colOff>
      <xdr:row>18</xdr:row>
      <xdr:rowOff>31751</xdr:rowOff>
    </xdr:from>
    <xdr:to>
      <xdr:col>8</xdr:col>
      <xdr:colOff>0</xdr:colOff>
      <xdr:row>26</xdr:row>
      <xdr:rowOff>20157</xdr:rowOff>
    </xdr:to>
    <xdr:pic>
      <xdr:nvPicPr>
        <xdr:cNvPr id="3" name="图片 2">
          <a:extLst>
            <a:ext uri="{FF2B5EF4-FFF2-40B4-BE49-F238E27FC236}">
              <a16:creationId xmlns:a16="http://schemas.microsoft.com/office/drawing/2014/main" id="{4686F035-B94A-425C-9AFE-23207BB82EB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42950" y="3105151"/>
          <a:ext cx="4467225" cy="143938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2</xdr:col>
      <xdr:colOff>0</xdr:colOff>
      <xdr:row>19</xdr:row>
      <xdr:rowOff>177799</xdr:rowOff>
    </xdr:from>
    <xdr:to>
      <xdr:col>5</xdr:col>
      <xdr:colOff>12700</xdr:colOff>
      <xdr:row>28</xdr:row>
      <xdr:rowOff>25640</xdr:rowOff>
    </xdr:to>
    <xdr:pic>
      <xdr:nvPicPr>
        <xdr:cNvPr id="37" name="图片 36">
          <a:extLst>
            <a:ext uri="{FF2B5EF4-FFF2-40B4-BE49-F238E27FC236}">
              <a16:creationId xmlns:a16="http://schemas.microsoft.com/office/drawing/2014/main" id="{EC2C5679-78C0-49DE-8D86-6FF405EDF1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800" y="3555999"/>
          <a:ext cx="1993900" cy="14480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5</xdr:col>
      <xdr:colOff>69850</xdr:colOff>
      <xdr:row>44</xdr:row>
      <xdr:rowOff>69850</xdr:rowOff>
    </xdr:to>
    <xdr:pic>
      <xdr:nvPicPr>
        <xdr:cNvPr id="39" name="图片 38">
          <a:extLst>
            <a:ext uri="{FF2B5EF4-FFF2-40B4-BE49-F238E27FC236}">
              <a16:creationId xmlns:a16="http://schemas.microsoft.com/office/drawing/2014/main" id="{02618442-7D38-4B7C-A779-2C616F54D64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20800" y="6578600"/>
          <a:ext cx="2051050" cy="1314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5</xdr:col>
      <xdr:colOff>82550</xdr:colOff>
      <xdr:row>36</xdr:row>
      <xdr:rowOff>19050</xdr:rowOff>
    </xdr:to>
    <xdr:pic>
      <xdr:nvPicPr>
        <xdr:cNvPr id="38" name="图片 37">
          <a:extLst>
            <a:ext uri="{FF2B5EF4-FFF2-40B4-BE49-F238E27FC236}">
              <a16:creationId xmlns:a16="http://schemas.microsoft.com/office/drawing/2014/main" id="{A518C57B-EC4B-47AA-AD0E-3BF8C6AB42D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20800" y="5156200"/>
          <a:ext cx="2063750" cy="1263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5</xdr:col>
      <xdr:colOff>95250</xdr:colOff>
      <xdr:row>18</xdr:row>
      <xdr:rowOff>50800</xdr:rowOff>
    </xdr:to>
    <xdr:pic>
      <xdr:nvPicPr>
        <xdr:cNvPr id="22" name="图片 21">
          <a:extLst>
            <a:ext uri="{FF2B5EF4-FFF2-40B4-BE49-F238E27FC236}">
              <a16:creationId xmlns:a16="http://schemas.microsoft.com/office/drawing/2014/main" id="{3915FDC9-E48E-4A7B-8418-0631838A1EB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0800" y="1955800"/>
          <a:ext cx="2076450" cy="1295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xdr:row>
      <xdr:rowOff>0</xdr:rowOff>
    </xdr:from>
    <xdr:to>
      <xdr:col>5</xdr:col>
      <xdr:colOff>69850</xdr:colOff>
      <xdr:row>9</xdr:row>
      <xdr:rowOff>82550</xdr:rowOff>
    </xdr:to>
    <xdr:pic>
      <xdr:nvPicPr>
        <xdr:cNvPr id="21" name="图片 20">
          <a:extLst>
            <a:ext uri="{FF2B5EF4-FFF2-40B4-BE49-F238E27FC236}">
              <a16:creationId xmlns:a16="http://schemas.microsoft.com/office/drawing/2014/main" id="{7D0EA362-2CE4-46DC-AC5D-D7755750CE14}"/>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20800" y="355600"/>
          <a:ext cx="2051050" cy="1327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590550</xdr:colOff>
      <xdr:row>6</xdr:row>
      <xdr:rowOff>25400</xdr:rowOff>
    </xdr:from>
    <xdr:to>
      <xdr:col>5</xdr:col>
      <xdr:colOff>182150</xdr:colOff>
      <xdr:row>6</xdr:row>
      <xdr:rowOff>25400</xdr:rowOff>
    </xdr:to>
    <xdr:cxnSp macro="">
      <xdr:nvCxnSpPr>
        <xdr:cNvPr id="5" name="直接连接符 4">
          <a:extLst>
            <a:ext uri="{FF2B5EF4-FFF2-40B4-BE49-F238E27FC236}">
              <a16:creationId xmlns:a16="http://schemas.microsoft.com/office/drawing/2014/main" id="{D2A37DC6-A1B7-4DD4-AF10-B9FCECD8061A}"/>
            </a:ext>
          </a:extLst>
        </xdr:cNvPr>
        <xdr:cNvCxnSpPr/>
      </xdr:nvCxnSpPr>
      <xdr:spPr>
        <a:xfrm>
          <a:off x="3232150" y="10922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158750</xdr:colOff>
      <xdr:row>5</xdr:row>
      <xdr:rowOff>63500</xdr:rowOff>
    </xdr:from>
    <xdr:ext cx="441468" cy="269369"/>
    <xdr:sp macro="" textlink="">
      <xdr:nvSpPr>
        <xdr:cNvPr id="6" name="文本框 5">
          <a:extLst>
            <a:ext uri="{FF2B5EF4-FFF2-40B4-BE49-F238E27FC236}">
              <a16:creationId xmlns:a16="http://schemas.microsoft.com/office/drawing/2014/main" id="{92720A25-0993-4F5B-AEC9-565656A15262}"/>
            </a:ext>
          </a:extLst>
        </xdr:cNvPr>
        <xdr:cNvSpPr txBox="1"/>
      </xdr:nvSpPr>
      <xdr:spPr>
        <a:xfrm>
          <a:off x="3460750" y="9525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590550</xdr:colOff>
      <xdr:row>6</xdr:row>
      <xdr:rowOff>146050</xdr:rowOff>
    </xdr:from>
    <xdr:to>
      <xdr:col>5</xdr:col>
      <xdr:colOff>182150</xdr:colOff>
      <xdr:row>6</xdr:row>
      <xdr:rowOff>146050</xdr:rowOff>
    </xdr:to>
    <xdr:cxnSp macro="">
      <xdr:nvCxnSpPr>
        <xdr:cNvPr id="7" name="直接连接符 6">
          <a:extLst>
            <a:ext uri="{FF2B5EF4-FFF2-40B4-BE49-F238E27FC236}">
              <a16:creationId xmlns:a16="http://schemas.microsoft.com/office/drawing/2014/main" id="{4DAD338F-E5B6-41C7-A3B4-56ABEE4EECBE}"/>
            </a:ext>
          </a:extLst>
        </xdr:cNvPr>
        <xdr:cNvCxnSpPr/>
      </xdr:nvCxnSpPr>
      <xdr:spPr>
        <a:xfrm>
          <a:off x="3232150" y="12128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158750</xdr:colOff>
      <xdr:row>6</xdr:row>
      <xdr:rowOff>31750</xdr:rowOff>
    </xdr:from>
    <xdr:ext cx="441468" cy="269369"/>
    <xdr:sp macro="" textlink="">
      <xdr:nvSpPr>
        <xdr:cNvPr id="8" name="文本框 7">
          <a:extLst>
            <a:ext uri="{FF2B5EF4-FFF2-40B4-BE49-F238E27FC236}">
              <a16:creationId xmlns:a16="http://schemas.microsoft.com/office/drawing/2014/main" id="{CD14C3FA-8DE9-4531-B4FF-B5FFE901107C}"/>
            </a:ext>
          </a:extLst>
        </xdr:cNvPr>
        <xdr:cNvSpPr txBox="1"/>
      </xdr:nvSpPr>
      <xdr:spPr>
        <a:xfrm>
          <a:off x="3460750" y="10985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603250</xdr:colOff>
      <xdr:row>14</xdr:row>
      <xdr:rowOff>31750</xdr:rowOff>
    </xdr:from>
    <xdr:to>
      <xdr:col>5</xdr:col>
      <xdr:colOff>194850</xdr:colOff>
      <xdr:row>14</xdr:row>
      <xdr:rowOff>31750</xdr:rowOff>
    </xdr:to>
    <xdr:cxnSp macro="">
      <xdr:nvCxnSpPr>
        <xdr:cNvPr id="9" name="直接连接符 8">
          <a:extLst>
            <a:ext uri="{FF2B5EF4-FFF2-40B4-BE49-F238E27FC236}">
              <a16:creationId xmlns:a16="http://schemas.microsoft.com/office/drawing/2014/main" id="{AA6183CE-3114-4D78-9164-A3A08B28851C}"/>
            </a:ext>
          </a:extLst>
        </xdr:cNvPr>
        <xdr:cNvCxnSpPr/>
      </xdr:nvCxnSpPr>
      <xdr:spPr>
        <a:xfrm>
          <a:off x="3244850" y="25209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171450</xdr:colOff>
      <xdr:row>13</xdr:row>
      <xdr:rowOff>63500</xdr:rowOff>
    </xdr:from>
    <xdr:ext cx="355867" cy="269369"/>
    <xdr:sp macro="" textlink="">
      <xdr:nvSpPr>
        <xdr:cNvPr id="10" name="文本框 9">
          <a:extLst>
            <a:ext uri="{FF2B5EF4-FFF2-40B4-BE49-F238E27FC236}">
              <a16:creationId xmlns:a16="http://schemas.microsoft.com/office/drawing/2014/main" id="{C2750286-EC37-4752-BF45-A4CEA3606A36}"/>
            </a:ext>
          </a:extLst>
        </xdr:cNvPr>
        <xdr:cNvSpPr txBox="1"/>
      </xdr:nvSpPr>
      <xdr:spPr>
        <a:xfrm>
          <a:off x="3473450" y="23749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603250</xdr:colOff>
      <xdr:row>15</xdr:row>
      <xdr:rowOff>95250</xdr:rowOff>
    </xdr:from>
    <xdr:to>
      <xdr:col>5</xdr:col>
      <xdr:colOff>194850</xdr:colOff>
      <xdr:row>15</xdr:row>
      <xdr:rowOff>95250</xdr:rowOff>
    </xdr:to>
    <xdr:cxnSp macro="">
      <xdr:nvCxnSpPr>
        <xdr:cNvPr id="11" name="直接连接符 10">
          <a:extLst>
            <a:ext uri="{FF2B5EF4-FFF2-40B4-BE49-F238E27FC236}">
              <a16:creationId xmlns:a16="http://schemas.microsoft.com/office/drawing/2014/main" id="{B689EEC1-55B3-4134-A76B-0532107DD000}"/>
            </a:ext>
          </a:extLst>
        </xdr:cNvPr>
        <xdr:cNvCxnSpPr/>
      </xdr:nvCxnSpPr>
      <xdr:spPr>
        <a:xfrm>
          <a:off x="3244850" y="27622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171450</xdr:colOff>
      <xdr:row>14</xdr:row>
      <xdr:rowOff>158750</xdr:rowOff>
    </xdr:from>
    <xdr:ext cx="355867" cy="269369"/>
    <xdr:sp macro="" textlink="">
      <xdr:nvSpPr>
        <xdr:cNvPr id="12" name="文本框 11">
          <a:extLst>
            <a:ext uri="{FF2B5EF4-FFF2-40B4-BE49-F238E27FC236}">
              <a16:creationId xmlns:a16="http://schemas.microsoft.com/office/drawing/2014/main" id="{AF1CE6FC-7AB1-4AD5-9FD2-7E9C1D0C11D7}"/>
            </a:ext>
          </a:extLst>
        </xdr:cNvPr>
        <xdr:cNvSpPr txBox="1"/>
      </xdr:nvSpPr>
      <xdr:spPr>
        <a:xfrm>
          <a:off x="3473450" y="26479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596900</xdr:colOff>
      <xdr:row>12</xdr:row>
      <xdr:rowOff>165100</xdr:rowOff>
    </xdr:from>
    <xdr:to>
      <xdr:col>5</xdr:col>
      <xdr:colOff>188500</xdr:colOff>
      <xdr:row>12</xdr:row>
      <xdr:rowOff>165100</xdr:rowOff>
    </xdr:to>
    <xdr:cxnSp macro="">
      <xdr:nvCxnSpPr>
        <xdr:cNvPr id="13" name="直接连接符 12">
          <a:extLst>
            <a:ext uri="{FF2B5EF4-FFF2-40B4-BE49-F238E27FC236}">
              <a16:creationId xmlns:a16="http://schemas.microsoft.com/office/drawing/2014/main" id="{07ADC53D-86E5-4174-8305-E6256C61091B}"/>
            </a:ext>
          </a:extLst>
        </xdr:cNvPr>
        <xdr:cNvCxnSpPr/>
      </xdr:nvCxnSpPr>
      <xdr:spPr>
        <a:xfrm>
          <a:off x="3238500" y="22987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165100</xdr:colOff>
      <xdr:row>12</xdr:row>
      <xdr:rowOff>25400</xdr:rowOff>
    </xdr:from>
    <xdr:ext cx="441468" cy="269369"/>
    <xdr:sp macro="" textlink="">
      <xdr:nvSpPr>
        <xdr:cNvPr id="14" name="文本框 13">
          <a:extLst>
            <a:ext uri="{FF2B5EF4-FFF2-40B4-BE49-F238E27FC236}">
              <a16:creationId xmlns:a16="http://schemas.microsoft.com/office/drawing/2014/main" id="{C5ACDBBF-24CA-4F78-858D-D87904EA0A57}"/>
            </a:ext>
          </a:extLst>
        </xdr:cNvPr>
        <xdr:cNvSpPr txBox="1"/>
      </xdr:nvSpPr>
      <xdr:spPr>
        <a:xfrm>
          <a:off x="3467100" y="21590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603250</xdr:colOff>
      <xdr:row>39</xdr:row>
      <xdr:rowOff>57150</xdr:rowOff>
    </xdr:from>
    <xdr:to>
      <xdr:col>5</xdr:col>
      <xdr:colOff>194850</xdr:colOff>
      <xdr:row>39</xdr:row>
      <xdr:rowOff>57150</xdr:rowOff>
    </xdr:to>
    <xdr:cxnSp macro="">
      <xdr:nvCxnSpPr>
        <xdr:cNvPr id="15" name="直接连接符 14">
          <a:extLst>
            <a:ext uri="{FF2B5EF4-FFF2-40B4-BE49-F238E27FC236}">
              <a16:creationId xmlns:a16="http://schemas.microsoft.com/office/drawing/2014/main" id="{FDFDB568-43FD-4452-A0B5-652C16F9139E}"/>
            </a:ext>
          </a:extLst>
        </xdr:cNvPr>
        <xdr:cNvCxnSpPr/>
      </xdr:nvCxnSpPr>
      <xdr:spPr>
        <a:xfrm>
          <a:off x="3244850" y="37909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171450</xdr:colOff>
      <xdr:row>38</xdr:row>
      <xdr:rowOff>95250</xdr:rowOff>
    </xdr:from>
    <xdr:ext cx="355867" cy="269369"/>
    <xdr:sp macro="" textlink="">
      <xdr:nvSpPr>
        <xdr:cNvPr id="16" name="文本框 15">
          <a:extLst>
            <a:ext uri="{FF2B5EF4-FFF2-40B4-BE49-F238E27FC236}">
              <a16:creationId xmlns:a16="http://schemas.microsoft.com/office/drawing/2014/main" id="{D8F9A40F-0CFA-46DB-9939-96A45E44CDD6}"/>
            </a:ext>
          </a:extLst>
        </xdr:cNvPr>
        <xdr:cNvSpPr txBox="1"/>
      </xdr:nvSpPr>
      <xdr:spPr>
        <a:xfrm>
          <a:off x="3473450" y="36512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603250</xdr:colOff>
      <xdr:row>40</xdr:row>
      <xdr:rowOff>127000</xdr:rowOff>
    </xdr:from>
    <xdr:to>
      <xdr:col>5</xdr:col>
      <xdr:colOff>194850</xdr:colOff>
      <xdr:row>40</xdr:row>
      <xdr:rowOff>127000</xdr:rowOff>
    </xdr:to>
    <xdr:cxnSp macro="">
      <xdr:nvCxnSpPr>
        <xdr:cNvPr id="17" name="直接连接符 16">
          <a:extLst>
            <a:ext uri="{FF2B5EF4-FFF2-40B4-BE49-F238E27FC236}">
              <a16:creationId xmlns:a16="http://schemas.microsoft.com/office/drawing/2014/main" id="{256BCE50-D144-44FA-8EF8-C710B4FEC6F0}"/>
            </a:ext>
          </a:extLst>
        </xdr:cNvPr>
        <xdr:cNvCxnSpPr/>
      </xdr:nvCxnSpPr>
      <xdr:spPr>
        <a:xfrm>
          <a:off x="3244850" y="40386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171450</xdr:colOff>
      <xdr:row>40</xdr:row>
      <xdr:rowOff>12700</xdr:rowOff>
    </xdr:from>
    <xdr:ext cx="355867" cy="269369"/>
    <xdr:sp macro="" textlink="">
      <xdr:nvSpPr>
        <xdr:cNvPr id="18" name="文本框 17">
          <a:extLst>
            <a:ext uri="{FF2B5EF4-FFF2-40B4-BE49-F238E27FC236}">
              <a16:creationId xmlns:a16="http://schemas.microsoft.com/office/drawing/2014/main" id="{A4B91251-FEFF-4324-9886-A23BBCFAA9D1}"/>
            </a:ext>
          </a:extLst>
        </xdr:cNvPr>
        <xdr:cNvSpPr txBox="1"/>
      </xdr:nvSpPr>
      <xdr:spPr>
        <a:xfrm>
          <a:off x="3473450" y="39243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596900</xdr:colOff>
      <xdr:row>42</xdr:row>
      <xdr:rowOff>25400</xdr:rowOff>
    </xdr:from>
    <xdr:to>
      <xdr:col>5</xdr:col>
      <xdr:colOff>188500</xdr:colOff>
      <xdr:row>42</xdr:row>
      <xdr:rowOff>25400</xdr:rowOff>
    </xdr:to>
    <xdr:cxnSp macro="">
      <xdr:nvCxnSpPr>
        <xdr:cNvPr id="19" name="直接连接符 18">
          <a:extLst>
            <a:ext uri="{FF2B5EF4-FFF2-40B4-BE49-F238E27FC236}">
              <a16:creationId xmlns:a16="http://schemas.microsoft.com/office/drawing/2014/main" id="{B3A1AE52-9020-49FE-9D4A-C083155F9EA5}"/>
            </a:ext>
          </a:extLst>
        </xdr:cNvPr>
        <xdr:cNvCxnSpPr/>
      </xdr:nvCxnSpPr>
      <xdr:spPr>
        <a:xfrm>
          <a:off x="3238500" y="42926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165100</xdr:colOff>
      <xdr:row>41</xdr:row>
      <xdr:rowOff>63500</xdr:rowOff>
    </xdr:from>
    <xdr:ext cx="355867" cy="269369"/>
    <xdr:sp macro="" textlink="">
      <xdr:nvSpPr>
        <xdr:cNvPr id="20" name="文本框 19">
          <a:extLst>
            <a:ext uri="{FF2B5EF4-FFF2-40B4-BE49-F238E27FC236}">
              <a16:creationId xmlns:a16="http://schemas.microsoft.com/office/drawing/2014/main" id="{DD735FDB-7E11-4FCB-B359-13D231329E7C}"/>
            </a:ext>
          </a:extLst>
        </xdr:cNvPr>
        <xdr:cNvSpPr txBox="1"/>
      </xdr:nvSpPr>
      <xdr:spPr>
        <a:xfrm>
          <a:off x="3467100" y="41529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603250</xdr:colOff>
      <xdr:row>23</xdr:row>
      <xdr:rowOff>165100</xdr:rowOff>
    </xdr:from>
    <xdr:to>
      <xdr:col>5</xdr:col>
      <xdr:colOff>194850</xdr:colOff>
      <xdr:row>23</xdr:row>
      <xdr:rowOff>165100</xdr:rowOff>
    </xdr:to>
    <xdr:cxnSp macro="">
      <xdr:nvCxnSpPr>
        <xdr:cNvPr id="24" name="直接连接符 23">
          <a:extLst>
            <a:ext uri="{FF2B5EF4-FFF2-40B4-BE49-F238E27FC236}">
              <a16:creationId xmlns:a16="http://schemas.microsoft.com/office/drawing/2014/main" id="{DEC36005-4994-4A5E-95F0-2B7C00E19521}"/>
            </a:ext>
          </a:extLst>
        </xdr:cNvPr>
        <xdr:cNvCxnSpPr/>
      </xdr:nvCxnSpPr>
      <xdr:spPr>
        <a:xfrm>
          <a:off x="3244850" y="42545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171450</xdr:colOff>
      <xdr:row>23</xdr:row>
      <xdr:rowOff>19050</xdr:rowOff>
    </xdr:from>
    <xdr:ext cx="355867" cy="269369"/>
    <xdr:sp macro="" textlink="">
      <xdr:nvSpPr>
        <xdr:cNvPr id="25" name="文本框 24">
          <a:extLst>
            <a:ext uri="{FF2B5EF4-FFF2-40B4-BE49-F238E27FC236}">
              <a16:creationId xmlns:a16="http://schemas.microsoft.com/office/drawing/2014/main" id="{C370B278-7ECF-4532-847E-957F5E5A185F}"/>
            </a:ext>
          </a:extLst>
        </xdr:cNvPr>
        <xdr:cNvSpPr txBox="1"/>
      </xdr:nvSpPr>
      <xdr:spPr>
        <a:xfrm>
          <a:off x="3473450" y="41084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603250</xdr:colOff>
      <xdr:row>25</xdr:row>
      <xdr:rowOff>50800</xdr:rowOff>
    </xdr:from>
    <xdr:to>
      <xdr:col>5</xdr:col>
      <xdr:colOff>194850</xdr:colOff>
      <xdr:row>25</xdr:row>
      <xdr:rowOff>50800</xdr:rowOff>
    </xdr:to>
    <xdr:cxnSp macro="">
      <xdr:nvCxnSpPr>
        <xdr:cNvPr id="26" name="直接连接符 25">
          <a:extLst>
            <a:ext uri="{FF2B5EF4-FFF2-40B4-BE49-F238E27FC236}">
              <a16:creationId xmlns:a16="http://schemas.microsoft.com/office/drawing/2014/main" id="{4F6B4743-A94C-49DF-A34E-74F3CB9F95CA}"/>
            </a:ext>
          </a:extLst>
        </xdr:cNvPr>
        <xdr:cNvCxnSpPr/>
      </xdr:nvCxnSpPr>
      <xdr:spPr>
        <a:xfrm>
          <a:off x="3244850" y="44958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171450</xdr:colOff>
      <xdr:row>24</xdr:row>
      <xdr:rowOff>114300</xdr:rowOff>
    </xdr:from>
    <xdr:ext cx="355867" cy="269369"/>
    <xdr:sp macro="" textlink="">
      <xdr:nvSpPr>
        <xdr:cNvPr id="27" name="文本框 26">
          <a:extLst>
            <a:ext uri="{FF2B5EF4-FFF2-40B4-BE49-F238E27FC236}">
              <a16:creationId xmlns:a16="http://schemas.microsoft.com/office/drawing/2014/main" id="{347328D1-033E-4403-9E11-3C979E4BB05E}"/>
            </a:ext>
          </a:extLst>
        </xdr:cNvPr>
        <xdr:cNvSpPr txBox="1"/>
      </xdr:nvSpPr>
      <xdr:spPr>
        <a:xfrm>
          <a:off x="3473450" y="43815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596900</xdr:colOff>
      <xdr:row>22</xdr:row>
      <xdr:rowOff>120650</xdr:rowOff>
    </xdr:from>
    <xdr:to>
      <xdr:col>5</xdr:col>
      <xdr:colOff>188500</xdr:colOff>
      <xdr:row>22</xdr:row>
      <xdr:rowOff>120650</xdr:rowOff>
    </xdr:to>
    <xdr:cxnSp macro="">
      <xdr:nvCxnSpPr>
        <xdr:cNvPr id="28" name="直接连接符 27">
          <a:extLst>
            <a:ext uri="{FF2B5EF4-FFF2-40B4-BE49-F238E27FC236}">
              <a16:creationId xmlns:a16="http://schemas.microsoft.com/office/drawing/2014/main" id="{DEDD5774-1075-4C62-91CF-E13A104D2895}"/>
            </a:ext>
          </a:extLst>
        </xdr:cNvPr>
        <xdr:cNvCxnSpPr/>
      </xdr:nvCxnSpPr>
      <xdr:spPr>
        <a:xfrm>
          <a:off x="3238500" y="40322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165100</xdr:colOff>
      <xdr:row>21</xdr:row>
      <xdr:rowOff>158750</xdr:rowOff>
    </xdr:from>
    <xdr:ext cx="441468" cy="269369"/>
    <xdr:sp macro="" textlink="">
      <xdr:nvSpPr>
        <xdr:cNvPr id="29" name="文本框 28">
          <a:extLst>
            <a:ext uri="{FF2B5EF4-FFF2-40B4-BE49-F238E27FC236}">
              <a16:creationId xmlns:a16="http://schemas.microsoft.com/office/drawing/2014/main" id="{BF52D0D2-DB53-4272-81DD-7911603C8F54}"/>
            </a:ext>
          </a:extLst>
        </xdr:cNvPr>
        <xdr:cNvSpPr txBox="1"/>
      </xdr:nvSpPr>
      <xdr:spPr>
        <a:xfrm>
          <a:off x="3467100" y="38925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622300</xdr:colOff>
      <xdr:row>32</xdr:row>
      <xdr:rowOff>76200</xdr:rowOff>
    </xdr:from>
    <xdr:to>
      <xdr:col>5</xdr:col>
      <xdr:colOff>213900</xdr:colOff>
      <xdr:row>32</xdr:row>
      <xdr:rowOff>76200</xdr:rowOff>
    </xdr:to>
    <xdr:cxnSp macro="">
      <xdr:nvCxnSpPr>
        <xdr:cNvPr id="31" name="直接连接符 30">
          <a:extLst>
            <a:ext uri="{FF2B5EF4-FFF2-40B4-BE49-F238E27FC236}">
              <a16:creationId xmlns:a16="http://schemas.microsoft.com/office/drawing/2014/main" id="{EB43BC76-AC26-4D90-A493-50676DC64634}"/>
            </a:ext>
          </a:extLst>
        </xdr:cNvPr>
        <xdr:cNvCxnSpPr/>
      </xdr:nvCxnSpPr>
      <xdr:spPr>
        <a:xfrm>
          <a:off x="3263900" y="57658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190500</xdr:colOff>
      <xdr:row>31</xdr:row>
      <xdr:rowOff>107950</xdr:rowOff>
    </xdr:from>
    <xdr:ext cx="355867" cy="269369"/>
    <xdr:sp macro="" textlink="">
      <xdr:nvSpPr>
        <xdr:cNvPr id="32" name="文本框 31">
          <a:extLst>
            <a:ext uri="{FF2B5EF4-FFF2-40B4-BE49-F238E27FC236}">
              <a16:creationId xmlns:a16="http://schemas.microsoft.com/office/drawing/2014/main" id="{15040C25-32B9-4ACF-97D5-124BE76CC2BB}"/>
            </a:ext>
          </a:extLst>
        </xdr:cNvPr>
        <xdr:cNvSpPr txBox="1"/>
      </xdr:nvSpPr>
      <xdr:spPr>
        <a:xfrm>
          <a:off x="3492500" y="56197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622300</xdr:colOff>
      <xdr:row>33</xdr:row>
      <xdr:rowOff>139700</xdr:rowOff>
    </xdr:from>
    <xdr:to>
      <xdr:col>5</xdr:col>
      <xdr:colOff>213900</xdr:colOff>
      <xdr:row>33</xdr:row>
      <xdr:rowOff>139700</xdr:rowOff>
    </xdr:to>
    <xdr:cxnSp macro="">
      <xdr:nvCxnSpPr>
        <xdr:cNvPr id="33" name="直接连接符 32">
          <a:extLst>
            <a:ext uri="{FF2B5EF4-FFF2-40B4-BE49-F238E27FC236}">
              <a16:creationId xmlns:a16="http://schemas.microsoft.com/office/drawing/2014/main" id="{ABD4D6E4-97C8-45ED-90EC-B62EF2D810C3}"/>
            </a:ext>
          </a:extLst>
        </xdr:cNvPr>
        <xdr:cNvCxnSpPr/>
      </xdr:nvCxnSpPr>
      <xdr:spPr>
        <a:xfrm>
          <a:off x="3263900" y="60071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190500</xdr:colOff>
      <xdr:row>33</xdr:row>
      <xdr:rowOff>25400</xdr:rowOff>
    </xdr:from>
    <xdr:ext cx="355867" cy="269369"/>
    <xdr:sp macro="" textlink="">
      <xdr:nvSpPr>
        <xdr:cNvPr id="34" name="文本框 33">
          <a:extLst>
            <a:ext uri="{FF2B5EF4-FFF2-40B4-BE49-F238E27FC236}">
              <a16:creationId xmlns:a16="http://schemas.microsoft.com/office/drawing/2014/main" id="{DEC9CD88-E1E6-4A13-B0A5-43C27AC9E62E}"/>
            </a:ext>
          </a:extLst>
        </xdr:cNvPr>
        <xdr:cNvSpPr txBox="1"/>
      </xdr:nvSpPr>
      <xdr:spPr>
        <a:xfrm>
          <a:off x="3492500" y="58928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615950</xdr:colOff>
      <xdr:row>31</xdr:row>
      <xdr:rowOff>31750</xdr:rowOff>
    </xdr:from>
    <xdr:to>
      <xdr:col>5</xdr:col>
      <xdr:colOff>207550</xdr:colOff>
      <xdr:row>31</xdr:row>
      <xdr:rowOff>31750</xdr:rowOff>
    </xdr:to>
    <xdr:cxnSp macro="">
      <xdr:nvCxnSpPr>
        <xdr:cNvPr id="35" name="直接连接符 34">
          <a:extLst>
            <a:ext uri="{FF2B5EF4-FFF2-40B4-BE49-F238E27FC236}">
              <a16:creationId xmlns:a16="http://schemas.microsoft.com/office/drawing/2014/main" id="{7135DB2C-6070-4622-AC1D-9B17B3736B48}"/>
            </a:ext>
          </a:extLst>
        </xdr:cNvPr>
        <xdr:cNvCxnSpPr/>
      </xdr:nvCxnSpPr>
      <xdr:spPr>
        <a:xfrm>
          <a:off x="3257550" y="55435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184150</xdr:colOff>
      <xdr:row>30</xdr:row>
      <xdr:rowOff>69850</xdr:rowOff>
    </xdr:from>
    <xdr:ext cx="441468" cy="269369"/>
    <xdr:sp macro="" textlink="">
      <xdr:nvSpPr>
        <xdr:cNvPr id="36" name="文本框 35">
          <a:extLst>
            <a:ext uri="{FF2B5EF4-FFF2-40B4-BE49-F238E27FC236}">
              <a16:creationId xmlns:a16="http://schemas.microsoft.com/office/drawing/2014/main" id="{7753C440-EC40-4172-9DFA-F1FB9204CE0D}"/>
            </a:ext>
          </a:extLst>
        </xdr:cNvPr>
        <xdr:cNvSpPr txBox="1"/>
      </xdr:nvSpPr>
      <xdr:spPr>
        <a:xfrm>
          <a:off x="3486150" y="54038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603250</xdr:colOff>
      <xdr:row>8</xdr:row>
      <xdr:rowOff>0</xdr:rowOff>
    </xdr:from>
    <xdr:to>
      <xdr:col>5</xdr:col>
      <xdr:colOff>194850</xdr:colOff>
      <xdr:row>8</xdr:row>
      <xdr:rowOff>0</xdr:rowOff>
    </xdr:to>
    <xdr:cxnSp macro="">
      <xdr:nvCxnSpPr>
        <xdr:cNvPr id="40" name="直接连接符 39">
          <a:extLst>
            <a:ext uri="{FF2B5EF4-FFF2-40B4-BE49-F238E27FC236}">
              <a16:creationId xmlns:a16="http://schemas.microsoft.com/office/drawing/2014/main" id="{3F2D686D-1438-4EDE-AC56-30987F736F30}"/>
            </a:ext>
          </a:extLst>
        </xdr:cNvPr>
        <xdr:cNvCxnSpPr/>
      </xdr:nvCxnSpPr>
      <xdr:spPr>
        <a:xfrm>
          <a:off x="3244850" y="14224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171450</xdr:colOff>
      <xdr:row>7</xdr:row>
      <xdr:rowOff>63500</xdr:rowOff>
    </xdr:from>
    <xdr:ext cx="441468" cy="269369"/>
    <xdr:sp macro="" textlink="">
      <xdr:nvSpPr>
        <xdr:cNvPr id="41" name="文本框 40">
          <a:extLst>
            <a:ext uri="{FF2B5EF4-FFF2-40B4-BE49-F238E27FC236}">
              <a16:creationId xmlns:a16="http://schemas.microsoft.com/office/drawing/2014/main" id="{023172E7-C490-44A4-AF89-4582E5CCA483}"/>
            </a:ext>
          </a:extLst>
        </xdr:cNvPr>
        <xdr:cNvSpPr txBox="1"/>
      </xdr:nvSpPr>
      <xdr:spPr>
        <a:xfrm>
          <a:off x="3473450" y="13081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615950</xdr:colOff>
      <xdr:row>16</xdr:row>
      <xdr:rowOff>171450</xdr:rowOff>
    </xdr:from>
    <xdr:to>
      <xdr:col>5</xdr:col>
      <xdr:colOff>207550</xdr:colOff>
      <xdr:row>16</xdr:row>
      <xdr:rowOff>171450</xdr:rowOff>
    </xdr:to>
    <xdr:cxnSp macro="">
      <xdr:nvCxnSpPr>
        <xdr:cNvPr id="42" name="直接连接符 41">
          <a:extLst>
            <a:ext uri="{FF2B5EF4-FFF2-40B4-BE49-F238E27FC236}">
              <a16:creationId xmlns:a16="http://schemas.microsoft.com/office/drawing/2014/main" id="{CF4BC134-BCE5-40DC-BF93-02ABB236CB66}"/>
            </a:ext>
          </a:extLst>
        </xdr:cNvPr>
        <xdr:cNvCxnSpPr/>
      </xdr:nvCxnSpPr>
      <xdr:spPr>
        <a:xfrm>
          <a:off x="3257550" y="30162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184150</xdr:colOff>
      <xdr:row>16</xdr:row>
      <xdr:rowOff>57150</xdr:rowOff>
    </xdr:from>
    <xdr:ext cx="355867" cy="269369"/>
    <xdr:sp macro="" textlink="">
      <xdr:nvSpPr>
        <xdr:cNvPr id="43" name="文本框 42">
          <a:extLst>
            <a:ext uri="{FF2B5EF4-FFF2-40B4-BE49-F238E27FC236}">
              <a16:creationId xmlns:a16="http://schemas.microsoft.com/office/drawing/2014/main" id="{02CCB190-2167-47BC-ADB7-3FE0D57D1679}"/>
            </a:ext>
          </a:extLst>
        </xdr:cNvPr>
        <xdr:cNvSpPr txBox="1"/>
      </xdr:nvSpPr>
      <xdr:spPr>
        <a:xfrm>
          <a:off x="3486150" y="29019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oneCellAnchor>
    <xdr:from>
      <xdr:col>2</xdr:col>
      <xdr:colOff>345395</xdr:colOff>
      <xdr:row>2</xdr:row>
      <xdr:rowOff>31751</xdr:rowOff>
    </xdr:from>
    <xdr:ext cx="558871" cy="217560"/>
    <xdr:sp macro="" textlink="">
      <xdr:nvSpPr>
        <xdr:cNvPr id="44" name="文本框 43">
          <a:extLst>
            <a:ext uri="{FF2B5EF4-FFF2-40B4-BE49-F238E27FC236}">
              <a16:creationId xmlns:a16="http://schemas.microsoft.com/office/drawing/2014/main" id="{8F8F20CF-5E07-4555-914F-6B15070346C5}"/>
            </a:ext>
          </a:extLst>
        </xdr:cNvPr>
        <xdr:cNvSpPr txBox="1"/>
      </xdr:nvSpPr>
      <xdr:spPr>
        <a:xfrm rot="19016762">
          <a:off x="1666195" y="387351"/>
          <a:ext cx="55887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siControl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115324</xdr:colOff>
      <xdr:row>2</xdr:row>
      <xdr:rowOff>44452</xdr:rowOff>
    </xdr:from>
    <xdr:ext cx="574516" cy="217560"/>
    <xdr:sp macro="" textlink="">
      <xdr:nvSpPr>
        <xdr:cNvPr id="45" name="文本框 44">
          <a:extLst>
            <a:ext uri="{FF2B5EF4-FFF2-40B4-BE49-F238E27FC236}">
              <a16:creationId xmlns:a16="http://schemas.microsoft.com/office/drawing/2014/main" id="{7E4CFC6E-EAC3-4FE6-B5E9-99FE7E6F0B43}"/>
            </a:ext>
          </a:extLst>
        </xdr:cNvPr>
        <xdr:cNvSpPr txBox="1"/>
      </xdr:nvSpPr>
      <xdr:spPr>
        <a:xfrm rot="19016762">
          <a:off x="2096524" y="400052"/>
          <a:ext cx="574516"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siYTHDF2</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600665</xdr:colOff>
      <xdr:row>2</xdr:row>
      <xdr:rowOff>25401</xdr:rowOff>
    </xdr:from>
    <xdr:ext cx="657937" cy="217560"/>
    <xdr:sp macro="" textlink="">
      <xdr:nvSpPr>
        <xdr:cNvPr id="46" name="文本框 45">
          <a:extLst>
            <a:ext uri="{FF2B5EF4-FFF2-40B4-BE49-F238E27FC236}">
              <a16:creationId xmlns:a16="http://schemas.microsoft.com/office/drawing/2014/main" id="{8BB0B12F-F09B-41E5-A2EE-46D6EB1C8B66}"/>
            </a:ext>
          </a:extLst>
        </xdr:cNvPr>
        <xdr:cNvSpPr txBox="1"/>
      </xdr:nvSpPr>
      <xdr:spPr>
        <a:xfrm rot="19016762">
          <a:off x="2581865" y="381001"/>
          <a:ext cx="657937"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siYTHDF1-3</a:t>
          </a:r>
          <a:endParaRPr lang="zh-CN" altLang="zh-CN" sz="800">
            <a:effectLst/>
          </a:endParaRPr>
        </a:p>
      </xdr:txBody>
    </xdr:sp>
    <xdr:clientData/>
  </xdr:oneCellAnchor>
  <xdr:oneCellAnchor>
    <xdr:from>
      <xdr:col>2</xdr:col>
      <xdr:colOff>298450</xdr:colOff>
      <xdr:row>11</xdr:row>
      <xdr:rowOff>25399</xdr:rowOff>
    </xdr:from>
    <xdr:ext cx="558871" cy="217560"/>
    <xdr:sp macro="" textlink="">
      <xdr:nvSpPr>
        <xdr:cNvPr id="47" name="文本框 46">
          <a:extLst>
            <a:ext uri="{FF2B5EF4-FFF2-40B4-BE49-F238E27FC236}">
              <a16:creationId xmlns:a16="http://schemas.microsoft.com/office/drawing/2014/main" id="{211A72DA-303C-42F5-9060-8DE79F44EC07}"/>
            </a:ext>
          </a:extLst>
        </xdr:cNvPr>
        <xdr:cNvSpPr txBox="1"/>
      </xdr:nvSpPr>
      <xdr:spPr>
        <a:xfrm rot="19016762">
          <a:off x="1619250" y="1981199"/>
          <a:ext cx="55887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siControl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68379</xdr:colOff>
      <xdr:row>11</xdr:row>
      <xdr:rowOff>38100</xdr:rowOff>
    </xdr:from>
    <xdr:ext cx="574516" cy="217560"/>
    <xdr:sp macro="" textlink="">
      <xdr:nvSpPr>
        <xdr:cNvPr id="48" name="文本框 47">
          <a:extLst>
            <a:ext uri="{FF2B5EF4-FFF2-40B4-BE49-F238E27FC236}">
              <a16:creationId xmlns:a16="http://schemas.microsoft.com/office/drawing/2014/main" id="{CE024FD8-BC02-4DBF-9804-F6B71DA2768B}"/>
            </a:ext>
          </a:extLst>
        </xdr:cNvPr>
        <xdr:cNvSpPr txBox="1"/>
      </xdr:nvSpPr>
      <xdr:spPr>
        <a:xfrm rot="19016762">
          <a:off x="2049579" y="1993900"/>
          <a:ext cx="574516"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siYTHDF2</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553720</xdr:colOff>
      <xdr:row>11</xdr:row>
      <xdr:rowOff>19049</xdr:rowOff>
    </xdr:from>
    <xdr:ext cx="657937" cy="217560"/>
    <xdr:sp macro="" textlink="">
      <xdr:nvSpPr>
        <xdr:cNvPr id="49" name="文本框 48">
          <a:extLst>
            <a:ext uri="{FF2B5EF4-FFF2-40B4-BE49-F238E27FC236}">
              <a16:creationId xmlns:a16="http://schemas.microsoft.com/office/drawing/2014/main" id="{4345A2FE-5098-47C9-994A-D6E6B5ECA181}"/>
            </a:ext>
          </a:extLst>
        </xdr:cNvPr>
        <xdr:cNvSpPr txBox="1"/>
      </xdr:nvSpPr>
      <xdr:spPr>
        <a:xfrm rot="19016762">
          <a:off x="2534920" y="1974849"/>
          <a:ext cx="657937"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siYTHDF1-3</a:t>
          </a:r>
          <a:endParaRPr lang="zh-CN" altLang="zh-CN" sz="800">
            <a:effectLst/>
          </a:endParaRPr>
        </a:p>
      </xdr:txBody>
    </xdr:sp>
    <xdr:clientData/>
  </xdr:oneCellAnchor>
  <xdr:oneCellAnchor>
    <xdr:from>
      <xdr:col>2</xdr:col>
      <xdr:colOff>241300</xdr:colOff>
      <xdr:row>20</xdr:row>
      <xdr:rowOff>95250</xdr:rowOff>
    </xdr:from>
    <xdr:ext cx="558871" cy="217560"/>
    <xdr:sp macro="" textlink="">
      <xdr:nvSpPr>
        <xdr:cNvPr id="50" name="文本框 49">
          <a:extLst>
            <a:ext uri="{FF2B5EF4-FFF2-40B4-BE49-F238E27FC236}">
              <a16:creationId xmlns:a16="http://schemas.microsoft.com/office/drawing/2014/main" id="{FF517F77-5C10-49B2-8192-48D9C3FC6FC2}"/>
            </a:ext>
          </a:extLst>
        </xdr:cNvPr>
        <xdr:cNvSpPr txBox="1"/>
      </xdr:nvSpPr>
      <xdr:spPr>
        <a:xfrm rot="19016762">
          <a:off x="1562100" y="3651250"/>
          <a:ext cx="55887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siControl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11229</xdr:colOff>
      <xdr:row>20</xdr:row>
      <xdr:rowOff>107951</xdr:rowOff>
    </xdr:from>
    <xdr:ext cx="574516" cy="217560"/>
    <xdr:sp macro="" textlink="">
      <xdr:nvSpPr>
        <xdr:cNvPr id="51" name="文本框 50">
          <a:extLst>
            <a:ext uri="{FF2B5EF4-FFF2-40B4-BE49-F238E27FC236}">
              <a16:creationId xmlns:a16="http://schemas.microsoft.com/office/drawing/2014/main" id="{B4C3CED9-5F84-4D17-96EA-CDD0F4785E24}"/>
            </a:ext>
          </a:extLst>
        </xdr:cNvPr>
        <xdr:cNvSpPr txBox="1"/>
      </xdr:nvSpPr>
      <xdr:spPr>
        <a:xfrm rot="19016762">
          <a:off x="1992429" y="3663951"/>
          <a:ext cx="574516"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siYTHDF2</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496570</xdr:colOff>
      <xdr:row>20</xdr:row>
      <xdr:rowOff>88900</xdr:rowOff>
    </xdr:from>
    <xdr:ext cx="657937" cy="217560"/>
    <xdr:sp macro="" textlink="">
      <xdr:nvSpPr>
        <xdr:cNvPr id="52" name="文本框 51">
          <a:extLst>
            <a:ext uri="{FF2B5EF4-FFF2-40B4-BE49-F238E27FC236}">
              <a16:creationId xmlns:a16="http://schemas.microsoft.com/office/drawing/2014/main" id="{E7D61256-6259-4E62-BDB8-B674A6C2414B}"/>
            </a:ext>
          </a:extLst>
        </xdr:cNvPr>
        <xdr:cNvSpPr txBox="1"/>
      </xdr:nvSpPr>
      <xdr:spPr>
        <a:xfrm rot="19016762">
          <a:off x="2477770" y="3644900"/>
          <a:ext cx="657937"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siYTHDF1-3</a:t>
          </a:r>
          <a:endParaRPr lang="zh-CN" altLang="zh-CN" sz="800">
            <a:effectLst/>
          </a:endParaRPr>
        </a:p>
      </xdr:txBody>
    </xdr:sp>
    <xdr:clientData/>
  </xdr:oneCellAnchor>
  <xdr:oneCellAnchor>
    <xdr:from>
      <xdr:col>2</xdr:col>
      <xdr:colOff>330200</xdr:colOff>
      <xdr:row>29</xdr:row>
      <xdr:rowOff>57150</xdr:rowOff>
    </xdr:from>
    <xdr:ext cx="558871" cy="217560"/>
    <xdr:sp macro="" textlink="">
      <xdr:nvSpPr>
        <xdr:cNvPr id="53" name="文本框 52">
          <a:extLst>
            <a:ext uri="{FF2B5EF4-FFF2-40B4-BE49-F238E27FC236}">
              <a16:creationId xmlns:a16="http://schemas.microsoft.com/office/drawing/2014/main" id="{5597D79D-C051-42AA-8970-F958404C60C8}"/>
            </a:ext>
          </a:extLst>
        </xdr:cNvPr>
        <xdr:cNvSpPr txBox="1"/>
      </xdr:nvSpPr>
      <xdr:spPr>
        <a:xfrm rot="19016762">
          <a:off x="1651000" y="5213350"/>
          <a:ext cx="55887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siControl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100129</xdr:colOff>
      <xdr:row>29</xdr:row>
      <xdr:rowOff>69851</xdr:rowOff>
    </xdr:from>
    <xdr:ext cx="574516" cy="217560"/>
    <xdr:sp macro="" textlink="">
      <xdr:nvSpPr>
        <xdr:cNvPr id="54" name="文本框 53">
          <a:extLst>
            <a:ext uri="{FF2B5EF4-FFF2-40B4-BE49-F238E27FC236}">
              <a16:creationId xmlns:a16="http://schemas.microsoft.com/office/drawing/2014/main" id="{4B9A155A-E044-42E8-B5EB-4FB3E720BFD5}"/>
            </a:ext>
          </a:extLst>
        </xdr:cNvPr>
        <xdr:cNvSpPr txBox="1"/>
      </xdr:nvSpPr>
      <xdr:spPr>
        <a:xfrm rot="19016762">
          <a:off x="2081329" y="5226051"/>
          <a:ext cx="574516"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siYTHDF2</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585470</xdr:colOff>
      <xdr:row>29</xdr:row>
      <xdr:rowOff>50800</xdr:rowOff>
    </xdr:from>
    <xdr:ext cx="657937" cy="217560"/>
    <xdr:sp macro="" textlink="">
      <xdr:nvSpPr>
        <xdr:cNvPr id="55" name="文本框 54">
          <a:extLst>
            <a:ext uri="{FF2B5EF4-FFF2-40B4-BE49-F238E27FC236}">
              <a16:creationId xmlns:a16="http://schemas.microsoft.com/office/drawing/2014/main" id="{B0129332-D5B8-47DA-B209-9CB022AE465D}"/>
            </a:ext>
          </a:extLst>
        </xdr:cNvPr>
        <xdr:cNvSpPr txBox="1"/>
      </xdr:nvSpPr>
      <xdr:spPr>
        <a:xfrm rot="19016762">
          <a:off x="2566670" y="5207000"/>
          <a:ext cx="657937"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siYTHDF1-3</a:t>
          </a:r>
          <a:endParaRPr lang="zh-CN" altLang="zh-CN" sz="800">
            <a:effectLst/>
          </a:endParaRPr>
        </a:p>
      </xdr:txBody>
    </xdr:sp>
    <xdr:clientData/>
  </xdr:oneCellAnchor>
  <xdr:oneCellAnchor>
    <xdr:from>
      <xdr:col>2</xdr:col>
      <xdr:colOff>311150</xdr:colOff>
      <xdr:row>37</xdr:row>
      <xdr:rowOff>31750</xdr:rowOff>
    </xdr:from>
    <xdr:ext cx="558871" cy="217560"/>
    <xdr:sp macro="" textlink="">
      <xdr:nvSpPr>
        <xdr:cNvPr id="56" name="文本框 55">
          <a:extLst>
            <a:ext uri="{FF2B5EF4-FFF2-40B4-BE49-F238E27FC236}">
              <a16:creationId xmlns:a16="http://schemas.microsoft.com/office/drawing/2014/main" id="{E5A05B2B-85D5-4F7B-8EF7-245AB906190A}"/>
            </a:ext>
          </a:extLst>
        </xdr:cNvPr>
        <xdr:cNvSpPr txBox="1"/>
      </xdr:nvSpPr>
      <xdr:spPr>
        <a:xfrm rot="19016762">
          <a:off x="1631950" y="6610350"/>
          <a:ext cx="55887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siControl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81079</xdr:colOff>
      <xdr:row>37</xdr:row>
      <xdr:rowOff>44451</xdr:rowOff>
    </xdr:from>
    <xdr:ext cx="574516" cy="217560"/>
    <xdr:sp macro="" textlink="">
      <xdr:nvSpPr>
        <xdr:cNvPr id="57" name="文本框 56">
          <a:extLst>
            <a:ext uri="{FF2B5EF4-FFF2-40B4-BE49-F238E27FC236}">
              <a16:creationId xmlns:a16="http://schemas.microsoft.com/office/drawing/2014/main" id="{A5D98892-D8CB-4852-AA28-2348C7D076FB}"/>
            </a:ext>
          </a:extLst>
        </xdr:cNvPr>
        <xdr:cNvSpPr txBox="1"/>
      </xdr:nvSpPr>
      <xdr:spPr>
        <a:xfrm rot="19016762">
          <a:off x="2062279" y="6623051"/>
          <a:ext cx="574516"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siYTHDF2</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566420</xdr:colOff>
      <xdr:row>37</xdr:row>
      <xdr:rowOff>25400</xdr:rowOff>
    </xdr:from>
    <xdr:ext cx="657937" cy="217560"/>
    <xdr:sp macro="" textlink="">
      <xdr:nvSpPr>
        <xdr:cNvPr id="58" name="文本框 57">
          <a:extLst>
            <a:ext uri="{FF2B5EF4-FFF2-40B4-BE49-F238E27FC236}">
              <a16:creationId xmlns:a16="http://schemas.microsoft.com/office/drawing/2014/main" id="{38747CE4-1437-4BC9-A1DA-52E5BF1A89C8}"/>
            </a:ext>
          </a:extLst>
        </xdr:cNvPr>
        <xdr:cNvSpPr txBox="1"/>
      </xdr:nvSpPr>
      <xdr:spPr>
        <a:xfrm rot="19016762">
          <a:off x="2547620" y="6604000"/>
          <a:ext cx="657937"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siYTHDF1-3</a:t>
          </a:r>
          <a:endParaRPr lang="zh-CN" altLang="zh-CN" sz="800">
            <a:effectLst/>
          </a:endParaRPr>
        </a:p>
      </xdr:txBody>
    </xdr:sp>
    <xdr:clientData/>
  </xdr:oneCellAnchor>
</xdr:wsDr>
</file>

<file path=xl/drawings/drawing31.xml><?xml version="1.0" encoding="utf-8"?>
<xdr:wsDr xmlns:xdr="http://schemas.openxmlformats.org/drawingml/2006/spreadsheetDrawing" xmlns:a="http://schemas.openxmlformats.org/drawingml/2006/main">
  <xdr:twoCellAnchor editAs="oneCell">
    <xdr:from>
      <xdr:col>1</xdr:col>
      <xdr:colOff>660399</xdr:colOff>
      <xdr:row>45</xdr:row>
      <xdr:rowOff>0</xdr:rowOff>
    </xdr:from>
    <xdr:to>
      <xdr:col>4</xdr:col>
      <xdr:colOff>657866</xdr:colOff>
      <xdr:row>52</xdr:row>
      <xdr:rowOff>69850</xdr:rowOff>
    </xdr:to>
    <xdr:pic>
      <xdr:nvPicPr>
        <xdr:cNvPr id="43" name="图片 42">
          <a:extLst>
            <a:ext uri="{FF2B5EF4-FFF2-40B4-BE49-F238E27FC236}">
              <a16:creationId xmlns:a16="http://schemas.microsoft.com/office/drawing/2014/main" id="{C6D1257C-2DE4-4C8C-A1CA-4B86EC8AD0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799" y="8001000"/>
          <a:ext cx="1978667" cy="1314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4</xdr:col>
      <xdr:colOff>627054</xdr:colOff>
      <xdr:row>44</xdr:row>
      <xdr:rowOff>101600</xdr:rowOff>
    </xdr:to>
    <xdr:pic>
      <xdr:nvPicPr>
        <xdr:cNvPr id="42" name="图片 41">
          <a:extLst>
            <a:ext uri="{FF2B5EF4-FFF2-40B4-BE49-F238E27FC236}">
              <a16:creationId xmlns:a16="http://schemas.microsoft.com/office/drawing/2014/main" id="{634A49B4-6CB3-4F9A-B67F-2E3E5AF2525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20800" y="6578600"/>
          <a:ext cx="1947854" cy="1346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177799</xdr:rowOff>
    </xdr:from>
    <xdr:to>
      <xdr:col>4</xdr:col>
      <xdr:colOff>628650</xdr:colOff>
      <xdr:row>36</xdr:row>
      <xdr:rowOff>107950</xdr:rowOff>
    </xdr:to>
    <xdr:pic>
      <xdr:nvPicPr>
        <xdr:cNvPr id="41" name="图片 40">
          <a:extLst>
            <a:ext uri="{FF2B5EF4-FFF2-40B4-BE49-F238E27FC236}">
              <a16:creationId xmlns:a16="http://schemas.microsoft.com/office/drawing/2014/main" id="{14977F38-8AC2-409B-8445-6CF377A0E46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20800" y="4978399"/>
          <a:ext cx="1949450" cy="15303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xdr:row>
      <xdr:rowOff>177799</xdr:rowOff>
    </xdr:from>
    <xdr:to>
      <xdr:col>4</xdr:col>
      <xdr:colOff>628650</xdr:colOff>
      <xdr:row>27</xdr:row>
      <xdr:rowOff>11776</xdr:rowOff>
    </xdr:to>
    <xdr:pic>
      <xdr:nvPicPr>
        <xdr:cNvPr id="40" name="图片 39">
          <a:extLst>
            <a:ext uri="{FF2B5EF4-FFF2-40B4-BE49-F238E27FC236}">
              <a16:creationId xmlns:a16="http://schemas.microsoft.com/office/drawing/2014/main" id="{E116CF9C-04EC-401A-8532-62DD5E1818F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0800" y="3378199"/>
          <a:ext cx="1949450" cy="1434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660399</xdr:colOff>
      <xdr:row>10</xdr:row>
      <xdr:rowOff>0</xdr:rowOff>
    </xdr:from>
    <xdr:to>
      <xdr:col>4</xdr:col>
      <xdr:colOff>657012</xdr:colOff>
      <xdr:row>16</xdr:row>
      <xdr:rowOff>152400</xdr:rowOff>
    </xdr:to>
    <xdr:pic>
      <xdr:nvPicPr>
        <xdr:cNvPr id="39" name="图片 38">
          <a:extLst>
            <a:ext uri="{FF2B5EF4-FFF2-40B4-BE49-F238E27FC236}">
              <a16:creationId xmlns:a16="http://schemas.microsoft.com/office/drawing/2014/main" id="{8EA1C184-9741-4A96-A558-72F93609777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20799" y="1778000"/>
          <a:ext cx="1977813" cy="1219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590550</xdr:colOff>
      <xdr:row>14</xdr:row>
      <xdr:rowOff>12700</xdr:rowOff>
    </xdr:from>
    <xdr:to>
      <xdr:col>5</xdr:col>
      <xdr:colOff>182150</xdr:colOff>
      <xdr:row>14</xdr:row>
      <xdr:rowOff>12700</xdr:rowOff>
    </xdr:to>
    <xdr:cxnSp macro="">
      <xdr:nvCxnSpPr>
        <xdr:cNvPr id="7" name="直接连接符 6">
          <a:extLst>
            <a:ext uri="{FF2B5EF4-FFF2-40B4-BE49-F238E27FC236}">
              <a16:creationId xmlns:a16="http://schemas.microsoft.com/office/drawing/2014/main" id="{D6B655DF-9665-4B21-A0A0-D198D4476743}"/>
            </a:ext>
          </a:extLst>
        </xdr:cNvPr>
        <xdr:cNvCxnSpPr/>
      </xdr:nvCxnSpPr>
      <xdr:spPr>
        <a:xfrm>
          <a:off x="3232150" y="25019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158750</xdr:colOff>
      <xdr:row>13</xdr:row>
      <xdr:rowOff>63500</xdr:rowOff>
    </xdr:from>
    <xdr:ext cx="441468" cy="269369"/>
    <xdr:sp macro="" textlink="">
      <xdr:nvSpPr>
        <xdr:cNvPr id="8" name="文本框 7">
          <a:extLst>
            <a:ext uri="{FF2B5EF4-FFF2-40B4-BE49-F238E27FC236}">
              <a16:creationId xmlns:a16="http://schemas.microsoft.com/office/drawing/2014/main" id="{E184DABD-6801-4A78-945C-40D1E2288928}"/>
            </a:ext>
          </a:extLst>
        </xdr:cNvPr>
        <xdr:cNvSpPr txBox="1"/>
      </xdr:nvSpPr>
      <xdr:spPr>
        <a:xfrm>
          <a:off x="3460750" y="9525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590550</xdr:colOff>
      <xdr:row>14</xdr:row>
      <xdr:rowOff>120650</xdr:rowOff>
    </xdr:from>
    <xdr:to>
      <xdr:col>5</xdr:col>
      <xdr:colOff>182150</xdr:colOff>
      <xdr:row>14</xdr:row>
      <xdr:rowOff>120650</xdr:rowOff>
    </xdr:to>
    <xdr:cxnSp macro="">
      <xdr:nvCxnSpPr>
        <xdr:cNvPr id="9" name="直接连接符 8">
          <a:extLst>
            <a:ext uri="{FF2B5EF4-FFF2-40B4-BE49-F238E27FC236}">
              <a16:creationId xmlns:a16="http://schemas.microsoft.com/office/drawing/2014/main" id="{6BDC83B9-4427-457A-94B9-19903EF2315A}"/>
            </a:ext>
          </a:extLst>
        </xdr:cNvPr>
        <xdr:cNvCxnSpPr/>
      </xdr:nvCxnSpPr>
      <xdr:spPr>
        <a:xfrm>
          <a:off x="3232150" y="26098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158750</xdr:colOff>
      <xdr:row>13</xdr:row>
      <xdr:rowOff>165100</xdr:rowOff>
    </xdr:from>
    <xdr:ext cx="441468" cy="269369"/>
    <xdr:sp macro="" textlink="">
      <xdr:nvSpPr>
        <xdr:cNvPr id="10" name="文本框 9">
          <a:extLst>
            <a:ext uri="{FF2B5EF4-FFF2-40B4-BE49-F238E27FC236}">
              <a16:creationId xmlns:a16="http://schemas.microsoft.com/office/drawing/2014/main" id="{048488C3-E514-497D-8EBB-17319732BF4D}"/>
            </a:ext>
          </a:extLst>
        </xdr:cNvPr>
        <xdr:cNvSpPr txBox="1"/>
      </xdr:nvSpPr>
      <xdr:spPr>
        <a:xfrm>
          <a:off x="3460750" y="24765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603250</xdr:colOff>
      <xdr:row>22</xdr:row>
      <xdr:rowOff>120650</xdr:rowOff>
    </xdr:from>
    <xdr:to>
      <xdr:col>5</xdr:col>
      <xdr:colOff>194850</xdr:colOff>
      <xdr:row>22</xdr:row>
      <xdr:rowOff>120650</xdr:rowOff>
    </xdr:to>
    <xdr:cxnSp macro="">
      <xdr:nvCxnSpPr>
        <xdr:cNvPr id="11" name="直接连接符 10">
          <a:extLst>
            <a:ext uri="{FF2B5EF4-FFF2-40B4-BE49-F238E27FC236}">
              <a16:creationId xmlns:a16="http://schemas.microsoft.com/office/drawing/2014/main" id="{0C50D42B-B8EE-4D4E-B5D7-9213B0C269F9}"/>
            </a:ext>
          </a:extLst>
        </xdr:cNvPr>
        <xdr:cNvCxnSpPr/>
      </xdr:nvCxnSpPr>
      <xdr:spPr>
        <a:xfrm>
          <a:off x="3244850" y="40322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171450</xdr:colOff>
      <xdr:row>21</xdr:row>
      <xdr:rowOff>165100</xdr:rowOff>
    </xdr:from>
    <xdr:ext cx="355867" cy="269369"/>
    <xdr:sp macro="" textlink="">
      <xdr:nvSpPr>
        <xdr:cNvPr id="12" name="文本框 11">
          <a:extLst>
            <a:ext uri="{FF2B5EF4-FFF2-40B4-BE49-F238E27FC236}">
              <a16:creationId xmlns:a16="http://schemas.microsoft.com/office/drawing/2014/main" id="{67DD2F92-0DA1-43E3-911B-EE6A583882A6}"/>
            </a:ext>
          </a:extLst>
        </xdr:cNvPr>
        <xdr:cNvSpPr txBox="1"/>
      </xdr:nvSpPr>
      <xdr:spPr>
        <a:xfrm>
          <a:off x="3473450" y="38989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603250</xdr:colOff>
      <xdr:row>24</xdr:row>
      <xdr:rowOff>6350</xdr:rowOff>
    </xdr:from>
    <xdr:to>
      <xdr:col>5</xdr:col>
      <xdr:colOff>194850</xdr:colOff>
      <xdr:row>24</xdr:row>
      <xdr:rowOff>6350</xdr:rowOff>
    </xdr:to>
    <xdr:cxnSp macro="">
      <xdr:nvCxnSpPr>
        <xdr:cNvPr id="13" name="直接连接符 12">
          <a:extLst>
            <a:ext uri="{FF2B5EF4-FFF2-40B4-BE49-F238E27FC236}">
              <a16:creationId xmlns:a16="http://schemas.microsoft.com/office/drawing/2014/main" id="{9B064A22-437F-4B1B-8E40-5A527E1D5647}"/>
            </a:ext>
          </a:extLst>
        </xdr:cNvPr>
        <xdr:cNvCxnSpPr/>
      </xdr:nvCxnSpPr>
      <xdr:spPr>
        <a:xfrm>
          <a:off x="3244850" y="42735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171450</xdr:colOff>
      <xdr:row>23</xdr:row>
      <xdr:rowOff>69850</xdr:rowOff>
    </xdr:from>
    <xdr:ext cx="355867" cy="269369"/>
    <xdr:sp macro="" textlink="">
      <xdr:nvSpPr>
        <xdr:cNvPr id="14" name="文本框 13">
          <a:extLst>
            <a:ext uri="{FF2B5EF4-FFF2-40B4-BE49-F238E27FC236}">
              <a16:creationId xmlns:a16="http://schemas.microsoft.com/office/drawing/2014/main" id="{1FC0D41D-1D94-48B5-B2DA-4FF987B40A95}"/>
            </a:ext>
          </a:extLst>
        </xdr:cNvPr>
        <xdr:cNvSpPr txBox="1"/>
      </xdr:nvSpPr>
      <xdr:spPr>
        <a:xfrm>
          <a:off x="3473450" y="41592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596900</xdr:colOff>
      <xdr:row>21</xdr:row>
      <xdr:rowOff>76200</xdr:rowOff>
    </xdr:from>
    <xdr:to>
      <xdr:col>5</xdr:col>
      <xdr:colOff>188500</xdr:colOff>
      <xdr:row>21</xdr:row>
      <xdr:rowOff>76200</xdr:rowOff>
    </xdr:to>
    <xdr:cxnSp macro="">
      <xdr:nvCxnSpPr>
        <xdr:cNvPr id="15" name="直接连接符 14">
          <a:extLst>
            <a:ext uri="{FF2B5EF4-FFF2-40B4-BE49-F238E27FC236}">
              <a16:creationId xmlns:a16="http://schemas.microsoft.com/office/drawing/2014/main" id="{3E14C750-184E-48EE-BB48-3EED29F68C06}"/>
            </a:ext>
          </a:extLst>
        </xdr:cNvPr>
        <xdr:cNvCxnSpPr/>
      </xdr:nvCxnSpPr>
      <xdr:spPr>
        <a:xfrm>
          <a:off x="3238500" y="38100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165100</xdr:colOff>
      <xdr:row>20</xdr:row>
      <xdr:rowOff>114300</xdr:rowOff>
    </xdr:from>
    <xdr:ext cx="441468" cy="269369"/>
    <xdr:sp macro="" textlink="">
      <xdr:nvSpPr>
        <xdr:cNvPr id="16" name="文本框 15">
          <a:extLst>
            <a:ext uri="{FF2B5EF4-FFF2-40B4-BE49-F238E27FC236}">
              <a16:creationId xmlns:a16="http://schemas.microsoft.com/office/drawing/2014/main" id="{532334C3-98B0-450F-9FA1-7E8165C1C28A}"/>
            </a:ext>
          </a:extLst>
        </xdr:cNvPr>
        <xdr:cNvSpPr txBox="1"/>
      </xdr:nvSpPr>
      <xdr:spPr>
        <a:xfrm>
          <a:off x="3467100" y="36703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603250</xdr:colOff>
      <xdr:row>47</xdr:row>
      <xdr:rowOff>57150</xdr:rowOff>
    </xdr:from>
    <xdr:to>
      <xdr:col>5</xdr:col>
      <xdr:colOff>194850</xdr:colOff>
      <xdr:row>47</xdr:row>
      <xdr:rowOff>57150</xdr:rowOff>
    </xdr:to>
    <xdr:cxnSp macro="">
      <xdr:nvCxnSpPr>
        <xdr:cNvPr id="17" name="直接连接符 16">
          <a:extLst>
            <a:ext uri="{FF2B5EF4-FFF2-40B4-BE49-F238E27FC236}">
              <a16:creationId xmlns:a16="http://schemas.microsoft.com/office/drawing/2014/main" id="{8E4F3E32-9488-42FE-8B2A-24172C8A7170}"/>
            </a:ext>
          </a:extLst>
        </xdr:cNvPr>
        <xdr:cNvCxnSpPr/>
      </xdr:nvCxnSpPr>
      <xdr:spPr>
        <a:xfrm>
          <a:off x="3244850" y="69913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171450</xdr:colOff>
      <xdr:row>46</xdr:row>
      <xdr:rowOff>95250</xdr:rowOff>
    </xdr:from>
    <xdr:ext cx="355867" cy="269369"/>
    <xdr:sp macro="" textlink="">
      <xdr:nvSpPr>
        <xdr:cNvPr id="18" name="文本框 17">
          <a:extLst>
            <a:ext uri="{FF2B5EF4-FFF2-40B4-BE49-F238E27FC236}">
              <a16:creationId xmlns:a16="http://schemas.microsoft.com/office/drawing/2014/main" id="{87923400-FBEC-4EAC-AF47-1F3346440F66}"/>
            </a:ext>
          </a:extLst>
        </xdr:cNvPr>
        <xdr:cNvSpPr txBox="1"/>
      </xdr:nvSpPr>
      <xdr:spPr>
        <a:xfrm>
          <a:off x="3473450" y="68516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603250</xdr:colOff>
      <xdr:row>48</xdr:row>
      <xdr:rowOff>127000</xdr:rowOff>
    </xdr:from>
    <xdr:to>
      <xdr:col>5</xdr:col>
      <xdr:colOff>194850</xdr:colOff>
      <xdr:row>48</xdr:row>
      <xdr:rowOff>127000</xdr:rowOff>
    </xdr:to>
    <xdr:cxnSp macro="">
      <xdr:nvCxnSpPr>
        <xdr:cNvPr id="19" name="直接连接符 18">
          <a:extLst>
            <a:ext uri="{FF2B5EF4-FFF2-40B4-BE49-F238E27FC236}">
              <a16:creationId xmlns:a16="http://schemas.microsoft.com/office/drawing/2014/main" id="{8D549477-443C-4CDF-A69D-30A03B049E87}"/>
            </a:ext>
          </a:extLst>
        </xdr:cNvPr>
        <xdr:cNvCxnSpPr/>
      </xdr:nvCxnSpPr>
      <xdr:spPr>
        <a:xfrm>
          <a:off x="3244850" y="72390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171450</xdr:colOff>
      <xdr:row>48</xdr:row>
      <xdr:rowOff>12700</xdr:rowOff>
    </xdr:from>
    <xdr:ext cx="355867" cy="269369"/>
    <xdr:sp macro="" textlink="">
      <xdr:nvSpPr>
        <xdr:cNvPr id="20" name="文本框 19">
          <a:extLst>
            <a:ext uri="{FF2B5EF4-FFF2-40B4-BE49-F238E27FC236}">
              <a16:creationId xmlns:a16="http://schemas.microsoft.com/office/drawing/2014/main" id="{616B0B8E-6AED-4B4E-BB40-2B8B86708290}"/>
            </a:ext>
          </a:extLst>
        </xdr:cNvPr>
        <xdr:cNvSpPr txBox="1"/>
      </xdr:nvSpPr>
      <xdr:spPr>
        <a:xfrm>
          <a:off x="3473450" y="71247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596900</xdr:colOff>
      <xdr:row>50</xdr:row>
      <xdr:rowOff>25400</xdr:rowOff>
    </xdr:from>
    <xdr:to>
      <xdr:col>5</xdr:col>
      <xdr:colOff>188500</xdr:colOff>
      <xdr:row>50</xdr:row>
      <xdr:rowOff>25400</xdr:rowOff>
    </xdr:to>
    <xdr:cxnSp macro="">
      <xdr:nvCxnSpPr>
        <xdr:cNvPr id="21" name="直接连接符 20">
          <a:extLst>
            <a:ext uri="{FF2B5EF4-FFF2-40B4-BE49-F238E27FC236}">
              <a16:creationId xmlns:a16="http://schemas.microsoft.com/office/drawing/2014/main" id="{1198487C-FFAE-49C0-8290-9E2917EEF331}"/>
            </a:ext>
          </a:extLst>
        </xdr:cNvPr>
        <xdr:cNvCxnSpPr/>
      </xdr:nvCxnSpPr>
      <xdr:spPr>
        <a:xfrm>
          <a:off x="3238500" y="74930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165100</xdr:colOff>
      <xdr:row>49</xdr:row>
      <xdr:rowOff>63500</xdr:rowOff>
    </xdr:from>
    <xdr:ext cx="355867" cy="269369"/>
    <xdr:sp macro="" textlink="">
      <xdr:nvSpPr>
        <xdr:cNvPr id="22" name="文本框 21">
          <a:extLst>
            <a:ext uri="{FF2B5EF4-FFF2-40B4-BE49-F238E27FC236}">
              <a16:creationId xmlns:a16="http://schemas.microsoft.com/office/drawing/2014/main" id="{E63B138B-BE57-4522-BF45-9D18B2A9A58F}"/>
            </a:ext>
          </a:extLst>
        </xdr:cNvPr>
        <xdr:cNvSpPr txBox="1"/>
      </xdr:nvSpPr>
      <xdr:spPr>
        <a:xfrm>
          <a:off x="3467100" y="73533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603250</xdr:colOff>
      <xdr:row>31</xdr:row>
      <xdr:rowOff>165100</xdr:rowOff>
    </xdr:from>
    <xdr:to>
      <xdr:col>5</xdr:col>
      <xdr:colOff>194850</xdr:colOff>
      <xdr:row>31</xdr:row>
      <xdr:rowOff>165100</xdr:rowOff>
    </xdr:to>
    <xdr:cxnSp macro="">
      <xdr:nvCxnSpPr>
        <xdr:cNvPr id="23" name="直接连接符 22">
          <a:extLst>
            <a:ext uri="{FF2B5EF4-FFF2-40B4-BE49-F238E27FC236}">
              <a16:creationId xmlns:a16="http://schemas.microsoft.com/office/drawing/2014/main" id="{CD535A83-EB82-42FE-8468-2A92DED847E9}"/>
            </a:ext>
          </a:extLst>
        </xdr:cNvPr>
        <xdr:cNvCxnSpPr/>
      </xdr:nvCxnSpPr>
      <xdr:spPr>
        <a:xfrm>
          <a:off x="3244850" y="42545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171450</xdr:colOff>
      <xdr:row>31</xdr:row>
      <xdr:rowOff>19050</xdr:rowOff>
    </xdr:from>
    <xdr:ext cx="355867" cy="269369"/>
    <xdr:sp macro="" textlink="">
      <xdr:nvSpPr>
        <xdr:cNvPr id="24" name="文本框 23">
          <a:extLst>
            <a:ext uri="{FF2B5EF4-FFF2-40B4-BE49-F238E27FC236}">
              <a16:creationId xmlns:a16="http://schemas.microsoft.com/office/drawing/2014/main" id="{608B7F75-3C41-4CAF-9153-756D1479026D}"/>
            </a:ext>
          </a:extLst>
        </xdr:cNvPr>
        <xdr:cNvSpPr txBox="1"/>
      </xdr:nvSpPr>
      <xdr:spPr>
        <a:xfrm>
          <a:off x="3473450" y="41084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603250</xdr:colOff>
      <xdr:row>33</xdr:row>
      <xdr:rowOff>139700</xdr:rowOff>
    </xdr:from>
    <xdr:to>
      <xdr:col>5</xdr:col>
      <xdr:colOff>194850</xdr:colOff>
      <xdr:row>33</xdr:row>
      <xdr:rowOff>139700</xdr:rowOff>
    </xdr:to>
    <xdr:cxnSp macro="">
      <xdr:nvCxnSpPr>
        <xdr:cNvPr id="25" name="直接连接符 24">
          <a:extLst>
            <a:ext uri="{FF2B5EF4-FFF2-40B4-BE49-F238E27FC236}">
              <a16:creationId xmlns:a16="http://schemas.microsoft.com/office/drawing/2014/main" id="{75BA1838-3841-4D0C-B012-D62F667842C6}"/>
            </a:ext>
          </a:extLst>
        </xdr:cNvPr>
        <xdr:cNvCxnSpPr/>
      </xdr:nvCxnSpPr>
      <xdr:spPr>
        <a:xfrm>
          <a:off x="3244850" y="60071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171450</xdr:colOff>
      <xdr:row>33</xdr:row>
      <xdr:rowOff>25400</xdr:rowOff>
    </xdr:from>
    <xdr:ext cx="355867" cy="269369"/>
    <xdr:sp macro="" textlink="">
      <xdr:nvSpPr>
        <xdr:cNvPr id="26" name="文本框 25">
          <a:extLst>
            <a:ext uri="{FF2B5EF4-FFF2-40B4-BE49-F238E27FC236}">
              <a16:creationId xmlns:a16="http://schemas.microsoft.com/office/drawing/2014/main" id="{3AEC77B0-72B1-4633-9BAE-11292C7E9861}"/>
            </a:ext>
          </a:extLst>
        </xdr:cNvPr>
        <xdr:cNvSpPr txBox="1"/>
      </xdr:nvSpPr>
      <xdr:spPr>
        <a:xfrm>
          <a:off x="3473450" y="58928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596900</xdr:colOff>
      <xdr:row>30</xdr:row>
      <xdr:rowOff>101600</xdr:rowOff>
    </xdr:from>
    <xdr:to>
      <xdr:col>5</xdr:col>
      <xdr:colOff>188500</xdr:colOff>
      <xdr:row>30</xdr:row>
      <xdr:rowOff>101600</xdr:rowOff>
    </xdr:to>
    <xdr:cxnSp macro="">
      <xdr:nvCxnSpPr>
        <xdr:cNvPr id="27" name="直接连接符 26">
          <a:extLst>
            <a:ext uri="{FF2B5EF4-FFF2-40B4-BE49-F238E27FC236}">
              <a16:creationId xmlns:a16="http://schemas.microsoft.com/office/drawing/2014/main" id="{B94CDDF7-0255-4C63-A9C9-801648BD30ED}"/>
            </a:ext>
          </a:extLst>
        </xdr:cNvPr>
        <xdr:cNvCxnSpPr/>
      </xdr:nvCxnSpPr>
      <xdr:spPr>
        <a:xfrm>
          <a:off x="3238500" y="54356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165100</xdr:colOff>
      <xdr:row>29</xdr:row>
      <xdr:rowOff>139700</xdr:rowOff>
    </xdr:from>
    <xdr:ext cx="441468" cy="269369"/>
    <xdr:sp macro="" textlink="">
      <xdr:nvSpPr>
        <xdr:cNvPr id="28" name="文本框 27">
          <a:extLst>
            <a:ext uri="{FF2B5EF4-FFF2-40B4-BE49-F238E27FC236}">
              <a16:creationId xmlns:a16="http://schemas.microsoft.com/office/drawing/2014/main" id="{D9D3ECF5-2B26-423B-A2B6-9919E524610D}"/>
            </a:ext>
          </a:extLst>
        </xdr:cNvPr>
        <xdr:cNvSpPr txBox="1"/>
      </xdr:nvSpPr>
      <xdr:spPr>
        <a:xfrm>
          <a:off x="3467100" y="52959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622300</xdr:colOff>
      <xdr:row>40</xdr:row>
      <xdr:rowOff>120650</xdr:rowOff>
    </xdr:from>
    <xdr:to>
      <xdr:col>5</xdr:col>
      <xdr:colOff>213900</xdr:colOff>
      <xdr:row>40</xdr:row>
      <xdr:rowOff>120650</xdr:rowOff>
    </xdr:to>
    <xdr:cxnSp macro="">
      <xdr:nvCxnSpPr>
        <xdr:cNvPr id="29" name="直接连接符 28">
          <a:extLst>
            <a:ext uri="{FF2B5EF4-FFF2-40B4-BE49-F238E27FC236}">
              <a16:creationId xmlns:a16="http://schemas.microsoft.com/office/drawing/2014/main" id="{08EB43B0-79F7-4F7F-8654-57A40CAEFC9C}"/>
            </a:ext>
          </a:extLst>
        </xdr:cNvPr>
        <xdr:cNvCxnSpPr/>
      </xdr:nvCxnSpPr>
      <xdr:spPr>
        <a:xfrm>
          <a:off x="3263900" y="72326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190500</xdr:colOff>
      <xdr:row>39</xdr:row>
      <xdr:rowOff>152400</xdr:rowOff>
    </xdr:from>
    <xdr:ext cx="355867" cy="269369"/>
    <xdr:sp macro="" textlink="">
      <xdr:nvSpPr>
        <xdr:cNvPr id="30" name="文本框 29">
          <a:extLst>
            <a:ext uri="{FF2B5EF4-FFF2-40B4-BE49-F238E27FC236}">
              <a16:creationId xmlns:a16="http://schemas.microsoft.com/office/drawing/2014/main" id="{3236640C-AFC5-4B60-9B30-77ACF44A82BB}"/>
            </a:ext>
          </a:extLst>
        </xdr:cNvPr>
        <xdr:cNvSpPr txBox="1"/>
      </xdr:nvSpPr>
      <xdr:spPr>
        <a:xfrm>
          <a:off x="3492500" y="70866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622300</xdr:colOff>
      <xdr:row>42</xdr:row>
      <xdr:rowOff>19050</xdr:rowOff>
    </xdr:from>
    <xdr:to>
      <xdr:col>5</xdr:col>
      <xdr:colOff>213900</xdr:colOff>
      <xdr:row>42</xdr:row>
      <xdr:rowOff>19050</xdr:rowOff>
    </xdr:to>
    <xdr:cxnSp macro="">
      <xdr:nvCxnSpPr>
        <xdr:cNvPr id="31" name="直接连接符 30">
          <a:extLst>
            <a:ext uri="{FF2B5EF4-FFF2-40B4-BE49-F238E27FC236}">
              <a16:creationId xmlns:a16="http://schemas.microsoft.com/office/drawing/2014/main" id="{CBDB55EB-D525-4F07-BF8E-A948E204A675}"/>
            </a:ext>
          </a:extLst>
        </xdr:cNvPr>
        <xdr:cNvCxnSpPr/>
      </xdr:nvCxnSpPr>
      <xdr:spPr>
        <a:xfrm>
          <a:off x="3263900" y="74866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190500</xdr:colOff>
      <xdr:row>41</xdr:row>
      <xdr:rowOff>82550</xdr:rowOff>
    </xdr:from>
    <xdr:ext cx="355867" cy="269369"/>
    <xdr:sp macro="" textlink="">
      <xdr:nvSpPr>
        <xdr:cNvPr id="32" name="文本框 31">
          <a:extLst>
            <a:ext uri="{FF2B5EF4-FFF2-40B4-BE49-F238E27FC236}">
              <a16:creationId xmlns:a16="http://schemas.microsoft.com/office/drawing/2014/main" id="{B8972D0B-F0D7-4ADE-89D5-8D6E25383B03}"/>
            </a:ext>
          </a:extLst>
        </xdr:cNvPr>
        <xdr:cNvSpPr txBox="1"/>
      </xdr:nvSpPr>
      <xdr:spPr>
        <a:xfrm>
          <a:off x="3492500" y="73723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615950</xdr:colOff>
      <xdr:row>39</xdr:row>
      <xdr:rowOff>50800</xdr:rowOff>
    </xdr:from>
    <xdr:to>
      <xdr:col>5</xdr:col>
      <xdr:colOff>207550</xdr:colOff>
      <xdr:row>39</xdr:row>
      <xdr:rowOff>50800</xdr:rowOff>
    </xdr:to>
    <xdr:cxnSp macro="">
      <xdr:nvCxnSpPr>
        <xdr:cNvPr id="33" name="直接连接符 32">
          <a:extLst>
            <a:ext uri="{FF2B5EF4-FFF2-40B4-BE49-F238E27FC236}">
              <a16:creationId xmlns:a16="http://schemas.microsoft.com/office/drawing/2014/main" id="{D31E4CC3-31C1-4260-AD18-733361AC0E9C}"/>
            </a:ext>
          </a:extLst>
        </xdr:cNvPr>
        <xdr:cNvCxnSpPr/>
      </xdr:nvCxnSpPr>
      <xdr:spPr>
        <a:xfrm>
          <a:off x="3257550" y="69850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184150</xdr:colOff>
      <xdr:row>38</xdr:row>
      <xdr:rowOff>88900</xdr:rowOff>
    </xdr:from>
    <xdr:ext cx="441468" cy="269369"/>
    <xdr:sp macro="" textlink="">
      <xdr:nvSpPr>
        <xdr:cNvPr id="34" name="文本框 33">
          <a:extLst>
            <a:ext uri="{FF2B5EF4-FFF2-40B4-BE49-F238E27FC236}">
              <a16:creationId xmlns:a16="http://schemas.microsoft.com/office/drawing/2014/main" id="{710A2246-5206-4563-A503-39DF84C0769B}"/>
            </a:ext>
          </a:extLst>
        </xdr:cNvPr>
        <xdr:cNvSpPr txBox="1"/>
      </xdr:nvSpPr>
      <xdr:spPr>
        <a:xfrm>
          <a:off x="3486150" y="68453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603250</xdr:colOff>
      <xdr:row>15</xdr:row>
      <xdr:rowOff>114300</xdr:rowOff>
    </xdr:from>
    <xdr:to>
      <xdr:col>5</xdr:col>
      <xdr:colOff>194850</xdr:colOff>
      <xdr:row>15</xdr:row>
      <xdr:rowOff>114300</xdr:rowOff>
    </xdr:to>
    <xdr:cxnSp macro="">
      <xdr:nvCxnSpPr>
        <xdr:cNvPr id="35" name="直接连接符 34">
          <a:extLst>
            <a:ext uri="{FF2B5EF4-FFF2-40B4-BE49-F238E27FC236}">
              <a16:creationId xmlns:a16="http://schemas.microsoft.com/office/drawing/2014/main" id="{43CCA74D-3ABB-47D5-A08E-02D393BCDA88}"/>
            </a:ext>
          </a:extLst>
        </xdr:cNvPr>
        <xdr:cNvCxnSpPr/>
      </xdr:nvCxnSpPr>
      <xdr:spPr>
        <a:xfrm>
          <a:off x="3244850" y="27813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171450</xdr:colOff>
      <xdr:row>14</xdr:row>
      <xdr:rowOff>165100</xdr:rowOff>
    </xdr:from>
    <xdr:ext cx="441468" cy="269369"/>
    <xdr:sp macro="" textlink="">
      <xdr:nvSpPr>
        <xdr:cNvPr id="36" name="文本框 35">
          <a:extLst>
            <a:ext uri="{FF2B5EF4-FFF2-40B4-BE49-F238E27FC236}">
              <a16:creationId xmlns:a16="http://schemas.microsoft.com/office/drawing/2014/main" id="{79ED129A-32F1-4BD1-82F4-0FE73EC85833}"/>
            </a:ext>
          </a:extLst>
        </xdr:cNvPr>
        <xdr:cNvSpPr txBox="1"/>
      </xdr:nvSpPr>
      <xdr:spPr>
        <a:xfrm>
          <a:off x="3473450" y="26543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615950</xdr:colOff>
      <xdr:row>25</xdr:row>
      <xdr:rowOff>82550</xdr:rowOff>
    </xdr:from>
    <xdr:to>
      <xdr:col>5</xdr:col>
      <xdr:colOff>207550</xdr:colOff>
      <xdr:row>25</xdr:row>
      <xdr:rowOff>82550</xdr:rowOff>
    </xdr:to>
    <xdr:cxnSp macro="">
      <xdr:nvCxnSpPr>
        <xdr:cNvPr id="37" name="直接连接符 36">
          <a:extLst>
            <a:ext uri="{FF2B5EF4-FFF2-40B4-BE49-F238E27FC236}">
              <a16:creationId xmlns:a16="http://schemas.microsoft.com/office/drawing/2014/main" id="{DC1ED9DC-4B3E-41BC-886C-E4A4641574BC}"/>
            </a:ext>
          </a:extLst>
        </xdr:cNvPr>
        <xdr:cNvCxnSpPr/>
      </xdr:nvCxnSpPr>
      <xdr:spPr>
        <a:xfrm>
          <a:off x="3257550" y="45275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184150</xdr:colOff>
      <xdr:row>24</xdr:row>
      <xdr:rowOff>146050</xdr:rowOff>
    </xdr:from>
    <xdr:ext cx="355867" cy="269369"/>
    <xdr:sp macro="" textlink="">
      <xdr:nvSpPr>
        <xdr:cNvPr id="38" name="文本框 37">
          <a:extLst>
            <a:ext uri="{FF2B5EF4-FFF2-40B4-BE49-F238E27FC236}">
              <a16:creationId xmlns:a16="http://schemas.microsoft.com/office/drawing/2014/main" id="{F15BE19A-098B-4BB6-B30D-E6363994A729}"/>
            </a:ext>
          </a:extLst>
        </xdr:cNvPr>
        <xdr:cNvSpPr txBox="1"/>
      </xdr:nvSpPr>
      <xdr:spPr>
        <a:xfrm>
          <a:off x="3486150" y="44132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oneCellAnchor>
    <xdr:from>
      <xdr:col>2</xdr:col>
      <xdr:colOff>425450</xdr:colOff>
      <xdr:row>45</xdr:row>
      <xdr:rowOff>38099</xdr:rowOff>
    </xdr:from>
    <xdr:ext cx="558871" cy="217560"/>
    <xdr:sp macro="" textlink="">
      <xdr:nvSpPr>
        <xdr:cNvPr id="44" name="文本框 43">
          <a:extLst>
            <a:ext uri="{FF2B5EF4-FFF2-40B4-BE49-F238E27FC236}">
              <a16:creationId xmlns:a16="http://schemas.microsoft.com/office/drawing/2014/main" id="{C5C21F5E-641A-456D-97A7-3F03E9F5BD15}"/>
            </a:ext>
          </a:extLst>
        </xdr:cNvPr>
        <xdr:cNvSpPr txBox="1"/>
      </xdr:nvSpPr>
      <xdr:spPr>
        <a:xfrm rot="19016762">
          <a:off x="1746250" y="8039099"/>
          <a:ext cx="55887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siControl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261620</xdr:colOff>
      <xdr:row>45</xdr:row>
      <xdr:rowOff>57149</xdr:rowOff>
    </xdr:from>
    <xdr:ext cx="657937" cy="217560"/>
    <xdr:sp macro="" textlink="">
      <xdr:nvSpPr>
        <xdr:cNvPr id="46" name="文本框 45">
          <a:extLst>
            <a:ext uri="{FF2B5EF4-FFF2-40B4-BE49-F238E27FC236}">
              <a16:creationId xmlns:a16="http://schemas.microsoft.com/office/drawing/2014/main" id="{6D8E6301-9EF9-4465-8EC7-94756645CBD8}"/>
            </a:ext>
          </a:extLst>
        </xdr:cNvPr>
        <xdr:cNvSpPr txBox="1"/>
      </xdr:nvSpPr>
      <xdr:spPr>
        <a:xfrm rot="19016762">
          <a:off x="2242820" y="8058149"/>
          <a:ext cx="657937"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siYTHDF1-3</a:t>
          </a:r>
          <a:endParaRPr lang="zh-CN" altLang="zh-CN" sz="800">
            <a:effectLst/>
          </a:endParaRPr>
        </a:p>
      </xdr:txBody>
    </xdr:sp>
    <xdr:clientData/>
  </xdr:oneCellAnchor>
  <xdr:oneCellAnchor>
    <xdr:from>
      <xdr:col>2</xdr:col>
      <xdr:colOff>419100</xdr:colOff>
      <xdr:row>37</xdr:row>
      <xdr:rowOff>25400</xdr:rowOff>
    </xdr:from>
    <xdr:ext cx="558871" cy="217560"/>
    <xdr:sp macro="" textlink="">
      <xdr:nvSpPr>
        <xdr:cNvPr id="47" name="文本框 46">
          <a:extLst>
            <a:ext uri="{FF2B5EF4-FFF2-40B4-BE49-F238E27FC236}">
              <a16:creationId xmlns:a16="http://schemas.microsoft.com/office/drawing/2014/main" id="{78758E35-FF86-4D80-88E3-5930F731C354}"/>
            </a:ext>
          </a:extLst>
        </xdr:cNvPr>
        <xdr:cNvSpPr txBox="1"/>
      </xdr:nvSpPr>
      <xdr:spPr>
        <a:xfrm rot="19016762">
          <a:off x="1739900" y="6604000"/>
          <a:ext cx="55887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siControl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255270</xdr:colOff>
      <xdr:row>37</xdr:row>
      <xdr:rowOff>44450</xdr:rowOff>
    </xdr:from>
    <xdr:ext cx="657937" cy="217560"/>
    <xdr:sp macro="" textlink="">
      <xdr:nvSpPr>
        <xdr:cNvPr id="48" name="文本框 47">
          <a:extLst>
            <a:ext uri="{FF2B5EF4-FFF2-40B4-BE49-F238E27FC236}">
              <a16:creationId xmlns:a16="http://schemas.microsoft.com/office/drawing/2014/main" id="{A51D321C-C7A3-42BF-860E-62BEFC0936AD}"/>
            </a:ext>
          </a:extLst>
        </xdr:cNvPr>
        <xdr:cNvSpPr txBox="1"/>
      </xdr:nvSpPr>
      <xdr:spPr>
        <a:xfrm rot="19016762">
          <a:off x="2236470" y="6623050"/>
          <a:ext cx="657937"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siYTHDF1-3</a:t>
          </a:r>
          <a:endParaRPr lang="zh-CN" altLang="zh-CN" sz="800">
            <a:effectLst/>
          </a:endParaRPr>
        </a:p>
      </xdr:txBody>
    </xdr:sp>
    <xdr:clientData/>
  </xdr:oneCellAnchor>
  <xdr:oneCellAnchor>
    <xdr:from>
      <xdr:col>2</xdr:col>
      <xdr:colOff>406399</xdr:colOff>
      <xdr:row>28</xdr:row>
      <xdr:rowOff>19051</xdr:rowOff>
    </xdr:from>
    <xdr:ext cx="558871" cy="217560"/>
    <xdr:sp macro="" textlink="">
      <xdr:nvSpPr>
        <xdr:cNvPr id="49" name="文本框 48">
          <a:extLst>
            <a:ext uri="{FF2B5EF4-FFF2-40B4-BE49-F238E27FC236}">
              <a16:creationId xmlns:a16="http://schemas.microsoft.com/office/drawing/2014/main" id="{1467EC54-1571-45B6-ACA7-4D7F1A2909C2}"/>
            </a:ext>
          </a:extLst>
        </xdr:cNvPr>
        <xdr:cNvSpPr txBox="1"/>
      </xdr:nvSpPr>
      <xdr:spPr>
        <a:xfrm rot="19016762">
          <a:off x="1727199" y="4997451"/>
          <a:ext cx="55887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siControl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242569</xdr:colOff>
      <xdr:row>28</xdr:row>
      <xdr:rowOff>38101</xdr:rowOff>
    </xdr:from>
    <xdr:ext cx="657937" cy="217560"/>
    <xdr:sp macro="" textlink="">
      <xdr:nvSpPr>
        <xdr:cNvPr id="50" name="文本框 49">
          <a:extLst>
            <a:ext uri="{FF2B5EF4-FFF2-40B4-BE49-F238E27FC236}">
              <a16:creationId xmlns:a16="http://schemas.microsoft.com/office/drawing/2014/main" id="{CF7DA2EA-7C77-4772-BB51-415A26315513}"/>
            </a:ext>
          </a:extLst>
        </xdr:cNvPr>
        <xdr:cNvSpPr txBox="1"/>
      </xdr:nvSpPr>
      <xdr:spPr>
        <a:xfrm rot="19016762">
          <a:off x="2223769" y="5016501"/>
          <a:ext cx="657937"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siYTHDF1-3</a:t>
          </a:r>
          <a:endParaRPr lang="zh-CN" altLang="zh-CN" sz="800">
            <a:effectLst/>
          </a:endParaRPr>
        </a:p>
      </xdr:txBody>
    </xdr:sp>
    <xdr:clientData/>
  </xdr:oneCellAnchor>
  <xdr:oneCellAnchor>
    <xdr:from>
      <xdr:col>2</xdr:col>
      <xdr:colOff>400050</xdr:colOff>
      <xdr:row>18</xdr:row>
      <xdr:rowOff>171449</xdr:rowOff>
    </xdr:from>
    <xdr:ext cx="558871" cy="217560"/>
    <xdr:sp macro="" textlink="">
      <xdr:nvSpPr>
        <xdr:cNvPr id="51" name="文本框 50">
          <a:extLst>
            <a:ext uri="{FF2B5EF4-FFF2-40B4-BE49-F238E27FC236}">
              <a16:creationId xmlns:a16="http://schemas.microsoft.com/office/drawing/2014/main" id="{0E6BE635-9185-4EB1-8023-6BCC832ACD51}"/>
            </a:ext>
          </a:extLst>
        </xdr:cNvPr>
        <xdr:cNvSpPr txBox="1"/>
      </xdr:nvSpPr>
      <xdr:spPr>
        <a:xfrm rot="19016762">
          <a:off x="1720850" y="3371849"/>
          <a:ext cx="55887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siControl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236220</xdr:colOff>
      <xdr:row>19</xdr:row>
      <xdr:rowOff>12699</xdr:rowOff>
    </xdr:from>
    <xdr:ext cx="657937" cy="217560"/>
    <xdr:sp macro="" textlink="">
      <xdr:nvSpPr>
        <xdr:cNvPr id="52" name="文本框 51">
          <a:extLst>
            <a:ext uri="{FF2B5EF4-FFF2-40B4-BE49-F238E27FC236}">
              <a16:creationId xmlns:a16="http://schemas.microsoft.com/office/drawing/2014/main" id="{82DEF916-DFE9-4A5C-B8C9-6EECB46A8DB2}"/>
            </a:ext>
          </a:extLst>
        </xdr:cNvPr>
        <xdr:cNvSpPr txBox="1"/>
      </xdr:nvSpPr>
      <xdr:spPr>
        <a:xfrm rot="19016762">
          <a:off x="2217420" y="3390899"/>
          <a:ext cx="657937"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siYTHDF1-3</a:t>
          </a:r>
          <a:endParaRPr lang="zh-CN" altLang="zh-CN" sz="800">
            <a:effectLst/>
          </a:endParaRPr>
        </a:p>
      </xdr:txBody>
    </xdr:sp>
    <xdr:clientData/>
  </xdr:oneCellAnchor>
  <xdr:oneCellAnchor>
    <xdr:from>
      <xdr:col>2</xdr:col>
      <xdr:colOff>431800</xdr:colOff>
      <xdr:row>10</xdr:row>
      <xdr:rowOff>31750</xdr:rowOff>
    </xdr:from>
    <xdr:ext cx="558871" cy="217560"/>
    <xdr:sp macro="" textlink="">
      <xdr:nvSpPr>
        <xdr:cNvPr id="53" name="文本框 52">
          <a:extLst>
            <a:ext uri="{FF2B5EF4-FFF2-40B4-BE49-F238E27FC236}">
              <a16:creationId xmlns:a16="http://schemas.microsoft.com/office/drawing/2014/main" id="{192B09A0-742A-4435-8AB5-8A6EEC5EF074}"/>
            </a:ext>
          </a:extLst>
        </xdr:cNvPr>
        <xdr:cNvSpPr txBox="1"/>
      </xdr:nvSpPr>
      <xdr:spPr>
        <a:xfrm rot="19016762">
          <a:off x="1752600" y="1809750"/>
          <a:ext cx="558871"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siControl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267970</xdr:colOff>
      <xdr:row>10</xdr:row>
      <xdr:rowOff>50800</xdr:rowOff>
    </xdr:from>
    <xdr:ext cx="657937" cy="217560"/>
    <xdr:sp macro="" textlink="">
      <xdr:nvSpPr>
        <xdr:cNvPr id="54" name="文本框 53">
          <a:extLst>
            <a:ext uri="{FF2B5EF4-FFF2-40B4-BE49-F238E27FC236}">
              <a16:creationId xmlns:a16="http://schemas.microsoft.com/office/drawing/2014/main" id="{A36D55FE-1F95-4877-9068-8C4172E20209}"/>
            </a:ext>
          </a:extLst>
        </xdr:cNvPr>
        <xdr:cNvSpPr txBox="1"/>
      </xdr:nvSpPr>
      <xdr:spPr>
        <a:xfrm rot="19016762">
          <a:off x="2249170" y="1828800"/>
          <a:ext cx="657937"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siYTHDF1-3</a:t>
          </a:r>
          <a:endParaRPr lang="zh-CN" altLang="zh-CN" sz="800">
            <a:effectLst/>
          </a:endParaRPr>
        </a:p>
      </xdr:txBody>
    </xdr:sp>
    <xdr:clientData/>
  </xdr:oneCellAnchor>
</xdr:wsDr>
</file>

<file path=xl/drawings/drawing32.xml><?xml version="1.0" encoding="utf-8"?>
<xdr:wsDr xmlns:xdr="http://schemas.openxmlformats.org/drawingml/2006/spreadsheetDrawing" xmlns:a="http://schemas.openxmlformats.org/drawingml/2006/main">
  <xdr:twoCellAnchor editAs="oneCell">
    <xdr:from>
      <xdr:col>2</xdr:col>
      <xdr:colOff>0</xdr:colOff>
      <xdr:row>45</xdr:row>
      <xdr:rowOff>0</xdr:rowOff>
    </xdr:from>
    <xdr:to>
      <xdr:col>5</xdr:col>
      <xdr:colOff>7662</xdr:colOff>
      <xdr:row>51</xdr:row>
      <xdr:rowOff>12700</xdr:rowOff>
    </xdr:to>
    <xdr:pic>
      <xdr:nvPicPr>
        <xdr:cNvPr id="57" name="图片 56">
          <a:extLst>
            <a:ext uri="{FF2B5EF4-FFF2-40B4-BE49-F238E27FC236}">
              <a16:creationId xmlns:a16="http://schemas.microsoft.com/office/drawing/2014/main" id="{16F58738-9144-4A78-B3EE-99F7D32A4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800" y="8001000"/>
          <a:ext cx="1988862" cy="1079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660399</xdr:colOff>
      <xdr:row>38</xdr:row>
      <xdr:rowOff>0</xdr:rowOff>
    </xdr:from>
    <xdr:to>
      <xdr:col>5</xdr:col>
      <xdr:colOff>34888</xdr:colOff>
      <xdr:row>44</xdr:row>
      <xdr:rowOff>31750</xdr:rowOff>
    </xdr:to>
    <xdr:pic>
      <xdr:nvPicPr>
        <xdr:cNvPr id="56" name="图片 55">
          <a:extLst>
            <a:ext uri="{FF2B5EF4-FFF2-40B4-BE49-F238E27FC236}">
              <a16:creationId xmlns:a16="http://schemas.microsoft.com/office/drawing/2014/main" id="{3205145F-5C7E-4F13-A7CB-030C030F7CB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20799" y="6756400"/>
          <a:ext cx="2016089" cy="1098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31</xdr:row>
      <xdr:rowOff>0</xdr:rowOff>
    </xdr:from>
    <xdr:to>
      <xdr:col>5</xdr:col>
      <xdr:colOff>54852</xdr:colOff>
      <xdr:row>36</xdr:row>
      <xdr:rowOff>146050</xdr:rowOff>
    </xdr:to>
    <xdr:pic>
      <xdr:nvPicPr>
        <xdr:cNvPr id="55" name="图片 54">
          <a:extLst>
            <a:ext uri="{FF2B5EF4-FFF2-40B4-BE49-F238E27FC236}">
              <a16:creationId xmlns:a16="http://schemas.microsoft.com/office/drawing/2014/main" id="{3215EB4E-20A4-4DC7-B6D4-1059030B7EE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20800" y="5511800"/>
          <a:ext cx="2036052" cy="1035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660399</xdr:colOff>
      <xdr:row>2</xdr:row>
      <xdr:rowOff>0</xdr:rowOff>
    </xdr:from>
    <xdr:to>
      <xdr:col>5</xdr:col>
      <xdr:colOff>34126</xdr:colOff>
      <xdr:row>8</xdr:row>
      <xdr:rowOff>139700</xdr:rowOff>
    </xdr:to>
    <xdr:pic>
      <xdr:nvPicPr>
        <xdr:cNvPr id="51" name="图片 50">
          <a:extLst>
            <a:ext uri="{FF2B5EF4-FFF2-40B4-BE49-F238E27FC236}">
              <a16:creationId xmlns:a16="http://schemas.microsoft.com/office/drawing/2014/main" id="{8C35AAF1-ED64-42C8-8986-17B6575980F4}"/>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0799" y="355600"/>
          <a:ext cx="2015327" cy="1206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5</xdr:col>
      <xdr:colOff>44450</xdr:colOff>
      <xdr:row>15</xdr:row>
      <xdr:rowOff>120650</xdr:rowOff>
    </xdr:to>
    <xdr:pic>
      <xdr:nvPicPr>
        <xdr:cNvPr id="52" name="图片 51">
          <a:extLst>
            <a:ext uri="{FF2B5EF4-FFF2-40B4-BE49-F238E27FC236}">
              <a16:creationId xmlns:a16="http://schemas.microsoft.com/office/drawing/2014/main" id="{F2908642-1926-4374-86B5-E5B1DDCD8E5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20800" y="1778000"/>
          <a:ext cx="2025650" cy="1009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660399</xdr:colOff>
      <xdr:row>17</xdr:row>
      <xdr:rowOff>0</xdr:rowOff>
    </xdr:from>
    <xdr:to>
      <xdr:col>5</xdr:col>
      <xdr:colOff>39052</xdr:colOff>
      <xdr:row>22</xdr:row>
      <xdr:rowOff>44450</xdr:rowOff>
    </xdr:to>
    <xdr:pic>
      <xdr:nvPicPr>
        <xdr:cNvPr id="53" name="图片 52">
          <a:extLst>
            <a:ext uri="{FF2B5EF4-FFF2-40B4-BE49-F238E27FC236}">
              <a16:creationId xmlns:a16="http://schemas.microsoft.com/office/drawing/2014/main" id="{F9A7D610-5848-4E24-8ECC-CEEDD5DE24D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320799" y="3022600"/>
          <a:ext cx="2020253" cy="933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647700</xdr:colOff>
      <xdr:row>12</xdr:row>
      <xdr:rowOff>12700</xdr:rowOff>
    </xdr:from>
    <xdr:to>
      <xdr:col>5</xdr:col>
      <xdr:colOff>239300</xdr:colOff>
      <xdr:row>12</xdr:row>
      <xdr:rowOff>12700</xdr:rowOff>
    </xdr:to>
    <xdr:cxnSp macro="">
      <xdr:nvCxnSpPr>
        <xdr:cNvPr id="9" name="直接连接符 8">
          <a:extLst>
            <a:ext uri="{FF2B5EF4-FFF2-40B4-BE49-F238E27FC236}">
              <a16:creationId xmlns:a16="http://schemas.microsoft.com/office/drawing/2014/main" id="{B426503C-262E-4868-ADE2-2D8A51058440}"/>
            </a:ext>
          </a:extLst>
        </xdr:cNvPr>
        <xdr:cNvCxnSpPr/>
      </xdr:nvCxnSpPr>
      <xdr:spPr>
        <a:xfrm>
          <a:off x="3289300" y="21463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215900</xdr:colOff>
      <xdr:row>11</xdr:row>
      <xdr:rowOff>50800</xdr:rowOff>
    </xdr:from>
    <xdr:ext cx="441468" cy="269369"/>
    <xdr:sp macro="" textlink="">
      <xdr:nvSpPr>
        <xdr:cNvPr id="10" name="文本框 9">
          <a:extLst>
            <a:ext uri="{FF2B5EF4-FFF2-40B4-BE49-F238E27FC236}">
              <a16:creationId xmlns:a16="http://schemas.microsoft.com/office/drawing/2014/main" id="{AFDC69E5-16B4-4021-A58B-4E2C70939265}"/>
            </a:ext>
          </a:extLst>
        </xdr:cNvPr>
        <xdr:cNvSpPr txBox="1"/>
      </xdr:nvSpPr>
      <xdr:spPr>
        <a:xfrm>
          <a:off x="3517900" y="20066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647700</xdr:colOff>
      <xdr:row>13</xdr:row>
      <xdr:rowOff>12700</xdr:rowOff>
    </xdr:from>
    <xdr:to>
      <xdr:col>5</xdr:col>
      <xdr:colOff>239300</xdr:colOff>
      <xdr:row>13</xdr:row>
      <xdr:rowOff>12700</xdr:rowOff>
    </xdr:to>
    <xdr:cxnSp macro="">
      <xdr:nvCxnSpPr>
        <xdr:cNvPr id="11" name="直接连接符 10">
          <a:extLst>
            <a:ext uri="{FF2B5EF4-FFF2-40B4-BE49-F238E27FC236}">
              <a16:creationId xmlns:a16="http://schemas.microsoft.com/office/drawing/2014/main" id="{88508BCF-3AC4-48CA-B8AE-A4974CE344F4}"/>
            </a:ext>
          </a:extLst>
        </xdr:cNvPr>
        <xdr:cNvCxnSpPr/>
      </xdr:nvCxnSpPr>
      <xdr:spPr>
        <a:xfrm>
          <a:off x="3289300" y="23241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215900</xdr:colOff>
      <xdr:row>12</xdr:row>
      <xdr:rowOff>63500</xdr:rowOff>
    </xdr:from>
    <xdr:ext cx="441468" cy="269369"/>
    <xdr:sp macro="" textlink="">
      <xdr:nvSpPr>
        <xdr:cNvPr id="12" name="文本框 11">
          <a:extLst>
            <a:ext uri="{FF2B5EF4-FFF2-40B4-BE49-F238E27FC236}">
              <a16:creationId xmlns:a16="http://schemas.microsoft.com/office/drawing/2014/main" id="{DFA8EFE2-F1D2-44C1-9950-0E25F0D7B6A5}"/>
            </a:ext>
          </a:extLst>
        </xdr:cNvPr>
        <xdr:cNvSpPr txBox="1"/>
      </xdr:nvSpPr>
      <xdr:spPr>
        <a:xfrm>
          <a:off x="3517900" y="21971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647700</xdr:colOff>
      <xdr:row>6</xdr:row>
      <xdr:rowOff>120650</xdr:rowOff>
    </xdr:from>
    <xdr:to>
      <xdr:col>5</xdr:col>
      <xdr:colOff>239300</xdr:colOff>
      <xdr:row>6</xdr:row>
      <xdr:rowOff>120650</xdr:rowOff>
    </xdr:to>
    <xdr:cxnSp macro="">
      <xdr:nvCxnSpPr>
        <xdr:cNvPr id="13" name="直接连接符 12">
          <a:extLst>
            <a:ext uri="{FF2B5EF4-FFF2-40B4-BE49-F238E27FC236}">
              <a16:creationId xmlns:a16="http://schemas.microsoft.com/office/drawing/2014/main" id="{44521E6A-2039-4854-BFAB-277F8A1A5323}"/>
            </a:ext>
          </a:extLst>
        </xdr:cNvPr>
        <xdr:cNvCxnSpPr/>
      </xdr:nvCxnSpPr>
      <xdr:spPr>
        <a:xfrm>
          <a:off x="3289300" y="11874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215900</xdr:colOff>
      <xdr:row>5</xdr:row>
      <xdr:rowOff>158750</xdr:rowOff>
    </xdr:from>
    <xdr:ext cx="441468" cy="269369"/>
    <xdr:sp macro="" textlink="">
      <xdr:nvSpPr>
        <xdr:cNvPr id="14" name="文本框 13">
          <a:extLst>
            <a:ext uri="{FF2B5EF4-FFF2-40B4-BE49-F238E27FC236}">
              <a16:creationId xmlns:a16="http://schemas.microsoft.com/office/drawing/2014/main" id="{04938521-B0C8-40C5-9690-C85A485CC909}"/>
            </a:ext>
          </a:extLst>
        </xdr:cNvPr>
        <xdr:cNvSpPr txBox="1"/>
      </xdr:nvSpPr>
      <xdr:spPr>
        <a:xfrm>
          <a:off x="3517900" y="10477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647700</xdr:colOff>
      <xdr:row>7</xdr:row>
      <xdr:rowOff>158750</xdr:rowOff>
    </xdr:from>
    <xdr:to>
      <xdr:col>5</xdr:col>
      <xdr:colOff>239300</xdr:colOff>
      <xdr:row>7</xdr:row>
      <xdr:rowOff>158750</xdr:rowOff>
    </xdr:to>
    <xdr:cxnSp macro="">
      <xdr:nvCxnSpPr>
        <xdr:cNvPr id="15" name="直接连接符 14">
          <a:extLst>
            <a:ext uri="{FF2B5EF4-FFF2-40B4-BE49-F238E27FC236}">
              <a16:creationId xmlns:a16="http://schemas.microsoft.com/office/drawing/2014/main" id="{8E894B22-78A0-48D9-B71C-FCAE04BB14CE}"/>
            </a:ext>
          </a:extLst>
        </xdr:cNvPr>
        <xdr:cNvCxnSpPr/>
      </xdr:nvCxnSpPr>
      <xdr:spPr>
        <a:xfrm>
          <a:off x="3289300" y="14033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215900</xdr:colOff>
      <xdr:row>7</xdr:row>
      <xdr:rowOff>38100</xdr:rowOff>
    </xdr:from>
    <xdr:ext cx="441468" cy="269369"/>
    <xdr:sp macro="" textlink="">
      <xdr:nvSpPr>
        <xdr:cNvPr id="16" name="文本框 15">
          <a:extLst>
            <a:ext uri="{FF2B5EF4-FFF2-40B4-BE49-F238E27FC236}">
              <a16:creationId xmlns:a16="http://schemas.microsoft.com/office/drawing/2014/main" id="{688FA079-F28C-4B4F-985B-98B5699E1ECD}"/>
            </a:ext>
          </a:extLst>
        </xdr:cNvPr>
        <xdr:cNvSpPr txBox="1"/>
      </xdr:nvSpPr>
      <xdr:spPr>
        <a:xfrm>
          <a:off x="3517900" y="12827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641350</xdr:colOff>
      <xdr:row>5</xdr:row>
      <xdr:rowOff>171450</xdr:rowOff>
    </xdr:from>
    <xdr:to>
      <xdr:col>5</xdr:col>
      <xdr:colOff>232950</xdr:colOff>
      <xdr:row>5</xdr:row>
      <xdr:rowOff>171450</xdr:rowOff>
    </xdr:to>
    <xdr:cxnSp macro="">
      <xdr:nvCxnSpPr>
        <xdr:cNvPr id="17" name="直接连接符 16">
          <a:extLst>
            <a:ext uri="{FF2B5EF4-FFF2-40B4-BE49-F238E27FC236}">
              <a16:creationId xmlns:a16="http://schemas.microsoft.com/office/drawing/2014/main" id="{AA9D00CC-C02A-4928-B949-A6B77F56D89A}"/>
            </a:ext>
          </a:extLst>
        </xdr:cNvPr>
        <xdr:cNvCxnSpPr/>
      </xdr:nvCxnSpPr>
      <xdr:spPr>
        <a:xfrm>
          <a:off x="3282950" y="10604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209550</xdr:colOff>
      <xdr:row>5</xdr:row>
      <xdr:rowOff>31750</xdr:rowOff>
    </xdr:from>
    <xdr:ext cx="441468" cy="269369"/>
    <xdr:sp macro="" textlink="">
      <xdr:nvSpPr>
        <xdr:cNvPr id="18" name="文本框 17">
          <a:extLst>
            <a:ext uri="{FF2B5EF4-FFF2-40B4-BE49-F238E27FC236}">
              <a16:creationId xmlns:a16="http://schemas.microsoft.com/office/drawing/2014/main" id="{9F237153-B5F3-4704-A362-4098BC41341B}"/>
            </a:ext>
          </a:extLst>
        </xdr:cNvPr>
        <xdr:cNvSpPr txBox="1"/>
      </xdr:nvSpPr>
      <xdr:spPr>
        <a:xfrm>
          <a:off x="3511550" y="9207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635000</xdr:colOff>
      <xdr:row>19</xdr:row>
      <xdr:rowOff>133350</xdr:rowOff>
    </xdr:from>
    <xdr:to>
      <xdr:col>5</xdr:col>
      <xdr:colOff>226600</xdr:colOff>
      <xdr:row>19</xdr:row>
      <xdr:rowOff>133350</xdr:rowOff>
    </xdr:to>
    <xdr:cxnSp macro="">
      <xdr:nvCxnSpPr>
        <xdr:cNvPr id="19" name="直接连接符 18">
          <a:extLst>
            <a:ext uri="{FF2B5EF4-FFF2-40B4-BE49-F238E27FC236}">
              <a16:creationId xmlns:a16="http://schemas.microsoft.com/office/drawing/2014/main" id="{FE8FE049-17BA-4A39-B21E-33C710333D56}"/>
            </a:ext>
          </a:extLst>
        </xdr:cNvPr>
        <xdr:cNvCxnSpPr/>
      </xdr:nvCxnSpPr>
      <xdr:spPr>
        <a:xfrm>
          <a:off x="3276600" y="35115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203200</xdr:colOff>
      <xdr:row>18</xdr:row>
      <xdr:rowOff>171450</xdr:rowOff>
    </xdr:from>
    <xdr:ext cx="355867" cy="269369"/>
    <xdr:sp macro="" textlink="">
      <xdr:nvSpPr>
        <xdr:cNvPr id="20" name="文本框 19">
          <a:extLst>
            <a:ext uri="{FF2B5EF4-FFF2-40B4-BE49-F238E27FC236}">
              <a16:creationId xmlns:a16="http://schemas.microsoft.com/office/drawing/2014/main" id="{7ED7664F-89FC-4C85-927B-80FFDDBAB57C}"/>
            </a:ext>
          </a:extLst>
        </xdr:cNvPr>
        <xdr:cNvSpPr txBox="1"/>
      </xdr:nvSpPr>
      <xdr:spPr>
        <a:xfrm>
          <a:off x="3505200" y="33718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635000</xdr:colOff>
      <xdr:row>21</xdr:row>
      <xdr:rowOff>50800</xdr:rowOff>
    </xdr:from>
    <xdr:to>
      <xdr:col>5</xdr:col>
      <xdr:colOff>226600</xdr:colOff>
      <xdr:row>21</xdr:row>
      <xdr:rowOff>50800</xdr:rowOff>
    </xdr:to>
    <xdr:cxnSp macro="">
      <xdr:nvCxnSpPr>
        <xdr:cNvPr id="21" name="直接连接符 20">
          <a:extLst>
            <a:ext uri="{FF2B5EF4-FFF2-40B4-BE49-F238E27FC236}">
              <a16:creationId xmlns:a16="http://schemas.microsoft.com/office/drawing/2014/main" id="{1D3E35AA-BD21-4240-9DC2-9CBCD56785BF}"/>
            </a:ext>
          </a:extLst>
        </xdr:cNvPr>
        <xdr:cNvCxnSpPr/>
      </xdr:nvCxnSpPr>
      <xdr:spPr>
        <a:xfrm>
          <a:off x="3276600" y="37846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203200</xdr:colOff>
      <xdr:row>20</xdr:row>
      <xdr:rowOff>114300</xdr:rowOff>
    </xdr:from>
    <xdr:ext cx="355867" cy="269369"/>
    <xdr:sp macro="" textlink="">
      <xdr:nvSpPr>
        <xdr:cNvPr id="22" name="文本框 21">
          <a:extLst>
            <a:ext uri="{FF2B5EF4-FFF2-40B4-BE49-F238E27FC236}">
              <a16:creationId xmlns:a16="http://schemas.microsoft.com/office/drawing/2014/main" id="{E2968327-29E1-4E97-B2EE-35FA99F220A4}"/>
            </a:ext>
          </a:extLst>
        </xdr:cNvPr>
        <xdr:cNvSpPr txBox="1"/>
      </xdr:nvSpPr>
      <xdr:spPr>
        <a:xfrm>
          <a:off x="3505200" y="36703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628650</xdr:colOff>
      <xdr:row>18</xdr:row>
      <xdr:rowOff>139700</xdr:rowOff>
    </xdr:from>
    <xdr:to>
      <xdr:col>5</xdr:col>
      <xdr:colOff>220250</xdr:colOff>
      <xdr:row>18</xdr:row>
      <xdr:rowOff>139700</xdr:rowOff>
    </xdr:to>
    <xdr:cxnSp macro="">
      <xdr:nvCxnSpPr>
        <xdr:cNvPr id="23" name="直接连接符 22">
          <a:extLst>
            <a:ext uri="{FF2B5EF4-FFF2-40B4-BE49-F238E27FC236}">
              <a16:creationId xmlns:a16="http://schemas.microsoft.com/office/drawing/2014/main" id="{E204FB60-4C4E-4FEC-9352-4842171DA416}"/>
            </a:ext>
          </a:extLst>
        </xdr:cNvPr>
        <xdr:cNvCxnSpPr/>
      </xdr:nvCxnSpPr>
      <xdr:spPr>
        <a:xfrm>
          <a:off x="3270250" y="33401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196850</xdr:colOff>
      <xdr:row>18</xdr:row>
      <xdr:rowOff>0</xdr:rowOff>
    </xdr:from>
    <xdr:ext cx="441468" cy="269369"/>
    <xdr:sp macro="" textlink="">
      <xdr:nvSpPr>
        <xdr:cNvPr id="24" name="文本框 23">
          <a:extLst>
            <a:ext uri="{FF2B5EF4-FFF2-40B4-BE49-F238E27FC236}">
              <a16:creationId xmlns:a16="http://schemas.microsoft.com/office/drawing/2014/main" id="{F1C898FA-C980-4656-9094-B4F80E935709}"/>
            </a:ext>
          </a:extLst>
        </xdr:cNvPr>
        <xdr:cNvSpPr txBox="1"/>
      </xdr:nvSpPr>
      <xdr:spPr>
        <a:xfrm>
          <a:off x="3498850" y="32004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635000</xdr:colOff>
      <xdr:row>14</xdr:row>
      <xdr:rowOff>50800</xdr:rowOff>
    </xdr:from>
    <xdr:to>
      <xdr:col>5</xdr:col>
      <xdr:colOff>226600</xdr:colOff>
      <xdr:row>14</xdr:row>
      <xdr:rowOff>50800</xdr:rowOff>
    </xdr:to>
    <xdr:cxnSp macro="">
      <xdr:nvCxnSpPr>
        <xdr:cNvPr id="25" name="直接连接符 24">
          <a:extLst>
            <a:ext uri="{FF2B5EF4-FFF2-40B4-BE49-F238E27FC236}">
              <a16:creationId xmlns:a16="http://schemas.microsoft.com/office/drawing/2014/main" id="{285D08C3-4F43-4A98-80D8-7436F84A8334}"/>
            </a:ext>
          </a:extLst>
        </xdr:cNvPr>
        <xdr:cNvCxnSpPr/>
      </xdr:nvCxnSpPr>
      <xdr:spPr>
        <a:xfrm>
          <a:off x="3276600" y="25400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203200</xdr:colOff>
      <xdr:row>13</xdr:row>
      <xdr:rowOff>88900</xdr:rowOff>
    </xdr:from>
    <xdr:ext cx="355867" cy="269369"/>
    <xdr:sp macro="" textlink="">
      <xdr:nvSpPr>
        <xdr:cNvPr id="26" name="文本框 25">
          <a:extLst>
            <a:ext uri="{FF2B5EF4-FFF2-40B4-BE49-F238E27FC236}">
              <a16:creationId xmlns:a16="http://schemas.microsoft.com/office/drawing/2014/main" id="{5FD4E76E-1517-4A4B-8A53-877D4CB74B50}"/>
            </a:ext>
          </a:extLst>
        </xdr:cNvPr>
        <xdr:cNvSpPr txBox="1"/>
      </xdr:nvSpPr>
      <xdr:spPr>
        <a:xfrm>
          <a:off x="3505200" y="24003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654050</xdr:colOff>
      <xdr:row>34</xdr:row>
      <xdr:rowOff>69850</xdr:rowOff>
    </xdr:from>
    <xdr:to>
      <xdr:col>5</xdr:col>
      <xdr:colOff>245650</xdr:colOff>
      <xdr:row>34</xdr:row>
      <xdr:rowOff>69850</xdr:rowOff>
    </xdr:to>
    <xdr:cxnSp macro="">
      <xdr:nvCxnSpPr>
        <xdr:cNvPr id="29" name="直接连接符 28">
          <a:extLst>
            <a:ext uri="{FF2B5EF4-FFF2-40B4-BE49-F238E27FC236}">
              <a16:creationId xmlns:a16="http://schemas.microsoft.com/office/drawing/2014/main" id="{85B6E781-8827-445C-8985-4623E6DB5B35}"/>
            </a:ext>
          </a:extLst>
        </xdr:cNvPr>
        <xdr:cNvCxnSpPr/>
      </xdr:nvCxnSpPr>
      <xdr:spPr>
        <a:xfrm>
          <a:off x="3295650" y="61150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222250</xdr:colOff>
      <xdr:row>33</xdr:row>
      <xdr:rowOff>107950</xdr:rowOff>
    </xdr:from>
    <xdr:ext cx="355867" cy="269369"/>
    <xdr:sp macro="" textlink="">
      <xdr:nvSpPr>
        <xdr:cNvPr id="30" name="文本框 29">
          <a:extLst>
            <a:ext uri="{FF2B5EF4-FFF2-40B4-BE49-F238E27FC236}">
              <a16:creationId xmlns:a16="http://schemas.microsoft.com/office/drawing/2014/main" id="{CE430EAC-E8DE-440A-86F5-9A4264D6E881}"/>
            </a:ext>
          </a:extLst>
        </xdr:cNvPr>
        <xdr:cNvSpPr txBox="1"/>
      </xdr:nvSpPr>
      <xdr:spPr>
        <a:xfrm>
          <a:off x="3524250" y="59753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647700</xdr:colOff>
      <xdr:row>33</xdr:row>
      <xdr:rowOff>31750</xdr:rowOff>
    </xdr:from>
    <xdr:to>
      <xdr:col>5</xdr:col>
      <xdr:colOff>239300</xdr:colOff>
      <xdr:row>33</xdr:row>
      <xdr:rowOff>31750</xdr:rowOff>
    </xdr:to>
    <xdr:cxnSp macro="">
      <xdr:nvCxnSpPr>
        <xdr:cNvPr id="33" name="直接连接符 32">
          <a:extLst>
            <a:ext uri="{FF2B5EF4-FFF2-40B4-BE49-F238E27FC236}">
              <a16:creationId xmlns:a16="http://schemas.microsoft.com/office/drawing/2014/main" id="{007AD969-119D-4EB3-8C21-393164CEF14F}"/>
            </a:ext>
          </a:extLst>
        </xdr:cNvPr>
        <xdr:cNvCxnSpPr/>
      </xdr:nvCxnSpPr>
      <xdr:spPr>
        <a:xfrm>
          <a:off x="3289300" y="58991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215900</xdr:colOff>
      <xdr:row>32</xdr:row>
      <xdr:rowOff>69850</xdr:rowOff>
    </xdr:from>
    <xdr:ext cx="441468" cy="269369"/>
    <xdr:sp macro="" textlink="">
      <xdr:nvSpPr>
        <xdr:cNvPr id="34" name="文本框 33">
          <a:extLst>
            <a:ext uri="{FF2B5EF4-FFF2-40B4-BE49-F238E27FC236}">
              <a16:creationId xmlns:a16="http://schemas.microsoft.com/office/drawing/2014/main" id="{2704340A-0BFE-493B-B607-5CBC56B455EA}"/>
            </a:ext>
          </a:extLst>
        </xdr:cNvPr>
        <xdr:cNvSpPr txBox="1"/>
      </xdr:nvSpPr>
      <xdr:spPr>
        <a:xfrm>
          <a:off x="3517900" y="57594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628650</xdr:colOff>
      <xdr:row>18</xdr:row>
      <xdr:rowOff>6350</xdr:rowOff>
    </xdr:from>
    <xdr:to>
      <xdr:col>5</xdr:col>
      <xdr:colOff>220250</xdr:colOff>
      <xdr:row>18</xdr:row>
      <xdr:rowOff>6350</xdr:rowOff>
    </xdr:to>
    <xdr:cxnSp macro="">
      <xdr:nvCxnSpPr>
        <xdr:cNvPr id="35" name="直接连接符 34">
          <a:extLst>
            <a:ext uri="{FF2B5EF4-FFF2-40B4-BE49-F238E27FC236}">
              <a16:creationId xmlns:a16="http://schemas.microsoft.com/office/drawing/2014/main" id="{0CF6B0F7-8D14-4B3C-AF3B-35D906299C4A}"/>
            </a:ext>
          </a:extLst>
        </xdr:cNvPr>
        <xdr:cNvCxnSpPr/>
      </xdr:nvCxnSpPr>
      <xdr:spPr>
        <a:xfrm>
          <a:off x="3270250" y="3206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196850</xdr:colOff>
      <xdr:row>17</xdr:row>
      <xdr:rowOff>44450</xdr:rowOff>
    </xdr:from>
    <xdr:ext cx="441468" cy="269369"/>
    <xdr:sp macro="" textlink="">
      <xdr:nvSpPr>
        <xdr:cNvPr id="36" name="文本框 35">
          <a:extLst>
            <a:ext uri="{FF2B5EF4-FFF2-40B4-BE49-F238E27FC236}">
              <a16:creationId xmlns:a16="http://schemas.microsoft.com/office/drawing/2014/main" id="{1E5AAD64-523A-4443-B918-A799034CEF59}"/>
            </a:ext>
          </a:extLst>
        </xdr:cNvPr>
        <xdr:cNvSpPr txBox="1"/>
      </xdr:nvSpPr>
      <xdr:spPr>
        <a:xfrm>
          <a:off x="3498850" y="30670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647700</xdr:colOff>
      <xdr:row>32</xdr:row>
      <xdr:rowOff>57150</xdr:rowOff>
    </xdr:from>
    <xdr:to>
      <xdr:col>5</xdr:col>
      <xdr:colOff>239300</xdr:colOff>
      <xdr:row>32</xdr:row>
      <xdr:rowOff>57150</xdr:rowOff>
    </xdr:to>
    <xdr:cxnSp macro="">
      <xdr:nvCxnSpPr>
        <xdr:cNvPr id="37" name="直接连接符 36">
          <a:extLst>
            <a:ext uri="{FF2B5EF4-FFF2-40B4-BE49-F238E27FC236}">
              <a16:creationId xmlns:a16="http://schemas.microsoft.com/office/drawing/2014/main" id="{BECE4193-56C3-43F1-98BD-BE56297B518E}"/>
            </a:ext>
          </a:extLst>
        </xdr:cNvPr>
        <xdr:cNvCxnSpPr/>
      </xdr:nvCxnSpPr>
      <xdr:spPr>
        <a:xfrm>
          <a:off x="3289300" y="5746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215900</xdr:colOff>
      <xdr:row>31</xdr:row>
      <xdr:rowOff>95250</xdr:rowOff>
    </xdr:from>
    <xdr:ext cx="441468" cy="269369"/>
    <xdr:sp macro="" textlink="">
      <xdr:nvSpPr>
        <xdr:cNvPr id="38" name="文本框 37">
          <a:extLst>
            <a:ext uri="{FF2B5EF4-FFF2-40B4-BE49-F238E27FC236}">
              <a16:creationId xmlns:a16="http://schemas.microsoft.com/office/drawing/2014/main" id="{61A82975-D9ED-4900-9A44-B713A2D8DEC8}"/>
            </a:ext>
          </a:extLst>
        </xdr:cNvPr>
        <xdr:cNvSpPr txBox="1"/>
      </xdr:nvSpPr>
      <xdr:spPr>
        <a:xfrm>
          <a:off x="3517900" y="56070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12700</xdr:colOff>
      <xdr:row>40</xdr:row>
      <xdr:rowOff>158750</xdr:rowOff>
    </xdr:from>
    <xdr:to>
      <xdr:col>5</xdr:col>
      <xdr:colOff>264700</xdr:colOff>
      <xdr:row>40</xdr:row>
      <xdr:rowOff>158750</xdr:rowOff>
    </xdr:to>
    <xdr:cxnSp macro="">
      <xdr:nvCxnSpPr>
        <xdr:cNvPr id="39" name="直接连接符 38">
          <a:extLst>
            <a:ext uri="{FF2B5EF4-FFF2-40B4-BE49-F238E27FC236}">
              <a16:creationId xmlns:a16="http://schemas.microsoft.com/office/drawing/2014/main" id="{845A98FB-0C29-469C-9FED-3F783FD66568}"/>
            </a:ext>
          </a:extLst>
        </xdr:cNvPr>
        <xdr:cNvCxnSpPr/>
      </xdr:nvCxnSpPr>
      <xdr:spPr>
        <a:xfrm>
          <a:off x="3314700" y="7270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241300</xdr:colOff>
      <xdr:row>40</xdr:row>
      <xdr:rowOff>19050</xdr:rowOff>
    </xdr:from>
    <xdr:ext cx="355867" cy="269369"/>
    <xdr:sp macro="" textlink="">
      <xdr:nvSpPr>
        <xdr:cNvPr id="40" name="文本框 39">
          <a:extLst>
            <a:ext uri="{FF2B5EF4-FFF2-40B4-BE49-F238E27FC236}">
              <a16:creationId xmlns:a16="http://schemas.microsoft.com/office/drawing/2014/main" id="{5376BAF3-935D-484F-8C90-1EE195D98DEE}"/>
            </a:ext>
          </a:extLst>
        </xdr:cNvPr>
        <xdr:cNvSpPr txBox="1"/>
      </xdr:nvSpPr>
      <xdr:spPr>
        <a:xfrm>
          <a:off x="3543300" y="71310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12700</xdr:colOff>
      <xdr:row>42</xdr:row>
      <xdr:rowOff>31750</xdr:rowOff>
    </xdr:from>
    <xdr:to>
      <xdr:col>5</xdr:col>
      <xdr:colOff>264700</xdr:colOff>
      <xdr:row>42</xdr:row>
      <xdr:rowOff>31750</xdr:rowOff>
    </xdr:to>
    <xdr:cxnSp macro="">
      <xdr:nvCxnSpPr>
        <xdr:cNvPr id="41" name="直接连接符 40">
          <a:extLst>
            <a:ext uri="{FF2B5EF4-FFF2-40B4-BE49-F238E27FC236}">
              <a16:creationId xmlns:a16="http://schemas.microsoft.com/office/drawing/2014/main" id="{9BE259E4-C59B-47A0-81E8-2BF950E98D1E}"/>
            </a:ext>
          </a:extLst>
        </xdr:cNvPr>
        <xdr:cNvCxnSpPr/>
      </xdr:nvCxnSpPr>
      <xdr:spPr>
        <a:xfrm>
          <a:off x="3314700" y="74993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241300</xdr:colOff>
      <xdr:row>41</xdr:row>
      <xdr:rowOff>95250</xdr:rowOff>
    </xdr:from>
    <xdr:ext cx="355867" cy="269369"/>
    <xdr:sp macro="" textlink="">
      <xdr:nvSpPr>
        <xdr:cNvPr id="42" name="文本框 41">
          <a:extLst>
            <a:ext uri="{FF2B5EF4-FFF2-40B4-BE49-F238E27FC236}">
              <a16:creationId xmlns:a16="http://schemas.microsoft.com/office/drawing/2014/main" id="{B309056B-B74B-4B00-9A98-34AA2B961641}"/>
            </a:ext>
          </a:extLst>
        </xdr:cNvPr>
        <xdr:cNvSpPr txBox="1"/>
      </xdr:nvSpPr>
      <xdr:spPr>
        <a:xfrm>
          <a:off x="3543300" y="73850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6350</xdr:colOff>
      <xdr:row>39</xdr:row>
      <xdr:rowOff>88900</xdr:rowOff>
    </xdr:from>
    <xdr:to>
      <xdr:col>5</xdr:col>
      <xdr:colOff>258350</xdr:colOff>
      <xdr:row>39</xdr:row>
      <xdr:rowOff>88900</xdr:rowOff>
    </xdr:to>
    <xdr:cxnSp macro="">
      <xdr:nvCxnSpPr>
        <xdr:cNvPr id="43" name="直接连接符 42">
          <a:extLst>
            <a:ext uri="{FF2B5EF4-FFF2-40B4-BE49-F238E27FC236}">
              <a16:creationId xmlns:a16="http://schemas.microsoft.com/office/drawing/2014/main" id="{67D294DF-3CDC-41F6-8558-940B28EAEA4E}"/>
            </a:ext>
          </a:extLst>
        </xdr:cNvPr>
        <xdr:cNvCxnSpPr/>
      </xdr:nvCxnSpPr>
      <xdr:spPr>
        <a:xfrm>
          <a:off x="3308350" y="70231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234950</xdr:colOff>
      <xdr:row>38</xdr:row>
      <xdr:rowOff>127000</xdr:rowOff>
    </xdr:from>
    <xdr:ext cx="441468" cy="269369"/>
    <xdr:sp macro="" textlink="">
      <xdr:nvSpPr>
        <xdr:cNvPr id="44" name="文本框 43">
          <a:extLst>
            <a:ext uri="{FF2B5EF4-FFF2-40B4-BE49-F238E27FC236}">
              <a16:creationId xmlns:a16="http://schemas.microsoft.com/office/drawing/2014/main" id="{34DB9D85-57C5-49A2-B437-3653C15CEAD6}"/>
            </a:ext>
          </a:extLst>
        </xdr:cNvPr>
        <xdr:cNvSpPr txBox="1"/>
      </xdr:nvSpPr>
      <xdr:spPr>
        <a:xfrm>
          <a:off x="3536950" y="68834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641350</xdr:colOff>
      <xdr:row>48</xdr:row>
      <xdr:rowOff>38100</xdr:rowOff>
    </xdr:from>
    <xdr:to>
      <xdr:col>5</xdr:col>
      <xdr:colOff>232950</xdr:colOff>
      <xdr:row>48</xdr:row>
      <xdr:rowOff>38100</xdr:rowOff>
    </xdr:to>
    <xdr:cxnSp macro="">
      <xdr:nvCxnSpPr>
        <xdr:cNvPr id="45" name="直接连接符 44">
          <a:extLst>
            <a:ext uri="{FF2B5EF4-FFF2-40B4-BE49-F238E27FC236}">
              <a16:creationId xmlns:a16="http://schemas.microsoft.com/office/drawing/2014/main" id="{6908B002-E31B-4C57-9E94-78DE1857BB33}"/>
            </a:ext>
          </a:extLst>
        </xdr:cNvPr>
        <xdr:cNvCxnSpPr/>
      </xdr:nvCxnSpPr>
      <xdr:spPr>
        <a:xfrm>
          <a:off x="3282950" y="85725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209550</xdr:colOff>
      <xdr:row>47</xdr:row>
      <xdr:rowOff>76200</xdr:rowOff>
    </xdr:from>
    <xdr:ext cx="355867" cy="269369"/>
    <xdr:sp macro="" textlink="">
      <xdr:nvSpPr>
        <xdr:cNvPr id="46" name="文本框 45">
          <a:extLst>
            <a:ext uri="{FF2B5EF4-FFF2-40B4-BE49-F238E27FC236}">
              <a16:creationId xmlns:a16="http://schemas.microsoft.com/office/drawing/2014/main" id="{B1EEF99F-0980-4643-8AEF-E013A7E063D4}"/>
            </a:ext>
          </a:extLst>
        </xdr:cNvPr>
        <xdr:cNvSpPr txBox="1"/>
      </xdr:nvSpPr>
      <xdr:spPr>
        <a:xfrm>
          <a:off x="3511550" y="84328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635000</xdr:colOff>
      <xdr:row>50</xdr:row>
      <xdr:rowOff>12700</xdr:rowOff>
    </xdr:from>
    <xdr:to>
      <xdr:col>5</xdr:col>
      <xdr:colOff>226600</xdr:colOff>
      <xdr:row>50</xdr:row>
      <xdr:rowOff>12700</xdr:rowOff>
    </xdr:to>
    <xdr:cxnSp macro="">
      <xdr:nvCxnSpPr>
        <xdr:cNvPr id="47" name="直接连接符 46">
          <a:extLst>
            <a:ext uri="{FF2B5EF4-FFF2-40B4-BE49-F238E27FC236}">
              <a16:creationId xmlns:a16="http://schemas.microsoft.com/office/drawing/2014/main" id="{CAC42069-8600-485F-9AFA-FC398AE4742F}"/>
            </a:ext>
          </a:extLst>
        </xdr:cNvPr>
        <xdr:cNvCxnSpPr/>
      </xdr:nvCxnSpPr>
      <xdr:spPr>
        <a:xfrm>
          <a:off x="3276600" y="89027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203200</xdr:colOff>
      <xdr:row>49</xdr:row>
      <xdr:rowOff>76200</xdr:rowOff>
    </xdr:from>
    <xdr:ext cx="355867" cy="269369"/>
    <xdr:sp macro="" textlink="">
      <xdr:nvSpPr>
        <xdr:cNvPr id="48" name="文本框 47">
          <a:extLst>
            <a:ext uri="{FF2B5EF4-FFF2-40B4-BE49-F238E27FC236}">
              <a16:creationId xmlns:a16="http://schemas.microsoft.com/office/drawing/2014/main" id="{1E886334-8C9E-4CA3-8034-1CBE98E04FDB}"/>
            </a:ext>
          </a:extLst>
        </xdr:cNvPr>
        <xdr:cNvSpPr txBox="1"/>
      </xdr:nvSpPr>
      <xdr:spPr>
        <a:xfrm>
          <a:off x="3505200" y="87884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635000</xdr:colOff>
      <xdr:row>46</xdr:row>
      <xdr:rowOff>95250</xdr:rowOff>
    </xdr:from>
    <xdr:to>
      <xdr:col>5</xdr:col>
      <xdr:colOff>226600</xdr:colOff>
      <xdr:row>46</xdr:row>
      <xdr:rowOff>95250</xdr:rowOff>
    </xdr:to>
    <xdr:cxnSp macro="">
      <xdr:nvCxnSpPr>
        <xdr:cNvPr id="49" name="直接连接符 48">
          <a:extLst>
            <a:ext uri="{FF2B5EF4-FFF2-40B4-BE49-F238E27FC236}">
              <a16:creationId xmlns:a16="http://schemas.microsoft.com/office/drawing/2014/main" id="{D33E7D2A-7405-4799-9DD5-CE916D2C5287}"/>
            </a:ext>
          </a:extLst>
        </xdr:cNvPr>
        <xdr:cNvCxnSpPr/>
      </xdr:nvCxnSpPr>
      <xdr:spPr>
        <a:xfrm>
          <a:off x="3276600" y="82740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203200</xdr:colOff>
      <xdr:row>45</xdr:row>
      <xdr:rowOff>133350</xdr:rowOff>
    </xdr:from>
    <xdr:ext cx="355867" cy="269369"/>
    <xdr:sp macro="" textlink="">
      <xdr:nvSpPr>
        <xdr:cNvPr id="50" name="文本框 49">
          <a:extLst>
            <a:ext uri="{FF2B5EF4-FFF2-40B4-BE49-F238E27FC236}">
              <a16:creationId xmlns:a16="http://schemas.microsoft.com/office/drawing/2014/main" id="{40B53689-DC09-450F-8969-0192BB1D3D2F}"/>
            </a:ext>
          </a:extLst>
        </xdr:cNvPr>
        <xdr:cNvSpPr txBox="1"/>
      </xdr:nvSpPr>
      <xdr:spPr>
        <a:xfrm>
          <a:off x="3505200" y="81343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editAs="oneCell">
    <xdr:from>
      <xdr:col>2</xdr:col>
      <xdr:colOff>0</xdr:colOff>
      <xdr:row>24</xdr:row>
      <xdr:rowOff>0</xdr:rowOff>
    </xdr:from>
    <xdr:to>
      <xdr:col>6</xdr:col>
      <xdr:colOff>438150</xdr:colOff>
      <xdr:row>29</xdr:row>
      <xdr:rowOff>152400</xdr:rowOff>
    </xdr:to>
    <xdr:pic>
      <xdr:nvPicPr>
        <xdr:cNvPr id="54" name="图片 53">
          <a:extLst>
            <a:ext uri="{FF2B5EF4-FFF2-40B4-BE49-F238E27FC236}">
              <a16:creationId xmlns:a16="http://schemas.microsoft.com/office/drawing/2014/main" id="{A8E00D8B-6165-4241-9973-B6F95314D2C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20800" y="4267200"/>
          <a:ext cx="3079750" cy="1041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349250</xdr:colOff>
      <xdr:row>26</xdr:row>
      <xdr:rowOff>165100</xdr:rowOff>
    </xdr:from>
    <xdr:to>
      <xdr:col>6</xdr:col>
      <xdr:colOff>601250</xdr:colOff>
      <xdr:row>26</xdr:row>
      <xdr:rowOff>165100</xdr:rowOff>
    </xdr:to>
    <xdr:cxnSp macro="">
      <xdr:nvCxnSpPr>
        <xdr:cNvPr id="58" name="直接连接符 57">
          <a:extLst>
            <a:ext uri="{FF2B5EF4-FFF2-40B4-BE49-F238E27FC236}">
              <a16:creationId xmlns:a16="http://schemas.microsoft.com/office/drawing/2014/main" id="{4B7F46F6-FF23-42CE-A928-A014E48EEC31}"/>
            </a:ext>
          </a:extLst>
        </xdr:cNvPr>
        <xdr:cNvCxnSpPr/>
      </xdr:nvCxnSpPr>
      <xdr:spPr>
        <a:xfrm>
          <a:off x="4311650" y="47879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577850</xdr:colOff>
      <xdr:row>26</xdr:row>
      <xdr:rowOff>25400</xdr:rowOff>
    </xdr:from>
    <xdr:ext cx="355867" cy="269369"/>
    <xdr:sp macro="" textlink="">
      <xdr:nvSpPr>
        <xdr:cNvPr id="59" name="文本框 58">
          <a:extLst>
            <a:ext uri="{FF2B5EF4-FFF2-40B4-BE49-F238E27FC236}">
              <a16:creationId xmlns:a16="http://schemas.microsoft.com/office/drawing/2014/main" id="{9DD615F7-D5BB-4A60-99FE-0AA904CD323D}"/>
            </a:ext>
          </a:extLst>
        </xdr:cNvPr>
        <xdr:cNvSpPr txBox="1"/>
      </xdr:nvSpPr>
      <xdr:spPr>
        <a:xfrm>
          <a:off x="4540250" y="46482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6</xdr:col>
      <xdr:colOff>349250</xdr:colOff>
      <xdr:row>28</xdr:row>
      <xdr:rowOff>38100</xdr:rowOff>
    </xdr:from>
    <xdr:to>
      <xdr:col>6</xdr:col>
      <xdr:colOff>601250</xdr:colOff>
      <xdr:row>28</xdr:row>
      <xdr:rowOff>38100</xdr:rowOff>
    </xdr:to>
    <xdr:cxnSp macro="">
      <xdr:nvCxnSpPr>
        <xdr:cNvPr id="60" name="直接连接符 59">
          <a:extLst>
            <a:ext uri="{FF2B5EF4-FFF2-40B4-BE49-F238E27FC236}">
              <a16:creationId xmlns:a16="http://schemas.microsoft.com/office/drawing/2014/main" id="{52BEB72E-B24E-49AB-AC89-C630C46474A7}"/>
            </a:ext>
          </a:extLst>
        </xdr:cNvPr>
        <xdr:cNvCxnSpPr/>
      </xdr:nvCxnSpPr>
      <xdr:spPr>
        <a:xfrm>
          <a:off x="4311650" y="50165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577850</xdr:colOff>
      <xdr:row>27</xdr:row>
      <xdr:rowOff>101600</xdr:rowOff>
    </xdr:from>
    <xdr:ext cx="355867" cy="269369"/>
    <xdr:sp macro="" textlink="">
      <xdr:nvSpPr>
        <xdr:cNvPr id="61" name="文本框 60">
          <a:extLst>
            <a:ext uri="{FF2B5EF4-FFF2-40B4-BE49-F238E27FC236}">
              <a16:creationId xmlns:a16="http://schemas.microsoft.com/office/drawing/2014/main" id="{A703CDE7-6F66-485B-BCFA-63123C7D2F45}"/>
            </a:ext>
          </a:extLst>
        </xdr:cNvPr>
        <xdr:cNvSpPr txBox="1"/>
      </xdr:nvSpPr>
      <xdr:spPr>
        <a:xfrm>
          <a:off x="4540250" y="49022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6</xdr:col>
      <xdr:colOff>342900</xdr:colOff>
      <xdr:row>25</xdr:row>
      <xdr:rowOff>95250</xdr:rowOff>
    </xdr:from>
    <xdr:to>
      <xdr:col>6</xdr:col>
      <xdr:colOff>594900</xdr:colOff>
      <xdr:row>25</xdr:row>
      <xdr:rowOff>95250</xdr:rowOff>
    </xdr:to>
    <xdr:cxnSp macro="">
      <xdr:nvCxnSpPr>
        <xdr:cNvPr id="62" name="直接连接符 61">
          <a:extLst>
            <a:ext uri="{FF2B5EF4-FFF2-40B4-BE49-F238E27FC236}">
              <a16:creationId xmlns:a16="http://schemas.microsoft.com/office/drawing/2014/main" id="{0C56F065-EA27-4C99-86B2-EB5930F78CFF}"/>
            </a:ext>
          </a:extLst>
        </xdr:cNvPr>
        <xdr:cNvCxnSpPr/>
      </xdr:nvCxnSpPr>
      <xdr:spPr>
        <a:xfrm>
          <a:off x="4305300" y="45402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6</xdr:col>
      <xdr:colOff>571500</xdr:colOff>
      <xdr:row>24</xdr:row>
      <xdr:rowOff>133350</xdr:rowOff>
    </xdr:from>
    <xdr:ext cx="441468" cy="269369"/>
    <xdr:sp macro="" textlink="">
      <xdr:nvSpPr>
        <xdr:cNvPr id="63" name="文本框 62">
          <a:extLst>
            <a:ext uri="{FF2B5EF4-FFF2-40B4-BE49-F238E27FC236}">
              <a16:creationId xmlns:a16="http://schemas.microsoft.com/office/drawing/2014/main" id="{A46D723F-5442-4C53-8466-4FDCB44368FC}"/>
            </a:ext>
          </a:extLst>
        </xdr:cNvPr>
        <xdr:cNvSpPr txBox="1"/>
      </xdr:nvSpPr>
      <xdr:spPr>
        <a:xfrm>
          <a:off x="4533900" y="44005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2</xdr:col>
      <xdr:colOff>349250</xdr:colOff>
      <xdr:row>25</xdr:row>
      <xdr:rowOff>165100</xdr:rowOff>
    </xdr:from>
    <xdr:to>
      <xdr:col>4</xdr:col>
      <xdr:colOff>209550</xdr:colOff>
      <xdr:row>27</xdr:row>
      <xdr:rowOff>120650</xdr:rowOff>
    </xdr:to>
    <xdr:sp macro="" textlink="">
      <xdr:nvSpPr>
        <xdr:cNvPr id="64" name="矩形 63">
          <a:extLst>
            <a:ext uri="{FF2B5EF4-FFF2-40B4-BE49-F238E27FC236}">
              <a16:creationId xmlns:a16="http://schemas.microsoft.com/office/drawing/2014/main" id="{FB7C4880-B461-476E-82B2-192E55403F8B}"/>
            </a:ext>
          </a:extLst>
        </xdr:cNvPr>
        <xdr:cNvSpPr/>
      </xdr:nvSpPr>
      <xdr:spPr>
        <a:xfrm>
          <a:off x="1670050" y="4610100"/>
          <a:ext cx="1181100" cy="31115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zh-CN" altLang="en-US" sz="1100"/>
        </a:p>
      </xdr:txBody>
    </xdr:sp>
    <xdr:clientData/>
  </xdr:twoCellAnchor>
  <xdr:oneCellAnchor>
    <xdr:from>
      <xdr:col>2</xdr:col>
      <xdr:colOff>245154</xdr:colOff>
      <xdr:row>2</xdr:row>
      <xdr:rowOff>0</xdr:rowOff>
    </xdr:from>
    <xdr:ext cx="589264" cy="217560"/>
    <xdr:sp macro="" textlink="">
      <xdr:nvSpPr>
        <xdr:cNvPr id="65" name="文本框 64">
          <a:extLst>
            <a:ext uri="{FF2B5EF4-FFF2-40B4-BE49-F238E27FC236}">
              <a16:creationId xmlns:a16="http://schemas.microsoft.com/office/drawing/2014/main" id="{37B1F6C7-FFAA-4096-8308-52EF1DC56A0B}"/>
            </a:ext>
          </a:extLst>
        </xdr:cNvPr>
        <xdr:cNvSpPr txBox="1"/>
      </xdr:nvSpPr>
      <xdr:spPr>
        <a:xfrm rot="19016762">
          <a:off x="1565954" y="355600"/>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81535</xdr:colOff>
      <xdr:row>2</xdr:row>
      <xdr:rowOff>19049</xdr:rowOff>
    </xdr:from>
    <xdr:ext cx="611706" cy="217560"/>
    <xdr:sp macro="" textlink="">
      <xdr:nvSpPr>
        <xdr:cNvPr id="66" name="文本框 65">
          <a:extLst>
            <a:ext uri="{FF2B5EF4-FFF2-40B4-BE49-F238E27FC236}">
              <a16:creationId xmlns:a16="http://schemas.microsoft.com/office/drawing/2014/main" id="{9EF43F04-69D1-422E-B386-901C2B0C2ABC}"/>
            </a:ext>
          </a:extLst>
        </xdr:cNvPr>
        <xdr:cNvSpPr txBox="1"/>
      </xdr:nvSpPr>
      <xdr:spPr>
        <a:xfrm rot="19016762">
          <a:off x="2062735" y="374649"/>
          <a:ext cx="611706"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shMETTL3</a:t>
          </a:r>
          <a:endParaRPr lang="zh-CN" altLang="zh-CN" sz="800">
            <a:effectLst/>
          </a:endParaRPr>
        </a:p>
      </xdr:txBody>
    </xdr:sp>
    <xdr:clientData/>
  </xdr:oneCellAnchor>
  <xdr:oneCellAnchor>
    <xdr:from>
      <xdr:col>3</xdr:col>
      <xdr:colOff>532385</xdr:colOff>
      <xdr:row>1</xdr:row>
      <xdr:rowOff>134238</xdr:rowOff>
    </xdr:from>
    <xdr:ext cx="611706" cy="342786"/>
    <xdr:sp macro="" textlink="">
      <xdr:nvSpPr>
        <xdr:cNvPr id="67" name="文本框 66">
          <a:extLst>
            <a:ext uri="{FF2B5EF4-FFF2-40B4-BE49-F238E27FC236}">
              <a16:creationId xmlns:a16="http://schemas.microsoft.com/office/drawing/2014/main" id="{3DD6C98A-006A-414C-AE01-779CD74644D9}"/>
            </a:ext>
          </a:extLst>
        </xdr:cNvPr>
        <xdr:cNvSpPr txBox="1"/>
      </xdr:nvSpPr>
      <xdr:spPr>
        <a:xfrm rot="19016762">
          <a:off x="2513585" y="312038"/>
          <a:ext cx="61170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shMETTL3</a:t>
          </a:r>
        </a:p>
        <a:p>
          <a:r>
            <a:rPr lang="en-US" altLang="zh-CN" sz="800" b="0" i="0" baseline="0">
              <a:solidFill>
                <a:schemeClr val="tx1"/>
              </a:solidFill>
              <a:effectLst/>
              <a:latin typeface="+mn-lt"/>
              <a:ea typeface="+mn-ea"/>
              <a:cs typeface="+mn-cs"/>
            </a:rPr>
            <a:t>+ shAPC</a:t>
          </a:r>
          <a:endParaRPr lang="zh-CN" altLang="zh-CN" sz="800">
            <a:effectLst/>
          </a:endParaRPr>
        </a:p>
      </xdr:txBody>
    </xdr:sp>
    <xdr:clientData/>
  </xdr:oneCellAnchor>
  <xdr:oneCellAnchor>
    <xdr:from>
      <xdr:col>2</xdr:col>
      <xdr:colOff>323850</xdr:colOff>
      <xdr:row>9</xdr:row>
      <xdr:rowOff>164212</xdr:rowOff>
    </xdr:from>
    <xdr:ext cx="589264" cy="217560"/>
    <xdr:sp macro="" textlink="">
      <xdr:nvSpPr>
        <xdr:cNvPr id="68" name="文本框 67">
          <a:extLst>
            <a:ext uri="{FF2B5EF4-FFF2-40B4-BE49-F238E27FC236}">
              <a16:creationId xmlns:a16="http://schemas.microsoft.com/office/drawing/2014/main" id="{E7BE94B9-B351-4BB2-94E2-234999D82908}"/>
            </a:ext>
          </a:extLst>
        </xdr:cNvPr>
        <xdr:cNvSpPr txBox="1"/>
      </xdr:nvSpPr>
      <xdr:spPr>
        <a:xfrm rot="19016762">
          <a:off x="1644650" y="1764412"/>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160231</xdr:colOff>
      <xdr:row>10</xdr:row>
      <xdr:rowOff>5461</xdr:rowOff>
    </xdr:from>
    <xdr:ext cx="611706" cy="217560"/>
    <xdr:sp macro="" textlink="">
      <xdr:nvSpPr>
        <xdr:cNvPr id="69" name="文本框 68">
          <a:extLst>
            <a:ext uri="{FF2B5EF4-FFF2-40B4-BE49-F238E27FC236}">
              <a16:creationId xmlns:a16="http://schemas.microsoft.com/office/drawing/2014/main" id="{A96F8FD3-FB12-4FEE-AA31-58F289EF0D2F}"/>
            </a:ext>
          </a:extLst>
        </xdr:cNvPr>
        <xdr:cNvSpPr txBox="1"/>
      </xdr:nvSpPr>
      <xdr:spPr>
        <a:xfrm rot="19016762">
          <a:off x="2141431" y="1783461"/>
          <a:ext cx="611706"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shMETTL3</a:t>
          </a:r>
          <a:endParaRPr lang="zh-CN" altLang="zh-CN" sz="800">
            <a:effectLst/>
          </a:endParaRPr>
        </a:p>
      </xdr:txBody>
    </xdr:sp>
    <xdr:clientData/>
  </xdr:oneCellAnchor>
  <xdr:oneCellAnchor>
    <xdr:from>
      <xdr:col>3</xdr:col>
      <xdr:colOff>611082</xdr:colOff>
      <xdr:row>9</xdr:row>
      <xdr:rowOff>120650</xdr:rowOff>
    </xdr:from>
    <xdr:ext cx="611706" cy="342786"/>
    <xdr:sp macro="" textlink="">
      <xdr:nvSpPr>
        <xdr:cNvPr id="70" name="文本框 69">
          <a:extLst>
            <a:ext uri="{FF2B5EF4-FFF2-40B4-BE49-F238E27FC236}">
              <a16:creationId xmlns:a16="http://schemas.microsoft.com/office/drawing/2014/main" id="{82E87F7C-7BBA-45FE-8B18-77C5E2602154}"/>
            </a:ext>
          </a:extLst>
        </xdr:cNvPr>
        <xdr:cNvSpPr txBox="1"/>
      </xdr:nvSpPr>
      <xdr:spPr>
        <a:xfrm rot="19016762">
          <a:off x="2592282" y="1720850"/>
          <a:ext cx="61170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shMETTL3</a:t>
          </a:r>
        </a:p>
        <a:p>
          <a:r>
            <a:rPr lang="en-US" altLang="zh-CN" sz="800" b="0" i="0" baseline="0">
              <a:solidFill>
                <a:schemeClr val="tx1"/>
              </a:solidFill>
              <a:effectLst/>
              <a:latin typeface="+mn-lt"/>
              <a:ea typeface="+mn-ea"/>
              <a:cs typeface="+mn-cs"/>
            </a:rPr>
            <a:t>+ shAPC</a:t>
          </a:r>
          <a:endParaRPr lang="zh-CN" altLang="zh-CN" sz="800">
            <a:effectLst/>
          </a:endParaRPr>
        </a:p>
      </xdr:txBody>
    </xdr:sp>
    <xdr:clientData/>
  </xdr:oneCellAnchor>
  <xdr:oneCellAnchor>
    <xdr:from>
      <xdr:col>2</xdr:col>
      <xdr:colOff>317500</xdr:colOff>
      <xdr:row>16</xdr:row>
      <xdr:rowOff>107062</xdr:rowOff>
    </xdr:from>
    <xdr:ext cx="589264" cy="217560"/>
    <xdr:sp macro="" textlink="">
      <xdr:nvSpPr>
        <xdr:cNvPr id="71" name="文本框 70">
          <a:extLst>
            <a:ext uri="{FF2B5EF4-FFF2-40B4-BE49-F238E27FC236}">
              <a16:creationId xmlns:a16="http://schemas.microsoft.com/office/drawing/2014/main" id="{4BCCDB16-8A83-4868-8B10-523CED06400E}"/>
            </a:ext>
          </a:extLst>
        </xdr:cNvPr>
        <xdr:cNvSpPr txBox="1"/>
      </xdr:nvSpPr>
      <xdr:spPr>
        <a:xfrm rot="19016762">
          <a:off x="1638300" y="2951862"/>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153881</xdr:colOff>
      <xdr:row>16</xdr:row>
      <xdr:rowOff>126111</xdr:rowOff>
    </xdr:from>
    <xdr:ext cx="611706" cy="217560"/>
    <xdr:sp macro="" textlink="">
      <xdr:nvSpPr>
        <xdr:cNvPr id="72" name="文本框 71">
          <a:extLst>
            <a:ext uri="{FF2B5EF4-FFF2-40B4-BE49-F238E27FC236}">
              <a16:creationId xmlns:a16="http://schemas.microsoft.com/office/drawing/2014/main" id="{E29721C1-1878-4326-AE13-7DD074ADB055}"/>
            </a:ext>
          </a:extLst>
        </xdr:cNvPr>
        <xdr:cNvSpPr txBox="1"/>
      </xdr:nvSpPr>
      <xdr:spPr>
        <a:xfrm rot="19016762">
          <a:off x="2135081" y="2970911"/>
          <a:ext cx="611706"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shMETTL3</a:t>
          </a:r>
          <a:endParaRPr lang="zh-CN" altLang="zh-CN" sz="800">
            <a:effectLst/>
          </a:endParaRPr>
        </a:p>
      </xdr:txBody>
    </xdr:sp>
    <xdr:clientData/>
  </xdr:oneCellAnchor>
  <xdr:oneCellAnchor>
    <xdr:from>
      <xdr:col>3</xdr:col>
      <xdr:colOff>604732</xdr:colOff>
      <xdr:row>16</xdr:row>
      <xdr:rowOff>63500</xdr:rowOff>
    </xdr:from>
    <xdr:ext cx="611706" cy="342786"/>
    <xdr:sp macro="" textlink="">
      <xdr:nvSpPr>
        <xdr:cNvPr id="73" name="文本框 72">
          <a:extLst>
            <a:ext uri="{FF2B5EF4-FFF2-40B4-BE49-F238E27FC236}">
              <a16:creationId xmlns:a16="http://schemas.microsoft.com/office/drawing/2014/main" id="{342B352F-8CDB-4599-BDF9-884B37E0B97C}"/>
            </a:ext>
          </a:extLst>
        </xdr:cNvPr>
        <xdr:cNvSpPr txBox="1"/>
      </xdr:nvSpPr>
      <xdr:spPr>
        <a:xfrm rot="19016762">
          <a:off x="2585932" y="2908300"/>
          <a:ext cx="61170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shMETTL3</a:t>
          </a:r>
        </a:p>
        <a:p>
          <a:r>
            <a:rPr lang="en-US" altLang="zh-CN" sz="800" b="0" i="0" baseline="0">
              <a:solidFill>
                <a:schemeClr val="tx1"/>
              </a:solidFill>
              <a:effectLst/>
              <a:latin typeface="+mn-lt"/>
              <a:ea typeface="+mn-ea"/>
              <a:cs typeface="+mn-cs"/>
            </a:rPr>
            <a:t>+ shAPC</a:t>
          </a:r>
          <a:endParaRPr lang="zh-CN" altLang="zh-CN" sz="800">
            <a:effectLst/>
          </a:endParaRPr>
        </a:p>
      </xdr:txBody>
    </xdr:sp>
    <xdr:clientData/>
  </xdr:oneCellAnchor>
  <xdr:oneCellAnchor>
    <xdr:from>
      <xdr:col>2</xdr:col>
      <xdr:colOff>241300</xdr:colOff>
      <xdr:row>23</xdr:row>
      <xdr:rowOff>164213</xdr:rowOff>
    </xdr:from>
    <xdr:ext cx="589264" cy="217560"/>
    <xdr:sp macro="" textlink="">
      <xdr:nvSpPr>
        <xdr:cNvPr id="74" name="文本框 73">
          <a:extLst>
            <a:ext uri="{FF2B5EF4-FFF2-40B4-BE49-F238E27FC236}">
              <a16:creationId xmlns:a16="http://schemas.microsoft.com/office/drawing/2014/main" id="{168EC4CA-BF37-4F59-B7ED-43ABE4FCB27B}"/>
            </a:ext>
          </a:extLst>
        </xdr:cNvPr>
        <xdr:cNvSpPr txBox="1"/>
      </xdr:nvSpPr>
      <xdr:spPr>
        <a:xfrm rot="19016762">
          <a:off x="1562100" y="4253613"/>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77681</xdr:colOff>
      <xdr:row>24</xdr:row>
      <xdr:rowOff>5462</xdr:rowOff>
    </xdr:from>
    <xdr:ext cx="611706" cy="217560"/>
    <xdr:sp macro="" textlink="">
      <xdr:nvSpPr>
        <xdr:cNvPr id="75" name="文本框 74">
          <a:extLst>
            <a:ext uri="{FF2B5EF4-FFF2-40B4-BE49-F238E27FC236}">
              <a16:creationId xmlns:a16="http://schemas.microsoft.com/office/drawing/2014/main" id="{5B21967D-2913-4E07-98A6-DDBE4217C276}"/>
            </a:ext>
          </a:extLst>
        </xdr:cNvPr>
        <xdr:cNvSpPr txBox="1"/>
      </xdr:nvSpPr>
      <xdr:spPr>
        <a:xfrm rot="19016762">
          <a:off x="2058881" y="4272662"/>
          <a:ext cx="611706"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shMETTL3</a:t>
          </a:r>
          <a:endParaRPr lang="zh-CN" altLang="zh-CN" sz="800">
            <a:effectLst/>
          </a:endParaRPr>
        </a:p>
      </xdr:txBody>
    </xdr:sp>
    <xdr:clientData/>
  </xdr:oneCellAnchor>
  <xdr:oneCellAnchor>
    <xdr:from>
      <xdr:col>3</xdr:col>
      <xdr:colOff>528532</xdr:colOff>
      <xdr:row>23</xdr:row>
      <xdr:rowOff>120651</xdr:rowOff>
    </xdr:from>
    <xdr:ext cx="611706" cy="342786"/>
    <xdr:sp macro="" textlink="">
      <xdr:nvSpPr>
        <xdr:cNvPr id="76" name="文本框 75">
          <a:extLst>
            <a:ext uri="{FF2B5EF4-FFF2-40B4-BE49-F238E27FC236}">
              <a16:creationId xmlns:a16="http://schemas.microsoft.com/office/drawing/2014/main" id="{602B18C7-7502-4CE6-992E-A89181E9E37E}"/>
            </a:ext>
          </a:extLst>
        </xdr:cNvPr>
        <xdr:cNvSpPr txBox="1"/>
      </xdr:nvSpPr>
      <xdr:spPr>
        <a:xfrm rot="19016762">
          <a:off x="2509732" y="4210051"/>
          <a:ext cx="61170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shMETTL3</a:t>
          </a:r>
        </a:p>
        <a:p>
          <a:r>
            <a:rPr lang="en-US" altLang="zh-CN" sz="800" b="0" i="0" baseline="0">
              <a:solidFill>
                <a:schemeClr val="tx1"/>
              </a:solidFill>
              <a:effectLst/>
              <a:latin typeface="+mn-lt"/>
              <a:ea typeface="+mn-ea"/>
              <a:cs typeface="+mn-cs"/>
            </a:rPr>
            <a:t>+ shAPC</a:t>
          </a:r>
          <a:endParaRPr lang="zh-CN" altLang="zh-CN" sz="800">
            <a:effectLst/>
          </a:endParaRPr>
        </a:p>
      </xdr:txBody>
    </xdr:sp>
    <xdr:clientData/>
  </xdr:oneCellAnchor>
  <xdr:oneCellAnchor>
    <xdr:from>
      <xdr:col>2</xdr:col>
      <xdr:colOff>311150</xdr:colOff>
      <xdr:row>30</xdr:row>
      <xdr:rowOff>164212</xdr:rowOff>
    </xdr:from>
    <xdr:ext cx="589264" cy="217560"/>
    <xdr:sp macro="" textlink="">
      <xdr:nvSpPr>
        <xdr:cNvPr id="77" name="文本框 76">
          <a:extLst>
            <a:ext uri="{FF2B5EF4-FFF2-40B4-BE49-F238E27FC236}">
              <a16:creationId xmlns:a16="http://schemas.microsoft.com/office/drawing/2014/main" id="{9BF4B198-576E-4807-8D9F-12F3F9D094DF}"/>
            </a:ext>
          </a:extLst>
        </xdr:cNvPr>
        <xdr:cNvSpPr txBox="1"/>
      </xdr:nvSpPr>
      <xdr:spPr>
        <a:xfrm rot="19016762">
          <a:off x="1631950" y="5498212"/>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147531</xdr:colOff>
      <xdr:row>31</xdr:row>
      <xdr:rowOff>5461</xdr:rowOff>
    </xdr:from>
    <xdr:ext cx="611706" cy="217560"/>
    <xdr:sp macro="" textlink="">
      <xdr:nvSpPr>
        <xdr:cNvPr id="78" name="文本框 77">
          <a:extLst>
            <a:ext uri="{FF2B5EF4-FFF2-40B4-BE49-F238E27FC236}">
              <a16:creationId xmlns:a16="http://schemas.microsoft.com/office/drawing/2014/main" id="{F5C45D18-4D1C-42CF-ADE3-108DAADE2B65}"/>
            </a:ext>
          </a:extLst>
        </xdr:cNvPr>
        <xdr:cNvSpPr txBox="1"/>
      </xdr:nvSpPr>
      <xdr:spPr>
        <a:xfrm rot="19016762">
          <a:off x="2128731" y="5517261"/>
          <a:ext cx="611706"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shMETTL3</a:t>
          </a:r>
          <a:endParaRPr lang="zh-CN" altLang="zh-CN" sz="800">
            <a:effectLst/>
          </a:endParaRPr>
        </a:p>
      </xdr:txBody>
    </xdr:sp>
    <xdr:clientData/>
  </xdr:oneCellAnchor>
  <xdr:oneCellAnchor>
    <xdr:from>
      <xdr:col>3</xdr:col>
      <xdr:colOff>598381</xdr:colOff>
      <xdr:row>30</xdr:row>
      <xdr:rowOff>120650</xdr:rowOff>
    </xdr:from>
    <xdr:ext cx="611706" cy="342786"/>
    <xdr:sp macro="" textlink="">
      <xdr:nvSpPr>
        <xdr:cNvPr id="79" name="文本框 78">
          <a:extLst>
            <a:ext uri="{FF2B5EF4-FFF2-40B4-BE49-F238E27FC236}">
              <a16:creationId xmlns:a16="http://schemas.microsoft.com/office/drawing/2014/main" id="{25A9F810-A386-48C2-B639-1837DF31289A}"/>
            </a:ext>
          </a:extLst>
        </xdr:cNvPr>
        <xdr:cNvSpPr txBox="1"/>
      </xdr:nvSpPr>
      <xdr:spPr>
        <a:xfrm rot="19016762">
          <a:off x="2579581" y="5454650"/>
          <a:ext cx="61170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shMETTL3</a:t>
          </a:r>
        </a:p>
        <a:p>
          <a:r>
            <a:rPr lang="en-US" altLang="zh-CN" sz="800" b="0" i="0" baseline="0">
              <a:solidFill>
                <a:schemeClr val="tx1"/>
              </a:solidFill>
              <a:effectLst/>
              <a:latin typeface="+mn-lt"/>
              <a:ea typeface="+mn-ea"/>
              <a:cs typeface="+mn-cs"/>
            </a:rPr>
            <a:t>+ shAPC</a:t>
          </a:r>
          <a:endParaRPr lang="zh-CN" altLang="zh-CN" sz="800">
            <a:effectLst/>
          </a:endParaRPr>
        </a:p>
      </xdr:txBody>
    </xdr:sp>
    <xdr:clientData/>
  </xdr:oneCellAnchor>
  <xdr:oneCellAnchor>
    <xdr:from>
      <xdr:col>2</xdr:col>
      <xdr:colOff>247650</xdr:colOff>
      <xdr:row>38</xdr:row>
      <xdr:rowOff>24512</xdr:rowOff>
    </xdr:from>
    <xdr:ext cx="589264" cy="217560"/>
    <xdr:sp macro="" textlink="">
      <xdr:nvSpPr>
        <xdr:cNvPr id="80" name="文本框 79">
          <a:extLst>
            <a:ext uri="{FF2B5EF4-FFF2-40B4-BE49-F238E27FC236}">
              <a16:creationId xmlns:a16="http://schemas.microsoft.com/office/drawing/2014/main" id="{7BCA8849-D81B-4E93-997E-451A5F7EA583}"/>
            </a:ext>
          </a:extLst>
        </xdr:cNvPr>
        <xdr:cNvSpPr txBox="1"/>
      </xdr:nvSpPr>
      <xdr:spPr>
        <a:xfrm rot="19016762">
          <a:off x="1568450" y="6780912"/>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84031</xdr:colOff>
      <xdr:row>38</xdr:row>
      <xdr:rowOff>43561</xdr:rowOff>
    </xdr:from>
    <xdr:ext cx="611706" cy="217560"/>
    <xdr:sp macro="" textlink="">
      <xdr:nvSpPr>
        <xdr:cNvPr id="81" name="文本框 80">
          <a:extLst>
            <a:ext uri="{FF2B5EF4-FFF2-40B4-BE49-F238E27FC236}">
              <a16:creationId xmlns:a16="http://schemas.microsoft.com/office/drawing/2014/main" id="{3BD050CF-9B88-4FC0-8D1F-CBEBE5EA17FD}"/>
            </a:ext>
          </a:extLst>
        </xdr:cNvPr>
        <xdr:cNvSpPr txBox="1"/>
      </xdr:nvSpPr>
      <xdr:spPr>
        <a:xfrm rot="19016762">
          <a:off x="2065231" y="6799961"/>
          <a:ext cx="611706"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shMETTL3</a:t>
          </a:r>
          <a:endParaRPr lang="zh-CN" altLang="zh-CN" sz="800">
            <a:effectLst/>
          </a:endParaRPr>
        </a:p>
      </xdr:txBody>
    </xdr:sp>
    <xdr:clientData/>
  </xdr:oneCellAnchor>
  <xdr:oneCellAnchor>
    <xdr:from>
      <xdr:col>3</xdr:col>
      <xdr:colOff>534882</xdr:colOff>
      <xdr:row>37</xdr:row>
      <xdr:rowOff>158750</xdr:rowOff>
    </xdr:from>
    <xdr:ext cx="611706" cy="342786"/>
    <xdr:sp macro="" textlink="">
      <xdr:nvSpPr>
        <xdr:cNvPr id="82" name="文本框 81">
          <a:extLst>
            <a:ext uri="{FF2B5EF4-FFF2-40B4-BE49-F238E27FC236}">
              <a16:creationId xmlns:a16="http://schemas.microsoft.com/office/drawing/2014/main" id="{7FC55CC6-027F-489E-A8E9-4DCF47264846}"/>
            </a:ext>
          </a:extLst>
        </xdr:cNvPr>
        <xdr:cNvSpPr txBox="1"/>
      </xdr:nvSpPr>
      <xdr:spPr>
        <a:xfrm rot="19016762">
          <a:off x="2516082" y="6737350"/>
          <a:ext cx="61170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shMETTL3</a:t>
          </a:r>
        </a:p>
        <a:p>
          <a:r>
            <a:rPr lang="en-US" altLang="zh-CN" sz="800" b="0" i="0" baseline="0">
              <a:solidFill>
                <a:schemeClr val="tx1"/>
              </a:solidFill>
              <a:effectLst/>
              <a:latin typeface="+mn-lt"/>
              <a:ea typeface="+mn-ea"/>
              <a:cs typeface="+mn-cs"/>
            </a:rPr>
            <a:t>+ shAPC</a:t>
          </a:r>
          <a:endParaRPr lang="zh-CN" altLang="zh-CN" sz="800">
            <a:effectLst/>
          </a:endParaRPr>
        </a:p>
      </xdr:txBody>
    </xdr:sp>
    <xdr:clientData/>
  </xdr:oneCellAnchor>
  <xdr:oneCellAnchor>
    <xdr:from>
      <xdr:col>2</xdr:col>
      <xdr:colOff>266700</xdr:colOff>
      <xdr:row>45</xdr:row>
      <xdr:rowOff>11812</xdr:rowOff>
    </xdr:from>
    <xdr:ext cx="589264" cy="217560"/>
    <xdr:sp macro="" textlink="">
      <xdr:nvSpPr>
        <xdr:cNvPr id="83" name="文本框 82">
          <a:extLst>
            <a:ext uri="{FF2B5EF4-FFF2-40B4-BE49-F238E27FC236}">
              <a16:creationId xmlns:a16="http://schemas.microsoft.com/office/drawing/2014/main" id="{A7C24B81-F366-4F8C-80B7-3DFD1715359A}"/>
            </a:ext>
          </a:extLst>
        </xdr:cNvPr>
        <xdr:cNvSpPr txBox="1"/>
      </xdr:nvSpPr>
      <xdr:spPr>
        <a:xfrm rot="19016762">
          <a:off x="1587500" y="8012812"/>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103081</xdr:colOff>
      <xdr:row>45</xdr:row>
      <xdr:rowOff>30861</xdr:rowOff>
    </xdr:from>
    <xdr:ext cx="611706" cy="217560"/>
    <xdr:sp macro="" textlink="">
      <xdr:nvSpPr>
        <xdr:cNvPr id="84" name="文本框 83">
          <a:extLst>
            <a:ext uri="{FF2B5EF4-FFF2-40B4-BE49-F238E27FC236}">
              <a16:creationId xmlns:a16="http://schemas.microsoft.com/office/drawing/2014/main" id="{3EE6E48E-4FBD-46F6-8819-30205EFFC4D7}"/>
            </a:ext>
          </a:extLst>
        </xdr:cNvPr>
        <xdr:cNvSpPr txBox="1"/>
      </xdr:nvSpPr>
      <xdr:spPr>
        <a:xfrm rot="19016762">
          <a:off x="2084281" y="8031861"/>
          <a:ext cx="611706"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shMETTL3</a:t>
          </a:r>
          <a:endParaRPr lang="zh-CN" altLang="zh-CN" sz="800">
            <a:effectLst/>
          </a:endParaRPr>
        </a:p>
      </xdr:txBody>
    </xdr:sp>
    <xdr:clientData/>
  </xdr:oneCellAnchor>
  <xdr:oneCellAnchor>
    <xdr:from>
      <xdr:col>3</xdr:col>
      <xdr:colOff>553932</xdr:colOff>
      <xdr:row>44</xdr:row>
      <xdr:rowOff>146050</xdr:rowOff>
    </xdr:from>
    <xdr:ext cx="611706" cy="342786"/>
    <xdr:sp macro="" textlink="">
      <xdr:nvSpPr>
        <xdr:cNvPr id="85" name="文本框 84">
          <a:extLst>
            <a:ext uri="{FF2B5EF4-FFF2-40B4-BE49-F238E27FC236}">
              <a16:creationId xmlns:a16="http://schemas.microsoft.com/office/drawing/2014/main" id="{2171E74A-0893-45DF-9BA2-663014C7F206}"/>
            </a:ext>
          </a:extLst>
        </xdr:cNvPr>
        <xdr:cNvSpPr txBox="1"/>
      </xdr:nvSpPr>
      <xdr:spPr>
        <a:xfrm rot="19016762">
          <a:off x="2535132" y="7969250"/>
          <a:ext cx="611706"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shMETTL3</a:t>
          </a:r>
        </a:p>
        <a:p>
          <a:r>
            <a:rPr lang="en-US" altLang="zh-CN" sz="800" b="0" i="0" baseline="0">
              <a:solidFill>
                <a:schemeClr val="tx1"/>
              </a:solidFill>
              <a:effectLst/>
              <a:latin typeface="+mn-lt"/>
              <a:ea typeface="+mn-ea"/>
              <a:cs typeface="+mn-cs"/>
            </a:rPr>
            <a:t>+ shAPC</a:t>
          </a:r>
          <a:endParaRPr lang="zh-CN" altLang="zh-CN" sz="800">
            <a:effectLst/>
          </a:endParaRPr>
        </a:p>
      </xdr:txBody>
    </xdr:sp>
    <xdr:clientData/>
  </xdr:oneCellAnchor>
</xdr:wsDr>
</file>

<file path=xl/drawings/drawing33.xml><?xml version="1.0" encoding="utf-8"?>
<xdr:wsDr xmlns:xdr="http://schemas.openxmlformats.org/drawingml/2006/spreadsheetDrawing" xmlns:a="http://schemas.openxmlformats.org/drawingml/2006/main">
  <xdr:twoCellAnchor editAs="oneCell">
    <xdr:from>
      <xdr:col>1</xdr:col>
      <xdr:colOff>660399</xdr:colOff>
      <xdr:row>46</xdr:row>
      <xdr:rowOff>0</xdr:rowOff>
    </xdr:from>
    <xdr:to>
      <xdr:col>5</xdr:col>
      <xdr:colOff>14872</xdr:colOff>
      <xdr:row>52</xdr:row>
      <xdr:rowOff>165100</xdr:rowOff>
    </xdr:to>
    <xdr:pic>
      <xdr:nvPicPr>
        <xdr:cNvPr id="67" name="图片 66">
          <a:extLst>
            <a:ext uri="{FF2B5EF4-FFF2-40B4-BE49-F238E27FC236}">
              <a16:creationId xmlns:a16="http://schemas.microsoft.com/office/drawing/2014/main" id="{8A735324-CFF9-44FE-9E47-07270CFE13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799" y="8178800"/>
          <a:ext cx="1996073" cy="1231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38</xdr:row>
      <xdr:rowOff>0</xdr:rowOff>
    </xdr:from>
    <xdr:to>
      <xdr:col>5</xdr:col>
      <xdr:colOff>63500</xdr:colOff>
      <xdr:row>45</xdr:row>
      <xdr:rowOff>114962</xdr:rowOff>
    </xdr:to>
    <xdr:pic>
      <xdr:nvPicPr>
        <xdr:cNvPr id="59" name="图片 58">
          <a:extLst>
            <a:ext uri="{FF2B5EF4-FFF2-40B4-BE49-F238E27FC236}">
              <a16:creationId xmlns:a16="http://schemas.microsoft.com/office/drawing/2014/main" id="{8FD23FEE-A082-4876-82CF-03E18FF31BC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20800" y="6756400"/>
          <a:ext cx="2044700" cy="1359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24</xdr:row>
      <xdr:rowOff>0</xdr:rowOff>
    </xdr:from>
    <xdr:to>
      <xdr:col>5</xdr:col>
      <xdr:colOff>44450</xdr:colOff>
      <xdr:row>30</xdr:row>
      <xdr:rowOff>107950</xdr:rowOff>
    </xdr:to>
    <xdr:pic>
      <xdr:nvPicPr>
        <xdr:cNvPr id="57" name="图片 56">
          <a:extLst>
            <a:ext uri="{FF2B5EF4-FFF2-40B4-BE49-F238E27FC236}">
              <a16:creationId xmlns:a16="http://schemas.microsoft.com/office/drawing/2014/main" id="{64D12589-D3E2-4389-BE7E-9C7975372CF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20800" y="4267200"/>
          <a:ext cx="2025650" cy="1174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54</xdr:row>
      <xdr:rowOff>0</xdr:rowOff>
    </xdr:from>
    <xdr:to>
      <xdr:col>5</xdr:col>
      <xdr:colOff>31750</xdr:colOff>
      <xdr:row>59</xdr:row>
      <xdr:rowOff>163086</xdr:rowOff>
    </xdr:to>
    <xdr:pic>
      <xdr:nvPicPr>
        <xdr:cNvPr id="68" name="图片 67">
          <a:extLst>
            <a:ext uri="{FF2B5EF4-FFF2-40B4-BE49-F238E27FC236}">
              <a16:creationId xmlns:a16="http://schemas.microsoft.com/office/drawing/2014/main" id="{01C6ABDE-1973-4C5E-87DD-0608F00F2D8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0800" y="9601200"/>
          <a:ext cx="2012950" cy="10520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31</xdr:row>
      <xdr:rowOff>0</xdr:rowOff>
    </xdr:from>
    <xdr:to>
      <xdr:col>5</xdr:col>
      <xdr:colOff>69850</xdr:colOff>
      <xdr:row>37</xdr:row>
      <xdr:rowOff>31750</xdr:rowOff>
    </xdr:to>
    <xdr:pic>
      <xdr:nvPicPr>
        <xdr:cNvPr id="58" name="图片 57">
          <a:extLst>
            <a:ext uri="{FF2B5EF4-FFF2-40B4-BE49-F238E27FC236}">
              <a16:creationId xmlns:a16="http://schemas.microsoft.com/office/drawing/2014/main" id="{B63AF3A5-AD8E-4D9E-83E8-740C6A49714A}"/>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20800" y="5511800"/>
          <a:ext cx="2051050" cy="1098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5</xdr:col>
      <xdr:colOff>31750</xdr:colOff>
      <xdr:row>23</xdr:row>
      <xdr:rowOff>77588</xdr:rowOff>
    </xdr:to>
    <xdr:pic>
      <xdr:nvPicPr>
        <xdr:cNvPr id="56" name="图片 55">
          <a:extLst>
            <a:ext uri="{FF2B5EF4-FFF2-40B4-BE49-F238E27FC236}">
              <a16:creationId xmlns:a16="http://schemas.microsoft.com/office/drawing/2014/main" id="{5DA7A0B3-329D-44E2-9914-053FC05FE6C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320800" y="3022600"/>
          <a:ext cx="2012950" cy="11443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5</xdr:col>
      <xdr:colOff>69850</xdr:colOff>
      <xdr:row>16</xdr:row>
      <xdr:rowOff>25400</xdr:rowOff>
    </xdr:to>
    <xdr:pic>
      <xdr:nvPicPr>
        <xdr:cNvPr id="55" name="图片 54">
          <a:extLst>
            <a:ext uri="{FF2B5EF4-FFF2-40B4-BE49-F238E27FC236}">
              <a16:creationId xmlns:a16="http://schemas.microsoft.com/office/drawing/2014/main" id="{D0ED90D3-A432-495C-AAA0-52410260176F}"/>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20800" y="1778000"/>
          <a:ext cx="2051050" cy="109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xdr:row>
      <xdr:rowOff>0</xdr:rowOff>
    </xdr:from>
    <xdr:to>
      <xdr:col>5</xdr:col>
      <xdr:colOff>146050</xdr:colOff>
      <xdr:row>8</xdr:row>
      <xdr:rowOff>0</xdr:rowOff>
    </xdr:to>
    <xdr:pic>
      <xdr:nvPicPr>
        <xdr:cNvPr id="54" name="图片 53">
          <a:extLst>
            <a:ext uri="{FF2B5EF4-FFF2-40B4-BE49-F238E27FC236}">
              <a16:creationId xmlns:a16="http://schemas.microsoft.com/office/drawing/2014/main" id="{4FEEAE5C-6033-4EF6-BCE7-5067D84372FA}"/>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320800" y="355600"/>
          <a:ext cx="2127250" cy="1066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647700</xdr:colOff>
      <xdr:row>12</xdr:row>
      <xdr:rowOff>12700</xdr:rowOff>
    </xdr:from>
    <xdr:to>
      <xdr:col>5</xdr:col>
      <xdr:colOff>239300</xdr:colOff>
      <xdr:row>12</xdr:row>
      <xdr:rowOff>12700</xdr:rowOff>
    </xdr:to>
    <xdr:cxnSp macro="">
      <xdr:nvCxnSpPr>
        <xdr:cNvPr id="8" name="直接连接符 7">
          <a:extLst>
            <a:ext uri="{FF2B5EF4-FFF2-40B4-BE49-F238E27FC236}">
              <a16:creationId xmlns:a16="http://schemas.microsoft.com/office/drawing/2014/main" id="{4F5871F8-7875-4B2E-AF2C-08DCC3CAFB5B}"/>
            </a:ext>
          </a:extLst>
        </xdr:cNvPr>
        <xdr:cNvCxnSpPr/>
      </xdr:nvCxnSpPr>
      <xdr:spPr>
        <a:xfrm>
          <a:off x="3289300" y="21463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215900</xdr:colOff>
      <xdr:row>11</xdr:row>
      <xdr:rowOff>50800</xdr:rowOff>
    </xdr:from>
    <xdr:ext cx="441468" cy="269369"/>
    <xdr:sp macro="" textlink="">
      <xdr:nvSpPr>
        <xdr:cNvPr id="9" name="文本框 8">
          <a:extLst>
            <a:ext uri="{FF2B5EF4-FFF2-40B4-BE49-F238E27FC236}">
              <a16:creationId xmlns:a16="http://schemas.microsoft.com/office/drawing/2014/main" id="{DA266B7D-9EB6-4FAA-8BE5-B71D907C658F}"/>
            </a:ext>
          </a:extLst>
        </xdr:cNvPr>
        <xdr:cNvSpPr txBox="1"/>
      </xdr:nvSpPr>
      <xdr:spPr>
        <a:xfrm>
          <a:off x="3517900" y="20066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647700</xdr:colOff>
      <xdr:row>13</xdr:row>
      <xdr:rowOff>12700</xdr:rowOff>
    </xdr:from>
    <xdr:to>
      <xdr:col>5</xdr:col>
      <xdr:colOff>239300</xdr:colOff>
      <xdr:row>13</xdr:row>
      <xdr:rowOff>12700</xdr:rowOff>
    </xdr:to>
    <xdr:cxnSp macro="">
      <xdr:nvCxnSpPr>
        <xdr:cNvPr id="10" name="直接连接符 9">
          <a:extLst>
            <a:ext uri="{FF2B5EF4-FFF2-40B4-BE49-F238E27FC236}">
              <a16:creationId xmlns:a16="http://schemas.microsoft.com/office/drawing/2014/main" id="{926250BE-7CA2-4F3C-9C40-BCB731DA764A}"/>
            </a:ext>
          </a:extLst>
        </xdr:cNvPr>
        <xdr:cNvCxnSpPr/>
      </xdr:nvCxnSpPr>
      <xdr:spPr>
        <a:xfrm>
          <a:off x="3289300" y="23241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215900</xdr:colOff>
      <xdr:row>12</xdr:row>
      <xdr:rowOff>63500</xdr:rowOff>
    </xdr:from>
    <xdr:ext cx="441468" cy="269369"/>
    <xdr:sp macro="" textlink="">
      <xdr:nvSpPr>
        <xdr:cNvPr id="11" name="文本框 10">
          <a:extLst>
            <a:ext uri="{FF2B5EF4-FFF2-40B4-BE49-F238E27FC236}">
              <a16:creationId xmlns:a16="http://schemas.microsoft.com/office/drawing/2014/main" id="{71B35D1F-A0B3-4B31-BC7C-C56B4768552E}"/>
            </a:ext>
          </a:extLst>
        </xdr:cNvPr>
        <xdr:cNvSpPr txBox="1"/>
      </xdr:nvSpPr>
      <xdr:spPr>
        <a:xfrm>
          <a:off x="3517900" y="21971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647700</xdr:colOff>
      <xdr:row>6</xdr:row>
      <xdr:rowOff>101600</xdr:rowOff>
    </xdr:from>
    <xdr:to>
      <xdr:col>5</xdr:col>
      <xdr:colOff>239300</xdr:colOff>
      <xdr:row>6</xdr:row>
      <xdr:rowOff>101600</xdr:rowOff>
    </xdr:to>
    <xdr:cxnSp macro="">
      <xdr:nvCxnSpPr>
        <xdr:cNvPr id="12" name="直接连接符 11">
          <a:extLst>
            <a:ext uri="{FF2B5EF4-FFF2-40B4-BE49-F238E27FC236}">
              <a16:creationId xmlns:a16="http://schemas.microsoft.com/office/drawing/2014/main" id="{BAD0A410-4F6B-41EB-986A-619A81584F7B}"/>
            </a:ext>
          </a:extLst>
        </xdr:cNvPr>
        <xdr:cNvCxnSpPr/>
      </xdr:nvCxnSpPr>
      <xdr:spPr>
        <a:xfrm>
          <a:off x="3289300" y="11684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215900</xdr:colOff>
      <xdr:row>5</xdr:row>
      <xdr:rowOff>158750</xdr:rowOff>
    </xdr:from>
    <xdr:ext cx="441468" cy="269369"/>
    <xdr:sp macro="" textlink="">
      <xdr:nvSpPr>
        <xdr:cNvPr id="13" name="文本框 12">
          <a:extLst>
            <a:ext uri="{FF2B5EF4-FFF2-40B4-BE49-F238E27FC236}">
              <a16:creationId xmlns:a16="http://schemas.microsoft.com/office/drawing/2014/main" id="{1A87B688-8518-476D-9060-2E2318886638}"/>
            </a:ext>
          </a:extLst>
        </xdr:cNvPr>
        <xdr:cNvSpPr txBox="1"/>
      </xdr:nvSpPr>
      <xdr:spPr>
        <a:xfrm>
          <a:off x="3517900" y="10477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654050</xdr:colOff>
      <xdr:row>7</xdr:row>
      <xdr:rowOff>88900</xdr:rowOff>
    </xdr:from>
    <xdr:to>
      <xdr:col>5</xdr:col>
      <xdr:colOff>245650</xdr:colOff>
      <xdr:row>7</xdr:row>
      <xdr:rowOff>88900</xdr:rowOff>
    </xdr:to>
    <xdr:cxnSp macro="">
      <xdr:nvCxnSpPr>
        <xdr:cNvPr id="14" name="直接连接符 13">
          <a:extLst>
            <a:ext uri="{FF2B5EF4-FFF2-40B4-BE49-F238E27FC236}">
              <a16:creationId xmlns:a16="http://schemas.microsoft.com/office/drawing/2014/main" id="{CD5523FC-88E7-40CD-9EC0-65EFBACE9B28}"/>
            </a:ext>
          </a:extLst>
        </xdr:cNvPr>
        <xdr:cNvCxnSpPr/>
      </xdr:nvCxnSpPr>
      <xdr:spPr>
        <a:xfrm>
          <a:off x="3295650" y="13335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222250</xdr:colOff>
      <xdr:row>6</xdr:row>
      <xdr:rowOff>146050</xdr:rowOff>
    </xdr:from>
    <xdr:ext cx="441468" cy="269369"/>
    <xdr:sp macro="" textlink="">
      <xdr:nvSpPr>
        <xdr:cNvPr id="15" name="文本框 14">
          <a:extLst>
            <a:ext uri="{FF2B5EF4-FFF2-40B4-BE49-F238E27FC236}">
              <a16:creationId xmlns:a16="http://schemas.microsoft.com/office/drawing/2014/main" id="{29EBCE08-78F2-4E6E-9BA6-37229C384CB2}"/>
            </a:ext>
          </a:extLst>
        </xdr:cNvPr>
        <xdr:cNvSpPr txBox="1"/>
      </xdr:nvSpPr>
      <xdr:spPr>
        <a:xfrm>
          <a:off x="3524250" y="12128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641350</xdr:colOff>
      <xdr:row>5</xdr:row>
      <xdr:rowOff>171450</xdr:rowOff>
    </xdr:from>
    <xdr:to>
      <xdr:col>5</xdr:col>
      <xdr:colOff>232950</xdr:colOff>
      <xdr:row>5</xdr:row>
      <xdr:rowOff>171450</xdr:rowOff>
    </xdr:to>
    <xdr:cxnSp macro="">
      <xdr:nvCxnSpPr>
        <xdr:cNvPr id="16" name="直接连接符 15">
          <a:extLst>
            <a:ext uri="{FF2B5EF4-FFF2-40B4-BE49-F238E27FC236}">
              <a16:creationId xmlns:a16="http://schemas.microsoft.com/office/drawing/2014/main" id="{BFC16065-7677-4106-8191-AF0E1CEE161F}"/>
            </a:ext>
          </a:extLst>
        </xdr:cNvPr>
        <xdr:cNvCxnSpPr/>
      </xdr:nvCxnSpPr>
      <xdr:spPr>
        <a:xfrm>
          <a:off x="3282950" y="10604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209550</xdr:colOff>
      <xdr:row>5</xdr:row>
      <xdr:rowOff>12700</xdr:rowOff>
    </xdr:from>
    <xdr:ext cx="441468" cy="269369"/>
    <xdr:sp macro="" textlink="">
      <xdr:nvSpPr>
        <xdr:cNvPr id="17" name="文本框 16">
          <a:extLst>
            <a:ext uri="{FF2B5EF4-FFF2-40B4-BE49-F238E27FC236}">
              <a16:creationId xmlns:a16="http://schemas.microsoft.com/office/drawing/2014/main" id="{A004DD4E-1335-4EAA-83A0-D0DF16EC78D0}"/>
            </a:ext>
          </a:extLst>
        </xdr:cNvPr>
        <xdr:cNvSpPr txBox="1"/>
      </xdr:nvSpPr>
      <xdr:spPr>
        <a:xfrm>
          <a:off x="3511550" y="9017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635000</xdr:colOff>
      <xdr:row>19</xdr:row>
      <xdr:rowOff>165100</xdr:rowOff>
    </xdr:from>
    <xdr:to>
      <xdr:col>5</xdr:col>
      <xdr:colOff>226600</xdr:colOff>
      <xdr:row>19</xdr:row>
      <xdr:rowOff>165100</xdr:rowOff>
    </xdr:to>
    <xdr:cxnSp macro="">
      <xdr:nvCxnSpPr>
        <xdr:cNvPr id="18" name="直接连接符 17">
          <a:extLst>
            <a:ext uri="{FF2B5EF4-FFF2-40B4-BE49-F238E27FC236}">
              <a16:creationId xmlns:a16="http://schemas.microsoft.com/office/drawing/2014/main" id="{D13C326C-7343-4FCE-BCF5-0B5BB1E4CF9F}"/>
            </a:ext>
          </a:extLst>
        </xdr:cNvPr>
        <xdr:cNvCxnSpPr/>
      </xdr:nvCxnSpPr>
      <xdr:spPr>
        <a:xfrm>
          <a:off x="3276600" y="35433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203200</xdr:colOff>
      <xdr:row>19</xdr:row>
      <xdr:rowOff>25400</xdr:rowOff>
    </xdr:from>
    <xdr:ext cx="355867" cy="269369"/>
    <xdr:sp macro="" textlink="">
      <xdr:nvSpPr>
        <xdr:cNvPr id="19" name="文本框 18">
          <a:extLst>
            <a:ext uri="{FF2B5EF4-FFF2-40B4-BE49-F238E27FC236}">
              <a16:creationId xmlns:a16="http://schemas.microsoft.com/office/drawing/2014/main" id="{AD0D9F59-5D18-4ADB-BA1E-64AD3A766DEE}"/>
            </a:ext>
          </a:extLst>
        </xdr:cNvPr>
        <xdr:cNvSpPr txBox="1"/>
      </xdr:nvSpPr>
      <xdr:spPr>
        <a:xfrm>
          <a:off x="3505200" y="34036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635000</xdr:colOff>
      <xdr:row>21</xdr:row>
      <xdr:rowOff>50800</xdr:rowOff>
    </xdr:from>
    <xdr:to>
      <xdr:col>5</xdr:col>
      <xdr:colOff>226600</xdr:colOff>
      <xdr:row>21</xdr:row>
      <xdr:rowOff>50800</xdr:rowOff>
    </xdr:to>
    <xdr:cxnSp macro="">
      <xdr:nvCxnSpPr>
        <xdr:cNvPr id="20" name="直接连接符 19">
          <a:extLst>
            <a:ext uri="{FF2B5EF4-FFF2-40B4-BE49-F238E27FC236}">
              <a16:creationId xmlns:a16="http://schemas.microsoft.com/office/drawing/2014/main" id="{1CC6065D-111C-4F31-AFB4-3BB2F1C97029}"/>
            </a:ext>
          </a:extLst>
        </xdr:cNvPr>
        <xdr:cNvCxnSpPr/>
      </xdr:nvCxnSpPr>
      <xdr:spPr>
        <a:xfrm>
          <a:off x="3276600" y="37846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203200</xdr:colOff>
      <xdr:row>20</xdr:row>
      <xdr:rowOff>114300</xdr:rowOff>
    </xdr:from>
    <xdr:ext cx="355867" cy="269369"/>
    <xdr:sp macro="" textlink="">
      <xdr:nvSpPr>
        <xdr:cNvPr id="21" name="文本框 20">
          <a:extLst>
            <a:ext uri="{FF2B5EF4-FFF2-40B4-BE49-F238E27FC236}">
              <a16:creationId xmlns:a16="http://schemas.microsoft.com/office/drawing/2014/main" id="{C3A28F8A-B420-46D9-9DF1-7E73F98F7B5B}"/>
            </a:ext>
          </a:extLst>
        </xdr:cNvPr>
        <xdr:cNvSpPr txBox="1"/>
      </xdr:nvSpPr>
      <xdr:spPr>
        <a:xfrm>
          <a:off x="3505200" y="36703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628650</xdr:colOff>
      <xdr:row>18</xdr:row>
      <xdr:rowOff>171450</xdr:rowOff>
    </xdr:from>
    <xdr:to>
      <xdr:col>5</xdr:col>
      <xdr:colOff>220250</xdr:colOff>
      <xdr:row>18</xdr:row>
      <xdr:rowOff>171450</xdr:rowOff>
    </xdr:to>
    <xdr:cxnSp macro="">
      <xdr:nvCxnSpPr>
        <xdr:cNvPr id="22" name="直接连接符 21">
          <a:extLst>
            <a:ext uri="{FF2B5EF4-FFF2-40B4-BE49-F238E27FC236}">
              <a16:creationId xmlns:a16="http://schemas.microsoft.com/office/drawing/2014/main" id="{C4608708-3A29-40A5-891A-1C55990AD08C}"/>
            </a:ext>
          </a:extLst>
        </xdr:cNvPr>
        <xdr:cNvCxnSpPr/>
      </xdr:nvCxnSpPr>
      <xdr:spPr>
        <a:xfrm>
          <a:off x="3270250" y="33718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196850</xdr:colOff>
      <xdr:row>18</xdr:row>
      <xdr:rowOff>31750</xdr:rowOff>
    </xdr:from>
    <xdr:ext cx="441468" cy="269369"/>
    <xdr:sp macro="" textlink="">
      <xdr:nvSpPr>
        <xdr:cNvPr id="23" name="文本框 22">
          <a:extLst>
            <a:ext uri="{FF2B5EF4-FFF2-40B4-BE49-F238E27FC236}">
              <a16:creationId xmlns:a16="http://schemas.microsoft.com/office/drawing/2014/main" id="{589C2553-B143-4FAE-B8ED-E9754A2FE380}"/>
            </a:ext>
          </a:extLst>
        </xdr:cNvPr>
        <xdr:cNvSpPr txBox="1"/>
      </xdr:nvSpPr>
      <xdr:spPr>
        <a:xfrm>
          <a:off x="3498850" y="32321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635000</xdr:colOff>
      <xdr:row>14</xdr:row>
      <xdr:rowOff>50800</xdr:rowOff>
    </xdr:from>
    <xdr:to>
      <xdr:col>5</xdr:col>
      <xdr:colOff>226600</xdr:colOff>
      <xdr:row>14</xdr:row>
      <xdr:rowOff>50800</xdr:rowOff>
    </xdr:to>
    <xdr:cxnSp macro="">
      <xdr:nvCxnSpPr>
        <xdr:cNvPr id="24" name="直接连接符 23">
          <a:extLst>
            <a:ext uri="{FF2B5EF4-FFF2-40B4-BE49-F238E27FC236}">
              <a16:creationId xmlns:a16="http://schemas.microsoft.com/office/drawing/2014/main" id="{3C298B82-E7DD-459B-ABE9-79AC88D6197E}"/>
            </a:ext>
          </a:extLst>
        </xdr:cNvPr>
        <xdr:cNvCxnSpPr/>
      </xdr:nvCxnSpPr>
      <xdr:spPr>
        <a:xfrm>
          <a:off x="3276600" y="25400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203200</xdr:colOff>
      <xdr:row>13</xdr:row>
      <xdr:rowOff>88900</xdr:rowOff>
    </xdr:from>
    <xdr:ext cx="355867" cy="269369"/>
    <xdr:sp macro="" textlink="">
      <xdr:nvSpPr>
        <xdr:cNvPr id="25" name="文本框 24">
          <a:extLst>
            <a:ext uri="{FF2B5EF4-FFF2-40B4-BE49-F238E27FC236}">
              <a16:creationId xmlns:a16="http://schemas.microsoft.com/office/drawing/2014/main" id="{F76106FF-52F6-47BF-A9DF-3E364BDDCC77}"/>
            </a:ext>
          </a:extLst>
        </xdr:cNvPr>
        <xdr:cNvSpPr txBox="1"/>
      </xdr:nvSpPr>
      <xdr:spPr>
        <a:xfrm>
          <a:off x="3505200" y="24003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654050</xdr:colOff>
      <xdr:row>35</xdr:row>
      <xdr:rowOff>165100</xdr:rowOff>
    </xdr:from>
    <xdr:to>
      <xdr:col>5</xdr:col>
      <xdr:colOff>245650</xdr:colOff>
      <xdr:row>35</xdr:row>
      <xdr:rowOff>165100</xdr:rowOff>
    </xdr:to>
    <xdr:cxnSp macro="">
      <xdr:nvCxnSpPr>
        <xdr:cNvPr id="26" name="直接连接符 25">
          <a:extLst>
            <a:ext uri="{FF2B5EF4-FFF2-40B4-BE49-F238E27FC236}">
              <a16:creationId xmlns:a16="http://schemas.microsoft.com/office/drawing/2014/main" id="{769FBF40-004F-4707-A6AE-9B9ABE45C55D}"/>
            </a:ext>
          </a:extLst>
        </xdr:cNvPr>
        <xdr:cNvCxnSpPr/>
      </xdr:nvCxnSpPr>
      <xdr:spPr>
        <a:xfrm>
          <a:off x="3295650" y="63881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222250</xdr:colOff>
      <xdr:row>35</xdr:row>
      <xdr:rowOff>25400</xdr:rowOff>
    </xdr:from>
    <xdr:ext cx="355867" cy="269369"/>
    <xdr:sp macro="" textlink="">
      <xdr:nvSpPr>
        <xdr:cNvPr id="27" name="文本框 26">
          <a:extLst>
            <a:ext uri="{FF2B5EF4-FFF2-40B4-BE49-F238E27FC236}">
              <a16:creationId xmlns:a16="http://schemas.microsoft.com/office/drawing/2014/main" id="{6FFC18E5-32BB-4E61-B277-55751C532A4D}"/>
            </a:ext>
          </a:extLst>
        </xdr:cNvPr>
        <xdr:cNvSpPr txBox="1"/>
      </xdr:nvSpPr>
      <xdr:spPr>
        <a:xfrm>
          <a:off x="3524250" y="62484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647700</xdr:colOff>
      <xdr:row>34</xdr:row>
      <xdr:rowOff>82550</xdr:rowOff>
    </xdr:from>
    <xdr:to>
      <xdr:col>5</xdr:col>
      <xdr:colOff>239300</xdr:colOff>
      <xdr:row>34</xdr:row>
      <xdr:rowOff>82550</xdr:rowOff>
    </xdr:to>
    <xdr:cxnSp macro="">
      <xdr:nvCxnSpPr>
        <xdr:cNvPr id="28" name="直接连接符 27">
          <a:extLst>
            <a:ext uri="{FF2B5EF4-FFF2-40B4-BE49-F238E27FC236}">
              <a16:creationId xmlns:a16="http://schemas.microsoft.com/office/drawing/2014/main" id="{7E96ECCC-23A1-42DB-A2D1-D48E80CEC5D5}"/>
            </a:ext>
          </a:extLst>
        </xdr:cNvPr>
        <xdr:cNvCxnSpPr/>
      </xdr:nvCxnSpPr>
      <xdr:spPr>
        <a:xfrm>
          <a:off x="3289300" y="6127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215900</xdr:colOff>
      <xdr:row>33</xdr:row>
      <xdr:rowOff>120650</xdr:rowOff>
    </xdr:from>
    <xdr:ext cx="355867" cy="269369"/>
    <xdr:sp macro="" textlink="">
      <xdr:nvSpPr>
        <xdr:cNvPr id="29" name="文本框 28">
          <a:extLst>
            <a:ext uri="{FF2B5EF4-FFF2-40B4-BE49-F238E27FC236}">
              <a16:creationId xmlns:a16="http://schemas.microsoft.com/office/drawing/2014/main" id="{36C78B54-973E-42F1-A67E-4B5DA9E38585}"/>
            </a:ext>
          </a:extLst>
        </xdr:cNvPr>
        <xdr:cNvSpPr txBox="1"/>
      </xdr:nvSpPr>
      <xdr:spPr>
        <a:xfrm>
          <a:off x="3517900" y="59880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647700</xdr:colOff>
      <xdr:row>22</xdr:row>
      <xdr:rowOff>69850</xdr:rowOff>
    </xdr:from>
    <xdr:to>
      <xdr:col>5</xdr:col>
      <xdr:colOff>239300</xdr:colOff>
      <xdr:row>22</xdr:row>
      <xdr:rowOff>69850</xdr:rowOff>
    </xdr:to>
    <xdr:cxnSp macro="">
      <xdr:nvCxnSpPr>
        <xdr:cNvPr id="30" name="直接连接符 29">
          <a:extLst>
            <a:ext uri="{FF2B5EF4-FFF2-40B4-BE49-F238E27FC236}">
              <a16:creationId xmlns:a16="http://schemas.microsoft.com/office/drawing/2014/main" id="{5651AE02-0C81-41FF-A64C-AB6839FE8107}"/>
            </a:ext>
          </a:extLst>
        </xdr:cNvPr>
        <xdr:cNvCxnSpPr/>
      </xdr:nvCxnSpPr>
      <xdr:spPr>
        <a:xfrm>
          <a:off x="3289300" y="39814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647700</xdr:colOff>
      <xdr:row>33</xdr:row>
      <xdr:rowOff>6350</xdr:rowOff>
    </xdr:from>
    <xdr:to>
      <xdr:col>5</xdr:col>
      <xdr:colOff>239300</xdr:colOff>
      <xdr:row>33</xdr:row>
      <xdr:rowOff>6350</xdr:rowOff>
    </xdr:to>
    <xdr:cxnSp macro="">
      <xdr:nvCxnSpPr>
        <xdr:cNvPr id="32" name="直接连接符 31">
          <a:extLst>
            <a:ext uri="{FF2B5EF4-FFF2-40B4-BE49-F238E27FC236}">
              <a16:creationId xmlns:a16="http://schemas.microsoft.com/office/drawing/2014/main" id="{991A301A-94E1-4487-A4BF-4FCD17C0A867}"/>
            </a:ext>
          </a:extLst>
        </xdr:cNvPr>
        <xdr:cNvCxnSpPr/>
      </xdr:nvCxnSpPr>
      <xdr:spPr>
        <a:xfrm>
          <a:off x="3289300" y="5873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196850</xdr:colOff>
      <xdr:row>32</xdr:row>
      <xdr:rowOff>50800</xdr:rowOff>
    </xdr:from>
    <xdr:ext cx="441468" cy="269369"/>
    <xdr:sp macro="" textlink="">
      <xdr:nvSpPr>
        <xdr:cNvPr id="33" name="文本框 32">
          <a:extLst>
            <a:ext uri="{FF2B5EF4-FFF2-40B4-BE49-F238E27FC236}">
              <a16:creationId xmlns:a16="http://schemas.microsoft.com/office/drawing/2014/main" id="{302BCB9B-2722-4AA4-A477-620C45DD8FD5}"/>
            </a:ext>
          </a:extLst>
        </xdr:cNvPr>
        <xdr:cNvSpPr txBox="1"/>
      </xdr:nvSpPr>
      <xdr:spPr>
        <a:xfrm>
          <a:off x="3498850" y="57404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641350</xdr:colOff>
      <xdr:row>41</xdr:row>
      <xdr:rowOff>82550</xdr:rowOff>
    </xdr:from>
    <xdr:to>
      <xdr:col>5</xdr:col>
      <xdr:colOff>232950</xdr:colOff>
      <xdr:row>41</xdr:row>
      <xdr:rowOff>82550</xdr:rowOff>
    </xdr:to>
    <xdr:cxnSp macro="">
      <xdr:nvCxnSpPr>
        <xdr:cNvPr id="34" name="直接连接符 33">
          <a:extLst>
            <a:ext uri="{FF2B5EF4-FFF2-40B4-BE49-F238E27FC236}">
              <a16:creationId xmlns:a16="http://schemas.microsoft.com/office/drawing/2014/main" id="{5D4408C8-709C-414F-BECC-E37BCA33AD6A}"/>
            </a:ext>
          </a:extLst>
        </xdr:cNvPr>
        <xdr:cNvCxnSpPr/>
      </xdr:nvCxnSpPr>
      <xdr:spPr>
        <a:xfrm>
          <a:off x="3282950" y="73723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228600</xdr:colOff>
      <xdr:row>40</xdr:row>
      <xdr:rowOff>120650</xdr:rowOff>
    </xdr:from>
    <xdr:ext cx="355867" cy="269369"/>
    <xdr:sp macro="" textlink="">
      <xdr:nvSpPr>
        <xdr:cNvPr id="35" name="文本框 34">
          <a:extLst>
            <a:ext uri="{FF2B5EF4-FFF2-40B4-BE49-F238E27FC236}">
              <a16:creationId xmlns:a16="http://schemas.microsoft.com/office/drawing/2014/main" id="{8508D29A-EB35-43C1-8F96-F683042AFAC2}"/>
            </a:ext>
          </a:extLst>
        </xdr:cNvPr>
        <xdr:cNvSpPr txBox="1"/>
      </xdr:nvSpPr>
      <xdr:spPr>
        <a:xfrm>
          <a:off x="3530600" y="72326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641350</xdr:colOff>
      <xdr:row>43</xdr:row>
      <xdr:rowOff>12700</xdr:rowOff>
    </xdr:from>
    <xdr:to>
      <xdr:col>5</xdr:col>
      <xdr:colOff>232950</xdr:colOff>
      <xdr:row>43</xdr:row>
      <xdr:rowOff>12700</xdr:rowOff>
    </xdr:to>
    <xdr:cxnSp macro="">
      <xdr:nvCxnSpPr>
        <xdr:cNvPr id="36" name="直接连接符 35">
          <a:extLst>
            <a:ext uri="{FF2B5EF4-FFF2-40B4-BE49-F238E27FC236}">
              <a16:creationId xmlns:a16="http://schemas.microsoft.com/office/drawing/2014/main" id="{024240AF-D7C8-4502-AC92-45979AAB8902}"/>
            </a:ext>
          </a:extLst>
        </xdr:cNvPr>
        <xdr:cNvCxnSpPr/>
      </xdr:nvCxnSpPr>
      <xdr:spPr>
        <a:xfrm>
          <a:off x="3282950" y="76581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209550</xdr:colOff>
      <xdr:row>42</xdr:row>
      <xdr:rowOff>76200</xdr:rowOff>
    </xdr:from>
    <xdr:ext cx="355867" cy="269369"/>
    <xdr:sp macro="" textlink="">
      <xdr:nvSpPr>
        <xdr:cNvPr id="37" name="文本框 36">
          <a:extLst>
            <a:ext uri="{FF2B5EF4-FFF2-40B4-BE49-F238E27FC236}">
              <a16:creationId xmlns:a16="http://schemas.microsoft.com/office/drawing/2014/main" id="{4CCBF43D-80C1-4D0A-A188-9967CE34A6CF}"/>
            </a:ext>
          </a:extLst>
        </xdr:cNvPr>
        <xdr:cNvSpPr txBox="1"/>
      </xdr:nvSpPr>
      <xdr:spPr>
        <a:xfrm>
          <a:off x="3511550" y="75438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635000</xdr:colOff>
      <xdr:row>40</xdr:row>
      <xdr:rowOff>12700</xdr:rowOff>
    </xdr:from>
    <xdr:to>
      <xdr:col>5</xdr:col>
      <xdr:colOff>226600</xdr:colOff>
      <xdr:row>40</xdr:row>
      <xdr:rowOff>12700</xdr:rowOff>
    </xdr:to>
    <xdr:cxnSp macro="">
      <xdr:nvCxnSpPr>
        <xdr:cNvPr id="38" name="直接连接符 37">
          <a:extLst>
            <a:ext uri="{FF2B5EF4-FFF2-40B4-BE49-F238E27FC236}">
              <a16:creationId xmlns:a16="http://schemas.microsoft.com/office/drawing/2014/main" id="{0C59517B-AC28-4775-B2F1-98FC71A8753B}"/>
            </a:ext>
          </a:extLst>
        </xdr:cNvPr>
        <xdr:cNvCxnSpPr/>
      </xdr:nvCxnSpPr>
      <xdr:spPr>
        <a:xfrm>
          <a:off x="3276600" y="71247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203200</xdr:colOff>
      <xdr:row>39</xdr:row>
      <xdr:rowOff>50800</xdr:rowOff>
    </xdr:from>
    <xdr:ext cx="441468" cy="269369"/>
    <xdr:sp macro="" textlink="">
      <xdr:nvSpPr>
        <xdr:cNvPr id="39" name="文本框 38">
          <a:extLst>
            <a:ext uri="{FF2B5EF4-FFF2-40B4-BE49-F238E27FC236}">
              <a16:creationId xmlns:a16="http://schemas.microsoft.com/office/drawing/2014/main" id="{59419B82-F1E0-4AC6-B896-59A2FC4CB894}"/>
            </a:ext>
          </a:extLst>
        </xdr:cNvPr>
        <xdr:cNvSpPr txBox="1"/>
      </xdr:nvSpPr>
      <xdr:spPr>
        <a:xfrm>
          <a:off x="3505200" y="69850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641350</xdr:colOff>
      <xdr:row>57</xdr:row>
      <xdr:rowOff>0</xdr:rowOff>
    </xdr:from>
    <xdr:to>
      <xdr:col>5</xdr:col>
      <xdr:colOff>232950</xdr:colOff>
      <xdr:row>57</xdr:row>
      <xdr:rowOff>0</xdr:rowOff>
    </xdr:to>
    <xdr:cxnSp macro="">
      <xdr:nvCxnSpPr>
        <xdr:cNvPr id="40" name="直接连接符 39">
          <a:extLst>
            <a:ext uri="{FF2B5EF4-FFF2-40B4-BE49-F238E27FC236}">
              <a16:creationId xmlns:a16="http://schemas.microsoft.com/office/drawing/2014/main" id="{9C6F7A2D-908B-487A-B76E-8FA25C689461}"/>
            </a:ext>
          </a:extLst>
        </xdr:cNvPr>
        <xdr:cNvCxnSpPr/>
      </xdr:nvCxnSpPr>
      <xdr:spPr>
        <a:xfrm>
          <a:off x="3282950" y="101346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209550</xdr:colOff>
      <xdr:row>56</xdr:row>
      <xdr:rowOff>38100</xdr:rowOff>
    </xdr:from>
    <xdr:ext cx="355867" cy="269369"/>
    <xdr:sp macro="" textlink="">
      <xdr:nvSpPr>
        <xdr:cNvPr id="41" name="文本框 40">
          <a:extLst>
            <a:ext uri="{FF2B5EF4-FFF2-40B4-BE49-F238E27FC236}">
              <a16:creationId xmlns:a16="http://schemas.microsoft.com/office/drawing/2014/main" id="{D14504BA-C205-4E33-B992-BDC88BDC7F0F}"/>
            </a:ext>
          </a:extLst>
        </xdr:cNvPr>
        <xdr:cNvSpPr txBox="1"/>
      </xdr:nvSpPr>
      <xdr:spPr>
        <a:xfrm>
          <a:off x="3511550" y="99949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635000</xdr:colOff>
      <xdr:row>59</xdr:row>
      <xdr:rowOff>107950</xdr:rowOff>
    </xdr:from>
    <xdr:to>
      <xdr:col>5</xdr:col>
      <xdr:colOff>226600</xdr:colOff>
      <xdr:row>59</xdr:row>
      <xdr:rowOff>107950</xdr:rowOff>
    </xdr:to>
    <xdr:cxnSp macro="">
      <xdr:nvCxnSpPr>
        <xdr:cNvPr id="42" name="直接连接符 41">
          <a:extLst>
            <a:ext uri="{FF2B5EF4-FFF2-40B4-BE49-F238E27FC236}">
              <a16:creationId xmlns:a16="http://schemas.microsoft.com/office/drawing/2014/main" id="{57A7F9E2-1C16-46EB-8A7E-C3C5A44D48EE}"/>
            </a:ext>
          </a:extLst>
        </xdr:cNvPr>
        <xdr:cNvCxnSpPr/>
      </xdr:nvCxnSpPr>
      <xdr:spPr>
        <a:xfrm>
          <a:off x="3276600" y="105981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203200</xdr:colOff>
      <xdr:row>58</xdr:row>
      <xdr:rowOff>171450</xdr:rowOff>
    </xdr:from>
    <xdr:ext cx="355867" cy="269369"/>
    <xdr:sp macro="" textlink="">
      <xdr:nvSpPr>
        <xdr:cNvPr id="43" name="文本框 42">
          <a:extLst>
            <a:ext uri="{FF2B5EF4-FFF2-40B4-BE49-F238E27FC236}">
              <a16:creationId xmlns:a16="http://schemas.microsoft.com/office/drawing/2014/main" id="{ED9C3997-0D0B-4A1C-B367-8355D8D2A2FB}"/>
            </a:ext>
          </a:extLst>
        </xdr:cNvPr>
        <xdr:cNvSpPr txBox="1"/>
      </xdr:nvSpPr>
      <xdr:spPr>
        <a:xfrm>
          <a:off x="3505200" y="104838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635000</xdr:colOff>
      <xdr:row>58</xdr:row>
      <xdr:rowOff>38100</xdr:rowOff>
    </xdr:from>
    <xdr:to>
      <xdr:col>5</xdr:col>
      <xdr:colOff>226600</xdr:colOff>
      <xdr:row>58</xdr:row>
      <xdr:rowOff>38100</xdr:rowOff>
    </xdr:to>
    <xdr:cxnSp macro="">
      <xdr:nvCxnSpPr>
        <xdr:cNvPr id="44" name="直接连接符 43">
          <a:extLst>
            <a:ext uri="{FF2B5EF4-FFF2-40B4-BE49-F238E27FC236}">
              <a16:creationId xmlns:a16="http://schemas.microsoft.com/office/drawing/2014/main" id="{0D15D3F1-5374-4DCA-842B-82A030A44CEA}"/>
            </a:ext>
          </a:extLst>
        </xdr:cNvPr>
        <xdr:cNvCxnSpPr/>
      </xdr:nvCxnSpPr>
      <xdr:spPr>
        <a:xfrm>
          <a:off x="3276600" y="103505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203200</xdr:colOff>
      <xdr:row>57</xdr:row>
      <xdr:rowOff>76200</xdr:rowOff>
    </xdr:from>
    <xdr:ext cx="355867" cy="269369"/>
    <xdr:sp macro="" textlink="">
      <xdr:nvSpPr>
        <xdr:cNvPr id="45" name="文本框 44">
          <a:extLst>
            <a:ext uri="{FF2B5EF4-FFF2-40B4-BE49-F238E27FC236}">
              <a16:creationId xmlns:a16="http://schemas.microsoft.com/office/drawing/2014/main" id="{04C67DBF-F314-4AE1-9DD7-DB0668D1C1D9}"/>
            </a:ext>
          </a:extLst>
        </xdr:cNvPr>
        <xdr:cNvSpPr txBox="1"/>
      </xdr:nvSpPr>
      <xdr:spPr>
        <a:xfrm>
          <a:off x="3505200" y="102108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31750</xdr:colOff>
      <xdr:row>26</xdr:row>
      <xdr:rowOff>133350</xdr:rowOff>
    </xdr:from>
    <xdr:to>
      <xdr:col>5</xdr:col>
      <xdr:colOff>283750</xdr:colOff>
      <xdr:row>26</xdr:row>
      <xdr:rowOff>133350</xdr:rowOff>
    </xdr:to>
    <xdr:cxnSp macro="">
      <xdr:nvCxnSpPr>
        <xdr:cNvPr id="47" name="直接连接符 46">
          <a:extLst>
            <a:ext uri="{FF2B5EF4-FFF2-40B4-BE49-F238E27FC236}">
              <a16:creationId xmlns:a16="http://schemas.microsoft.com/office/drawing/2014/main" id="{BCA45771-06A7-474F-919C-8052F4BB565D}"/>
            </a:ext>
          </a:extLst>
        </xdr:cNvPr>
        <xdr:cNvCxnSpPr/>
      </xdr:nvCxnSpPr>
      <xdr:spPr>
        <a:xfrm>
          <a:off x="3333750" y="47561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260350</xdr:colOff>
      <xdr:row>25</xdr:row>
      <xdr:rowOff>171450</xdr:rowOff>
    </xdr:from>
    <xdr:ext cx="355867" cy="269369"/>
    <xdr:sp macro="" textlink="">
      <xdr:nvSpPr>
        <xdr:cNvPr id="48" name="文本框 47">
          <a:extLst>
            <a:ext uri="{FF2B5EF4-FFF2-40B4-BE49-F238E27FC236}">
              <a16:creationId xmlns:a16="http://schemas.microsoft.com/office/drawing/2014/main" id="{AB6FAAAE-1BCD-4B10-AC65-387BF61B16D4}"/>
            </a:ext>
          </a:extLst>
        </xdr:cNvPr>
        <xdr:cNvSpPr txBox="1"/>
      </xdr:nvSpPr>
      <xdr:spPr>
        <a:xfrm>
          <a:off x="3562350" y="46164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31750</xdr:colOff>
      <xdr:row>28</xdr:row>
      <xdr:rowOff>6350</xdr:rowOff>
    </xdr:from>
    <xdr:to>
      <xdr:col>5</xdr:col>
      <xdr:colOff>283750</xdr:colOff>
      <xdr:row>28</xdr:row>
      <xdr:rowOff>6350</xdr:rowOff>
    </xdr:to>
    <xdr:cxnSp macro="">
      <xdr:nvCxnSpPr>
        <xdr:cNvPr id="49" name="直接连接符 48">
          <a:extLst>
            <a:ext uri="{FF2B5EF4-FFF2-40B4-BE49-F238E27FC236}">
              <a16:creationId xmlns:a16="http://schemas.microsoft.com/office/drawing/2014/main" id="{844A58E5-0330-40AB-8A0F-DACE354DE654}"/>
            </a:ext>
          </a:extLst>
        </xdr:cNvPr>
        <xdr:cNvCxnSpPr/>
      </xdr:nvCxnSpPr>
      <xdr:spPr>
        <a:xfrm>
          <a:off x="3333750" y="4984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260350</xdr:colOff>
      <xdr:row>27</xdr:row>
      <xdr:rowOff>69850</xdr:rowOff>
    </xdr:from>
    <xdr:ext cx="355867" cy="269369"/>
    <xdr:sp macro="" textlink="">
      <xdr:nvSpPr>
        <xdr:cNvPr id="50" name="文本框 49">
          <a:extLst>
            <a:ext uri="{FF2B5EF4-FFF2-40B4-BE49-F238E27FC236}">
              <a16:creationId xmlns:a16="http://schemas.microsoft.com/office/drawing/2014/main" id="{6572950F-0A64-4025-AE0B-86EB7C4391B5}"/>
            </a:ext>
          </a:extLst>
        </xdr:cNvPr>
        <xdr:cNvSpPr txBox="1"/>
      </xdr:nvSpPr>
      <xdr:spPr>
        <a:xfrm>
          <a:off x="3562350" y="48704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25400</xdr:colOff>
      <xdr:row>25</xdr:row>
      <xdr:rowOff>63500</xdr:rowOff>
    </xdr:from>
    <xdr:to>
      <xdr:col>5</xdr:col>
      <xdr:colOff>277400</xdr:colOff>
      <xdr:row>25</xdr:row>
      <xdr:rowOff>63500</xdr:rowOff>
    </xdr:to>
    <xdr:cxnSp macro="">
      <xdr:nvCxnSpPr>
        <xdr:cNvPr id="51" name="直接连接符 50">
          <a:extLst>
            <a:ext uri="{FF2B5EF4-FFF2-40B4-BE49-F238E27FC236}">
              <a16:creationId xmlns:a16="http://schemas.microsoft.com/office/drawing/2014/main" id="{57B12D31-6EB6-4598-8C44-8199E46FDB84}"/>
            </a:ext>
          </a:extLst>
        </xdr:cNvPr>
        <xdr:cNvCxnSpPr/>
      </xdr:nvCxnSpPr>
      <xdr:spPr>
        <a:xfrm>
          <a:off x="3327400" y="45085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254000</xdr:colOff>
      <xdr:row>24</xdr:row>
      <xdr:rowOff>101600</xdr:rowOff>
    </xdr:from>
    <xdr:ext cx="441468" cy="269369"/>
    <xdr:sp macro="" textlink="">
      <xdr:nvSpPr>
        <xdr:cNvPr id="52" name="文本框 51">
          <a:extLst>
            <a:ext uri="{FF2B5EF4-FFF2-40B4-BE49-F238E27FC236}">
              <a16:creationId xmlns:a16="http://schemas.microsoft.com/office/drawing/2014/main" id="{3A47014F-1724-437B-9938-0807398957A5}"/>
            </a:ext>
          </a:extLst>
        </xdr:cNvPr>
        <xdr:cNvSpPr txBox="1"/>
      </xdr:nvSpPr>
      <xdr:spPr>
        <a:xfrm>
          <a:off x="3556000" y="43688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12700</xdr:colOff>
      <xdr:row>48</xdr:row>
      <xdr:rowOff>158750</xdr:rowOff>
    </xdr:from>
    <xdr:to>
      <xdr:col>5</xdr:col>
      <xdr:colOff>264700</xdr:colOff>
      <xdr:row>48</xdr:row>
      <xdr:rowOff>158750</xdr:rowOff>
    </xdr:to>
    <xdr:cxnSp macro="">
      <xdr:nvCxnSpPr>
        <xdr:cNvPr id="60" name="直接连接符 59">
          <a:extLst>
            <a:ext uri="{FF2B5EF4-FFF2-40B4-BE49-F238E27FC236}">
              <a16:creationId xmlns:a16="http://schemas.microsoft.com/office/drawing/2014/main" id="{57EE722A-C6C5-476C-BDD4-784E56813D8A}"/>
            </a:ext>
          </a:extLst>
        </xdr:cNvPr>
        <xdr:cNvCxnSpPr/>
      </xdr:nvCxnSpPr>
      <xdr:spPr>
        <a:xfrm>
          <a:off x="3314700" y="7270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241300</xdr:colOff>
      <xdr:row>48</xdr:row>
      <xdr:rowOff>19050</xdr:rowOff>
    </xdr:from>
    <xdr:ext cx="355867" cy="269369"/>
    <xdr:sp macro="" textlink="">
      <xdr:nvSpPr>
        <xdr:cNvPr id="61" name="文本框 60">
          <a:extLst>
            <a:ext uri="{FF2B5EF4-FFF2-40B4-BE49-F238E27FC236}">
              <a16:creationId xmlns:a16="http://schemas.microsoft.com/office/drawing/2014/main" id="{88FB737E-8266-4805-8322-DA996CF3243A}"/>
            </a:ext>
          </a:extLst>
        </xdr:cNvPr>
        <xdr:cNvSpPr txBox="1"/>
      </xdr:nvSpPr>
      <xdr:spPr>
        <a:xfrm>
          <a:off x="3543300" y="71310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12700</xdr:colOff>
      <xdr:row>50</xdr:row>
      <xdr:rowOff>31750</xdr:rowOff>
    </xdr:from>
    <xdr:to>
      <xdr:col>5</xdr:col>
      <xdr:colOff>264700</xdr:colOff>
      <xdr:row>50</xdr:row>
      <xdr:rowOff>31750</xdr:rowOff>
    </xdr:to>
    <xdr:cxnSp macro="">
      <xdr:nvCxnSpPr>
        <xdr:cNvPr id="62" name="直接连接符 61">
          <a:extLst>
            <a:ext uri="{FF2B5EF4-FFF2-40B4-BE49-F238E27FC236}">
              <a16:creationId xmlns:a16="http://schemas.microsoft.com/office/drawing/2014/main" id="{D30ACEA4-39C9-404D-8ED9-04D043066B14}"/>
            </a:ext>
          </a:extLst>
        </xdr:cNvPr>
        <xdr:cNvCxnSpPr/>
      </xdr:nvCxnSpPr>
      <xdr:spPr>
        <a:xfrm>
          <a:off x="3314700" y="74993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241300</xdr:colOff>
      <xdr:row>49</xdr:row>
      <xdr:rowOff>95250</xdr:rowOff>
    </xdr:from>
    <xdr:ext cx="355867" cy="269369"/>
    <xdr:sp macro="" textlink="">
      <xdr:nvSpPr>
        <xdr:cNvPr id="63" name="文本框 62">
          <a:extLst>
            <a:ext uri="{FF2B5EF4-FFF2-40B4-BE49-F238E27FC236}">
              <a16:creationId xmlns:a16="http://schemas.microsoft.com/office/drawing/2014/main" id="{D9EE2558-E148-460B-872B-989DD3BD5967}"/>
            </a:ext>
          </a:extLst>
        </xdr:cNvPr>
        <xdr:cNvSpPr txBox="1"/>
      </xdr:nvSpPr>
      <xdr:spPr>
        <a:xfrm>
          <a:off x="3543300" y="73850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6350</xdr:colOff>
      <xdr:row>47</xdr:row>
      <xdr:rowOff>88900</xdr:rowOff>
    </xdr:from>
    <xdr:to>
      <xdr:col>5</xdr:col>
      <xdr:colOff>258350</xdr:colOff>
      <xdr:row>47</xdr:row>
      <xdr:rowOff>88900</xdr:rowOff>
    </xdr:to>
    <xdr:cxnSp macro="">
      <xdr:nvCxnSpPr>
        <xdr:cNvPr id="64" name="直接连接符 63">
          <a:extLst>
            <a:ext uri="{FF2B5EF4-FFF2-40B4-BE49-F238E27FC236}">
              <a16:creationId xmlns:a16="http://schemas.microsoft.com/office/drawing/2014/main" id="{0742CCFD-A195-4D18-80D5-793CADB6BB28}"/>
            </a:ext>
          </a:extLst>
        </xdr:cNvPr>
        <xdr:cNvCxnSpPr/>
      </xdr:nvCxnSpPr>
      <xdr:spPr>
        <a:xfrm>
          <a:off x="3308350" y="70231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234950</xdr:colOff>
      <xdr:row>46</xdr:row>
      <xdr:rowOff>127000</xdr:rowOff>
    </xdr:from>
    <xdr:ext cx="441468" cy="269369"/>
    <xdr:sp macro="" textlink="">
      <xdr:nvSpPr>
        <xdr:cNvPr id="65" name="文本框 64">
          <a:extLst>
            <a:ext uri="{FF2B5EF4-FFF2-40B4-BE49-F238E27FC236}">
              <a16:creationId xmlns:a16="http://schemas.microsoft.com/office/drawing/2014/main" id="{1E3BB83A-51CA-4594-B8D3-90C7181BED0D}"/>
            </a:ext>
          </a:extLst>
        </xdr:cNvPr>
        <xdr:cNvSpPr txBox="1"/>
      </xdr:nvSpPr>
      <xdr:spPr>
        <a:xfrm>
          <a:off x="3536950" y="68834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oneCellAnchor>
    <xdr:from>
      <xdr:col>5</xdr:col>
      <xdr:colOff>209550</xdr:colOff>
      <xdr:row>21</xdr:row>
      <xdr:rowOff>114300</xdr:rowOff>
    </xdr:from>
    <xdr:ext cx="355867" cy="269369"/>
    <xdr:sp macro="" textlink="">
      <xdr:nvSpPr>
        <xdr:cNvPr id="71" name="文本框 70">
          <a:extLst>
            <a:ext uri="{FF2B5EF4-FFF2-40B4-BE49-F238E27FC236}">
              <a16:creationId xmlns:a16="http://schemas.microsoft.com/office/drawing/2014/main" id="{EBEB5111-8DDF-4784-B9B2-D1AACB921215}"/>
            </a:ext>
          </a:extLst>
        </xdr:cNvPr>
        <xdr:cNvSpPr txBox="1"/>
      </xdr:nvSpPr>
      <xdr:spPr>
        <a:xfrm>
          <a:off x="3511550" y="38481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641350</xdr:colOff>
      <xdr:row>44</xdr:row>
      <xdr:rowOff>165100</xdr:rowOff>
    </xdr:from>
    <xdr:to>
      <xdr:col>5</xdr:col>
      <xdr:colOff>232950</xdr:colOff>
      <xdr:row>44</xdr:row>
      <xdr:rowOff>165100</xdr:rowOff>
    </xdr:to>
    <xdr:cxnSp macro="">
      <xdr:nvCxnSpPr>
        <xdr:cNvPr id="72" name="直接连接符 71">
          <a:extLst>
            <a:ext uri="{FF2B5EF4-FFF2-40B4-BE49-F238E27FC236}">
              <a16:creationId xmlns:a16="http://schemas.microsoft.com/office/drawing/2014/main" id="{C38A6AE0-CFE1-42C1-9598-BA199FE8DEEA}"/>
            </a:ext>
          </a:extLst>
        </xdr:cNvPr>
        <xdr:cNvCxnSpPr/>
      </xdr:nvCxnSpPr>
      <xdr:spPr>
        <a:xfrm>
          <a:off x="3282950" y="79883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209550</xdr:colOff>
      <xdr:row>44</xdr:row>
      <xdr:rowOff>50800</xdr:rowOff>
    </xdr:from>
    <xdr:ext cx="355867" cy="269369"/>
    <xdr:sp macro="" textlink="">
      <xdr:nvSpPr>
        <xdr:cNvPr id="73" name="文本框 72">
          <a:extLst>
            <a:ext uri="{FF2B5EF4-FFF2-40B4-BE49-F238E27FC236}">
              <a16:creationId xmlns:a16="http://schemas.microsoft.com/office/drawing/2014/main" id="{4E3E59DF-EB1F-4423-B580-8248D9079156}"/>
            </a:ext>
          </a:extLst>
        </xdr:cNvPr>
        <xdr:cNvSpPr txBox="1"/>
      </xdr:nvSpPr>
      <xdr:spPr>
        <a:xfrm>
          <a:off x="3511550" y="78740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0</xdr:colOff>
      <xdr:row>51</xdr:row>
      <xdr:rowOff>101600</xdr:rowOff>
    </xdr:from>
    <xdr:to>
      <xdr:col>5</xdr:col>
      <xdr:colOff>252000</xdr:colOff>
      <xdr:row>51</xdr:row>
      <xdr:rowOff>101600</xdr:rowOff>
    </xdr:to>
    <xdr:cxnSp macro="">
      <xdr:nvCxnSpPr>
        <xdr:cNvPr id="75" name="直接连接符 74">
          <a:extLst>
            <a:ext uri="{FF2B5EF4-FFF2-40B4-BE49-F238E27FC236}">
              <a16:creationId xmlns:a16="http://schemas.microsoft.com/office/drawing/2014/main" id="{E39B4414-5CDF-4BD3-B689-D7EE2BB72EB7}"/>
            </a:ext>
          </a:extLst>
        </xdr:cNvPr>
        <xdr:cNvCxnSpPr/>
      </xdr:nvCxnSpPr>
      <xdr:spPr>
        <a:xfrm>
          <a:off x="3302000" y="91694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228600</xdr:colOff>
      <xdr:row>50</xdr:row>
      <xdr:rowOff>165100</xdr:rowOff>
    </xdr:from>
    <xdr:ext cx="355867" cy="269369"/>
    <xdr:sp macro="" textlink="">
      <xdr:nvSpPr>
        <xdr:cNvPr id="76" name="文本框 75">
          <a:extLst>
            <a:ext uri="{FF2B5EF4-FFF2-40B4-BE49-F238E27FC236}">
              <a16:creationId xmlns:a16="http://schemas.microsoft.com/office/drawing/2014/main" id="{B09CF480-9469-416A-88CB-1B625995127A}"/>
            </a:ext>
          </a:extLst>
        </xdr:cNvPr>
        <xdr:cNvSpPr txBox="1"/>
      </xdr:nvSpPr>
      <xdr:spPr>
        <a:xfrm>
          <a:off x="3530600" y="90551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oneCellAnchor>
    <xdr:from>
      <xdr:col>2</xdr:col>
      <xdr:colOff>383579</xdr:colOff>
      <xdr:row>2</xdr:row>
      <xdr:rowOff>30863</xdr:rowOff>
    </xdr:from>
    <xdr:ext cx="495200" cy="217560"/>
    <xdr:sp macro="" textlink="">
      <xdr:nvSpPr>
        <xdr:cNvPr id="77" name="文本框 76">
          <a:extLst>
            <a:ext uri="{FF2B5EF4-FFF2-40B4-BE49-F238E27FC236}">
              <a16:creationId xmlns:a16="http://schemas.microsoft.com/office/drawing/2014/main" id="{3EED36A8-925E-48A7-B8D5-D681B01DDBD6}"/>
            </a:ext>
          </a:extLst>
        </xdr:cNvPr>
        <xdr:cNvSpPr txBox="1"/>
      </xdr:nvSpPr>
      <xdr:spPr>
        <a:xfrm rot="19016762">
          <a:off x="1704379" y="386463"/>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94462</xdr:colOff>
      <xdr:row>2</xdr:row>
      <xdr:rowOff>5462</xdr:rowOff>
    </xdr:from>
    <xdr:ext cx="667042" cy="217560"/>
    <xdr:sp macro="" textlink="">
      <xdr:nvSpPr>
        <xdr:cNvPr id="78" name="文本框 77">
          <a:extLst>
            <a:ext uri="{FF2B5EF4-FFF2-40B4-BE49-F238E27FC236}">
              <a16:creationId xmlns:a16="http://schemas.microsoft.com/office/drawing/2014/main" id="{3EB07008-DC1E-4E46-98A8-63B70AB42436}"/>
            </a:ext>
          </a:extLst>
        </xdr:cNvPr>
        <xdr:cNvSpPr txBox="1"/>
      </xdr:nvSpPr>
      <xdr:spPr>
        <a:xfrm rot="19016762">
          <a:off x="2075662" y="361062"/>
          <a:ext cx="66704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METTL3-OE</a:t>
          </a:r>
          <a:endParaRPr lang="zh-CN" altLang="zh-CN" sz="800">
            <a:effectLst/>
          </a:endParaRPr>
        </a:p>
      </xdr:txBody>
    </xdr:sp>
    <xdr:clientData/>
  </xdr:oneCellAnchor>
  <xdr:oneCellAnchor>
    <xdr:from>
      <xdr:col>3</xdr:col>
      <xdr:colOff>509823</xdr:colOff>
      <xdr:row>1</xdr:row>
      <xdr:rowOff>120651</xdr:rowOff>
    </xdr:from>
    <xdr:ext cx="738023" cy="342786"/>
    <xdr:sp macro="" textlink="">
      <xdr:nvSpPr>
        <xdr:cNvPr id="79" name="文本框 78">
          <a:extLst>
            <a:ext uri="{FF2B5EF4-FFF2-40B4-BE49-F238E27FC236}">
              <a16:creationId xmlns:a16="http://schemas.microsoft.com/office/drawing/2014/main" id="{C24340A7-4E0F-4CC1-9DE5-8339D8C609E8}"/>
            </a:ext>
          </a:extLst>
        </xdr:cNvPr>
        <xdr:cNvSpPr txBox="1"/>
      </xdr:nvSpPr>
      <xdr:spPr>
        <a:xfrm rot="19016762">
          <a:off x="2491023" y="298451"/>
          <a:ext cx="73802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a:t>
          </a:r>
        </a:p>
        <a:p>
          <a:r>
            <a:rPr lang="en-US" altLang="zh-CN" sz="800" b="0" i="0" baseline="0">
              <a:solidFill>
                <a:schemeClr val="tx1"/>
              </a:solidFill>
              <a:effectLst/>
              <a:latin typeface="+mn-lt"/>
              <a:ea typeface="+mn-ea"/>
              <a:cs typeface="+mn-cs"/>
            </a:rPr>
            <a:t>+ shMETTL14</a:t>
          </a:r>
          <a:endParaRPr lang="zh-CN" altLang="zh-CN" sz="800">
            <a:effectLst/>
          </a:endParaRPr>
        </a:p>
      </xdr:txBody>
    </xdr:sp>
    <xdr:clientData/>
  </xdr:oneCellAnchor>
  <xdr:oneCellAnchor>
    <xdr:from>
      <xdr:col>2</xdr:col>
      <xdr:colOff>285749</xdr:colOff>
      <xdr:row>10</xdr:row>
      <xdr:rowOff>30862</xdr:rowOff>
    </xdr:from>
    <xdr:ext cx="589264" cy="217560"/>
    <xdr:sp macro="" textlink="">
      <xdr:nvSpPr>
        <xdr:cNvPr id="80" name="文本框 79">
          <a:extLst>
            <a:ext uri="{FF2B5EF4-FFF2-40B4-BE49-F238E27FC236}">
              <a16:creationId xmlns:a16="http://schemas.microsoft.com/office/drawing/2014/main" id="{BE358BF0-D699-47DF-886F-F5BE3F8E4D8B}"/>
            </a:ext>
          </a:extLst>
        </xdr:cNvPr>
        <xdr:cNvSpPr txBox="1"/>
      </xdr:nvSpPr>
      <xdr:spPr>
        <a:xfrm rot="19016762">
          <a:off x="1606549" y="1808862"/>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228600</xdr:colOff>
      <xdr:row>17</xdr:row>
      <xdr:rowOff>11813</xdr:rowOff>
    </xdr:from>
    <xdr:ext cx="589264" cy="217560"/>
    <xdr:sp macro="" textlink="">
      <xdr:nvSpPr>
        <xdr:cNvPr id="86" name="文本框 85">
          <a:extLst>
            <a:ext uri="{FF2B5EF4-FFF2-40B4-BE49-F238E27FC236}">
              <a16:creationId xmlns:a16="http://schemas.microsoft.com/office/drawing/2014/main" id="{9DAEA69A-CC8D-4AB3-B138-174BC23D463F}"/>
            </a:ext>
          </a:extLst>
        </xdr:cNvPr>
        <xdr:cNvSpPr txBox="1"/>
      </xdr:nvSpPr>
      <xdr:spPr>
        <a:xfrm rot="19016762">
          <a:off x="1549400" y="3034413"/>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285750</xdr:colOff>
      <xdr:row>23</xdr:row>
      <xdr:rowOff>132462</xdr:rowOff>
    </xdr:from>
    <xdr:ext cx="589264" cy="217560"/>
    <xdr:sp macro="" textlink="">
      <xdr:nvSpPr>
        <xdr:cNvPr id="89" name="文本框 88">
          <a:extLst>
            <a:ext uri="{FF2B5EF4-FFF2-40B4-BE49-F238E27FC236}">
              <a16:creationId xmlns:a16="http://schemas.microsoft.com/office/drawing/2014/main" id="{08C4329D-AD92-4311-84D1-5937DC7E2014}"/>
            </a:ext>
          </a:extLst>
        </xdr:cNvPr>
        <xdr:cNvSpPr txBox="1"/>
      </xdr:nvSpPr>
      <xdr:spPr>
        <a:xfrm rot="19016762">
          <a:off x="1606550" y="4221862"/>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285750</xdr:colOff>
      <xdr:row>30</xdr:row>
      <xdr:rowOff>164212</xdr:rowOff>
    </xdr:from>
    <xdr:ext cx="589264" cy="217560"/>
    <xdr:sp macro="" textlink="">
      <xdr:nvSpPr>
        <xdr:cNvPr id="92" name="文本框 91">
          <a:extLst>
            <a:ext uri="{FF2B5EF4-FFF2-40B4-BE49-F238E27FC236}">
              <a16:creationId xmlns:a16="http://schemas.microsoft.com/office/drawing/2014/main" id="{68FE4382-98B2-432D-8AE1-997C471A1FB0}"/>
            </a:ext>
          </a:extLst>
        </xdr:cNvPr>
        <xdr:cNvSpPr txBox="1"/>
      </xdr:nvSpPr>
      <xdr:spPr>
        <a:xfrm rot="19016762">
          <a:off x="1606550" y="5498212"/>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228600</xdr:colOff>
      <xdr:row>38</xdr:row>
      <xdr:rowOff>11813</xdr:rowOff>
    </xdr:from>
    <xdr:ext cx="589264" cy="217560"/>
    <xdr:sp macro="" textlink="">
      <xdr:nvSpPr>
        <xdr:cNvPr id="95" name="文本框 94">
          <a:extLst>
            <a:ext uri="{FF2B5EF4-FFF2-40B4-BE49-F238E27FC236}">
              <a16:creationId xmlns:a16="http://schemas.microsoft.com/office/drawing/2014/main" id="{9EDBB622-F5A7-432E-9552-B00711B19C85}"/>
            </a:ext>
          </a:extLst>
        </xdr:cNvPr>
        <xdr:cNvSpPr txBox="1"/>
      </xdr:nvSpPr>
      <xdr:spPr>
        <a:xfrm rot="19016762">
          <a:off x="1549400" y="6768213"/>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228600</xdr:colOff>
      <xdr:row>46</xdr:row>
      <xdr:rowOff>81662</xdr:rowOff>
    </xdr:from>
    <xdr:ext cx="589264" cy="217560"/>
    <xdr:sp macro="" textlink="">
      <xdr:nvSpPr>
        <xdr:cNvPr id="98" name="文本框 97">
          <a:extLst>
            <a:ext uri="{FF2B5EF4-FFF2-40B4-BE49-F238E27FC236}">
              <a16:creationId xmlns:a16="http://schemas.microsoft.com/office/drawing/2014/main" id="{66C2D9EA-B58A-427B-9BFF-1518F24C8E0F}"/>
            </a:ext>
          </a:extLst>
        </xdr:cNvPr>
        <xdr:cNvSpPr txBox="1"/>
      </xdr:nvSpPr>
      <xdr:spPr>
        <a:xfrm rot="19016762">
          <a:off x="1549400" y="8260462"/>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234951</xdr:colOff>
      <xdr:row>53</xdr:row>
      <xdr:rowOff>170562</xdr:rowOff>
    </xdr:from>
    <xdr:ext cx="589264" cy="217560"/>
    <xdr:sp macro="" textlink="">
      <xdr:nvSpPr>
        <xdr:cNvPr id="101" name="文本框 100">
          <a:extLst>
            <a:ext uri="{FF2B5EF4-FFF2-40B4-BE49-F238E27FC236}">
              <a16:creationId xmlns:a16="http://schemas.microsoft.com/office/drawing/2014/main" id="{E5615E7B-D56A-49E9-92D5-D43FD0872D87}"/>
            </a:ext>
          </a:extLst>
        </xdr:cNvPr>
        <xdr:cNvSpPr txBox="1"/>
      </xdr:nvSpPr>
      <xdr:spPr>
        <a:xfrm rot="19016762">
          <a:off x="1555751" y="9593962"/>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95250</xdr:colOff>
      <xdr:row>10</xdr:row>
      <xdr:rowOff>24512</xdr:rowOff>
    </xdr:from>
    <xdr:ext cx="667042" cy="217560"/>
    <xdr:sp macro="" textlink="">
      <xdr:nvSpPr>
        <xdr:cNvPr id="106" name="文本框 105">
          <a:extLst>
            <a:ext uri="{FF2B5EF4-FFF2-40B4-BE49-F238E27FC236}">
              <a16:creationId xmlns:a16="http://schemas.microsoft.com/office/drawing/2014/main" id="{16889748-6DA1-4265-BD44-0B5BABDF7B17}"/>
            </a:ext>
          </a:extLst>
        </xdr:cNvPr>
        <xdr:cNvSpPr txBox="1"/>
      </xdr:nvSpPr>
      <xdr:spPr>
        <a:xfrm rot="19016762">
          <a:off x="2076450" y="1802512"/>
          <a:ext cx="66704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METTL3-OE</a:t>
          </a:r>
          <a:endParaRPr lang="zh-CN" altLang="zh-CN" sz="800">
            <a:effectLst/>
          </a:endParaRPr>
        </a:p>
      </xdr:txBody>
    </xdr:sp>
    <xdr:clientData/>
  </xdr:oneCellAnchor>
  <xdr:oneCellAnchor>
    <xdr:from>
      <xdr:col>3</xdr:col>
      <xdr:colOff>510611</xdr:colOff>
      <xdr:row>9</xdr:row>
      <xdr:rowOff>139701</xdr:rowOff>
    </xdr:from>
    <xdr:ext cx="738023" cy="342786"/>
    <xdr:sp macro="" textlink="">
      <xdr:nvSpPr>
        <xdr:cNvPr id="107" name="文本框 106">
          <a:extLst>
            <a:ext uri="{FF2B5EF4-FFF2-40B4-BE49-F238E27FC236}">
              <a16:creationId xmlns:a16="http://schemas.microsoft.com/office/drawing/2014/main" id="{D663BD2E-4FED-4475-A69C-D0BF7F2BE06C}"/>
            </a:ext>
          </a:extLst>
        </xdr:cNvPr>
        <xdr:cNvSpPr txBox="1"/>
      </xdr:nvSpPr>
      <xdr:spPr>
        <a:xfrm rot="19016762">
          <a:off x="2491811" y="1739901"/>
          <a:ext cx="73802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a:t>
          </a:r>
        </a:p>
        <a:p>
          <a:r>
            <a:rPr lang="en-US" altLang="zh-CN" sz="800" b="0" i="0" baseline="0">
              <a:solidFill>
                <a:schemeClr val="tx1"/>
              </a:solidFill>
              <a:effectLst/>
              <a:latin typeface="+mn-lt"/>
              <a:ea typeface="+mn-ea"/>
              <a:cs typeface="+mn-cs"/>
            </a:rPr>
            <a:t>+ shMETTL14</a:t>
          </a:r>
          <a:endParaRPr lang="zh-CN" altLang="zh-CN" sz="800">
            <a:effectLst/>
          </a:endParaRPr>
        </a:p>
      </xdr:txBody>
    </xdr:sp>
    <xdr:clientData/>
  </xdr:oneCellAnchor>
  <xdr:oneCellAnchor>
    <xdr:from>
      <xdr:col>3</xdr:col>
      <xdr:colOff>101600</xdr:colOff>
      <xdr:row>16</xdr:row>
      <xdr:rowOff>151511</xdr:rowOff>
    </xdr:from>
    <xdr:ext cx="667042" cy="217560"/>
    <xdr:sp macro="" textlink="">
      <xdr:nvSpPr>
        <xdr:cNvPr id="108" name="文本框 107">
          <a:extLst>
            <a:ext uri="{FF2B5EF4-FFF2-40B4-BE49-F238E27FC236}">
              <a16:creationId xmlns:a16="http://schemas.microsoft.com/office/drawing/2014/main" id="{977F1554-A5E5-49B5-B8AF-B25456910955}"/>
            </a:ext>
          </a:extLst>
        </xdr:cNvPr>
        <xdr:cNvSpPr txBox="1"/>
      </xdr:nvSpPr>
      <xdr:spPr>
        <a:xfrm rot="19016762">
          <a:off x="2082800" y="2996311"/>
          <a:ext cx="66704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METTL3-OE</a:t>
          </a:r>
          <a:endParaRPr lang="zh-CN" altLang="zh-CN" sz="800">
            <a:effectLst/>
          </a:endParaRPr>
        </a:p>
      </xdr:txBody>
    </xdr:sp>
    <xdr:clientData/>
  </xdr:oneCellAnchor>
  <xdr:oneCellAnchor>
    <xdr:from>
      <xdr:col>3</xdr:col>
      <xdr:colOff>516961</xdr:colOff>
      <xdr:row>16</xdr:row>
      <xdr:rowOff>88900</xdr:rowOff>
    </xdr:from>
    <xdr:ext cx="738023" cy="342786"/>
    <xdr:sp macro="" textlink="">
      <xdr:nvSpPr>
        <xdr:cNvPr id="109" name="文本框 108">
          <a:extLst>
            <a:ext uri="{FF2B5EF4-FFF2-40B4-BE49-F238E27FC236}">
              <a16:creationId xmlns:a16="http://schemas.microsoft.com/office/drawing/2014/main" id="{25D50353-3054-4E7E-9F1B-5B018A25AEAB}"/>
            </a:ext>
          </a:extLst>
        </xdr:cNvPr>
        <xdr:cNvSpPr txBox="1"/>
      </xdr:nvSpPr>
      <xdr:spPr>
        <a:xfrm rot="19016762">
          <a:off x="2498161" y="2933700"/>
          <a:ext cx="73802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a:t>
          </a:r>
        </a:p>
        <a:p>
          <a:r>
            <a:rPr lang="en-US" altLang="zh-CN" sz="800" b="0" i="0" baseline="0">
              <a:solidFill>
                <a:schemeClr val="tx1"/>
              </a:solidFill>
              <a:effectLst/>
              <a:latin typeface="+mn-lt"/>
              <a:ea typeface="+mn-ea"/>
              <a:cs typeface="+mn-cs"/>
            </a:rPr>
            <a:t>+ shMETTL14</a:t>
          </a:r>
          <a:endParaRPr lang="zh-CN" altLang="zh-CN" sz="800">
            <a:effectLst/>
          </a:endParaRPr>
        </a:p>
      </xdr:txBody>
    </xdr:sp>
    <xdr:clientData/>
  </xdr:oneCellAnchor>
  <xdr:oneCellAnchor>
    <xdr:from>
      <xdr:col>3</xdr:col>
      <xdr:colOff>76200</xdr:colOff>
      <xdr:row>23</xdr:row>
      <xdr:rowOff>138812</xdr:rowOff>
    </xdr:from>
    <xdr:ext cx="667042" cy="217560"/>
    <xdr:sp macro="" textlink="">
      <xdr:nvSpPr>
        <xdr:cNvPr id="110" name="文本框 109">
          <a:extLst>
            <a:ext uri="{FF2B5EF4-FFF2-40B4-BE49-F238E27FC236}">
              <a16:creationId xmlns:a16="http://schemas.microsoft.com/office/drawing/2014/main" id="{072EF681-3FFE-45CB-96B6-674D1B3458F8}"/>
            </a:ext>
          </a:extLst>
        </xdr:cNvPr>
        <xdr:cNvSpPr txBox="1"/>
      </xdr:nvSpPr>
      <xdr:spPr>
        <a:xfrm rot="19016762">
          <a:off x="2057400" y="4228212"/>
          <a:ext cx="66704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METTL3-OE</a:t>
          </a:r>
          <a:endParaRPr lang="zh-CN" altLang="zh-CN" sz="800">
            <a:effectLst/>
          </a:endParaRPr>
        </a:p>
      </xdr:txBody>
    </xdr:sp>
    <xdr:clientData/>
  </xdr:oneCellAnchor>
  <xdr:oneCellAnchor>
    <xdr:from>
      <xdr:col>3</xdr:col>
      <xdr:colOff>491561</xdr:colOff>
      <xdr:row>23</xdr:row>
      <xdr:rowOff>76201</xdr:rowOff>
    </xdr:from>
    <xdr:ext cx="738023" cy="342786"/>
    <xdr:sp macro="" textlink="">
      <xdr:nvSpPr>
        <xdr:cNvPr id="111" name="文本框 110">
          <a:extLst>
            <a:ext uri="{FF2B5EF4-FFF2-40B4-BE49-F238E27FC236}">
              <a16:creationId xmlns:a16="http://schemas.microsoft.com/office/drawing/2014/main" id="{E99C104E-C36D-400F-B6EC-58CA8EA2DEAC}"/>
            </a:ext>
          </a:extLst>
        </xdr:cNvPr>
        <xdr:cNvSpPr txBox="1"/>
      </xdr:nvSpPr>
      <xdr:spPr>
        <a:xfrm rot="19016762">
          <a:off x="2472761" y="4165601"/>
          <a:ext cx="73802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a:t>
          </a:r>
        </a:p>
        <a:p>
          <a:r>
            <a:rPr lang="en-US" altLang="zh-CN" sz="800" b="0" i="0" baseline="0">
              <a:solidFill>
                <a:schemeClr val="tx1"/>
              </a:solidFill>
              <a:effectLst/>
              <a:latin typeface="+mn-lt"/>
              <a:ea typeface="+mn-ea"/>
              <a:cs typeface="+mn-cs"/>
            </a:rPr>
            <a:t>+ shMETTL14</a:t>
          </a:r>
          <a:endParaRPr lang="zh-CN" altLang="zh-CN" sz="800">
            <a:effectLst/>
          </a:endParaRPr>
        </a:p>
      </xdr:txBody>
    </xdr:sp>
    <xdr:clientData/>
  </xdr:oneCellAnchor>
  <xdr:oneCellAnchor>
    <xdr:from>
      <xdr:col>3</xdr:col>
      <xdr:colOff>82550</xdr:colOff>
      <xdr:row>31</xdr:row>
      <xdr:rowOff>5460</xdr:rowOff>
    </xdr:from>
    <xdr:ext cx="667042" cy="217560"/>
    <xdr:sp macro="" textlink="">
      <xdr:nvSpPr>
        <xdr:cNvPr id="112" name="文本框 111">
          <a:extLst>
            <a:ext uri="{FF2B5EF4-FFF2-40B4-BE49-F238E27FC236}">
              <a16:creationId xmlns:a16="http://schemas.microsoft.com/office/drawing/2014/main" id="{D099BDEC-4BC9-442E-89EC-400601DD1791}"/>
            </a:ext>
          </a:extLst>
        </xdr:cNvPr>
        <xdr:cNvSpPr txBox="1"/>
      </xdr:nvSpPr>
      <xdr:spPr>
        <a:xfrm rot="19016762">
          <a:off x="2063750" y="5517260"/>
          <a:ext cx="66704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METTL3-OE</a:t>
          </a:r>
          <a:endParaRPr lang="zh-CN" altLang="zh-CN" sz="800">
            <a:effectLst/>
          </a:endParaRPr>
        </a:p>
      </xdr:txBody>
    </xdr:sp>
    <xdr:clientData/>
  </xdr:oneCellAnchor>
  <xdr:oneCellAnchor>
    <xdr:from>
      <xdr:col>3</xdr:col>
      <xdr:colOff>497911</xdr:colOff>
      <xdr:row>30</xdr:row>
      <xdr:rowOff>120649</xdr:rowOff>
    </xdr:from>
    <xdr:ext cx="738023" cy="342786"/>
    <xdr:sp macro="" textlink="">
      <xdr:nvSpPr>
        <xdr:cNvPr id="113" name="文本框 112">
          <a:extLst>
            <a:ext uri="{FF2B5EF4-FFF2-40B4-BE49-F238E27FC236}">
              <a16:creationId xmlns:a16="http://schemas.microsoft.com/office/drawing/2014/main" id="{42FCCD0B-6BF9-404E-87B7-8954F66EE380}"/>
            </a:ext>
          </a:extLst>
        </xdr:cNvPr>
        <xdr:cNvSpPr txBox="1"/>
      </xdr:nvSpPr>
      <xdr:spPr>
        <a:xfrm rot="19016762">
          <a:off x="2479111" y="5454649"/>
          <a:ext cx="73802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a:t>
          </a:r>
        </a:p>
        <a:p>
          <a:r>
            <a:rPr lang="en-US" altLang="zh-CN" sz="800" b="0" i="0" baseline="0">
              <a:solidFill>
                <a:schemeClr val="tx1"/>
              </a:solidFill>
              <a:effectLst/>
              <a:latin typeface="+mn-lt"/>
              <a:ea typeface="+mn-ea"/>
              <a:cs typeface="+mn-cs"/>
            </a:rPr>
            <a:t>+ shMETTL14</a:t>
          </a:r>
          <a:endParaRPr lang="zh-CN" altLang="zh-CN" sz="800">
            <a:effectLst/>
          </a:endParaRPr>
        </a:p>
      </xdr:txBody>
    </xdr:sp>
    <xdr:clientData/>
  </xdr:oneCellAnchor>
  <xdr:oneCellAnchor>
    <xdr:from>
      <xdr:col>3</xdr:col>
      <xdr:colOff>63499</xdr:colOff>
      <xdr:row>38</xdr:row>
      <xdr:rowOff>43562</xdr:rowOff>
    </xdr:from>
    <xdr:ext cx="667042" cy="217560"/>
    <xdr:sp macro="" textlink="">
      <xdr:nvSpPr>
        <xdr:cNvPr id="114" name="文本框 113">
          <a:extLst>
            <a:ext uri="{FF2B5EF4-FFF2-40B4-BE49-F238E27FC236}">
              <a16:creationId xmlns:a16="http://schemas.microsoft.com/office/drawing/2014/main" id="{365D0579-6A9B-4587-B200-FEDBFEDB9E96}"/>
            </a:ext>
          </a:extLst>
        </xdr:cNvPr>
        <xdr:cNvSpPr txBox="1"/>
      </xdr:nvSpPr>
      <xdr:spPr>
        <a:xfrm rot="19016762">
          <a:off x="2044699" y="6799962"/>
          <a:ext cx="66704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METTL3-OE</a:t>
          </a:r>
          <a:endParaRPr lang="zh-CN" altLang="zh-CN" sz="800">
            <a:effectLst/>
          </a:endParaRPr>
        </a:p>
      </xdr:txBody>
    </xdr:sp>
    <xdr:clientData/>
  </xdr:oneCellAnchor>
  <xdr:oneCellAnchor>
    <xdr:from>
      <xdr:col>3</xdr:col>
      <xdr:colOff>478860</xdr:colOff>
      <xdr:row>37</xdr:row>
      <xdr:rowOff>158751</xdr:rowOff>
    </xdr:from>
    <xdr:ext cx="738023" cy="342786"/>
    <xdr:sp macro="" textlink="">
      <xdr:nvSpPr>
        <xdr:cNvPr id="115" name="文本框 114">
          <a:extLst>
            <a:ext uri="{FF2B5EF4-FFF2-40B4-BE49-F238E27FC236}">
              <a16:creationId xmlns:a16="http://schemas.microsoft.com/office/drawing/2014/main" id="{E078E3BA-8C48-4A4B-90C4-37D22C53FDEB}"/>
            </a:ext>
          </a:extLst>
        </xdr:cNvPr>
        <xdr:cNvSpPr txBox="1"/>
      </xdr:nvSpPr>
      <xdr:spPr>
        <a:xfrm rot="19016762">
          <a:off x="2460060" y="6737351"/>
          <a:ext cx="73802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a:t>
          </a:r>
        </a:p>
        <a:p>
          <a:r>
            <a:rPr lang="en-US" altLang="zh-CN" sz="800" b="0" i="0" baseline="0">
              <a:solidFill>
                <a:schemeClr val="tx1"/>
              </a:solidFill>
              <a:effectLst/>
              <a:latin typeface="+mn-lt"/>
              <a:ea typeface="+mn-ea"/>
              <a:cs typeface="+mn-cs"/>
            </a:rPr>
            <a:t>+ shMETTL14</a:t>
          </a:r>
          <a:endParaRPr lang="zh-CN" altLang="zh-CN" sz="800">
            <a:effectLst/>
          </a:endParaRPr>
        </a:p>
      </xdr:txBody>
    </xdr:sp>
    <xdr:clientData/>
  </xdr:oneCellAnchor>
  <xdr:oneCellAnchor>
    <xdr:from>
      <xdr:col>3</xdr:col>
      <xdr:colOff>50800</xdr:colOff>
      <xdr:row>46</xdr:row>
      <xdr:rowOff>11811</xdr:rowOff>
    </xdr:from>
    <xdr:ext cx="667042" cy="217560"/>
    <xdr:sp macro="" textlink="">
      <xdr:nvSpPr>
        <xdr:cNvPr id="116" name="文本框 115">
          <a:extLst>
            <a:ext uri="{FF2B5EF4-FFF2-40B4-BE49-F238E27FC236}">
              <a16:creationId xmlns:a16="http://schemas.microsoft.com/office/drawing/2014/main" id="{5B84323D-1C45-4C2F-A6D1-405E637C1E72}"/>
            </a:ext>
          </a:extLst>
        </xdr:cNvPr>
        <xdr:cNvSpPr txBox="1"/>
      </xdr:nvSpPr>
      <xdr:spPr>
        <a:xfrm rot="19016762">
          <a:off x="2032000" y="8190611"/>
          <a:ext cx="66704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METTL3-OE</a:t>
          </a:r>
          <a:endParaRPr lang="zh-CN" altLang="zh-CN" sz="800">
            <a:effectLst/>
          </a:endParaRPr>
        </a:p>
      </xdr:txBody>
    </xdr:sp>
    <xdr:clientData/>
  </xdr:oneCellAnchor>
  <xdr:oneCellAnchor>
    <xdr:from>
      <xdr:col>3</xdr:col>
      <xdr:colOff>466161</xdr:colOff>
      <xdr:row>45</xdr:row>
      <xdr:rowOff>127000</xdr:rowOff>
    </xdr:from>
    <xdr:ext cx="738023" cy="342786"/>
    <xdr:sp macro="" textlink="">
      <xdr:nvSpPr>
        <xdr:cNvPr id="117" name="文本框 116">
          <a:extLst>
            <a:ext uri="{FF2B5EF4-FFF2-40B4-BE49-F238E27FC236}">
              <a16:creationId xmlns:a16="http://schemas.microsoft.com/office/drawing/2014/main" id="{20B4AF61-2AD8-496B-988E-2B7E68F1F26B}"/>
            </a:ext>
          </a:extLst>
        </xdr:cNvPr>
        <xdr:cNvSpPr txBox="1"/>
      </xdr:nvSpPr>
      <xdr:spPr>
        <a:xfrm rot="19016762">
          <a:off x="2447361" y="8128000"/>
          <a:ext cx="73802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a:t>
          </a:r>
        </a:p>
        <a:p>
          <a:r>
            <a:rPr lang="en-US" altLang="zh-CN" sz="800" b="0" i="0" baseline="0">
              <a:solidFill>
                <a:schemeClr val="tx1"/>
              </a:solidFill>
              <a:effectLst/>
              <a:latin typeface="+mn-lt"/>
              <a:ea typeface="+mn-ea"/>
              <a:cs typeface="+mn-cs"/>
            </a:rPr>
            <a:t>+ shMETTL14</a:t>
          </a:r>
          <a:endParaRPr lang="zh-CN" altLang="zh-CN" sz="800">
            <a:effectLst/>
          </a:endParaRPr>
        </a:p>
      </xdr:txBody>
    </xdr:sp>
    <xdr:clientData/>
  </xdr:oneCellAnchor>
  <xdr:oneCellAnchor>
    <xdr:from>
      <xdr:col>3</xdr:col>
      <xdr:colOff>57150</xdr:colOff>
      <xdr:row>53</xdr:row>
      <xdr:rowOff>145160</xdr:rowOff>
    </xdr:from>
    <xdr:ext cx="667042" cy="217560"/>
    <xdr:sp macro="" textlink="">
      <xdr:nvSpPr>
        <xdr:cNvPr id="118" name="文本框 117">
          <a:extLst>
            <a:ext uri="{FF2B5EF4-FFF2-40B4-BE49-F238E27FC236}">
              <a16:creationId xmlns:a16="http://schemas.microsoft.com/office/drawing/2014/main" id="{BC97CB25-49E4-4B0C-AC36-223EB649B399}"/>
            </a:ext>
          </a:extLst>
        </xdr:cNvPr>
        <xdr:cNvSpPr txBox="1"/>
      </xdr:nvSpPr>
      <xdr:spPr>
        <a:xfrm rot="19016762">
          <a:off x="2038350" y="9568560"/>
          <a:ext cx="66704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METTL3-OE</a:t>
          </a:r>
          <a:endParaRPr lang="zh-CN" altLang="zh-CN" sz="800">
            <a:effectLst/>
          </a:endParaRPr>
        </a:p>
      </xdr:txBody>
    </xdr:sp>
    <xdr:clientData/>
  </xdr:oneCellAnchor>
  <xdr:oneCellAnchor>
    <xdr:from>
      <xdr:col>3</xdr:col>
      <xdr:colOff>472511</xdr:colOff>
      <xdr:row>53</xdr:row>
      <xdr:rowOff>82549</xdr:rowOff>
    </xdr:from>
    <xdr:ext cx="738023" cy="342786"/>
    <xdr:sp macro="" textlink="">
      <xdr:nvSpPr>
        <xdr:cNvPr id="119" name="文本框 118">
          <a:extLst>
            <a:ext uri="{FF2B5EF4-FFF2-40B4-BE49-F238E27FC236}">
              <a16:creationId xmlns:a16="http://schemas.microsoft.com/office/drawing/2014/main" id="{89F753E1-F184-471A-B137-08F5B5640F31}"/>
            </a:ext>
          </a:extLst>
        </xdr:cNvPr>
        <xdr:cNvSpPr txBox="1"/>
      </xdr:nvSpPr>
      <xdr:spPr>
        <a:xfrm rot="19016762">
          <a:off x="2453711" y="9505949"/>
          <a:ext cx="73802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a:t>
          </a:r>
        </a:p>
        <a:p>
          <a:r>
            <a:rPr lang="en-US" altLang="zh-CN" sz="800" b="0" i="0" baseline="0">
              <a:solidFill>
                <a:schemeClr val="tx1"/>
              </a:solidFill>
              <a:effectLst/>
              <a:latin typeface="+mn-lt"/>
              <a:ea typeface="+mn-ea"/>
              <a:cs typeface="+mn-cs"/>
            </a:rPr>
            <a:t>+ shMETTL14</a:t>
          </a:r>
          <a:endParaRPr lang="zh-CN" altLang="zh-CN" sz="800">
            <a:effectLst/>
          </a:endParaRPr>
        </a:p>
      </xdr:txBody>
    </xdr:sp>
    <xdr:clientData/>
  </xdr:oneCellAnchor>
</xdr:wsDr>
</file>

<file path=xl/drawings/drawing34.xml><?xml version="1.0" encoding="utf-8"?>
<xdr:wsDr xmlns:xdr="http://schemas.openxmlformats.org/drawingml/2006/spreadsheetDrawing" xmlns:a="http://schemas.openxmlformats.org/drawingml/2006/main">
  <xdr:twoCellAnchor editAs="oneCell">
    <xdr:from>
      <xdr:col>2</xdr:col>
      <xdr:colOff>0</xdr:colOff>
      <xdr:row>2</xdr:row>
      <xdr:rowOff>0</xdr:rowOff>
    </xdr:from>
    <xdr:to>
      <xdr:col>5</xdr:col>
      <xdr:colOff>120650</xdr:colOff>
      <xdr:row>9</xdr:row>
      <xdr:rowOff>88900</xdr:rowOff>
    </xdr:to>
    <xdr:pic>
      <xdr:nvPicPr>
        <xdr:cNvPr id="64" name="图片 63">
          <a:extLst>
            <a:ext uri="{FF2B5EF4-FFF2-40B4-BE49-F238E27FC236}">
              <a16:creationId xmlns:a16="http://schemas.microsoft.com/office/drawing/2014/main" id="{747BAFFD-7F9E-4495-AB67-715BEC000E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0800" y="355600"/>
          <a:ext cx="2101850"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5</xdr:col>
      <xdr:colOff>19050</xdr:colOff>
      <xdr:row>16</xdr:row>
      <xdr:rowOff>44450</xdr:rowOff>
    </xdr:to>
    <xdr:pic>
      <xdr:nvPicPr>
        <xdr:cNvPr id="65" name="图片 64">
          <a:extLst>
            <a:ext uri="{FF2B5EF4-FFF2-40B4-BE49-F238E27FC236}">
              <a16:creationId xmlns:a16="http://schemas.microsoft.com/office/drawing/2014/main" id="{24B58A46-C714-4A6D-B66E-511BE976C93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20800" y="1778000"/>
          <a:ext cx="2000250" cy="111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xdr:row>
      <xdr:rowOff>0</xdr:rowOff>
    </xdr:from>
    <xdr:to>
      <xdr:col>5</xdr:col>
      <xdr:colOff>69850</xdr:colOff>
      <xdr:row>23</xdr:row>
      <xdr:rowOff>101600</xdr:rowOff>
    </xdr:to>
    <xdr:pic>
      <xdr:nvPicPr>
        <xdr:cNvPr id="66" name="图片 65">
          <a:extLst>
            <a:ext uri="{FF2B5EF4-FFF2-40B4-BE49-F238E27FC236}">
              <a16:creationId xmlns:a16="http://schemas.microsoft.com/office/drawing/2014/main" id="{B2F25665-CA56-4F3C-A29D-DE8BA9983DD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20800" y="3022600"/>
          <a:ext cx="2051050" cy="1168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24</xdr:row>
      <xdr:rowOff>0</xdr:rowOff>
    </xdr:from>
    <xdr:to>
      <xdr:col>5</xdr:col>
      <xdr:colOff>146050</xdr:colOff>
      <xdr:row>30</xdr:row>
      <xdr:rowOff>12700</xdr:rowOff>
    </xdr:to>
    <xdr:pic>
      <xdr:nvPicPr>
        <xdr:cNvPr id="67" name="图片 66">
          <a:extLst>
            <a:ext uri="{FF2B5EF4-FFF2-40B4-BE49-F238E27FC236}">
              <a16:creationId xmlns:a16="http://schemas.microsoft.com/office/drawing/2014/main" id="{C308033D-CFA6-4170-8B07-847DB985958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20800" y="4267200"/>
          <a:ext cx="2127250" cy="1079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31</xdr:row>
      <xdr:rowOff>0</xdr:rowOff>
    </xdr:from>
    <xdr:to>
      <xdr:col>5</xdr:col>
      <xdr:colOff>69850</xdr:colOff>
      <xdr:row>37</xdr:row>
      <xdr:rowOff>76200</xdr:rowOff>
    </xdr:to>
    <xdr:pic>
      <xdr:nvPicPr>
        <xdr:cNvPr id="68" name="图片 67">
          <a:extLst>
            <a:ext uri="{FF2B5EF4-FFF2-40B4-BE49-F238E27FC236}">
              <a16:creationId xmlns:a16="http://schemas.microsoft.com/office/drawing/2014/main" id="{55AAE395-79D6-41DB-A146-36E4C61BE9F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20800" y="5511800"/>
          <a:ext cx="205105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38</xdr:row>
      <xdr:rowOff>0</xdr:rowOff>
    </xdr:from>
    <xdr:to>
      <xdr:col>4</xdr:col>
      <xdr:colOff>654050</xdr:colOff>
      <xdr:row>44</xdr:row>
      <xdr:rowOff>120650</xdr:rowOff>
    </xdr:to>
    <xdr:pic>
      <xdr:nvPicPr>
        <xdr:cNvPr id="69" name="图片 68">
          <a:extLst>
            <a:ext uri="{FF2B5EF4-FFF2-40B4-BE49-F238E27FC236}">
              <a16:creationId xmlns:a16="http://schemas.microsoft.com/office/drawing/2014/main" id="{54D4E780-3997-4B3B-974C-E6F03707DD7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320800" y="6756400"/>
          <a:ext cx="1974850" cy="1187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46</xdr:row>
      <xdr:rowOff>0</xdr:rowOff>
    </xdr:from>
    <xdr:to>
      <xdr:col>5</xdr:col>
      <xdr:colOff>19050</xdr:colOff>
      <xdr:row>52</xdr:row>
      <xdr:rowOff>158750</xdr:rowOff>
    </xdr:to>
    <xdr:pic>
      <xdr:nvPicPr>
        <xdr:cNvPr id="70" name="图片 69">
          <a:extLst>
            <a:ext uri="{FF2B5EF4-FFF2-40B4-BE49-F238E27FC236}">
              <a16:creationId xmlns:a16="http://schemas.microsoft.com/office/drawing/2014/main" id="{36A33111-9449-474E-9718-6BDACE4579A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20800" y="8178800"/>
          <a:ext cx="2000250" cy="1225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54</xdr:row>
      <xdr:rowOff>0</xdr:rowOff>
    </xdr:from>
    <xdr:to>
      <xdr:col>5</xdr:col>
      <xdr:colOff>19050</xdr:colOff>
      <xdr:row>60</xdr:row>
      <xdr:rowOff>6350</xdr:rowOff>
    </xdr:to>
    <xdr:pic>
      <xdr:nvPicPr>
        <xdr:cNvPr id="71" name="图片 70">
          <a:extLst>
            <a:ext uri="{FF2B5EF4-FFF2-40B4-BE49-F238E27FC236}">
              <a16:creationId xmlns:a16="http://schemas.microsoft.com/office/drawing/2014/main" id="{C2A51772-8A12-431A-9216-DAF846DD315E}"/>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320800" y="9601200"/>
          <a:ext cx="2000250" cy="1073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647700</xdr:colOff>
      <xdr:row>12</xdr:row>
      <xdr:rowOff>12700</xdr:rowOff>
    </xdr:from>
    <xdr:to>
      <xdr:col>5</xdr:col>
      <xdr:colOff>239300</xdr:colOff>
      <xdr:row>12</xdr:row>
      <xdr:rowOff>12700</xdr:rowOff>
    </xdr:to>
    <xdr:cxnSp macro="">
      <xdr:nvCxnSpPr>
        <xdr:cNvPr id="10" name="直接连接符 9">
          <a:extLst>
            <a:ext uri="{FF2B5EF4-FFF2-40B4-BE49-F238E27FC236}">
              <a16:creationId xmlns:a16="http://schemas.microsoft.com/office/drawing/2014/main" id="{63632D8C-6943-47EB-BCFA-19AD190E05F6}"/>
            </a:ext>
          </a:extLst>
        </xdr:cNvPr>
        <xdr:cNvCxnSpPr/>
      </xdr:nvCxnSpPr>
      <xdr:spPr>
        <a:xfrm>
          <a:off x="3289300" y="21463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215900</xdr:colOff>
      <xdr:row>11</xdr:row>
      <xdr:rowOff>50800</xdr:rowOff>
    </xdr:from>
    <xdr:ext cx="441468" cy="269369"/>
    <xdr:sp macro="" textlink="">
      <xdr:nvSpPr>
        <xdr:cNvPr id="11" name="文本框 10">
          <a:extLst>
            <a:ext uri="{FF2B5EF4-FFF2-40B4-BE49-F238E27FC236}">
              <a16:creationId xmlns:a16="http://schemas.microsoft.com/office/drawing/2014/main" id="{CA50E520-D2E6-460E-BD11-5C39E16AD4A3}"/>
            </a:ext>
          </a:extLst>
        </xdr:cNvPr>
        <xdr:cNvSpPr txBox="1"/>
      </xdr:nvSpPr>
      <xdr:spPr>
        <a:xfrm>
          <a:off x="3517900" y="20066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647700</xdr:colOff>
      <xdr:row>13</xdr:row>
      <xdr:rowOff>12700</xdr:rowOff>
    </xdr:from>
    <xdr:to>
      <xdr:col>5</xdr:col>
      <xdr:colOff>239300</xdr:colOff>
      <xdr:row>13</xdr:row>
      <xdr:rowOff>12700</xdr:rowOff>
    </xdr:to>
    <xdr:cxnSp macro="">
      <xdr:nvCxnSpPr>
        <xdr:cNvPr id="12" name="直接连接符 11">
          <a:extLst>
            <a:ext uri="{FF2B5EF4-FFF2-40B4-BE49-F238E27FC236}">
              <a16:creationId xmlns:a16="http://schemas.microsoft.com/office/drawing/2014/main" id="{2F7F4306-0A09-4B71-8A37-5BEFE4C6572E}"/>
            </a:ext>
          </a:extLst>
        </xdr:cNvPr>
        <xdr:cNvCxnSpPr/>
      </xdr:nvCxnSpPr>
      <xdr:spPr>
        <a:xfrm>
          <a:off x="3289300" y="23241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215900</xdr:colOff>
      <xdr:row>12</xdr:row>
      <xdr:rowOff>63500</xdr:rowOff>
    </xdr:from>
    <xdr:ext cx="441468" cy="269369"/>
    <xdr:sp macro="" textlink="">
      <xdr:nvSpPr>
        <xdr:cNvPr id="13" name="文本框 12">
          <a:extLst>
            <a:ext uri="{FF2B5EF4-FFF2-40B4-BE49-F238E27FC236}">
              <a16:creationId xmlns:a16="http://schemas.microsoft.com/office/drawing/2014/main" id="{67C25AF5-0A0B-4ACD-814A-5076FC748E66}"/>
            </a:ext>
          </a:extLst>
        </xdr:cNvPr>
        <xdr:cNvSpPr txBox="1"/>
      </xdr:nvSpPr>
      <xdr:spPr>
        <a:xfrm>
          <a:off x="3517900" y="21971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647700</xdr:colOff>
      <xdr:row>6</xdr:row>
      <xdr:rowOff>165100</xdr:rowOff>
    </xdr:from>
    <xdr:to>
      <xdr:col>5</xdr:col>
      <xdr:colOff>239300</xdr:colOff>
      <xdr:row>6</xdr:row>
      <xdr:rowOff>165100</xdr:rowOff>
    </xdr:to>
    <xdr:cxnSp macro="">
      <xdr:nvCxnSpPr>
        <xdr:cNvPr id="14" name="直接连接符 13">
          <a:extLst>
            <a:ext uri="{FF2B5EF4-FFF2-40B4-BE49-F238E27FC236}">
              <a16:creationId xmlns:a16="http://schemas.microsoft.com/office/drawing/2014/main" id="{939E6F58-8746-4022-AA93-BAF14B8E6E53}"/>
            </a:ext>
          </a:extLst>
        </xdr:cNvPr>
        <xdr:cNvCxnSpPr/>
      </xdr:nvCxnSpPr>
      <xdr:spPr>
        <a:xfrm>
          <a:off x="3289300" y="12319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215900</xdr:colOff>
      <xdr:row>6</xdr:row>
      <xdr:rowOff>25400</xdr:rowOff>
    </xdr:from>
    <xdr:ext cx="441468" cy="269369"/>
    <xdr:sp macro="" textlink="">
      <xdr:nvSpPr>
        <xdr:cNvPr id="15" name="文本框 14">
          <a:extLst>
            <a:ext uri="{FF2B5EF4-FFF2-40B4-BE49-F238E27FC236}">
              <a16:creationId xmlns:a16="http://schemas.microsoft.com/office/drawing/2014/main" id="{7D0B8176-BEBE-428D-9D83-6DE6A0954D0C}"/>
            </a:ext>
          </a:extLst>
        </xdr:cNvPr>
        <xdr:cNvSpPr txBox="1"/>
      </xdr:nvSpPr>
      <xdr:spPr>
        <a:xfrm>
          <a:off x="3517900" y="10922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654050</xdr:colOff>
      <xdr:row>7</xdr:row>
      <xdr:rowOff>152400</xdr:rowOff>
    </xdr:from>
    <xdr:to>
      <xdr:col>5</xdr:col>
      <xdr:colOff>245650</xdr:colOff>
      <xdr:row>7</xdr:row>
      <xdr:rowOff>152400</xdr:rowOff>
    </xdr:to>
    <xdr:cxnSp macro="">
      <xdr:nvCxnSpPr>
        <xdr:cNvPr id="16" name="直接连接符 15">
          <a:extLst>
            <a:ext uri="{FF2B5EF4-FFF2-40B4-BE49-F238E27FC236}">
              <a16:creationId xmlns:a16="http://schemas.microsoft.com/office/drawing/2014/main" id="{63D0B88D-ECE5-4E6E-93C6-AFFF7543D387}"/>
            </a:ext>
          </a:extLst>
        </xdr:cNvPr>
        <xdr:cNvCxnSpPr/>
      </xdr:nvCxnSpPr>
      <xdr:spPr>
        <a:xfrm>
          <a:off x="3295650" y="13970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222250</xdr:colOff>
      <xdr:row>7</xdr:row>
      <xdr:rowOff>31750</xdr:rowOff>
    </xdr:from>
    <xdr:ext cx="441468" cy="269369"/>
    <xdr:sp macro="" textlink="">
      <xdr:nvSpPr>
        <xdr:cNvPr id="17" name="文本框 16">
          <a:extLst>
            <a:ext uri="{FF2B5EF4-FFF2-40B4-BE49-F238E27FC236}">
              <a16:creationId xmlns:a16="http://schemas.microsoft.com/office/drawing/2014/main" id="{3D1FBB22-378E-4C45-8DA6-794CD547E12F}"/>
            </a:ext>
          </a:extLst>
        </xdr:cNvPr>
        <xdr:cNvSpPr txBox="1"/>
      </xdr:nvSpPr>
      <xdr:spPr>
        <a:xfrm>
          <a:off x="3524250" y="12763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641350</xdr:colOff>
      <xdr:row>6</xdr:row>
      <xdr:rowOff>69850</xdr:rowOff>
    </xdr:from>
    <xdr:to>
      <xdr:col>5</xdr:col>
      <xdr:colOff>232950</xdr:colOff>
      <xdr:row>6</xdr:row>
      <xdr:rowOff>69850</xdr:rowOff>
    </xdr:to>
    <xdr:cxnSp macro="">
      <xdr:nvCxnSpPr>
        <xdr:cNvPr id="18" name="直接连接符 17">
          <a:extLst>
            <a:ext uri="{FF2B5EF4-FFF2-40B4-BE49-F238E27FC236}">
              <a16:creationId xmlns:a16="http://schemas.microsoft.com/office/drawing/2014/main" id="{9E43C2CB-FB3E-4C6C-96DE-388CDE7047B9}"/>
            </a:ext>
          </a:extLst>
        </xdr:cNvPr>
        <xdr:cNvCxnSpPr/>
      </xdr:nvCxnSpPr>
      <xdr:spPr>
        <a:xfrm>
          <a:off x="3282950" y="11366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209550</xdr:colOff>
      <xdr:row>5</xdr:row>
      <xdr:rowOff>88900</xdr:rowOff>
    </xdr:from>
    <xdr:ext cx="441468" cy="269369"/>
    <xdr:sp macro="" textlink="">
      <xdr:nvSpPr>
        <xdr:cNvPr id="19" name="文本框 18">
          <a:extLst>
            <a:ext uri="{FF2B5EF4-FFF2-40B4-BE49-F238E27FC236}">
              <a16:creationId xmlns:a16="http://schemas.microsoft.com/office/drawing/2014/main" id="{43B37464-D2A9-4369-8BCC-3CEE524E5BAE}"/>
            </a:ext>
          </a:extLst>
        </xdr:cNvPr>
        <xdr:cNvSpPr txBox="1"/>
      </xdr:nvSpPr>
      <xdr:spPr>
        <a:xfrm>
          <a:off x="3511550" y="9779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635000</xdr:colOff>
      <xdr:row>20</xdr:row>
      <xdr:rowOff>38100</xdr:rowOff>
    </xdr:from>
    <xdr:to>
      <xdr:col>5</xdr:col>
      <xdr:colOff>226600</xdr:colOff>
      <xdr:row>20</xdr:row>
      <xdr:rowOff>38100</xdr:rowOff>
    </xdr:to>
    <xdr:cxnSp macro="">
      <xdr:nvCxnSpPr>
        <xdr:cNvPr id="20" name="直接连接符 19">
          <a:extLst>
            <a:ext uri="{FF2B5EF4-FFF2-40B4-BE49-F238E27FC236}">
              <a16:creationId xmlns:a16="http://schemas.microsoft.com/office/drawing/2014/main" id="{464EF1AE-F808-40DB-B113-4ABBA8EC827D}"/>
            </a:ext>
          </a:extLst>
        </xdr:cNvPr>
        <xdr:cNvCxnSpPr/>
      </xdr:nvCxnSpPr>
      <xdr:spPr>
        <a:xfrm>
          <a:off x="3276600" y="35941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203200</xdr:colOff>
      <xdr:row>19</xdr:row>
      <xdr:rowOff>76200</xdr:rowOff>
    </xdr:from>
    <xdr:ext cx="355867" cy="269369"/>
    <xdr:sp macro="" textlink="">
      <xdr:nvSpPr>
        <xdr:cNvPr id="21" name="文本框 20">
          <a:extLst>
            <a:ext uri="{FF2B5EF4-FFF2-40B4-BE49-F238E27FC236}">
              <a16:creationId xmlns:a16="http://schemas.microsoft.com/office/drawing/2014/main" id="{624B79C9-0C42-4B34-8B27-83B496158BA2}"/>
            </a:ext>
          </a:extLst>
        </xdr:cNvPr>
        <xdr:cNvSpPr txBox="1"/>
      </xdr:nvSpPr>
      <xdr:spPr>
        <a:xfrm>
          <a:off x="3505200" y="34544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635000</xdr:colOff>
      <xdr:row>21</xdr:row>
      <xdr:rowOff>50800</xdr:rowOff>
    </xdr:from>
    <xdr:to>
      <xdr:col>5</xdr:col>
      <xdr:colOff>226600</xdr:colOff>
      <xdr:row>21</xdr:row>
      <xdr:rowOff>50800</xdr:rowOff>
    </xdr:to>
    <xdr:cxnSp macro="">
      <xdr:nvCxnSpPr>
        <xdr:cNvPr id="22" name="直接连接符 21">
          <a:extLst>
            <a:ext uri="{FF2B5EF4-FFF2-40B4-BE49-F238E27FC236}">
              <a16:creationId xmlns:a16="http://schemas.microsoft.com/office/drawing/2014/main" id="{36A95C22-6B75-4C57-9D05-44A9D76FADB0}"/>
            </a:ext>
          </a:extLst>
        </xdr:cNvPr>
        <xdr:cNvCxnSpPr/>
      </xdr:nvCxnSpPr>
      <xdr:spPr>
        <a:xfrm>
          <a:off x="3276600" y="37846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203200</xdr:colOff>
      <xdr:row>20</xdr:row>
      <xdr:rowOff>114300</xdr:rowOff>
    </xdr:from>
    <xdr:ext cx="355867" cy="269369"/>
    <xdr:sp macro="" textlink="">
      <xdr:nvSpPr>
        <xdr:cNvPr id="23" name="文本框 22">
          <a:extLst>
            <a:ext uri="{FF2B5EF4-FFF2-40B4-BE49-F238E27FC236}">
              <a16:creationId xmlns:a16="http://schemas.microsoft.com/office/drawing/2014/main" id="{C662C54E-59E7-44D5-A081-BA18032361AB}"/>
            </a:ext>
          </a:extLst>
        </xdr:cNvPr>
        <xdr:cNvSpPr txBox="1"/>
      </xdr:nvSpPr>
      <xdr:spPr>
        <a:xfrm>
          <a:off x="3505200" y="36703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628650</xdr:colOff>
      <xdr:row>18</xdr:row>
      <xdr:rowOff>171450</xdr:rowOff>
    </xdr:from>
    <xdr:to>
      <xdr:col>5</xdr:col>
      <xdr:colOff>220250</xdr:colOff>
      <xdr:row>18</xdr:row>
      <xdr:rowOff>171450</xdr:rowOff>
    </xdr:to>
    <xdr:cxnSp macro="">
      <xdr:nvCxnSpPr>
        <xdr:cNvPr id="24" name="直接连接符 23">
          <a:extLst>
            <a:ext uri="{FF2B5EF4-FFF2-40B4-BE49-F238E27FC236}">
              <a16:creationId xmlns:a16="http://schemas.microsoft.com/office/drawing/2014/main" id="{0645AAA8-1CA0-4580-9B3D-2CA3AB43DA67}"/>
            </a:ext>
          </a:extLst>
        </xdr:cNvPr>
        <xdr:cNvCxnSpPr/>
      </xdr:nvCxnSpPr>
      <xdr:spPr>
        <a:xfrm>
          <a:off x="3270250" y="33718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196850</xdr:colOff>
      <xdr:row>18</xdr:row>
      <xdr:rowOff>31750</xdr:rowOff>
    </xdr:from>
    <xdr:ext cx="441468" cy="269369"/>
    <xdr:sp macro="" textlink="">
      <xdr:nvSpPr>
        <xdr:cNvPr id="25" name="文本框 24">
          <a:extLst>
            <a:ext uri="{FF2B5EF4-FFF2-40B4-BE49-F238E27FC236}">
              <a16:creationId xmlns:a16="http://schemas.microsoft.com/office/drawing/2014/main" id="{848638FD-FE37-4836-87B8-CEA6390A8CBB}"/>
            </a:ext>
          </a:extLst>
        </xdr:cNvPr>
        <xdr:cNvSpPr txBox="1"/>
      </xdr:nvSpPr>
      <xdr:spPr>
        <a:xfrm>
          <a:off x="3498850" y="32321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654050</xdr:colOff>
      <xdr:row>14</xdr:row>
      <xdr:rowOff>50800</xdr:rowOff>
    </xdr:from>
    <xdr:to>
      <xdr:col>5</xdr:col>
      <xdr:colOff>245650</xdr:colOff>
      <xdr:row>14</xdr:row>
      <xdr:rowOff>50800</xdr:rowOff>
    </xdr:to>
    <xdr:cxnSp macro="">
      <xdr:nvCxnSpPr>
        <xdr:cNvPr id="26" name="直接连接符 25">
          <a:extLst>
            <a:ext uri="{FF2B5EF4-FFF2-40B4-BE49-F238E27FC236}">
              <a16:creationId xmlns:a16="http://schemas.microsoft.com/office/drawing/2014/main" id="{FA087839-905B-479B-9396-5A41A427AFAE}"/>
            </a:ext>
          </a:extLst>
        </xdr:cNvPr>
        <xdr:cNvCxnSpPr/>
      </xdr:nvCxnSpPr>
      <xdr:spPr>
        <a:xfrm>
          <a:off x="3295650" y="25400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234950</xdr:colOff>
      <xdr:row>13</xdr:row>
      <xdr:rowOff>88900</xdr:rowOff>
    </xdr:from>
    <xdr:ext cx="355867" cy="269369"/>
    <xdr:sp macro="" textlink="">
      <xdr:nvSpPr>
        <xdr:cNvPr id="27" name="文本框 26">
          <a:extLst>
            <a:ext uri="{FF2B5EF4-FFF2-40B4-BE49-F238E27FC236}">
              <a16:creationId xmlns:a16="http://schemas.microsoft.com/office/drawing/2014/main" id="{62F19E99-7431-439E-8422-5CAA95024963}"/>
            </a:ext>
          </a:extLst>
        </xdr:cNvPr>
        <xdr:cNvSpPr txBox="1"/>
      </xdr:nvSpPr>
      <xdr:spPr>
        <a:xfrm>
          <a:off x="3536950" y="24003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654050</xdr:colOff>
      <xdr:row>36</xdr:row>
      <xdr:rowOff>120650</xdr:rowOff>
    </xdr:from>
    <xdr:to>
      <xdr:col>5</xdr:col>
      <xdr:colOff>245650</xdr:colOff>
      <xdr:row>36</xdr:row>
      <xdr:rowOff>120650</xdr:rowOff>
    </xdr:to>
    <xdr:cxnSp macro="">
      <xdr:nvCxnSpPr>
        <xdr:cNvPr id="28" name="直接连接符 27">
          <a:extLst>
            <a:ext uri="{FF2B5EF4-FFF2-40B4-BE49-F238E27FC236}">
              <a16:creationId xmlns:a16="http://schemas.microsoft.com/office/drawing/2014/main" id="{00B94E5C-F142-496D-81B6-61D7DE10C6ED}"/>
            </a:ext>
          </a:extLst>
        </xdr:cNvPr>
        <xdr:cNvCxnSpPr/>
      </xdr:nvCxnSpPr>
      <xdr:spPr>
        <a:xfrm>
          <a:off x="3295650" y="65214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222250</xdr:colOff>
      <xdr:row>35</xdr:row>
      <xdr:rowOff>158750</xdr:rowOff>
    </xdr:from>
    <xdr:ext cx="355867" cy="269369"/>
    <xdr:sp macro="" textlink="">
      <xdr:nvSpPr>
        <xdr:cNvPr id="29" name="文本框 28">
          <a:extLst>
            <a:ext uri="{FF2B5EF4-FFF2-40B4-BE49-F238E27FC236}">
              <a16:creationId xmlns:a16="http://schemas.microsoft.com/office/drawing/2014/main" id="{AA83EA56-67A4-46CA-B241-742A4497B8DD}"/>
            </a:ext>
          </a:extLst>
        </xdr:cNvPr>
        <xdr:cNvSpPr txBox="1"/>
      </xdr:nvSpPr>
      <xdr:spPr>
        <a:xfrm>
          <a:off x="3524250" y="63817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647700</xdr:colOff>
      <xdr:row>35</xdr:row>
      <xdr:rowOff>107950</xdr:rowOff>
    </xdr:from>
    <xdr:to>
      <xdr:col>5</xdr:col>
      <xdr:colOff>239300</xdr:colOff>
      <xdr:row>35</xdr:row>
      <xdr:rowOff>107950</xdr:rowOff>
    </xdr:to>
    <xdr:cxnSp macro="">
      <xdr:nvCxnSpPr>
        <xdr:cNvPr id="30" name="直接连接符 29">
          <a:extLst>
            <a:ext uri="{FF2B5EF4-FFF2-40B4-BE49-F238E27FC236}">
              <a16:creationId xmlns:a16="http://schemas.microsoft.com/office/drawing/2014/main" id="{66588160-A50A-48F3-BB25-0ED8B76FDEF1}"/>
            </a:ext>
          </a:extLst>
        </xdr:cNvPr>
        <xdr:cNvCxnSpPr/>
      </xdr:nvCxnSpPr>
      <xdr:spPr>
        <a:xfrm>
          <a:off x="3289300" y="63309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215900</xdr:colOff>
      <xdr:row>34</xdr:row>
      <xdr:rowOff>146050</xdr:rowOff>
    </xdr:from>
    <xdr:ext cx="355867" cy="269369"/>
    <xdr:sp macro="" textlink="">
      <xdr:nvSpPr>
        <xdr:cNvPr id="31" name="文本框 30">
          <a:extLst>
            <a:ext uri="{FF2B5EF4-FFF2-40B4-BE49-F238E27FC236}">
              <a16:creationId xmlns:a16="http://schemas.microsoft.com/office/drawing/2014/main" id="{7307038F-7467-40AF-99DD-EF47D2C9858F}"/>
            </a:ext>
          </a:extLst>
        </xdr:cNvPr>
        <xdr:cNvSpPr txBox="1"/>
      </xdr:nvSpPr>
      <xdr:spPr>
        <a:xfrm>
          <a:off x="3517900" y="61912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647700</xdr:colOff>
      <xdr:row>34</xdr:row>
      <xdr:rowOff>63500</xdr:rowOff>
    </xdr:from>
    <xdr:to>
      <xdr:col>5</xdr:col>
      <xdr:colOff>239300</xdr:colOff>
      <xdr:row>34</xdr:row>
      <xdr:rowOff>63500</xdr:rowOff>
    </xdr:to>
    <xdr:cxnSp macro="">
      <xdr:nvCxnSpPr>
        <xdr:cNvPr id="33" name="直接连接符 32">
          <a:extLst>
            <a:ext uri="{FF2B5EF4-FFF2-40B4-BE49-F238E27FC236}">
              <a16:creationId xmlns:a16="http://schemas.microsoft.com/office/drawing/2014/main" id="{3C46FE76-04D2-4BCC-A570-578AA98E735B}"/>
            </a:ext>
          </a:extLst>
        </xdr:cNvPr>
        <xdr:cNvCxnSpPr/>
      </xdr:nvCxnSpPr>
      <xdr:spPr>
        <a:xfrm>
          <a:off x="3289300" y="61087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196850</xdr:colOff>
      <xdr:row>33</xdr:row>
      <xdr:rowOff>107950</xdr:rowOff>
    </xdr:from>
    <xdr:ext cx="355867" cy="269369"/>
    <xdr:sp macro="" textlink="">
      <xdr:nvSpPr>
        <xdr:cNvPr id="34" name="文本框 33">
          <a:extLst>
            <a:ext uri="{FF2B5EF4-FFF2-40B4-BE49-F238E27FC236}">
              <a16:creationId xmlns:a16="http://schemas.microsoft.com/office/drawing/2014/main" id="{014313E0-B8F1-426F-B467-74FADC51F19F}"/>
            </a:ext>
          </a:extLst>
        </xdr:cNvPr>
        <xdr:cNvSpPr txBox="1"/>
      </xdr:nvSpPr>
      <xdr:spPr>
        <a:xfrm>
          <a:off x="3498850" y="59753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641350</xdr:colOff>
      <xdr:row>41</xdr:row>
      <xdr:rowOff>82550</xdr:rowOff>
    </xdr:from>
    <xdr:to>
      <xdr:col>5</xdr:col>
      <xdr:colOff>232950</xdr:colOff>
      <xdr:row>41</xdr:row>
      <xdr:rowOff>82550</xdr:rowOff>
    </xdr:to>
    <xdr:cxnSp macro="">
      <xdr:nvCxnSpPr>
        <xdr:cNvPr id="35" name="直接连接符 34">
          <a:extLst>
            <a:ext uri="{FF2B5EF4-FFF2-40B4-BE49-F238E27FC236}">
              <a16:creationId xmlns:a16="http://schemas.microsoft.com/office/drawing/2014/main" id="{A7761920-3597-4C8E-BAED-61058CE6B5E9}"/>
            </a:ext>
          </a:extLst>
        </xdr:cNvPr>
        <xdr:cNvCxnSpPr/>
      </xdr:nvCxnSpPr>
      <xdr:spPr>
        <a:xfrm>
          <a:off x="3282950" y="73723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228600</xdr:colOff>
      <xdr:row>40</xdr:row>
      <xdr:rowOff>120650</xdr:rowOff>
    </xdr:from>
    <xdr:ext cx="355867" cy="269369"/>
    <xdr:sp macro="" textlink="">
      <xdr:nvSpPr>
        <xdr:cNvPr id="36" name="文本框 35">
          <a:extLst>
            <a:ext uri="{FF2B5EF4-FFF2-40B4-BE49-F238E27FC236}">
              <a16:creationId xmlns:a16="http://schemas.microsoft.com/office/drawing/2014/main" id="{E701FD9C-DB8C-460B-AF63-E35B148577CD}"/>
            </a:ext>
          </a:extLst>
        </xdr:cNvPr>
        <xdr:cNvSpPr txBox="1"/>
      </xdr:nvSpPr>
      <xdr:spPr>
        <a:xfrm>
          <a:off x="3530600" y="72326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641350</xdr:colOff>
      <xdr:row>42</xdr:row>
      <xdr:rowOff>139700</xdr:rowOff>
    </xdr:from>
    <xdr:to>
      <xdr:col>5</xdr:col>
      <xdr:colOff>232950</xdr:colOff>
      <xdr:row>42</xdr:row>
      <xdr:rowOff>139700</xdr:rowOff>
    </xdr:to>
    <xdr:cxnSp macro="">
      <xdr:nvCxnSpPr>
        <xdr:cNvPr id="37" name="直接连接符 36">
          <a:extLst>
            <a:ext uri="{FF2B5EF4-FFF2-40B4-BE49-F238E27FC236}">
              <a16:creationId xmlns:a16="http://schemas.microsoft.com/office/drawing/2014/main" id="{74D26000-A25B-41CC-B8BC-D98FC46D889A}"/>
            </a:ext>
          </a:extLst>
        </xdr:cNvPr>
        <xdr:cNvCxnSpPr/>
      </xdr:nvCxnSpPr>
      <xdr:spPr>
        <a:xfrm>
          <a:off x="3282950" y="76073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209550</xdr:colOff>
      <xdr:row>42</xdr:row>
      <xdr:rowOff>25400</xdr:rowOff>
    </xdr:from>
    <xdr:ext cx="355867" cy="269369"/>
    <xdr:sp macro="" textlink="">
      <xdr:nvSpPr>
        <xdr:cNvPr id="38" name="文本框 37">
          <a:extLst>
            <a:ext uri="{FF2B5EF4-FFF2-40B4-BE49-F238E27FC236}">
              <a16:creationId xmlns:a16="http://schemas.microsoft.com/office/drawing/2014/main" id="{8E8A71C9-AE05-4815-A10C-ED10F4316A1D}"/>
            </a:ext>
          </a:extLst>
        </xdr:cNvPr>
        <xdr:cNvSpPr txBox="1"/>
      </xdr:nvSpPr>
      <xdr:spPr>
        <a:xfrm>
          <a:off x="3511550" y="74930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635000</xdr:colOff>
      <xdr:row>40</xdr:row>
      <xdr:rowOff>12700</xdr:rowOff>
    </xdr:from>
    <xdr:to>
      <xdr:col>5</xdr:col>
      <xdr:colOff>226600</xdr:colOff>
      <xdr:row>40</xdr:row>
      <xdr:rowOff>12700</xdr:rowOff>
    </xdr:to>
    <xdr:cxnSp macro="">
      <xdr:nvCxnSpPr>
        <xdr:cNvPr id="39" name="直接连接符 38">
          <a:extLst>
            <a:ext uri="{FF2B5EF4-FFF2-40B4-BE49-F238E27FC236}">
              <a16:creationId xmlns:a16="http://schemas.microsoft.com/office/drawing/2014/main" id="{DE23CDBC-8D43-4570-B510-753BE78CD8FD}"/>
            </a:ext>
          </a:extLst>
        </xdr:cNvPr>
        <xdr:cNvCxnSpPr/>
      </xdr:nvCxnSpPr>
      <xdr:spPr>
        <a:xfrm>
          <a:off x="3276600" y="71247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203200</xdr:colOff>
      <xdr:row>39</xdr:row>
      <xdr:rowOff>50800</xdr:rowOff>
    </xdr:from>
    <xdr:ext cx="441468" cy="269369"/>
    <xdr:sp macro="" textlink="">
      <xdr:nvSpPr>
        <xdr:cNvPr id="40" name="文本框 39">
          <a:extLst>
            <a:ext uri="{FF2B5EF4-FFF2-40B4-BE49-F238E27FC236}">
              <a16:creationId xmlns:a16="http://schemas.microsoft.com/office/drawing/2014/main" id="{4AA0315D-BE6A-481E-AB83-31421C0E7723}"/>
            </a:ext>
          </a:extLst>
        </xdr:cNvPr>
        <xdr:cNvSpPr txBox="1"/>
      </xdr:nvSpPr>
      <xdr:spPr>
        <a:xfrm>
          <a:off x="3505200" y="69850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641350</xdr:colOff>
      <xdr:row>56</xdr:row>
      <xdr:rowOff>95250</xdr:rowOff>
    </xdr:from>
    <xdr:to>
      <xdr:col>5</xdr:col>
      <xdr:colOff>232950</xdr:colOff>
      <xdr:row>56</xdr:row>
      <xdr:rowOff>95250</xdr:rowOff>
    </xdr:to>
    <xdr:cxnSp macro="">
      <xdr:nvCxnSpPr>
        <xdr:cNvPr id="41" name="直接连接符 40">
          <a:extLst>
            <a:ext uri="{FF2B5EF4-FFF2-40B4-BE49-F238E27FC236}">
              <a16:creationId xmlns:a16="http://schemas.microsoft.com/office/drawing/2014/main" id="{46C1CA8C-2E70-44C4-B77B-B2DE22C66EE8}"/>
            </a:ext>
          </a:extLst>
        </xdr:cNvPr>
        <xdr:cNvCxnSpPr/>
      </xdr:nvCxnSpPr>
      <xdr:spPr>
        <a:xfrm>
          <a:off x="3282950" y="100520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209550</xdr:colOff>
      <xdr:row>55</xdr:row>
      <xdr:rowOff>133350</xdr:rowOff>
    </xdr:from>
    <xdr:ext cx="355867" cy="269369"/>
    <xdr:sp macro="" textlink="">
      <xdr:nvSpPr>
        <xdr:cNvPr id="42" name="文本框 41">
          <a:extLst>
            <a:ext uri="{FF2B5EF4-FFF2-40B4-BE49-F238E27FC236}">
              <a16:creationId xmlns:a16="http://schemas.microsoft.com/office/drawing/2014/main" id="{DE1D843E-55BC-4C83-B2AD-A443F39271FF}"/>
            </a:ext>
          </a:extLst>
        </xdr:cNvPr>
        <xdr:cNvSpPr txBox="1"/>
      </xdr:nvSpPr>
      <xdr:spPr>
        <a:xfrm>
          <a:off x="3511550" y="99123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635000</xdr:colOff>
      <xdr:row>59</xdr:row>
      <xdr:rowOff>25400</xdr:rowOff>
    </xdr:from>
    <xdr:to>
      <xdr:col>5</xdr:col>
      <xdr:colOff>226600</xdr:colOff>
      <xdr:row>59</xdr:row>
      <xdr:rowOff>25400</xdr:rowOff>
    </xdr:to>
    <xdr:cxnSp macro="">
      <xdr:nvCxnSpPr>
        <xdr:cNvPr id="43" name="直接连接符 42">
          <a:extLst>
            <a:ext uri="{FF2B5EF4-FFF2-40B4-BE49-F238E27FC236}">
              <a16:creationId xmlns:a16="http://schemas.microsoft.com/office/drawing/2014/main" id="{2015CCBA-E4DB-4DA3-A836-6BE5E9258064}"/>
            </a:ext>
          </a:extLst>
        </xdr:cNvPr>
        <xdr:cNvCxnSpPr/>
      </xdr:nvCxnSpPr>
      <xdr:spPr>
        <a:xfrm>
          <a:off x="3276600" y="105156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203200</xdr:colOff>
      <xdr:row>58</xdr:row>
      <xdr:rowOff>88900</xdr:rowOff>
    </xdr:from>
    <xdr:ext cx="355867" cy="269369"/>
    <xdr:sp macro="" textlink="">
      <xdr:nvSpPr>
        <xdr:cNvPr id="44" name="文本框 43">
          <a:extLst>
            <a:ext uri="{FF2B5EF4-FFF2-40B4-BE49-F238E27FC236}">
              <a16:creationId xmlns:a16="http://schemas.microsoft.com/office/drawing/2014/main" id="{B1D52EE8-D274-4079-B9A8-CF10F8521DCD}"/>
            </a:ext>
          </a:extLst>
        </xdr:cNvPr>
        <xdr:cNvSpPr txBox="1"/>
      </xdr:nvSpPr>
      <xdr:spPr>
        <a:xfrm>
          <a:off x="3505200" y="104013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635000</xdr:colOff>
      <xdr:row>57</xdr:row>
      <xdr:rowOff>133350</xdr:rowOff>
    </xdr:from>
    <xdr:to>
      <xdr:col>5</xdr:col>
      <xdr:colOff>226600</xdr:colOff>
      <xdr:row>57</xdr:row>
      <xdr:rowOff>133350</xdr:rowOff>
    </xdr:to>
    <xdr:cxnSp macro="">
      <xdr:nvCxnSpPr>
        <xdr:cNvPr id="45" name="直接连接符 44">
          <a:extLst>
            <a:ext uri="{FF2B5EF4-FFF2-40B4-BE49-F238E27FC236}">
              <a16:creationId xmlns:a16="http://schemas.microsoft.com/office/drawing/2014/main" id="{A5F680A3-AAF8-4EF7-9B53-53DF9AE69BB9}"/>
            </a:ext>
          </a:extLst>
        </xdr:cNvPr>
        <xdr:cNvCxnSpPr/>
      </xdr:nvCxnSpPr>
      <xdr:spPr>
        <a:xfrm>
          <a:off x="3276600" y="102679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203200</xdr:colOff>
      <xdr:row>56</xdr:row>
      <xdr:rowOff>171450</xdr:rowOff>
    </xdr:from>
    <xdr:ext cx="355867" cy="269369"/>
    <xdr:sp macro="" textlink="">
      <xdr:nvSpPr>
        <xdr:cNvPr id="46" name="文本框 45">
          <a:extLst>
            <a:ext uri="{FF2B5EF4-FFF2-40B4-BE49-F238E27FC236}">
              <a16:creationId xmlns:a16="http://schemas.microsoft.com/office/drawing/2014/main" id="{80A1B222-2A21-4BAC-9AA8-BD565E2FBE3D}"/>
            </a:ext>
          </a:extLst>
        </xdr:cNvPr>
        <xdr:cNvSpPr txBox="1"/>
      </xdr:nvSpPr>
      <xdr:spPr>
        <a:xfrm>
          <a:off x="3505200" y="101282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31750</xdr:colOff>
      <xdr:row>25</xdr:row>
      <xdr:rowOff>114300</xdr:rowOff>
    </xdr:from>
    <xdr:to>
      <xdr:col>5</xdr:col>
      <xdr:colOff>283750</xdr:colOff>
      <xdr:row>25</xdr:row>
      <xdr:rowOff>114300</xdr:rowOff>
    </xdr:to>
    <xdr:cxnSp macro="">
      <xdr:nvCxnSpPr>
        <xdr:cNvPr id="47" name="直接连接符 46">
          <a:extLst>
            <a:ext uri="{FF2B5EF4-FFF2-40B4-BE49-F238E27FC236}">
              <a16:creationId xmlns:a16="http://schemas.microsoft.com/office/drawing/2014/main" id="{B1DBAC12-B71B-4BB1-8DCD-EACECEC3A05B}"/>
            </a:ext>
          </a:extLst>
        </xdr:cNvPr>
        <xdr:cNvCxnSpPr/>
      </xdr:nvCxnSpPr>
      <xdr:spPr>
        <a:xfrm>
          <a:off x="3333750" y="45593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260350</xdr:colOff>
      <xdr:row>24</xdr:row>
      <xdr:rowOff>152400</xdr:rowOff>
    </xdr:from>
    <xdr:ext cx="355867" cy="269369"/>
    <xdr:sp macro="" textlink="">
      <xdr:nvSpPr>
        <xdr:cNvPr id="48" name="文本框 47">
          <a:extLst>
            <a:ext uri="{FF2B5EF4-FFF2-40B4-BE49-F238E27FC236}">
              <a16:creationId xmlns:a16="http://schemas.microsoft.com/office/drawing/2014/main" id="{E120CEF4-AE0E-4A1C-9C08-0BD9BB049E08}"/>
            </a:ext>
          </a:extLst>
        </xdr:cNvPr>
        <xdr:cNvSpPr txBox="1"/>
      </xdr:nvSpPr>
      <xdr:spPr>
        <a:xfrm>
          <a:off x="3562350" y="44196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31750</xdr:colOff>
      <xdr:row>27</xdr:row>
      <xdr:rowOff>12700</xdr:rowOff>
    </xdr:from>
    <xdr:to>
      <xdr:col>5</xdr:col>
      <xdr:colOff>283750</xdr:colOff>
      <xdr:row>27</xdr:row>
      <xdr:rowOff>12700</xdr:rowOff>
    </xdr:to>
    <xdr:cxnSp macro="">
      <xdr:nvCxnSpPr>
        <xdr:cNvPr id="49" name="直接连接符 48">
          <a:extLst>
            <a:ext uri="{FF2B5EF4-FFF2-40B4-BE49-F238E27FC236}">
              <a16:creationId xmlns:a16="http://schemas.microsoft.com/office/drawing/2014/main" id="{3C19DDB0-9D62-467C-AE2D-5364E52AC8BC}"/>
            </a:ext>
          </a:extLst>
        </xdr:cNvPr>
        <xdr:cNvCxnSpPr/>
      </xdr:nvCxnSpPr>
      <xdr:spPr>
        <a:xfrm>
          <a:off x="3333750" y="48133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260350</xdr:colOff>
      <xdr:row>26</xdr:row>
      <xdr:rowOff>76200</xdr:rowOff>
    </xdr:from>
    <xdr:ext cx="355867" cy="269369"/>
    <xdr:sp macro="" textlink="">
      <xdr:nvSpPr>
        <xdr:cNvPr id="50" name="文本框 49">
          <a:extLst>
            <a:ext uri="{FF2B5EF4-FFF2-40B4-BE49-F238E27FC236}">
              <a16:creationId xmlns:a16="http://schemas.microsoft.com/office/drawing/2014/main" id="{5C004DB9-832B-4335-9CEA-BA376E12E22E}"/>
            </a:ext>
          </a:extLst>
        </xdr:cNvPr>
        <xdr:cNvSpPr txBox="1"/>
      </xdr:nvSpPr>
      <xdr:spPr>
        <a:xfrm>
          <a:off x="3562350" y="46990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25400</xdr:colOff>
      <xdr:row>24</xdr:row>
      <xdr:rowOff>69850</xdr:rowOff>
    </xdr:from>
    <xdr:to>
      <xdr:col>5</xdr:col>
      <xdr:colOff>277400</xdr:colOff>
      <xdr:row>24</xdr:row>
      <xdr:rowOff>69850</xdr:rowOff>
    </xdr:to>
    <xdr:cxnSp macro="">
      <xdr:nvCxnSpPr>
        <xdr:cNvPr id="51" name="直接连接符 50">
          <a:extLst>
            <a:ext uri="{FF2B5EF4-FFF2-40B4-BE49-F238E27FC236}">
              <a16:creationId xmlns:a16="http://schemas.microsoft.com/office/drawing/2014/main" id="{A846666C-54AC-42A4-8BBA-352C6B6B13DB}"/>
            </a:ext>
          </a:extLst>
        </xdr:cNvPr>
        <xdr:cNvCxnSpPr/>
      </xdr:nvCxnSpPr>
      <xdr:spPr>
        <a:xfrm>
          <a:off x="3327400" y="43370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254000</xdr:colOff>
      <xdr:row>23</xdr:row>
      <xdr:rowOff>107950</xdr:rowOff>
    </xdr:from>
    <xdr:ext cx="441468" cy="269369"/>
    <xdr:sp macro="" textlink="">
      <xdr:nvSpPr>
        <xdr:cNvPr id="52" name="文本框 51">
          <a:extLst>
            <a:ext uri="{FF2B5EF4-FFF2-40B4-BE49-F238E27FC236}">
              <a16:creationId xmlns:a16="http://schemas.microsoft.com/office/drawing/2014/main" id="{81EDDAE8-33C9-4CA4-BA5C-A70749E0B1E9}"/>
            </a:ext>
          </a:extLst>
        </xdr:cNvPr>
        <xdr:cNvSpPr txBox="1"/>
      </xdr:nvSpPr>
      <xdr:spPr>
        <a:xfrm>
          <a:off x="3556000" y="41973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12700</xdr:colOff>
      <xdr:row>48</xdr:row>
      <xdr:rowOff>158750</xdr:rowOff>
    </xdr:from>
    <xdr:to>
      <xdr:col>5</xdr:col>
      <xdr:colOff>264700</xdr:colOff>
      <xdr:row>48</xdr:row>
      <xdr:rowOff>158750</xdr:rowOff>
    </xdr:to>
    <xdr:cxnSp macro="">
      <xdr:nvCxnSpPr>
        <xdr:cNvPr id="53" name="直接连接符 52">
          <a:extLst>
            <a:ext uri="{FF2B5EF4-FFF2-40B4-BE49-F238E27FC236}">
              <a16:creationId xmlns:a16="http://schemas.microsoft.com/office/drawing/2014/main" id="{E2DD48F0-7F09-442D-A3A9-A72E8B6924E6}"/>
            </a:ext>
          </a:extLst>
        </xdr:cNvPr>
        <xdr:cNvCxnSpPr/>
      </xdr:nvCxnSpPr>
      <xdr:spPr>
        <a:xfrm>
          <a:off x="3314700" y="86931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241300</xdr:colOff>
      <xdr:row>48</xdr:row>
      <xdr:rowOff>19050</xdr:rowOff>
    </xdr:from>
    <xdr:ext cx="355867" cy="269369"/>
    <xdr:sp macro="" textlink="">
      <xdr:nvSpPr>
        <xdr:cNvPr id="54" name="文本框 53">
          <a:extLst>
            <a:ext uri="{FF2B5EF4-FFF2-40B4-BE49-F238E27FC236}">
              <a16:creationId xmlns:a16="http://schemas.microsoft.com/office/drawing/2014/main" id="{6CA675C8-5DD8-4284-B7A9-7C90157129E0}"/>
            </a:ext>
          </a:extLst>
        </xdr:cNvPr>
        <xdr:cNvSpPr txBox="1"/>
      </xdr:nvSpPr>
      <xdr:spPr>
        <a:xfrm>
          <a:off x="3543300" y="85534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12700</xdr:colOff>
      <xdr:row>50</xdr:row>
      <xdr:rowOff>31750</xdr:rowOff>
    </xdr:from>
    <xdr:to>
      <xdr:col>5</xdr:col>
      <xdr:colOff>264700</xdr:colOff>
      <xdr:row>50</xdr:row>
      <xdr:rowOff>31750</xdr:rowOff>
    </xdr:to>
    <xdr:cxnSp macro="">
      <xdr:nvCxnSpPr>
        <xdr:cNvPr id="55" name="直接连接符 54">
          <a:extLst>
            <a:ext uri="{FF2B5EF4-FFF2-40B4-BE49-F238E27FC236}">
              <a16:creationId xmlns:a16="http://schemas.microsoft.com/office/drawing/2014/main" id="{6AF3A787-6737-4CBC-A1A6-546A6543A134}"/>
            </a:ext>
          </a:extLst>
        </xdr:cNvPr>
        <xdr:cNvCxnSpPr/>
      </xdr:nvCxnSpPr>
      <xdr:spPr>
        <a:xfrm>
          <a:off x="3314700" y="8921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241300</xdr:colOff>
      <xdr:row>49</xdr:row>
      <xdr:rowOff>95250</xdr:rowOff>
    </xdr:from>
    <xdr:ext cx="355867" cy="269369"/>
    <xdr:sp macro="" textlink="">
      <xdr:nvSpPr>
        <xdr:cNvPr id="56" name="文本框 55">
          <a:extLst>
            <a:ext uri="{FF2B5EF4-FFF2-40B4-BE49-F238E27FC236}">
              <a16:creationId xmlns:a16="http://schemas.microsoft.com/office/drawing/2014/main" id="{3C68C765-93FE-4394-AF4F-0104855FA627}"/>
            </a:ext>
          </a:extLst>
        </xdr:cNvPr>
        <xdr:cNvSpPr txBox="1"/>
      </xdr:nvSpPr>
      <xdr:spPr>
        <a:xfrm>
          <a:off x="3543300" y="88074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6350</xdr:colOff>
      <xdr:row>47</xdr:row>
      <xdr:rowOff>88900</xdr:rowOff>
    </xdr:from>
    <xdr:to>
      <xdr:col>5</xdr:col>
      <xdr:colOff>258350</xdr:colOff>
      <xdr:row>47</xdr:row>
      <xdr:rowOff>88900</xdr:rowOff>
    </xdr:to>
    <xdr:cxnSp macro="">
      <xdr:nvCxnSpPr>
        <xdr:cNvPr id="57" name="直接连接符 56">
          <a:extLst>
            <a:ext uri="{FF2B5EF4-FFF2-40B4-BE49-F238E27FC236}">
              <a16:creationId xmlns:a16="http://schemas.microsoft.com/office/drawing/2014/main" id="{1966619E-FABC-46BD-98C9-818F44450659}"/>
            </a:ext>
          </a:extLst>
        </xdr:cNvPr>
        <xdr:cNvCxnSpPr/>
      </xdr:nvCxnSpPr>
      <xdr:spPr>
        <a:xfrm>
          <a:off x="3308350" y="84455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234950</xdr:colOff>
      <xdr:row>46</xdr:row>
      <xdr:rowOff>127000</xdr:rowOff>
    </xdr:from>
    <xdr:ext cx="441468" cy="269369"/>
    <xdr:sp macro="" textlink="">
      <xdr:nvSpPr>
        <xdr:cNvPr id="58" name="文本框 57">
          <a:extLst>
            <a:ext uri="{FF2B5EF4-FFF2-40B4-BE49-F238E27FC236}">
              <a16:creationId xmlns:a16="http://schemas.microsoft.com/office/drawing/2014/main" id="{C0DB6D23-AC6C-4317-8A19-FF3D4BC78814}"/>
            </a:ext>
          </a:extLst>
        </xdr:cNvPr>
        <xdr:cNvSpPr txBox="1"/>
      </xdr:nvSpPr>
      <xdr:spPr>
        <a:xfrm>
          <a:off x="3536950" y="83058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0</xdr:colOff>
      <xdr:row>51</xdr:row>
      <xdr:rowOff>101600</xdr:rowOff>
    </xdr:from>
    <xdr:to>
      <xdr:col>5</xdr:col>
      <xdr:colOff>252000</xdr:colOff>
      <xdr:row>51</xdr:row>
      <xdr:rowOff>101600</xdr:rowOff>
    </xdr:to>
    <xdr:cxnSp macro="">
      <xdr:nvCxnSpPr>
        <xdr:cNvPr id="62" name="直接连接符 61">
          <a:extLst>
            <a:ext uri="{FF2B5EF4-FFF2-40B4-BE49-F238E27FC236}">
              <a16:creationId xmlns:a16="http://schemas.microsoft.com/office/drawing/2014/main" id="{F64EF94F-B0A8-4B36-B039-C8A728D294FE}"/>
            </a:ext>
          </a:extLst>
        </xdr:cNvPr>
        <xdr:cNvCxnSpPr/>
      </xdr:nvCxnSpPr>
      <xdr:spPr>
        <a:xfrm>
          <a:off x="3302000" y="91694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228600</xdr:colOff>
      <xdr:row>50</xdr:row>
      <xdr:rowOff>165100</xdr:rowOff>
    </xdr:from>
    <xdr:ext cx="355867" cy="269369"/>
    <xdr:sp macro="" textlink="">
      <xdr:nvSpPr>
        <xdr:cNvPr id="63" name="文本框 62">
          <a:extLst>
            <a:ext uri="{FF2B5EF4-FFF2-40B4-BE49-F238E27FC236}">
              <a16:creationId xmlns:a16="http://schemas.microsoft.com/office/drawing/2014/main" id="{43C1359D-E41A-42A9-BD39-E1ADF2A8ABF2}"/>
            </a:ext>
          </a:extLst>
        </xdr:cNvPr>
        <xdr:cNvSpPr txBox="1"/>
      </xdr:nvSpPr>
      <xdr:spPr>
        <a:xfrm>
          <a:off x="3530600" y="90551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oneCellAnchor>
    <xdr:from>
      <xdr:col>2</xdr:col>
      <xdr:colOff>419100</xdr:colOff>
      <xdr:row>2</xdr:row>
      <xdr:rowOff>56261</xdr:rowOff>
    </xdr:from>
    <xdr:ext cx="495200" cy="217560"/>
    <xdr:sp macro="" textlink="">
      <xdr:nvSpPr>
        <xdr:cNvPr id="72" name="文本框 71">
          <a:extLst>
            <a:ext uri="{FF2B5EF4-FFF2-40B4-BE49-F238E27FC236}">
              <a16:creationId xmlns:a16="http://schemas.microsoft.com/office/drawing/2014/main" id="{5D872319-555F-4817-83A7-BD1EDC5DFBAE}"/>
            </a:ext>
          </a:extLst>
        </xdr:cNvPr>
        <xdr:cNvSpPr txBox="1"/>
      </xdr:nvSpPr>
      <xdr:spPr>
        <a:xfrm rot="19016762">
          <a:off x="1739900" y="411861"/>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129983</xdr:colOff>
      <xdr:row>2</xdr:row>
      <xdr:rowOff>30860</xdr:rowOff>
    </xdr:from>
    <xdr:ext cx="667042" cy="217560"/>
    <xdr:sp macro="" textlink="">
      <xdr:nvSpPr>
        <xdr:cNvPr id="73" name="文本框 72">
          <a:extLst>
            <a:ext uri="{FF2B5EF4-FFF2-40B4-BE49-F238E27FC236}">
              <a16:creationId xmlns:a16="http://schemas.microsoft.com/office/drawing/2014/main" id="{C764BF87-7B9E-4C6A-B180-EA84FDD3BFFE}"/>
            </a:ext>
          </a:extLst>
        </xdr:cNvPr>
        <xdr:cNvSpPr txBox="1"/>
      </xdr:nvSpPr>
      <xdr:spPr>
        <a:xfrm rot="19016762">
          <a:off x="2111183" y="386460"/>
          <a:ext cx="66704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METTL3-OE</a:t>
          </a:r>
          <a:endParaRPr lang="zh-CN" altLang="zh-CN" sz="800">
            <a:effectLst/>
          </a:endParaRPr>
        </a:p>
      </xdr:txBody>
    </xdr:sp>
    <xdr:clientData/>
  </xdr:oneCellAnchor>
  <xdr:oneCellAnchor>
    <xdr:from>
      <xdr:col>3</xdr:col>
      <xdr:colOff>545344</xdr:colOff>
      <xdr:row>1</xdr:row>
      <xdr:rowOff>146049</xdr:rowOff>
    </xdr:from>
    <xdr:ext cx="738023" cy="342786"/>
    <xdr:sp macro="" textlink="">
      <xdr:nvSpPr>
        <xdr:cNvPr id="74" name="文本框 73">
          <a:extLst>
            <a:ext uri="{FF2B5EF4-FFF2-40B4-BE49-F238E27FC236}">
              <a16:creationId xmlns:a16="http://schemas.microsoft.com/office/drawing/2014/main" id="{A96A38BE-DF7D-4D07-B48C-576F7204768A}"/>
            </a:ext>
          </a:extLst>
        </xdr:cNvPr>
        <xdr:cNvSpPr txBox="1"/>
      </xdr:nvSpPr>
      <xdr:spPr>
        <a:xfrm rot="19016762">
          <a:off x="2526544" y="323849"/>
          <a:ext cx="73802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a:t>
          </a:r>
        </a:p>
        <a:p>
          <a:r>
            <a:rPr lang="en-US" altLang="zh-CN" sz="800" b="0" i="0" baseline="0">
              <a:solidFill>
                <a:schemeClr val="tx1"/>
              </a:solidFill>
              <a:effectLst/>
              <a:latin typeface="+mn-lt"/>
              <a:ea typeface="+mn-ea"/>
              <a:cs typeface="+mn-cs"/>
            </a:rPr>
            <a:t>+ shMETTL14</a:t>
          </a:r>
          <a:endParaRPr lang="zh-CN" altLang="zh-CN" sz="800">
            <a:effectLst/>
          </a:endParaRPr>
        </a:p>
      </xdr:txBody>
    </xdr:sp>
    <xdr:clientData/>
  </xdr:oneCellAnchor>
  <xdr:oneCellAnchor>
    <xdr:from>
      <xdr:col>2</xdr:col>
      <xdr:colOff>381000</xdr:colOff>
      <xdr:row>9</xdr:row>
      <xdr:rowOff>151511</xdr:rowOff>
    </xdr:from>
    <xdr:ext cx="495200" cy="217560"/>
    <xdr:sp macro="" textlink="">
      <xdr:nvSpPr>
        <xdr:cNvPr id="75" name="文本框 74">
          <a:extLst>
            <a:ext uri="{FF2B5EF4-FFF2-40B4-BE49-F238E27FC236}">
              <a16:creationId xmlns:a16="http://schemas.microsoft.com/office/drawing/2014/main" id="{80E68AE2-EE97-48B3-93FD-9D5091EBD03C}"/>
            </a:ext>
          </a:extLst>
        </xdr:cNvPr>
        <xdr:cNvSpPr txBox="1"/>
      </xdr:nvSpPr>
      <xdr:spPr>
        <a:xfrm rot="19016762">
          <a:off x="1701800" y="1751711"/>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91883</xdr:colOff>
      <xdr:row>9</xdr:row>
      <xdr:rowOff>126110</xdr:rowOff>
    </xdr:from>
    <xdr:ext cx="667042" cy="217560"/>
    <xdr:sp macro="" textlink="">
      <xdr:nvSpPr>
        <xdr:cNvPr id="76" name="文本框 75">
          <a:extLst>
            <a:ext uri="{FF2B5EF4-FFF2-40B4-BE49-F238E27FC236}">
              <a16:creationId xmlns:a16="http://schemas.microsoft.com/office/drawing/2014/main" id="{6A35FE2E-CADE-44A6-8BC2-B0201DDC659C}"/>
            </a:ext>
          </a:extLst>
        </xdr:cNvPr>
        <xdr:cNvSpPr txBox="1"/>
      </xdr:nvSpPr>
      <xdr:spPr>
        <a:xfrm rot="19016762">
          <a:off x="2073083" y="1726310"/>
          <a:ext cx="66704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METTL3-OE</a:t>
          </a:r>
          <a:endParaRPr lang="zh-CN" altLang="zh-CN" sz="800">
            <a:effectLst/>
          </a:endParaRPr>
        </a:p>
      </xdr:txBody>
    </xdr:sp>
    <xdr:clientData/>
  </xdr:oneCellAnchor>
  <xdr:oneCellAnchor>
    <xdr:from>
      <xdr:col>3</xdr:col>
      <xdr:colOff>507244</xdr:colOff>
      <xdr:row>9</xdr:row>
      <xdr:rowOff>63499</xdr:rowOff>
    </xdr:from>
    <xdr:ext cx="738023" cy="342786"/>
    <xdr:sp macro="" textlink="">
      <xdr:nvSpPr>
        <xdr:cNvPr id="77" name="文本框 76">
          <a:extLst>
            <a:ext uri="{FF2B5EF4-FFF2-40B4-BE49-F238E27FC236}">
              <a16:creationId xmlns:a16="http://schemas.microsoft.com/office/drawing/2014/main" id="{FAEF5268-29CA-4340-965B-EC180E6CE202}"/>
            </a:ext>
          </a:extLst>
        </xdr:cNvPr>
        <xdr:cNvSpPr txBox="1"/>
      </xdr:nvSpPr>
      <xdr:spPr>
        <a:xfrm rot="19016762">
          <a:off x="2488444" y="1663699"/>
          <a:ext cx="73802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a:t>
          </a:r>
        </a:p>
        <a:p>
          <a:r>
            <a:rPr lang="en-US" altLang="zh-CN" sz="800" b="0" i="0" baseline="0">
              <a:solidFill>
                <a:schemeClr val="tx1"/>
              </a:solidFill>
              <a:effectLst/>
              <a:latin typeface="+mn-lt"/>
              <a:ea typeface="+mn-ea"/>
              <a:cs typeface="+mn-cs"/>
            </a:rPr>
            <a:t>+ shMETTL14</a:t>
          </a:r>
          <a:endParaRPr lang="zh-CN" altLang="zh-CN" sz="800">
            <a:effectLst/>
          </a:endParaRPr>
        </a:p>
      </xdr:txBody>
    </xdr:sp>
    <xdr:clientData/>
  </xdr:oneCellAnchor>
  <xdr:oneCellAnchor>
    <xdr:from>
      <xdr:col>2</xdr:col>
      <xdr:colOff>393701</xdr:colOff>
      <xdr:row>17</xdr:row>
      <xdr:rowOff>30863</xdr:rowOff>
    </xdr:from>
    <xdr:ext cx="495200" cy="217560"/>
    <xdr:sp macro="" textlink="">
      <xdr:nvSpPr>
        <xdr:cNvPr id="78" name="文本框 77">
          <a:extLst>
            <a:ext uri="{FF2B5EF4-FFF2-40B4-BE49-F238E27FC236}">
              <a16:creationId xmlns:a16="http://schemas.microsoft.com/office/drawing/2014/main" id="{68F23063-9BCE-4126-866A-46A7DF178AA6}"/>
            </a:ext>
          </a:extLst>
        </xdr:cNvPr>
        <xdr:cNvSpPr txBox="1"/>
      </xdr:nvSpPr>
      <xdr:spPr>
        <a:xfrm rot="19016762">
          <a:off x="1714501" y="3053463"/>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104584</xdr:colOff>
      <xdr:row>17</xdr:row>
      <xdr:rowOff>5462</xdr:rowOff>
    </xdr:from>
    <xdr:ext cx="667042" cy="217560"/>
    <xdr:sp macro="" textlink="">
      <xdr:nvSpPr>
        <xdr:cNvPr id="79" name="文本框 78">
          <a:extLst>
            <a:ext uri="{FF2B5EF4-FFF2-40B4-BE49-F238E27FC236}">
              <a16:creationId xmlns:a16="http://schemas.microsoft.com/office/drawing/2014/main" id="{C28421CF-6602-4560-8D6E-EEC2F8E3C5A2}"/>
            </a:ext>
          </a:extLst>
        </xdr:cNvPr>
        <xdr:cNvSpPr txBox="1"/>
      </xdr:nvSpPr>
      <xdr:spPr>
        <a:xfrm rot="19016762">
          <a:off x="2085784" y="3028062"/>
          <a:ext cx="66704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METTL3-OE</a:t>
          </a:r>
          <a:endParaRPr lang="zh-CN" altLang="zh-CN" sz="800">
            <a:effectLst/>
          </a:endParaRPr>
        </a:p>
      </xdr:txBody>
    </xdr:sp>
    <xdr:clientData/>
  </xdr:oneCellAnchor>
  <xdr:oneCellAnchor>
    <xdr:from>
      <xdr:col>3</xdr:col>
      <xdr:colOff>519945</xdr:colOff>
      <xdr:row>16</xdr:row>
      <xdr:rowOff>120651</xdr:rowOff>
    </xdr:from>
    <xdr:ext cx="738023" cy="342786"/>
    <xdr:sp macro="" textlink="">
      <xdr:nvSpPr>
        <xdr:cNvPr id="80" name="文本框 79">
          <a:extLst>
            <a:ext uri="{FF2B5EF4-FFF2-40B4-BE49-F238E27FC236}">
              <a16:creationId xmlns:a16="http://schemas.microsoft.com/office/drawing/2014/main" id="{3A7F405D-AE7F-42B4-8C0C-4BA10474E954}"/>
            </a:ext>
          </a:extLst>
        </xdr:cNvPr>
        <xdr:cNvSpPr txBox="1"/>
      </xdr:nvSpPr>
      <xdr:spPr>
        <a:xfrm rot="19016762">
          <a:off x="2501145" y="2965451"/>
          <a:ext cx="73802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a:t>
          </a:r>
        </a:p>
        <a:p>
          <a:r>
            <a:rPr lang="en-US" altLang="zh-CN" sz="800" b="0" i="0" baseline="0">
              <a:solidFill>
                <a:schemeClr val="tx1"/>
              </a:solidFill>
              <a:effectLst/>
              <a:latin typeface="+mn-lt"/>
              <a:ea typeface="+mn-ea"/>
              <a:cs typeface="+mn-cs"/>
            </a:rPr>
            <a:t>+ shMETTL14</a:t>
          </a:r>
          <a:endParaRPr lang="zh-CN" altLang="zh-CN" sz="800">
            <a:effectLst/>
          </a:endParaRPr>
        </a:p>
      </xdr:txBody>
    </xdr:sp>
    <xdr:clientData/>
  </xdr:oneCellAnchor>
  <xdr:oneCellAnchor>
    <xdr:from>
      <xdr:col>2</xdr:col>
      <xdr:colOff>514350</xdr:colOff>
      <xdr:row>23</xdr:row>
      <xdr:rowOff>151512</xdr:rowOff>
    </xdr:from>
    <xdr:ext cx="495200" cy="217560"/>
    <xdr:sp macro="" textlink="">
      <xdr:nvSpPr>
        <xdr:cNvPr id="81" name="文本框 80">
          <a:extLst>
            <a:ext uri="{FF2B5EF4-FFF2-40B4-BE49-F238E27FC236}">
              <a16:creationId xmlns:a16="http://schemas.microsoft.com/office/drawing/2014/main" id="{38861368-9C12-4C3C-8304-1A81F3328FD1}"/>
            </a:ext>
          </a:extLst>
        </xdr:cNvPr>
        <xdr:cNvSpPr txBox="1"/>
      </xdr:nvSpPr>
      <xdr:spPr>
        <a:xfrm rot="19016762">
          <a:off x="1835150" y="4240912"/>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225233</xdr:colOff>
      <xdr:row>23</xdr:row>
      <xdr:rowOff>126111</xdr:rowOff>
    </xdr:from>
    <xdr:ext cx="667042" cy="217560"/>
    <xdr:sp macro="" textlink="">
      <xdr:nvSpPr>
        <xdr:cNvPr id="82" name="文本框 81">
          <a:extLst>
            <a:ext uri="{FF2B5EF4-FFF2-40B4-BE49-F238E27FC236}">
              <a16:creationId xmlns:a16="http://schemas.microsoft.com/office/drawing/2014/main" id="{4F45A842-0770-4872-A450-7B9E2DECD804}"/>
            </a:ext>
          </a:extLst>
        </xdr:cNvPr>
        <xdr:cNvSpPr txBox="1"/>
      </xdr:nvSpPr>
      <xdr:spPr>
        <a:xfrm rot="19016762">
          <a:off x="2206433" y="4215511"/>
          <a:ext cx="66704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METTL3-OE</a:t>
          </a:r>
          <a:endParaRPr lang="zh-CN" altLang="zh-CN" sz="800">
            <a:effectLst/>
          </a:endParaRPr>
        </a:p>
      </xdr:txBody>
    </xdr:sp>
    <xdr:clientData/>
  </xdr:oneCellAnchor>
  <xdr:oneCellAnchor>
    <xdr:from>
      <xdr:col>3</xdr:col>
      <xdr:colOff>640594</xdr:colOff>
      <xdr:row>23</xdr:row>
      <xdr:rowOff>63500</xdr:rowOff>
    </xdr:from>
    <xdr:ext cx="738023" cy="342786"/>
    <xdr:sp macro="" textlink="">
      <xdr:nvSpPr>
        <xdr:cNvPr id="83" name="文本框 82">
          <a:extLst>
            <a:ext uri="{FF2B5EF4-FFF2-40B4-BE49-F238E27FC236}">
              <a16:creationId xmlns:a16="http://schemas.microsoft.com/office/drawing/2014/main" id="{FB542F06-521C-4E9A-97E2-1D3315C6AADD}"/>
            </a:ext>
          </a:extLst>
        </xdr:cNvPr>
        <xdr:cNvSpPr txBox="1"/>
      </xdr:nvSpPr>
      <xdr:spPr>
        <a:xfrm rot="19016762">
          <a:off x="2621794" y="4152900"/>
          <a:ext cx="73802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a:t>
          </a:r>
        </a:p>
        <a:p>
          <a:r>
            <a:rPr lang="en-US" altLang="zh-CN" sz="800" b="0" i="0" baseline="0">
              <a:solidFill>
                <a:schemeClr val="tx1"/>
              </a:solidFill>
              <a:effectLst/>
              <a:latin typeface="+mn-lt"/>
              <a:ea typeface="+mn-ea"/>
              <a:cs typeface="+mn-cs"/>
            </a:rPr>
            <a:t>+ shMETTL14</a:t>
          </a:r>
          <a:endParaRPr lang="zh-CN" altLang="zh-CN" sz="800">
            <a:effectLst/>
          </a:endParaRPr>
        </a:p>
      </xdr:txBody>
    </xdr:sp>
    <xdr:clientData/>
  </xdr:oneCellAnchor>
  <xdr:oneCellAnchor>
    <xdr:from>
      <xdr:col>2</xdr:col>
      <xdr:colOff>393700</xdr:colOff>
      <xdr:row>31</xdr:row>
      <xdr:rowOff>56262</xdr:rowOff>
    </xdr:from>
    <xdr:ext cx="495200" cy="217560"/>
    <xdr:sp macro="" textlink="">
      <xdr:nvSpPr>
        <xdr:cNvPr id="84" name="文本框 83">
          <a:extLst>
            <a:ext uri="{FF2B5EF4-FFF2-40B4-BE49-F238E27FC236}">
              <a16:creationId xmlns:a16="http://schemas.microsoft.com/office/drawing/2014/main" id="{17B761D5-0721-43A7-B461-FB15ACA8999C}"/>
            </a:ext>
          </a:extLst>
        </xdr:cNvPr>
        <xdr:cNvSpPr txBox="1"/>
      </xdr:nvSpPr>
      <xdr:spPr>
        <a:xfrm rot="19016762">
          <a:off x="1714500" y="5568062"/>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104583</xdr:colOff>
      <xdr:row>31</xdr:row>
      <xdr:rowOff>30861</xdr:rowOff>
    </xdr:from>
    <xdr:ext cx="667042" cy="217560"/>
    <xdr:sp macro="" textlink="">
      <xdr:nvSpPr>
        <xdr:cNvPr id="85" name="文本框 84">
          <a:extLst>
            <a:ext uri="{FF2B5EF4-FFF2-40B4-BE49-F238E27FC236}">
              <a16:creationId xmlns:a16="http://schemas.microsoft.com/office/drawing/2014/main" id="{47C30949-4618-4E46-BDCC-223639D8C49B}"/>
            </a:ext>
          </a:extLst>
        </xdr:cNvPr>
        <xdr:cNvSpPr txBox="1"/>
      </xdr:nvSpPr>
      <xdr:spPr>
        <a:xfrm rot="19016762">
          <a:off x="2085783" y="5542661"/>
          <a:ext cx="66704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METTL3-OE</a:t>
          </a:r>
          <a:endParaRPr lang="zh-CN" altLang="zh-CN" sz="800">
            <a:effectLst/>
          </a:endParaRPr>
        </a:p>
      </xdr:txBody>
    </xdr:sp>
    <xdr:clientData/>
  </xdr:oneCellAnchor>
  <xdr:oneCellAnchor>
    <xdr:from>
      <xdr:col>3</xdr:col>
      <xdr:colOff>519944</xdr:colOff>
      <xdr:row>30</xdr:row>
      <xdr:rowOff>146050</xdr:rowOff>
    </xdr:from>
    <xdr:ext cx="738023" cy="342786"/>
    <xdr:sp macro="" textlink="">
      <xdr:nvSpPr>
        <xdr:cNvPr id="86" name="文本框 85">
          <a:extLst>
            <a:ext uri="{FF2B5EF4-FFF2-40B4-BE49-F238E27FC236}">
              <a16:creationId xmlns:a16="http://schemas.microsoft.com/office/drawing/2014/main" id="{1F50A18D-31F0-4FA1-AA2E-28D34DA5185D}"/>
            </a:ext>
          </a:extLst>
        </xdr:cNvPr>
        <xdr:cNvSpPr txBox="1"/>
      </xdr:nvSpPr>
      <xdr:spPr>
        <a:xfrm rot="19016762">
          <a:off x="2501144" y="5480050"/>
          <a:ext cx="73802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a:t>
          </a:r>
        </a:p>
        <a:p>
          <a:r>
            <a:rPr lang="en-US" altLang="zh-CN" sz="800" b="0" i="0" baseline="0">
              <a:solidFill>
                <a:schemeClr val="tx1"/>
              </a:solidFill>
              <a:effectLst/>
              <a:latin typeface="+mn-lt"/>
              <a:ea typeface="+mn-ea"/>
              <a:cs typeface="+mn-cs"/>
            </a:rPr>
            <a:t>+ shMETTL14</a:t>
          </a:r>
          <a:endParaRPr lang="zh-CN" altLang="zh-CN" sz="800">
            <a:effectLst/>
          </a:endParaRPr>
        </a:p>
      </xdr:txBody>
    </xdr:sp>
    <xdr:clientData/>
  </xdr:oneCellAnchor>
  <xdr:oneCellAnchor>
    <xdr:from>
      <xdr:col>2</xdr:col>
      <xdr:colOff>361951</xdr:colOff>
      <xdr:row>38</xdr:row>
      <xdr:rowOff>5462</xdr:rowOff>
    </xdr:from>
    <xdr:ext cx="495200" cy="217560"/>
    <xdr:sp macro="" textlink="">
      <xdr:nvSpPr>
        <xdr:cNvPr id="87" name="文本框 86">
          <a:extLst>
            <a:ext uri="{FF2B5EF4-FFF2-40B4-BE49-F238E27FC236}">
              <a16:creationId xmlns:a16="http://schemas.microsoft.com/office/drawing/2014/main" id="{1A94ABFE-E64A-4CED-9D79-AA1FDA836AD0}"/>
            </a:ext>
          </a:extLst>
        </xdr:cNvPr>
        <xdr:cNvSpPr txBox="1"/>
      </xdr:nvSpPr>
      <xdr:spPr>
        <a:xfrm rot="19016762">
          <a:off x="1682751" y="6761862"/>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72834</xdr:colOff>
      <xdr:row>37</xdr:row>
      <xdr:rowOff>157861</xdr:rowOff>
    </xdr:from>
    <xdr:ext cx="667042" cy="217560"/>
    <xdr:sp macro="" textlink="">
      <xdr:nvSpPr>
        <xdr:cNvPr id="88" name="文本框 87">
          <a:extLst>
            <a:ext uri="{FF2B5EF4-FFF2-40B4-BE49-F238E27FC236}">
              <a16:creationId xmlns:a16="http://schemas.microsoft.com/office/drawing/2014/main" id="{04727565-E610-4587-88C7-F3A4ADE84C92}"/>
            </a:ext>
          </a:extLst>
        </xdr:cNvPr>
        <xdr:cNvSpPr txBox="1"/>
      </xdr:nvSpPr>
      <xdr:spPr>
        <a:xfrm rot="19016762">
          <a:off x="2054034" y="6736461"/>
          <a:ext cx="66704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METTL3-OE</a:t>
          </a:r>
          <a:endParaRPr lang="zh-CN" altLang="zh-CN" sz="800">
            <a:effectLst/>
          </a:endParaRPr>
        </a:p>
      </xdr:txBody>
    </xdr:sp>
    <xdr:clientData/>
  </xdr:oneCellAnchor>
  <xdr:oneCellAnchor>
    <xdr:from>
      <xdr:col>3</xdr:col>
      <xdr:colOff>488195</xdr:colOff>
      <xdr:row>37</xdr:row>
      <xdr:rowOff>95250</xdr:rowOff>
    </xdr:from>
    <xdr:ext cx="738023" cy="342786"/>
    <xdr:sp macro="" textlink="">
      <xdr:nvSpPr>
        <xdr:cNvPr id="89" name="文本框 88">
          <a:extLst>
            <a:ext uri="{FF2B5EF4-FFF2-40B4-BE49-F238E27FC236}">
              <a16:creationId xmlns:a16="http://schemas.microsoft.com/office/drawing/2014/main" id="{A7F0E806-C579-4001-B4F7-A0E9726E0F67}"/>
            </a:ext>
          </a:extLst>
        </xdr:cNvPr>
        <xdr:cNvSpPr txBox="1"/>
      </xdr:nvSpPr>
      <xdr:spPr>
        <a:xfrm rot="19016762">
          <a:off x="2469395" y="6673850"/>
          <a:ext cx="73802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a:t>
          </a:r>
        </a:p>
        <a:p>
          <a:r>
            <a:rPr lang="en-US" altLang="zh-CN" sz="800" b="0" i="0" baseline="0">
              <a:solidFill>
                <a:schemeClr val="tx1"/>
              </a:solidFill>
              <a:effectLst/>
              <a:latin typeface="+mn-lt"/>
              <a:ea typeface="+mn-ea"/>
              <a:cs typeface="+mn-cs"/>
            </a:rPr>
            <a:t>+ shMETTL14</a:t>
          </a:r>
          <a:endParaRPr lang="zh-CN" altLang="zh-CN" sz="800">
            <a:effectLst/>
          </a:endParaRPr>
        </a:p>
      </xdr:txBody>
    </xdr:sp>
    <xdr:clientData/>
  </xdr:oneCellAnchor>
  <xdr:oneCellAnchor>
    <xdr:from>
      <xdr:col>2</xdr:col>
      <xdr:colOff>381000</xdr:colOff>
      <xdr:row>46</xdr:row>
      <xdr:rowOff>43562</xdr:rowOff>
    </xdr:from>
    <xdr:ext cx="495200" cy="217560"/>
    <xdr:sp macro="" textlink="">
      <xdr:nvSpPr>
        <xdr:cNvPr id="90" name="文本框 89">
          <a:extLst>
            <a:ext uri="{FF2B5EF4-FFF2-40B4-BE49-F238E27FC236}">
              <a16:creationId xmlns:a16="http://schemas.microsoft.com/office/drawing/2014/main" id="{DE63B10D-3D0C-4108-A21D-F765F228E46D}"/>
            </a:ext>
          </a:extLst>
        </xdr:cNvPr>
        <xdr:cNvSpPr txBox="1"/>
      </xdr:nvSpPr>
      <xdr:spPr>
        <a:xfrm rot="19016762">
          <a:off x="1701800" y="8222362"/>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91883</xdr:colOff>
      <xdr:row>46</xdr:row>
      <xdr:rowOff>18161</xdr:rowOff>
    </xdr:from>
    <xdr:ext cx="667042" cy="217560"/>
    <xdr:sp macro="" textlink="">
      <xdr:nvSpPr>
        <xdr:cNvPr id="91" name="文本框 90">
          <a:extLst>
            <a:ext uri="{FF2B5EF4-FFF2-40B4-BE49-F238E27FC236}">
              <a16:creationId xmlns:a16="http://schemas.microsoft.com/office/drawing/2014/main" id="{D9514B30-838D-433F-9BC1-AC9995C9C2F8}"/>
            </a:ext>
          </a:extLst>
        </xdr:cNvPr>
        <xdr:cNvSpPr txBox="1"/>
      </xdr:nvSpPr>
      <xdr:spPr>
        <a:xfrm rot="19016762">
          <a:off x="2073083" y="8196961"/>
          <a:ext cx="66704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METTL3-OE</a:t>
          </a:r>
          <a:endParaRPr lang="zh-CN" altLang="zh-CN" sz="800">
            <a:effectLst/>
          </a:endParaRPr>
        </a:p>
      </xdr:txBody>
    </xdr:sp>
    <xdr:clientData/>
  </xdr:oneCellAnchor>
  <xdr:oneCellAnchor>
    <xdr:from>
      <xdr:col>3</xdr:col>
      <xdr:colOff>507244</xdr:colOff>
      <xdr:row>45</xdr:row>
      <xdr:rowOff>133350</xdr:rowOff>
    </xdr:from>
    <xdr:ext cx="738023" cy="342786"/>
    <xdr:sp macro="" textlink="">
      <xdr:nvSpPr>
        <xdr:cNvPr id="92" name="文本框 91">
          <a:extLst>
            <a:ext uri="{FF2B5EF4-FFF2-40B4-BE49-F238E27FC236}">
              <a16:creationId xmlns:a16="http://schemas.microsoft.com/office/drawing/2014/main" id="{FC94C784-9A05-403C-9955-9FCAB84D6E29}"/>
            </a:ext>
          </a:extLst>
        </xdr:cNvPr>
        <xdr:cNvSpPr txBox="1"/>
      </xdr:nvSpPr>
      <xdr:spPr>
        <a:xfrm rot="19016762">
          <a:off x="2488444" y="8134350"/>
          <a:ext cx="73802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a:t>
          </a:r>
        </a:p>
        <a:p>
          <a:r>
            <a:rPr lang="en-US" altLang="zh-CN" sz="800" b="0" i="0" baseline="0">
              <a:solidFill>
                <a:schemeClr val="tx1"/>
              </a:solidFill>
              <a:effectLst/>
              <a:latin typeface="+mn-lt"/>
              <a:ea typeface="+mn-ea"/>
              <a:cs typeface="+mn-cs"/>
            </a:rPr>
            <a:t>+ shMETTL14</a:t>
          </a:r>
          <a:endParaRPr lang="zh-CN" altLang="zh-CN" sz="800">
            <a:effectLst/>
          </a:endParaRPr>
        </a:p>
      </xdr:txBody>
    </xdr:sp>
    <xdr:clientData/>
  </xdr:oneCellAnchor>
  <xdr:oneCellAnchor>
    <xdr:from>
      <xdr:col>2</xdr:col>
      <xdr:colOff>381001</xdr:colOff>
      <xdr:row>53</xdr:row>
      <xdr:rowOff>170562</xdr:rowOff>
    </xdr:from>
    <xdr:ext cx="495200" cy="217560"/>
    <xdr:sp macro="" textlink="">
      <xdr:nvSpPr>
        <xdr:cNvPr id="93" name="文本框 92">
          <a:extLst>
            <a:ext uri="{FF2B5EF4-FFF2-40B4-BE49-F238E27FC236}">
              <a16:creationId xmlns:a16="http://schemas.microsoft.com/office/drawing/2014/main" id="{EB9F1324-EB01-4930-B7E9-C350144A7571}"/>
            </a:ext>
          </a:extLst>
        </xdr:cNvPr>
        <xdr:cNvSpPr txBox="1"/>
      </xdr:nvSpPr>
      <xdr:spPr>
        <a:xfrm rot="19016762">
          <a:off x="1701801" y="9593962"/>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91884</xdr:colOff>
      <xdr:row>53</xdr:row>
      <xdr:rowOff>145161</xdr:rowOff>
    </xdr:from>
    <xdr:ext cx="667042" cy="217560"/>
    <xdr:sp macro="" textlink="">
      <xdr:nvSpPr>
        <xdr:cNvPr id="94" name="文本框 93">
          <a:extLst>
            <a:ext uri="{FF2B5EF4-FFF2-40B4-BE49-F238E27FC236}">
              <a16:creationId xmlns:a16="http://schemas.microsoft.com/office/drawing/2014/main" id="{88D3E05E-9F35-45C3-AC8F-1F908070E701}"/>
            </a:ext>
          </a:extLst>
        </xdr:cNvPr>
        <xdr:cNvSpPr txBox="1"/>
      </xdr:nvSpPr>
      <xdr:spPr>
        <a:xfrm rot="19016762">
          <a:off x="2073084" y="9568561"/>
          <a:ext cx="667042"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METTL3-OE</a:t>
          </a:r>
          <a:endParaRPr lang="zh-CN" altLang="zh-CN" sz="800">
            <a:effectLst/>
          </a:endParaRPr>
        </a:p>
      </xdr:txBody>
    </xdr:sp>
    <xdr:clientData/>
  </xdr:oneCellAnchor>
  <xdr:oneCellAnchor>
    <xdr:from>
      <xdr:col>3</xdr:col>
      <xdr:colOff>507245</xdr:colOff>
      <xdr:row>53</xdr:row>
      <xdr:rowOff>82550</xdr:rowOff>
    </xdr:from>
    <xdr:ext cx="738023" cy="342786"/>
    <xdr:sp macro="" textlink="">
      <xdr:nvSpPr>
        <xdr:cNvPr id="95" name="文本框 94">
          <a:extLst>
            <a:ext uri="{FF2B5EF4-FFF2-40B4-BE49-F238E27FC236}">
              <a16:creationId xmlns:a16="http://schemas.microsoft.com/office/drawing/2014/main" id="{B63ED65C-2F70-4844-BD76-CEBD850FF04E}"/>
            </a:ext>
          </a:extLst>
        </xdr:cNvPr>
        <xdr:cNvSpPr txBox="1"/>
      </xdr:nvSpPr>
      <xdr:spPr>
        <a:xfrm rot="19016762">
          <a:off x="2488445" y="9505950"/>
          <a:ext cx="738023" cy="3427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baseline="0">
              <a:solidFill>
                <a:schemeClr val="tx1"/>
              </a:solidFill>
              <a:effectLst/>
              <a:latin typeface="+mn-lt"/>
              <a:ea typeface="+mn-ea"/>
              <a:cs typeface="+mn-cs"/>
            </a:rPr>
            <a:t>METTL3</a:t>
          </a:r>
        </a:p>
        <a:p>
          <a:r>
            <a:rPr lang="en-US" altLang="zh-CN" sz="800" b="0" i="0" baseline="0">
              <a:solidFill>
                <a:schemeClr val="tx1"/>
              </a:solidFill>
              <a:effectLst/>
              <a:latin typeface="+mn-lt"/>
              <a:ea typeface="+mn-ea"/>
              <a:cs typeface="+mn-cs"/>
            </a:rPr>
            <a:t>+ shMETTL14</a:t>
          </a:r>
          <a:endParaRPr lang="zh-CN" altLang="zh-CN" sz="800">
            <a:effectLst/>
          </a:endParaRPr>
        </a:p>
      </xdr:txBody>
    </xdr:sp>
    <xdr:clientData/>
  </xdr:oneCellAnchor>
</xdr:wsDr>
</file>

<file path=xl/drawings/drawing35.xml><?xml version="1.0" encoding="utf-8"?>
<xdr:wsDr xmlns:xdr="http://schemas.openxmlformats.org/drawingml/2006/spreadsheetDrawing" xmlns:a="http://schemas.openxmlformats.org/drawingml/2006/main">
  <xdr:oneCellAnchor>
    <xdr:from>
      <xdr:col>8</xdr:col>
      <xdr:colOff>622300</xdr:colOff>
      <xdr:row>1</xdr:row>
      <xdr:rowOff>0</xdr:rowOff>
    </xdr:from>
    <xdr:ext cx="4410075" cy="2962380"/>
    <xdr:pic>
      <xdr:nvPicPr>
        <xdr:cNvPr id="2" name="图片 1">
          <a:extLst>
            <a:ext uri="{FF2B5EF4-FFF2-40B4-BE49-F238E27FC236}">
              <a16:creationId xmlns:a16="http://schemas.microsoft.com/office/drawing/2014/main" id="{C611A9B7-8C98-46FB-8FB6-2BECB79F6C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76925" y="0"/>
          <a:ext cx="4410075" cy="2962380"/>
        </a:xfrm>
        <a:prstGeom prst="rect">
          <a:avLst/>
        </a:prstGeom>
      </xdr:spPr>
    </xdr:pic>
    <xdr:clientData/>
  </xdr:oneCellAnchor>
  <xdr:oneCellAnchor>
    <xdr:from>
      <xdr:col>0</xdr:col>
      <xdr:colOff>641350</xdr:colOff>
      <xdr:row>17</xdr:row>
      <xdr:rowOff>133351</xdr:rowOff>
    </xdr:from>
    <xdr:ext cx="4352925" cy="1473330"/>
    <xdr:pic>
      <xdr:nvPicPr>
        <xdr:cNvPr id="3" name="图片 2">
          <a:extLst>
            <a:ext uri="{FF2B5EF4-FFF2-40B4-BE49-F238E27FC236}">
              <a16:creationId xmlns:a16="http://schemas.microsoft.com/office/drawing/2014/main" id="{CC31FA4A-5967-48BA-9913-037AC1C3BDD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8175" y="3028951"/>
          <a:ext cx="4352925" cy="1473330"/>
        </a:xfrm>
        <a:prstGeom prst="rect">
          <a:avLst/>
        </a:prstGeom>
      </xdr:spPr>
    </xdr:pic>
    <xdr:clientData/>
  </xdr:oneCellAnchor>
  <xdr:oneCellAnchor>
    <xdr:from>
      <xdr:col>8</xdr:col>
      <xdr:colOff>622300</xdr:colOff>
      <xdr:row>17</xdr:row>
      <xdr:rowOff>101600</xdr:rowOff>
    </xdr:from>
    <xdr:ext cx="4407207" cy="1428750"/>
    <xdr:pic>
      <xdr:nvPicPr>
        <xdr:cNvPr id="4" name="图片 3">
          <a:extLst>
            <a:ext uri="{FF2B5EF4-FFF2-40B4-BE49-F238E27FC236}">
              <a16:creationId xmlns:a16="http://schemas.microsoft.com/office/drawing/2014/main" id="{8A8523EC-75B9-482D-BA66-F3FDC9BEBF0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876925" y="3000375"/>
          <a:ext cx="4407207" cy="1428750"/>
        </a:xfrm>
        <a:prstGeom prst="rect">
          <a:avLst/>
        </a:prstGeom>
      </xdr:spPr>
    </xdr:pic>
    <xdr:clientData/>
  </xdr:oneCellAnchor>
  <xdr:oneCellAnchor>
    <xdr:from>
      <xdr:col>1</xdr:col>
      <xdr:colOff>6350</xdr:colOff>
      <xdr:row>1</xdr:row>
      <xdr:rowOff>0</xdr:rowOff>
    </xdr:from>
    <xdr:ext cx="4305300" cy="3020336"/>
    <xdr:pic>
      <xdr:nvPicPr>
        <xdr:cNvPr id="5" name="图片 4">
          <a:extLst>
            <a:ext uri="{FF2B5EF4-FFF2-40B4-BE49-F238E27FC236}">
              <a16:creationId xmlns:a16="http://schemas.microsoft.com/office/drawing/2014/main" id="{6EE9EB44-B996-4B0A-B123-E344A514057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66750" y="0"/>
          <a:ext cx="4305300" cy="3020336"/>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628650</xdr:colOff>
      <xdr:row>2</xdr:row>
      <xdr:rowOff>172324</xdr:rowOff>
    </xdr:from>
    <xdr:to>
      <xdr:col>4</xdr:col>
      <xdr:colOff>543511</xdr:colOff>
      <xdr:row>8</xdr:row>
      <xdr:rowOff>34926</xdr:rowOff>
    </xdr:to>
    <xdr:pic>
      <xdr:nvPicPr>
        <xdr:cNvPr id="3" name="图片 2">
          <a:extLst>
            <a:ext uri="{FF2B5EF4-FFF2-40B4-BE49-F238E27FC236}">
              <a16:creationId xmlns:a16="http://schemas.microsoft.com/office/drawing/2014/main" id="{5868A78D-4317-4BC6-8C16-7976AAFAAA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89050" y="350124"/>
          <a:ext cx="1896061" cy="929402"/>
        </a:xfrm>
        <a:prstGeom prst="rect">
          <a:avLst/>
        </a:prstGeom>
      </xdr:spPr>
    </xdr:pic>
    <xdr:clientData/>
  </xdr:twoCellAnchor>
  <xdr:twoCellAnchor editAs="oneCell">
    <xdr:from>
      <xdr:col>1</xdr:col>
      <xdr:colOff>584200</xdr:colOff>
      <xdr:row>9</xdr:row>
      <xdr:rowOff>88250</xdr:rowOff>
    </xdr:from>
    <xdr:to>
      <xdr:col>4</xdr:col>
      <xdr:colOff>387350</xdr:colOff>
      <xdr:row>15</xdr:row>
      <xdr:rowOff>126539</xdr:rowOff>
    </xdr:to>
    <xdr:pic>
      <xdr:nvPicPr>
        <xdr:cNvPr id="5" name="图片 4">
          <a:extLst>
            <a:ext uri="{FF2B5EF4-FFF2-40B4-BE49-F238E27FC236}">
              <a16:creationId xmlns:a16="http://schemas.microsoft.com/office/drawing/2014/main" id="{34A05EE2-914B-4B98-A400-AD30C1F5C8A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44600" y="1510650"/>
          <a:ext cx="1784350" cy="1105089"/>
        </a:xfrm>
        <a:prstGeom prst="rect">
          <a:avLst/>
        </a:prstGeom>
      </xdr:spPr>
    </xdr:pic>
    <xdr:clientData/>
  </xdr:twoCellAnchor>
  <xdr:twoCellAnchor>
    <xdr:from>
      <xdr:col>2</xdr:col>
      <xdr:colOff>254000</xdr:colOff>
      <xdr:row>4</xdr:row>
      <xdr:rowOff>114300</xdr:rowOff>
    </xdr:from>
    <xdr:to>
      <xdr:col>3</xdr:col>
      <xdr:colOff>495300</xdr:colOff>
      <xdr:row>6</xdr:row>
      <xdr:rowOff>50800</xdr:rowOff>
    </xdr:to>
    <xdr:sp macro="" textlink="">
      <xdr:nvSpPr>
        <xdr:cNvPr id="6" name="矩形 5">
          <a:extLst>
            <a:ext uri="{FF2B5EF4-FFF2-40B4-BE49-F238E27FC236}">
              <a16:creationId xmlns:a16="http://schemas.microsoft.com/office/drawing/2014/main" id="{1F35B896-D13A-46F9-A0A9-961D13203246}"/>
            </a:ext>
          </a:extLst>
        </xdr:cNvPr>
        <xdr:cNvSpPr/>
      </xdr:nvSpPr>
      <xdr:spPr>
        <a:xfrm>
          <a:off x="1574800" y="647700"/>
          <a:ext cx="901700" cy="292100"/>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zh-CN" altLang="en-US" sz="1100"/>
        </a:p>
      </xdr:txBody>
    </xdr:sp>
    <xdr:clientData/>
  </xdr:twoCellAnchor>
  <xdr:twoCellAnchor>
    <xdr:from>
      <xdr:col>2</xdr:col>
      <xdr:colOff>317500</xdr:colOff>
      <xdr:row>11</xdr:row>
      <xdr:rowOff>133350</xdr:rowOff>
    </xdr:from>
    <xdr:to>
      <xdr:col>3</xdr:col>
      <xdr:colOff>558800</xdr:colOff>
      <xdr:row>13</xdr:row>
      <xdr:rowOff>69850</xdr:rowOff>
    </xdr:to>
    <xdr:sp macro="" textlink="">
      <xdr:nvSpPr>
        <xdr:cNvPr id="7" name="矩形 6">
          <a:extLst>
            <a:ext uri="{FF2B5EF4-FFF2-40B4-BE49-F238E27FC236}">
              <a16:creationId xmlns:a16="http://schemas.microsoft.com/office/drawing/2014/main" id="{C8166370-D98D-47D7-8B15-68C2CFAD4489}"/>
            </a:ext>
          </a:extLst>
        </xdr:cNvPr>
        <xdr:cNvSpPr/>
      </xdr:nvSpPr>
      <xdr:spPr>
        <a:xfrm>
          <a:off x="1638300" y="1911350"/>
          <a:ext cx="901700" cy="292100"/>
        </a:xfrm>
        <a:prstGeom prst="rect">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zh-CN" altLang="en-US" sz="1100"/>
        </a:p>
      </xdr:txBody>
    </xdr:sp>
    <xdr:clientData/>
  </xdr:twoCellAnchor>
  <xdr:twoCellAnchor>
    <xdr:from>
      <xdr:col>4</xdr:col>
      <xdr:colOff>558800</xdr:colOff>
      <xdr:row>5</xdr:row>
      <xdr:rowOff>139700</xdr:rowOff>
    </xdr:from>
    <xdr:to>
      <xdr:col>5</xdr:col>
      <xdr:colOff>150400</xdr:colOff>
      <xdr:row>5</xdr:row>
      <xdr:rowOff>139700</xdr:rowOff>
    </xdr:to>
    <xdr:cxnSp macro="">
      <xdr:nvCxnSpPr>
        <xdr:cNvPr id="8" name="直接连接符 7">
          <a:extLst>
            <a:ext uri="{FF2B5EF4-FFF2-40B4-BE49-F238E27FC236}">
              <a16:creationId xmlns:a16="http://schemas.microsoft.com/office/drawing/2014/main" id="{F5AD6832-8B28-4CFC-9AF3-CFDC94B53F73}"/>
            </a:ext>
          </a:extLst>
        </xdr:cNvPr>
        <xdr:cNvCxnSpPr/>
      </xdr:nvCxnSpPr>
      <xdr:spPr>
        <a:xfrm>
          <a:off x="4505325" y="6029325"/>
          <a:ext cx="24565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127000</xdr:colOff>
      <xdr:row>5</xdr:row>
      <xdr:rowOff>25400</xdr:rowOff>
    </xdr:from>
    <xdr:ext cx="355867" cy="269369"/>
    <xdr:sp macro="" textlink="">
      <xdr:nvSpPr>
        <xdr:cNvPr id="9" name="文本框 8">
          <a:extLst>
            <a:ext uri="{FF2B5EF4-FFF2-40B4-BE49-F238E27FC236}">
              <a16:creationId xmlns:a16="http://schemas.microsoft.com/office/drawing/2014/main" id="{2993191A-822C-462E-B064-54826A013246}"/>
            </a:ext>
          </a:extLst>
        </xdr:cNvPr>
        <xdr:cNvSpPr txBox="1"/>
      </xdr:nvSpPr>
      <xdr:spPr>
        <a:xfrm>
          <a:off x="4724400" y="5915025"/>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oneCellAnchor>
    <xdr:from>
      <xdr:col>5</xdr:col>
      <xdr:colOff>139700</xdr:colOff>
      <xdr:row>3</xdr:row>
      <xdr:rowOff>133350</xdr:rowOff>
    </xdr:from>
    <xdr:ext cx="441468" cy="269369"/>
    <xdr:sp macro="" textlink="">
      <xdr:nvSpPr>
        <xdr:cNvPr id="10" name="文本框 9">
          <a:extLst>
            <a:ext uri="{FF2B5EF4-FFF2-40B4-BE49-F238E27FC236}">
              <a16:creationId xmlns:a16="http://schemas.microsoft.com/office/drawing/2014/main" id="{14F17069-F1E2-4134-A50A-65AEEABE077D}"/>
            </a:ext>
          </a:extLst>
        </xdr:cNvPr>
        <xdr:cNvSpPr txBox="1"/>
      </xdr:nvSpPr>
      <xdr:spPr>
        <a:xfrm>
          <a:off x="4743450" y="56578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552450</xdr:colOff>
      <xdr:row>4</xdr:row>
      <xdr:rowOff>63500</xdr:rowOff>
    </xdr:from>
    <xdr:to>
      <xdr:col>5</xdr:col>
      <xdr:colOff>144050</xdr:colOff>
      <xdr:row>4</xdr:row>
      <xdr:rowOff>63500</xdr:rowOff>
    </xdr:to>
    <xdr:cxnSp macro="">
      <xdr:nvCxnSpPr>
        <xdr:cNvPr id="11" name="直接连接符 10">
          <a:extLst>
            <a:ext uri="{FF2B5EF4-FFF2-40B4-BE49-F238E27FC236}">
              <a16:creationId xmlns:a16="http://schemas.microsoft.com/office/drawing/2014/main" id="{F52A5B0D-A3F3-48AA-BD8E-21A964A95BEF}"/>
            </a:ext>
          </a:extLst>
        </xdr:cNvPr>
        <xdr:cNvCxnSpPr/>
      </xdr:nvCxnSpPr>
      <xdr:spPr>
        <a:xfrm>
          <a:off x="4495800" y="5772150"/>
          <a:ext cx="24565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558800</xdr:colOff>
      <xdr:row>7</xdr:row>
      <xdr:rowOff>0</xdr:rowOff>
    </xdr:from>
    <xdr:to>
      <xdr:col>5</xdr:col>
      <xdr:colOff>150400</xdr:colOff>
      <xdr:row>7</xdr:row>
      <xdr:rowOff>0</xdr:rowOff>
    </xdr:to>
    <xdr:cxnSp macro="">
      <xdr:nvCxnSpPr>
        <xdr:cNvPr id="12" name="直接连接符 11">
          <a:extLst>
            <a:ext uri="{FF2B5EF4-FFF2-40B4-BE49-F238E27FC236}">
              <a16:creationId xmlns:a16="http://schemas.microsoft.com/office/drawing/2014/main" id="{3E558A31-C2CF-47A0-8DE4-BE0C3917DB23}"/>
            </a:ext>
          </a:extLst>
        </xdr:cNvPr>
        <xdr:cNvCxnSpPr/>
      </xdr:nvCxnSpPr>
      <xdr:spPr>
        <a:xfrm>
          <a:off x="4505325" y="6248400"/>
          <a:ext cx="24565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152400</xdr:colOff>
      <xdr:row>6</xdr:row>
      <xdr:rowOff>44450</xdr:rowOff>
    </xdr:from>
    <xdr:ext cx="355867" cy="269369"/>
    <xdr:sp macro="" textlink="">
      <xdr:nvSpPr>
        <xdr:cNvPr id="13" name="文本框 12">
          <a:extLst>
            <a:ext uri="{FF2B5EF4-FFF2-40B4-BE49-F238E27FC236}">
              <a16:creationId xmlns:a16="http://schemas.microsoft.com/office/drawing/2014/main" id="{2E6705CC-A8F6-4271-9A5B-3C3500BBF614}"/>
            </a:ext>
          </a:extLst>
        </xdr:cNvPr>
        <xdr:cNvSpPr txBox="1"/>
      </xdr:nvSpPr>
      <xdr:spPr>
        <a:xfrm>
          <a:off x="4752975" y="61150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368300</xdr:colOff>
      <xdr:row>12</xdr:row>
      <xdr:rowOff>127000</xdr:rowOff>
    </xdr:from>
    <xdr:to>
      <xdr:col>4</xdr:col>
      <xdr:colOff>620300</xdr:colOff>
      <xdr:row>12</xdr:row>
      <xdr:rowOff>127000</xdr:rowOff>
    </xdr:to>
    <xdr:cxnSp macro="">
      <xdr:nvCxnSpPr>
        <xdr:cNvPr id="20" name="直接连接符 19">
          <a:extLst>
            <a:ext uri="{FF2B5EF4-FFF2-40B4-BE49-F238E27FC236}">
              <a16:creationId xmlns:a16="http://schemas.microsoft.com/office/drawing/2014/main" id="{17CF77F1-443F-48D4-855F-384BDA70646A}"/>
            </a:ext>
          </a:extLst>
        </xdr:cNvPr>
        <xdr:cNvCxnSpPr/>
      </xdr:nvCxnSpPr>
      <xdr:spPr>
        <a:xfrm>
          <a:off x="4314825" y="7096125"/>
          <a:ext cx="24565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4</xdr:col>
      <xdr:colOff>641350</xdr:colOff>
      <xdr:row>11</xdr:row>
      <xdr:rowOff>171450</xdr:rowOff>
    </xdr:from>
    <xdr:ext cx="355867" cy="269369"/>
    <xdr:sp macro="" textlink="">
      <xdr:nvSpPr>
        <xdr:cNvPr id="21" name="文本框 20">
          <a:extLst>
            <a:ext uri="{FF2B5EF4-FFF2-40B4-BE49-F238E27FC236}">
              <a16:creationId xmlns:a16="http://schemas.microsoft.com/office/drawing/2014/main" id="{1AC1AB0B-05C7-46A0-A2FD-42862D6D63A5}"/>
            </a:ext>
          </a:extLst>
        </xdr:cNvPr>
        <xdr:cNvSpPr txBox="1"/>
      </xdr:nvSpPr>
      <xdr:spPr>
        <a:xfrm>
          <a:off x="4581525" y="6962775"/>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361950</xdr:colOff>
      <xdr:row>11</xdr:row>
      <xdr:rowOff>127000</xdr:rowOff>
    </xdr:from>
    <xdr:to>
      <xdr:col>4</xdr:col>
      <xdr:colOff>613950</xdr:colOff>
      <xdr:row>11</xdr:row>
      <xdr:rowOff>127000</xdr:rowOff>
    </xdr:to>
    <xdr:cxnSp macro="">
      <xdr:nvCxnSpPr>
        <xdr:cNvPr id="22" name="直接连接符 21">
          <a:extLst>
            <a:ext uri="{FF2B5EF4-FFF2-40B4-BE49-F238E27FC236}">
              <a16:creationId xmlns:a16="http://schemas.microsoft.com/office/drawing/2014/main" id="{1D929329-F3D0-4A19-A094-34B52B965C81}"/>
            </a:ext>
          </a:extLst>
        </xdr:cNvPr>
        <xdr:cNvCxnSpPr/>
      </xdr:nvCxnSpPr>
      <xdr:spPr>
        <a:xfrm>
          <a:off x="4305300" y="6915150"/>
          <a:ext cx="255175"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368300</xdr:colOff>
      <xdr:row>14</xdr:row>
      <xdr:rowOff>38100</xdr:rowOff>
    </xdr:from>
    <xdr:to>
      <xdr:col>4</xdr:col>
      <xdr:colOff>620300</xdr:colOff>
      <xdr:row>14</xdr:row>
      <xdr:rowOff>38100</xdr:rowOff>
    </xdr:to>
    <xdr:cxnSp macro="">
      <xdr:nvCxnSpPr>
        <xdr:cNvPr id="23" name="直接连接符 22">
          <a:extLst>
            <a:ext uri="{FF2B5EF4-FFF2-40B4-BE49-F238E27FC236}">
              <a16:creationId xmlns:a16="http://schemas.microsoft.com/office/drawing/2014/main" id="{8E9A0701-B334-48CA-9915-3FBD2885C2F9}"/>
            </a:ext>
          </a:extLst>
        </xdr:cNvPr>
        <xdr:cNvCxnSpPr/>
      </xdr:nvCxnSpPr>
      <xdr:spPr>
        <a:xfrm>
          <a:off x="4314825" y="7372350"/>
          <a:ext cx="24565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4</xdr:col>
      <xdr:colOff>641350</xdr:colOff>
      <xdr:row>13</xdr:row>
      <xdr:rowOff>82550</xdr:rowOff>
    </xdr:from>
    <xdr:ext cx="355867" cy="269369"/>
    <xdr:sp macro="" textlink="">
      <xdr:nvSpPr>
        <xdr:cNvPr id="24" name="文本框 23">
          <a:extLst>
            <a:ext uri="{FF2B5EF4-FFF2-40B4-BE49-F238E27FC236}">
              <a16:creationId xmlns:a16="http://schemas.microsoft.com/office/drawing/2014/main" id="{AF245FE9-6F1A-47FB-B243-5F54213398C1}"/>
            </a:ext>
          </a:extLst>
        </xdr:cNvPr>
        <xdr:cNvSpPr txBox="1"/>
      </xdr:nvSpPr>
      <xdr:spPr>
        <a:xfrm>
          <a:off x="4581525" y="72390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oneCellAnchor>
    <xdr:from>
      <xdr:col>4</xdr:col>
      <xdr:colOff>628650</xdr:colOff>
      <xdr:row>10</xdr:row>
      <xdr:rowOff>165100</xdr:rowOff>
    </xdr:from>
    <xdr:ext cx="355867" cy="269369"/>
    <xdr:sp macro="" textlink="">
      <xdr:nvSpPr>
        <xdr:cNvPr id="25" name="文本框 24">
          <a:extLst>
            <a:ext uri="{FF2B5EF4-FFF2-40B4-BE49-F238E27FC236}">
              <a16:creationId xmlns:a16="http://schemas.microsoft.com/office/drawing/2014/main" id="{10149679-8374-49B5-B361-6A3712BEDC41}"/>
            </a:ext>
          </a:extLst>
        </xdr:cNvPr>
        <xdr:cNvSpPr txBox="1"/>
      </xdr:nvSpPr>
      <xdr:spPr>
        <a:xfrm>
          <a:off x="4572000" y="6772275"/>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oneCellAnchor>
    <xdr:from>
      <xdr:col>2</xdr:col>
      <xdr:colOff>260349</xdr:colOff>
      <xdr:row>2</xdr:row>
      <xdr:rowOff>50799</xdr:rowOff>
    </xdr:from>
    <xdr:ext cx="589264" cy="217560"/>
    <xdr:sp macro="" textlink="">
      <xdr:nvSpPr>
        <xdr:cNvPr id="26" name="文本框 25">
          <a:extLst>
            <a:ext uri="{FF2B5EF4-FFF2-40B4-BE49-F238E27FC236}">
              <a16:creationId xmlns:a16="http://schemas.microsoft.com/office/drawing/2014/main" id="{E889A5D6-A463-4354-889A-93F45280CD02}"/>
            </a:ext>
          </a:extLst>
        </xdr:cNvPr>
        <xdr:cNvSpPr txBox="1"/>
      </xdr:nvSpPr>
      <xdr:spPr>
        <a:xfrm rot="19016762">
          <a:off x="1581149" y="406399"/>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592029</xdr:colOff>
      <xdr:row>2</xdr:row>
      <xdr:rowOff>25401</xdr:rowOff>
    </xdr:from>
    <xdr:ext cx="611706" cy="217560"/>
    <xdr:sp macro="" textlink="">
      <xdr:nvSpPr>
        <xdr:cNvPr id="27" name="文本框 26">
          <a:extLst>
            <a:ext uri="{FF2B5EF4-FFF2-40B4-BE49-F238E27FC236}">
              <a16:creationId xmlns:a16="http://schemas.microsoft.com/office/drawing/2014/main" id="{0AA4108C-E689-4B9A-8957-75D866715642}"/>
            </a:ext>
          </a:extLst>
        </xdr:cNvPr>
        <xdr:cNvSpPr txBox="1"/>
      </xdr:nvSpPr>
      <xdr:spPr>
        <a:xfrm rot="19016762">
          <a:off x="1912829" y="381001"/>
          <a:ext cx="611706"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212537</xdr:colOff>
      <xdr:row>2</xdr:row>
      <xdr:rowOff>25402</xdr:rowOff>
    </xdr:from>
    <xdr:ext cx="799193" cy="217560"/>
    <xdr:sp macro="" textlink="">
      <xdr:nvSpPr>
        <xdr:cNvPr id="28" name="文本框 27">
          <a:extLst>
            <a:ext uri="{FF2B5EF4-FFF2-40B4-BE49-F238E27FC236}">
              <a16:creationId xmlns:a16="http://schemas.microsoft.com/office/drawing/2014/main" id="{CE62D7F6-B544-43A8-84C1-C1CCACF5EE88}"/>
            </a:ext>
          </a:extLst>
        </xdr:cNvPr>
        <xdr:cNvSpPr txBox="1"/>
      </xdr:nvSpPr>
      <xdr:spPr>
        <a:xfrm rot="19016762">
          <a:off x="2193737" y="381002"/>
          <a:ext cx="799193"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FLAG-rMETTL3</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323849</xdr:colOff>
      <xdr:row>9</xdr:row>
      <xdr:rowOff>38099</xdr:rowOff>
    </xdr:from>
    <xdr:ext cx="589264" cy="217560"/>
    <xdr:sp macro="" textlink="">
      <xdr:nvSpPr>
        <xdr:cNvPr id="29" name="文本框 28">
          <a:extLst>
            <a:ext uri="{FF2B5EF4-FFF2-40B4-BE49-F238E27FC236}">
              <a16:creationId xmlns:a16="http://schemas.microsoft.com/office/drawing/2014/main" id="{4108ECCE-F3A4-4C29-A78A-B20310E5C344}"/>
            </a:ext>
          </a:extLst>
        </xdr:cNvPr>
        <xdr:cNvSpPr txBox="1"/>
      </xdr:nvSpPr>
      <xdr:spPr>
        <a:xfrm rot="19016762">
          <a:off x="1644649" y="1638299"/>
          <a:ext cx="58926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1478</xdr:colOff>
      <xdr:row>9</xdr:row>
      <xdr:rowOff>12701</xdr:rowOff>
    </xdr:from>
    <xdr:ext cx="611706" cy="217560"/>
    <xdr:sp macro="" textlink="">
      <xdr:nvSpPr>
        <xdr:cNvPr id="30" name="文本框 29">
          <a:extLst>
            <a:ext uri="{FF2B5EF4-FFF2-40B4-BE49-F238E27FC236}">
              <a16:creationId xmlns:a16="http://schemas.microsoft.com/office/drawing/2014/main" id="{FC5F5E0F-AA9C-457C-8127-7D1EC1094594}"/>
            </a:ext>
          </a:extLst>
        </xdr:cNvPr>
        <xdr:cNvSpPr txBox="1"/>
      </xdr:nvSpPr>
      <xdr:spPr>
        <a:xfrm rot="19016762">
          <a:off x="1982678" y="1612901"/>
          <a:ext cx="611706"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shMETTL3</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282387</xdr:colOff>
      <xdr:row>8</xdr:row>
      <xdr:rowOff>101602</xdr:rowOff>
    </xdr:from>
    <xdr:ext cx="799193" cy="217560"/>
    <xdr:sp macro="" textlink="">
      <xdr:nvSpPr>
        <xdr:cNvPr id="31" name="文本框 30">
          <a:extLst>
            <a:ext uri="{FF2B5EF4-FFF2-40B4-BE49-F238E27FC236}">
              <a16:creationId xmlns:a16="http://schemas.microsoft.com/office/drawing/2014/main" id="{010D092B-3601-4E24-8830-D7F0894A2135}"/>
            </a:ext>
          </a:extLst>
        </xdr:cNvPr>
        <xdr:cNvSpPr txBox="1"/>
      </xdr:nvSpPr>
      <xdr:spPr>
        <a:xfrm rot="19016762">
          <a:off x="2263587" y="1524002"/>
          <a:ext cx="799193"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FLAG-rMETTL3</a:t>
          </a:r>
          <a:endParaRPr lang="zh-CN" altLang="en-US" sz="800">
            <a:latin typeface="Arial" panose="020B0604020202020204" pitchFamily="34" charset="0"/>
            <a:cs typeface="Arial" panose="020B0604020202020204" pitchFamily="34" charset="0"/>
          </a:endParaRPr>
        </a:p>
      </xdr:txBody>
    </xdr:sp>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6350</xdr:colOff>
      <xdr:row>2</xdr:row>
      <xdr:rowOff>0</xdr:rowOff>
    </xdr:from>
    <xdr:to>
      <xdr:col>7</xdr:col>
      <xdr:colOff>463550</xdr:colOff>
      <xdr:row>18</xdr:row>
      <xdr:rowOff>101600</xdr:rowOff>
    </xdr:to>
    <xdr:pic>
      <xdr:nvPicPr>
        <xdr:cNvPr id="2" name="图片 1">
          <a:extLst>
            <a:ext uri="{FF2B5EF4-FFF2-40B4-BE49-F238E27FC236}">
              <a16:creationId xmlns:a16="http://schemas.microsoft.com/office/drawing/2014/main" id="{2751C3F1-7BE3-4B67-B47F-4F8AE0CF67F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0" y="0"/>
          <a:ext cx="4400550" cy="3000375"/>
        </a:xfrm>
        <a:prstGeom prst="rect">
          <a:avLst/>
        </a:prstGeom>
      </xdr:spPr>
    </xdr:pic>
    <xdr:clientData/>
  </xdr:twoCellAnchor>
  <xdr:twoCellAnchor editAs="oneCell">
    <xdr:from>
      <xdr:col>1</xdr:col>
      <xdr:colOff>6350</xdr:colOff>
      <xdr:row>18</xdr:row>
      <xdr:rowOff>107950</xdr:rowOff>
    </xdr:from>
    <xdr:to>
      <xdr:col>7</xdr:col>
      <xdr:colOff>463550</xdr:colOff>
      <xdr:row>26</xdr:row>
      <xdr:rowOff>105145</xdr:rowOff>
    </xdr:to>
    <xdr:pic>
      <xdr:nvPicPr>
        <xdr:cNvPr id="3" name="图片 2">
          <a:extLst>
            <a:ext uri="{FF2B5EF4-FFF2-40B4-BE49-F238E27FC236}">
              <a16:creationId xmlns:a16="http://schemas.microsoft.com/office/drawing/2014/main" id="{AF6F5A8F-FACA-4D31-BEFB-7BD63104C7E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50" y="3000375"/>
          <a:ext cx="4400550" cy="144499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12700</xdr:colOff>
      <xdr:row>2</xdr:row>
      <xdr:rowOff>0</xdr:rowOff>
    </xdr:from>
    <xdr:to>
      <xdr:col>4</xdr:col>
      <xdr:colOff>288925</xdr:colOff>
      <xdr:row>10</xdr:row>
      <xdr:rowOff>46319</xdr:rowOff>
    </xdr:to>
    <xdr:pic>
      <xdr:nvPicPr>
        <xdr:cNvPr id="2" name="图片 1">
          <a:extLst>
            <a:ext uri="{FF2B5EF4-FFF2-40B4-BE49-F238E27FC236}">
              <a16:creationId xmlns:a16="http://schemas.microsoft.com/office/drawing/2014/main" id="{46911213-2D1E-457B-A341-9314EA368F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0" y="355600"/>
          <a:ext cx="1597025" cy="1468719"/>
        </a:xfrm>
        <a:prstGeom prst="rect">
          <a:avLst/>
        </a:prstGeom>
      </xdr:spPr>
    </xdr:pic>
    <xdr:clientData/>
  </xdr:twoCellAnchor>
  <xdr:twoCellAnchor editAs="oneCell">
    <xdr:from>
      <xdr:col>2</xdr:col>
      <xdr:colOff>19050</xdr:colOff>
      <xdr:row>11</xdr:row>
      <xdr:rowOff>50800</xdr:rowOff>
    </xdr:from>
    <xdr:to>
      <xdr:col>4</xdr:col>
      <xdr:colOff>307975</xdr:colOff>
      <xdr:row>18</xdr:row>
      <xdr:rowOff>49620</xdr:rowOff>
    </xdr:to>
    <xdr:pic>
      <xdr:nvPicPr>
        <xdr:cNvPr id="5" name="图片 4">
          <a:extLst>
            <a:ext uri="{FF2B5EF4-FFF2-40B4-BE49-F238E27FC236}">
              <a16:creationId xmlns:a16="http://schemas.microsoft.com/office/drawing/2014/main" id="{39527A63-F3A3-4A9D-9156-64C46C76C7D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60650" y="1828800"/>
          <a:ext cx="1609725" cy="1243420"/>
        </a:xfrm>
        <a:prstGeom prst="rect">
          <a:avLst/>
        </a:prstGeom>
      </xdr:spPr>
    </xdr:pic>
    <xdr:clientData/>
  </xdr:twoCellAnchor>
  <xdr:twoCellAnchor>
    <xdr:from>
      <xdr:col>4</xdr:col>
      <xdr:colOff>279400</xdr:colOff>
      <xdr:row>5</xdr:row>
      <xdr:rowOff>152400</xdr:rowOff>
    </xdr:from>
    <xdr:to>
      <xdr:col>4</xdr:col>
      <xdr:colOff>531400</xdr:colOff>
      <xdr:row>5</xdr:row>
      <xdr:rowOff>152400</xdr:rowOff>
    </xdr:to>
    <xdr:cxnSp macro="">
      <xdr:nvCxnSpPr>
        <xdr:cNvPr id="6" name="直接连接符 5">
          <a:extLst>
            <a:ext uri="{FF2B5EF4-FFF2-40B4-BE49-F238E27FC236}">
              <a16:creationId xmlns:a16="http://schemas.microsoft.com/office/drawing/2014/main" id="{2377D462-5113-4F7B-B2E5-6449B07A594B}"/>
            </a:ext>
          </a:extLst>
        </xdr:cNvPr>
        <xdr:cNvCxnSpPr/>
      </xdr:nvCxnSpPr>
      <xdr:spPr>
        <a:xfrm>
          <a:off x="4241800" y="8636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4</xdr:col>
      <xdr:colOff>508000</xdr:colOff>
      <xdr:row>5</xdr:row>
      <xdr:rowOff>38100</xdr:rowOff>
    </xdr:from>
    <xdr:ext cx="355867" cy="269369"/>
    <xdr:sp macro="" textlink="">
      <xdr:nvSpPr>
        <xdr:cNvPr id="7" name="文本框 6">
          <a:extLst>
            <a:ext uri="{FF2B5EF4-FFF2-40B4-BE49-F238E27FC236}">
              <a16:creationId xmlns:a16="http://schemas.microsoft.com/office/drawing/2014/main" id="{0CD3AC69-ADBD-46E1-BB9C-3DF63DEEB3CB}"/>
            </a:ext>
          </a:extLst>
        </xdr:cNvPr>
        <xdr:cNvSpPr txBox="1"/>
      </xdr:nvSpPr>
      <xdr:spPr>
        <a:xfrm>
          <a:off x="4470400" y="7493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oneCellAnchor>
    <xdr:from>
      <xdr:col>4</xdr:col>
      <xdr:colOff>520700</xdr:colOff>
      <xdr:row>3</xdr:row>
      <xdr:rowOff>146050</xdr:rowOff>
    </xdr:from>
    <xdr:ext cx="441468" cy="269369"/>
    <xdr:sp macro="" textlink="">
      <xdr:nvSpPr>
        <xdr:cNvPr id="8" name="文本框 7">
          <a:extLst>
            <a:ext uri="{FF2B5EF4-FFF2-40B4-BE49-F238E27FC236}">
              <a16:creationId xmlns:a16="http://schemas.microsoft.com/office/drawing/2014/main" id="{F81B47E9-1EB5-49CE-A1A9-4764D27CAA32}"/>
            </a:ext>
          </a:extLst>
        </xdr:cNvPr>
        <xdr:cNvSpPr txBox="1"/>
      </xdr:nvSpPr>
      <xdr:spPr>
        <a:xfrm>
          <a:off x="4483100" y="50165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273050</xdr:colOff>
      <xdr:row>4</xdr:row>
      <xdr:rowOff>76200</xdr:rowOff>
    </xdr:from>
    <xdr:to>
      <xdr:col>4</xdr:col>
      <xdr:colOff>525050</xdr:colOff>
      <xdr:row>4</xdr:row>
      <xdr:rowOff>76200</xdr:rowOff>
    </xdr:to>
    <xdr:cxnSp macro="">
      <xdr:nvCxnSpPr>
        <xdr:cNvPr id="9" name="直接连接符 8">
          <a:extLst>
            <a:ext uri="{FF2B5EF4-FFF2-40B4-BE49-F238E27FC236}">
              <a16:creationId xmlns:a16="http://schemas.microsoft.com/office/drawing/2014/main" id="{89F2DC98-35D0-4E39-9DC7-BC48493E05CD}"/>
            </a:ext>
          </a:extLst>
        </xdr:cNvPr>
        <xdr:cNvCxnSpPr/>
      </xdr:nvCxnSpPr>
      <xdr:spPr>
        <a:xfrm>
          <a:off x="4235450" y="6096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279400</xdr:colOff>
      <xdr:row>7</xdr:row>
      <xdr:rowOff>19050</xdr:rowOff>
    </xdr:from>
    <xdr:to>
      <xdr:col>4</xdr:col>
      <xdr:colOff>531400</xdr:colOff>
      <xdr:row>7</xdr:row>
      <xdr:rowOff>19050</xdr:rowOff>
    </xdr:to>
    <xdr:cxnSp macro="">
      <xdr:nvCxnSpPr>
        <xdr:cNvPr id="10" name="直接连接符 9">
          <a:extLst>
            <a:ext uri="{FF2B5EF4-FFF2-40B4-BE49-F238E27FC236}">
              <a16:creationId xmlns:a16="http://schemas.microsoft.com/office/drawing/2014/main" id="{D25BFB78-6CF4-46D9-8765-BCFB0173016E}"/>
            </a:ext>
          </a:extLst>
        </xdr:cNvPr>
        <xdr:cNvCxnSpPr/>
      </xdr:nvCxnSpPr>
      <xdr:spPr>
        <a:xfrm>
          <a:off x="4241800" y="10858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4</xdr:col>
      <xdr:colOff>533400</xdr:colOff>
      <xdr:row>6</xdr:row>
      <xdr:rowOff>63500</xdr:rowOff>
    </xdr:from>
    <xdr:ext cx="355867" cy="269369"/>
    <xdr:sp macro="" textlink="">
      <xdr:nvSpPr>
        <xdr:cNvPr id="11" name="文本框 10">
          <a:extLst>
            <a:ext uri="{FF2B5EF4-FFF2-40B4-BE49-F238E27FC236}">
              <a16:creationId xmlns:a16="http://schemas.microsoft.com/office/drawing/2014/main" id="{A36329B9-4303-468F-A2DC-8B6D0F0624FB}"/>
            </a:ext>
          </a:extLst>
        </xdr:cNvPr>
        <xdr:cNvSpPr txBox="1"/>
      </xdr:nvSpPr>
      <xdr:spPr>
        <a:xfrm>
          <a:off x="4495800" y="9525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oneCellAnchor>
    <xdr:from>
      <xdr:col>4</xdr:col>
      <xdr:colOff>514350</xdr:colOff>
      <xdr:row>2</xdr:row>
      <xdr:rowOff>165100</xdr:rowOff>
    </xdr:from>
    <xdr:ext cx="441468" cy="269369"/>
    <xdr:sp macro="" textlink="">
      <xdr:nvSpPr>
        <xdr:cNvPr id="12" name="文本框 11">
          <a:extLst>
            <a:ext uri="{FF2B5EF4-FFF2-40B4-BE49-F238E27FC236}">
              <a16:creationId xmlns:a16="http://schemas.microsoft.com/office/drawing/2014/main" id="{0A057975-E239-4706-806F-B542BB64D113}"/>
            </a:ext>
          </a:extLst>
        </xdr:cNvPr>
        <xdr:cNvSpPr txBox="1"/>
      </xdr:nvSpPr>
      <xdr:spPr>
        <a:xfrm>
          <a:off x="4476750" y="342900"/>
          <a:ext cx="441468"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130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266700</xdr:colOff>
      <xdr:row>3</xdr:row>
      <xdr:rowOff>95250</xdr:rowOff>
    </xdr:from>
    <xdr:to>
      <xdr:col>4</xdr:col>
      <xdr:colOff>518700</xdr:colOff>
      <xdr:row>3</xdr:row>
      <xdr:rowOff>95250</xdr:rowOff>
    </xdr:to>
    <xdr:cxnSp macro="">
      <xdr:nvCxnSpPr>
        <xdr:cNvPr id="13" name="直接连接符 12">
          <a:extLst>
            <a:ext uri="{FF2B5EF4-FFF2-40B4-BE49-F238E27FC236}">
              <a16:creationId xmlns:a16="http://schemas.microsoft.com/office/drawing/2014/main" id="{6B7BD15A-E9A2-4EC2-8165-8BC53FBD33F2}"/>
            </a:ext>
          </a:extLst>
        </xdr:cNvPr>
        <xdr:cNvCxnSpPr/>
      </xdr:nvCxnSpPr>
      <xdr:spPr>
        <a:xfrm>
          <a:off x="4229100" y="4508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298450</xdr:colOff>
      <xdr:row>13</xdr:row>
      <xdr:rowOff>146050</xdr:rowOff>
    </xdr:from>
    <xdr:to>
      <xdr:col>4</xdr:col>
      <xdr:colOff>550450</xdr:colOff>
      <xdr:row>13</xdr:row>
      <xdr:rowOff>146050</xdr:rowOff>
    </xdr:to>
    <xdr:cxnSp macro="">
      <xdr:nvCxnSpPr>
        <xdr:cNvPr id="14" name="直接连接符 13">
          <a:extLst>
            <a:ext uri="{FF2B5EF4-FFF2-40B4-BE49-F238E27FC236}">
              <a16:creationId xmlns:a16="http://schemas.microsoft.com/office/drawing/2014/main" id="{EA7D27A4-8B92-4235-8C7E-06868F3398DE}"/>
            </a:ext>
          </a:extLst>
        </xdr:cNvPr>
        <xdr:cNvCxnSpPr/>
      </xdr:nvCxnSpPr>
      <xdr:spPr>
        <a:xfrm>
          <a:off x="4260850" y="22796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4</xdr:col>
      <xdr:colOff>527050</xdr:colOff>
      <xdr:row>13</xdr:row>
      <xdr:rowOff>31750</xdr:rowOff>
    </xdr:from>
    <xdr:ext cx="355867" cy="269369"/>
    <xdr:sp macro="" textlink="">
      <xdr:nvSpPr>
        <xdr:cNvPr id="15" name="文本框 14">
          <a:extLst>
            <a:ext uri="{FF2B5EF4-FFF2-40B4-BE49-F238E27FC236}">
              <a16:creationId xmlns:a16="http://schemas.microsoft.com/office/drawing/2014/main" id="{C9C27ECD-445F-4673-99A5-3365CB019C25}"/>
            </a:ext>
          </a:extLst>
        </xdr:cNvPr>
        <xdr:cNvSpPr txBox="1"/>
      </xdr:nvSpPr>
      <xdr:spPr>
        <a:xfrm>
          <a:off x="4489450" y="21653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298450</xdr:colOff>
      <xdr:row>15</xdr:row>
      <xdr:rowOff>12700</xdr:rowOff>
    </xdr:from>
    <xdr:to>
      <xdr:col>4</xdr:col>
      <xdr:colOff>550450</xdr:colOff>
      <xdr:row>15</xdr:row>
      <xdr:rowOff>12700</xdr:rowOff>
    </xdr:to>
    <xdr:cxnSp macro="">
      <xdr:nvCxnSpPr>
        <xdr:cNvPr id="16" name="直接连接符 15">
          <a:extLst>
            <a:ext uri="{FF2B5EF4-FFF2-40B4-BE49-F238E27FC236}">
              <a16:creationId xmlns:a16="http://schemas.microsoft.com/office/drawing/2014/main" id="{03CBE337-E4EE-4604-89DD-F1AA67ADACDD}"/>
            </a:ext>
          </a:extLst>
        </xdr:cNvPr>
        <xdr:cNvCxnSpPr/>
      </xdr:nvCxnSpPr>
      <xdr:spPr>
        <a:xfrm>
          <a:off x="4260850" y="25019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4</xdr:col>
      <xdr:colOff>552450</xdr:colOff>
      <xdr:row>14</xdr:row>
      <xdr:rowOff>57150</xdr:rowOff>
    </xdr:from>
    <xdr:ext cx="355867" cy="269369"/>
    <xdr:sp macro="" textlink="">
      <xdr:nvSpPr>
        <xdr:cNvPr id="17" name="文本框 16">
          <a:extLst>
            <a:ext uri="{FF2B5EF4-FFF2-40B4-BE49-F238E27FC236}">
              <a16:creationId xmlns:a16="http://schemas.microsoft.com/office/drawing/2014/main" id="{4E0E0F78-3E1B-4EE6-8F75-A1002470A0D5}"/>
            </a:ext>
          </a:extLst>
        </xdr:cNvPr>
        <xdr:cNvSpPr txBox="1"/>
      </xdr:nvSpPr>
      <xdr:spPr>
        <a:xfrm>
          <a:off x="4514850" y="23685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4</xdr:col>
      <xdr:colOff>298450</xdr:colOff>
      <xdr:row>16</xdr:row>
      <xdr:rowOff>127000</xdr:rowOff>
    </xdr:from>
    <xdr:to>
      <xdr:col>4</xdr:col>
      <xdr:colOff>550450</xdr:colOff>
      <xdr:row>16</xdr:row>
      <xdr:rowOff>127000</xdr:rowOff>
    </xdr:to>
    <xdr:cxnSp macro="">
      <xdr:nvCxnSpPr>
        <xdr:cNvPr id="18" name="直接连接符 17">
          <a:extLst>
            <a:ext uri="{FF2B5EF4-FFF2-40B4-BE49-F238E27FC236}">
              <a16:creationId xmlns:a16="http://schemas.microsoft.com/office/drawing/2014/main" id="{34F42B94-292D-49AB-942D-79EAC1ECFF2B}"/>
            </a:ext>
          </a:extLst>
        </xdr:cNvPr>
        <xdr:cNvCxnSpPr/>
      </xdr:nvCxnSpPr>
      <xdr:spPr>
        <a:xfrm>
          <a:off x="4260850" y="27940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4</xdr:col>
      <xdr:colOff>552450</xdr:colOff>
      <xdr:row>15</xdr:row>
      <xdr:rowOff>171450</xdr:rowOff>
    </xdr:from>
    <xdr:ext cx="355867" cy="269369"/>
    <xdr:sp macro="" textlink="">
      <xdr:nvSpPr>
        <xdr:cNvPr id="19" name="文本框 18">
          <a:extLst>
            <a:ext uri="{FF2B5EF4-FFF2-40B4-BE49-F238E27FC236}">
              <a16:creationId xmlns:a16="http://schemas.microsoft.com/office/drawing/2014/main" id="{1AE1E2F9-0E9C-4B2D-83EA-6B5953B71DB4}"/>
            </a:ext>
          </a:extLst>
        </xdr:cNvPr>
        <xdr:cNvSpPr txBox="1"/>
      </xdr:nvSpPr>
      <xdr:spPr>
        <a:xfrm>
          <a:off x="4514850" y="26606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oneCellAnchor>
    <xdr:from>
      <xdr:col>1</xdr:col>
      <xdr:colOff>527050</xdr:colOff>
      <xdr:row>3</xdr:row>
      <xdr:rowOff>63500</xdr:rowOff>
    </xdr:from>
    <xdr:ext cx="1333698" cy="217560"/>
    <xdr:sp macro="" textlink="">
      <xdr:nvSpPr>
        <xdr:cNvPr id="20" name="文本框 19">
          <a:extLst>
            <a:ext uri="{FF2B5EF4-FFF2-40B4-BE49-F238E27FC236}">
              <a16:creationId xmlns:a16="http://schemas.microsoft.com/office/drawing/2014/main" id="{8EE1D633-4DF2-4FA8-A610-74447916A7F4}"/>
            </a:ext>
          </a:extLst>
        </xdr:cNvPr>
        <xdr:cNvSpPr txBox="1"/>
      </xdr:nvSpPr>
      <xdr:spPr>
        <a:xfrm>
          <a:off x="1187450" y="596900"/>
          <a:ext cx="1333698"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Tetracycline 0           1         2</a:t>
          </a:r>
          <a:endParaRPr lang="zh-CN" altLang="en-US" sz="800">
            <a:latin typeface="Arial" panose="020B0604020202020204" pitchFamily="34" charset="0"/>
            <a:cs typeface="Arial" panose="020B0604020202020204" pitchFamily="34" charset="0"/>
          </a:endParaRPr>
        </a:p>
      </xdr:txBody>
    </xdr:sp>
    <xdr:clientData/>
  </xdr:oneCellAnchor>
  <xdr:oneCellAnchor>
    <xdr:from>
      <xdr:col>1</xdr:col>
      <xdr:colOff>622300</xdr:colOff>
      <xdr:row>4</xdr:row>
      <xdr:rowOff>19050</xdr:rowOff>
    </xdr:from>
    <xdr:ext cx="496674" cy="217560"/>
    <xdr:sp macro="" textlink="">
      <xdr:nvSpPr>
        <xdr:cNvPr id="21" name="文本框 20">
          <a:extLst>
            <a:ext uri="{FF2B5EF4-FFF2-40B4-BE49-F238E27FC236}">
              <a16:creationId xmlns:a16="http://schemas.microsoft.com/office/drawing/2014/main" id="{3834A3B0-506C-42E1-9366-B983B7BAA136}"/>
            </a:ext>
          </a:extLst>
        </xdr:cNvPr>
        <xdr:cNvSpPr txBox="1"/>
      </xdr:nvSpPr>
      <xdr:spPr>
        <a:xfrm>
          <a:off x="1282700" y="730250"/>
          <a:ext cx="49667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altLang="zh-CN" sz="800" b="0" i="0" u="none" strike="noStrike" baseline="0">
              <a:solidFill>
                <a:schemeClr val="tx1"/>
              </a:solidFill>
              <a:latin typeface="+mn-lt"/>
              <a:ea typeface="+mn-ea"/>
              <a:cs typeface="+mn-cs"/>
            </a:rPr>
            <a:t>(μ</a:t>
          </a:r>
          <a:r>
            <a:rPr lang="en-US" altLang="zh-CN" sz="800" b="0" i="0" u="none" strike="noStrike" baseline="0">
              <a:solidFill>
                <a:schemeClr val="tx1"/>
              </a:solidFill>
              <a:latin typeface="+mn-lt"/>
              <a:ea typeface="+mn-ea"/>
              <a:cs typeface="+mn-cs"/>
            </a:rPr>
            <a:t>g/ml)</a:t>
          </a:r>
          <a:endParaRPr lang="zh-CN" altLang="en-US" sz="800">
            <a:latin typeface="Arial" panose="020B0604020202020204" pitchFamily="34" charset="0"/>
            <a:cs typeface="Arial" panose="020B0604020202020204" pitchFamily="34" charset="0"/>
          </a:endParaRPr>
        </a:p>
      </xdr:txBody>
    </xdr:sp>
    <xdr:clientData/>
  </xdr:oneCellAnchor>
  <xdr:oneCellAnchor>
    <xdr:from>
      <xdr:col>1</xdr:col>
      <xdr:colOff>552450</xdr:colOff>
      <xdr:row>11</xdr:row>
      <xdr:rowOff>139700</xdr:rowOff>
    </xdr:from>
    <xdr:ext cx="1333698" cy="217560"/>
    <xdr:sp macro="" textlink="">
      <xdr:nvSpPr>
        <xdr:cNvPr id="22" name="文本框 21">
          <a:extLst>
            <a:ext uri="{FF2B5EF4-FFF2-40B4-BE49-F238E27FC236}">
              <a16:creationId xmlns:a16="http://schemas.microsoft.com/office/drawing/2014/main" id="{93E18C8D-C390-457E-A397-4D7ACC5F2790}"/>
            </a:ext>
          </a:extLst>
        </xdr:cNvPr>
        <xdr:cNvSpPr txBox="1"/>
      </xdr:nvSpPr>
      <xdr:spPr>
        <a:xfrm>
          <a:off x="1212850" y="2095500"/>
          <a:ext cx="1333698"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Tetracycline 0           1         2</a:t>
          </a:r>
          <a:endParaRPr lang="zh-CN" altLang="en-US" sz="800">
            <a:latin typeface="Arial" panose="020B0604020202020204" pitchFamily="34" charset="0"/>
            <a:cs typeface="Arial" panose="020B0604020202020204" pitchFamily="34" charset="0"/>
          </a:endParaRPr>
        </a:p>
      </xdr:txBody>
    </xdr:sp>
    <xdr:clientData/>
  </xdr:oneCellAnchor>
  <xdr:oneCellAnchor>
    <xdr:from>
      <xdr:col>1</xdr:col>
      <xdr:colOff>647700</xdr:colOff>
      <xdr:row>12</xdr:row>
      <xdr:rowOff>95250</xdr:rowOff>
    </xdr:from>
    <xdr:ext cx="496674" cy="217560"/>
    <xdr:sp macro="" textlink="">
      <xdr:nvSpPr>
        <xdr:cNvPr id="23" name="文本框 22">
          <a:extLst>
            <a:ext uri="{FF2B5EF4-FFF2-40B4-BE49-F238E27FC236}">
              <a16:creationId xmlns:a16="http://schemas.microsoft.com/office/drawing/2014/main" id="{4275F1F9-6BDE-44C3-8E5C-4CFA80F77414}"/>
            </a:ext>
          </a:extLst>
        </xdr:cNvPr>
        <xdr:cNvSpPr txBox="1"/>
      </xdr:nvSpPr>
      <xdr:spPr>
        <a:xfrm>
          <a:off x="1308100" y="2228850"/>
          <a:ext cx="496674"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l-GR" altLang="zh-CN" sz="800" b="0" i="0" u="none" strike="noStrike" baseline="0">
              <a:solidFill>
                <a:schemeClr val="tx1"/>
              </a:solidFill>
              <a:latin typeface="+mn-lt"/>
              <a:ea typeface="+mn-ea"/>
              <a:cs typeface="+mn-cs"/>
            </a:rPr>
            <a:t>(μ</a:t>
          </a:r>
          <a:r>
            <a:rPr lang="en-US" altLang="zh-CN" sz="800" b="0" i="0" u="none" strike="noStrike" baseline="0">
              <a:solidFill>
                <a:schemeClr val="tx1"/>
              </a:solidFill>
              <a:latin typeface="+mn-lt"/>
              <a:ea typeface="+mn-ea"/>
              <a:cs typeface="+mn-cs"/>
            </a:rPr>
            <a:t>g/ml)</a:t>
          </a:r>
          <a:endParaRPr lang="zh-CN" altLang="en-US" sz="800">
            <a:latin typeface="Arial" panose="020B0604020202020204" pitchFamily="34" charset="0"/>
            <a:cs typeface="Arial" panose="020B0604020202020204" pitchFamily="34" charset="0"/>
          </a:endParaRPr>
        </a:p>
      </xdr:txBody>
    </xdr:sp>
    <xdr:clientData/>
  </xdr:oneCellAnchor>
</xdr:wsDr>
</file>

<file path=xl/drawings/drawing7.xml><?xml version="1.0" encoding="utf-8"?>
<xdr:wsDr xmlns:xdr="http://schemas.openxmlformats.org/drawingml/2006/spreadsheetDrawing" xmlns:a="http://schemas.openxmlformats.org/drawingml/2006/main">
  <xdr:twoCellAnchor editAs="oneCell">
    <xdr:from>
      <xdr:col>1</xdr:col>
      <xdr:colOff>6350</xdr:colOff>
      <xdr:row>1</xdr:row>
      <xdr:rowOff>0</xdr:rowOff>
    </xdr:from>
    <xdr:to>
      <xdr:col>7</xdr:col>
      <xdr:colOff>463672</xdr:colOff>
      <xdr:row>17</xdr:row>
      <xdr:rowOff>120650</xdr:rowOff>
    </xdr:to>
    <xdr:pic>
      <xdr:nvPicPr>
        <xdr:cNvPr id="2" name="图片 1">
          <a:extLst>
            <a:ext uri="{FF2B5EF4-FFF2-40B4-BE49-F238E27FC236}">
              <a16:creationId xmlns:a16="http://schemas.microsoft.com/office/drawing/2014/main" id="{6186542F-49AD-411C-B7FC-6F52D392EB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0" y="0"/>
          <a:ext cx="4400672" cy="3019425"/>
        </a:xfrm>
        <a:prstGeom prst="rect">
          <a:avLst/>
        </a:prstGeom>
      </xdr:spPr>
    </xdr:pic>
    <xdr:clientData/>
  </xdr:twoCellAnchor>
  <xdr:twoCellAnchor editAs="oneCell">
    <xdr:from>
      <xdr:col>1</xdr:col>
      <xdr:colOff>6349</xdr:colOff>
      <xdr:row>17</xdr:row>
      <xdr:rowOff>114300</xdr:rowOff>
    </xdr:from>
    <xdr:to>
      <xdr:col>7</xdr:col>
      <xdr:colOff>460212</xdr:colOff>
      <xdr:row>25</xdr:row>
      <xdr:rowOff>120650</xdr:rowOff>
    </xdr:to>
    <xdr:pic>
      <xdr:nvPicPr>
        <xdr:cNvPr id="3" name="图片 2">
          <a:extLst>
            <a:ext uri="{FF2B5EF4-FFF2-40B4-BE49-F238E27FC236}">
              <a16:creationId xmlns:a16="http://schemas.microsoft.com/office/drawing/2014/main" id="{4AD651A1-1679-469C-A817-DB21D57F232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6749" y="3009900"/>
          <a:ext cx="4394038" cy="14573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349250</xdr:colOff>
      <xdr:row>1</xdr:row>
      <xdr:rowOff>68521</xdr:rowOff>
    </xdr:from>
    <xdr:to>
      <xdr:col>5</xdr:col>
      <xdr:colOff>167633</xdr:colOff>
      <xdr:row>9</xdr:row>
      <xdr:rowOff>114300</xdr:rowOff>
    </xdr:to>
    <xdr:pic>
      <xdr:nvPicPr>
        <xdr:cNvPr id="4" name="图片 3">
          <a:extLst>
            <a:ext uri="{FF2B5EF4-FFF2-40B4-BE49-F238E27FC236}">
              <a16:creationId xmlns:a16="http://schemas.microsoft.com/office/drawing/2014/main" id="{5A2CEB9D-081D-48EE-B12E-EDC15301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09650" y="246321"/>
          <a:ext cx="2459983" cy="1468179"/>
        </a:xfrm>
        <a:prstGeom prst="rect">
          <a:avLst/>
        </a:prstGeom>
      </xdr:spPr>
    </xdr:pic>
    <xdr:clientData/>
  </xdr:twoCellAnchor>
  <xdr:twoCellAnchor editAs="oneCell">
    <xdr:from>
      <xdr:col>1</xdr:col>
      <xdr:colOff>309468</xdr:colOff>
      <xdr:row>11</xdr:row>
      <xdr:rowOff>6349</xdr:rowOff>
    </xdr:from>
    <xdr:to>
      <xdr:col>5</xdr:col>
      <xdr:colOff>100953</xdr:colOff>
      <xdr:row>19</xdr:row>
      <xdr:rowOff>0</xdr:rowOff>
    </xdr:to>
    <xdr:pic>
      <xdr:nvPicPr>
        <xdr:cNvPr id="5" name="图片 4">
          <a:extLst>
            <a:ext uri="{FF2B5EF4-FFF2-40B4-BE49-F238E27FC236}">
              <a16:creationId xmlns:a16="http://schemas.microsoft.com/office/drawing/2014/main" id="{D6F25BB3-869D-4267-B001-07861D77564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69868" y="1962149"/>
          <a:ext cx="2433085" cy="1416051"/>
        </a:xfrm>
        <a:prstGeom prst="rect">
          <a:avLst/>
        </a:prstGeom>
      </xdr:spPr>
    </xdr:pic>
    <xdr:clientData/>
  </xdr:twoCellAnchor>
  <xdr:twoCellAnchor>
    <xdr:from>
      <xdr:col>5</xdr:col>
      <xdr:colOff>139700</xdr:colOff>
      <xdr:row>5</xdr:row>
      <xdr:rowOff>76200</xdr:rowOff>
    </xdr:from>
    <xdr:to>
      <xdr:col>5</xdr:col>
      <xdr:colOff>391700</xdr:colOff>
      <xdr:row>5</xdr:row>
      <xdr:rowOff>76200</xdr:rowOff>
    </xdr:to>
    <xdr:cxnSp macro="">
      <xdr:nvCxnSpPr>
        <xdr:cNvPr id="6" name="直接连接符 5">
          <a:extLst>
            <a:ext uri="{FF2B5EF4-FFF2-40B4-BE49-F238E27FC236}">
              <a16:creationId xmlns:a16="http://schemas.microsoft.com/office/drawing/2014/main" id="{670C8A49-5873-48A2-A51C-322A064C733C}"/>
            </a:ext>
          </a:extLst>
        </xdr:cNvPr>
        <xdr:cNvCxnSpPr/>
      </xdr:nvCxnSpPr>
      <xdr:spPr>
        <a:xfrm>
          <a:off x="3441700" y="9652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368300</xdr:colOff>
      <xdr:row>4</xdr:row>
      <xdr:rowOff>139700</xdr:rowOff>
    </xdr:from>
    <xdr:ext cx="355867" cy="269369"/>
    <xdr:sp macro="" textlink="">
      <xdr:nvSpPr>
        <xdr:cNvPr id="7" name="文本框 6">
          <a:extLst>
            <a:ext uri="{FF2B5EF4-FFF2-40B4-BE49-F238E27FC236}">
              <a16:creationId xmlns:a16="http://schemas.microsoft.com/office/drawing/2014/main" id="{A931B42B-949A-48C5-8069-CFBC76F25DC2}"/>
            </a:ext>
          </a:extLst>
        </xdr:cNvPr>
        <xdr:cNvSpPr txBox="1"/>
      </xdr:nvSpPr>
      <xdr:spPr>
        <a:xfrm>
          <a:off x="3670300" y="8509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oneCellAnchor>
    <xdr:from>
      <xdr:col>5</xdr:col>
      <xdr:colOff>349250</xdr:colOff>
      <xdr:row>2</xdr:row>
      <xdr:rowOff>158750</xdr:rowOff>
    </xdr:from>
    <xdr:ext cx="476250" cy="269369"/>
    <xdr:sp macro="" textlink="">
      <xdr:nvSpPr>
        <xdr:cNvPr id="8" name="文本框 7">
          <a:extLst>
            <a:ext uri="{FF2B5EF4-FFF2-40B4-BE49-F238E27FC236}">
              <a16:creationId xmlns:a16="http://schemas.microsoft.com/office/drawing/2014/main" id="{7A04F29E-102A-480D-8D98-475B20765BD7}"/>
            </a:ext>
          </a:extLst>
        </xdr:cNvPr>
        <xdr:cNvSpPr txBox="1"/>
      </xdr:nvSpPr>
      <xdr:spPr>
        <a:xfrm>
          <a:off x="3651250" y="514350"/>
          <a:ext cx="476250"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altLang="zh-CN" sz="1200">
              <a:latin typeface="Arial" panose="020B0604020202020204" pitchFamily="34" charset="0"/>
              <a:cs typeface="Arial" panose="020B0604020202020204" pitchFamily="34" charset="0"/>
            </a:rPr>
            <a:t>100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133350</xdr:colOff>
      <xdr:row>3</xdr:row>
      <xdr:rowOff>133350</xdr:rowOff>
    </xdr:from>
    <xdr:to>
      <xdr:col>5</xdr:col>
      <xdr:colOff>385350</xdr:colOff>
      <xdr:row>3</xdr:row>
      <xdr:rowOff>133350</xdr:rowOff>
    </xdr:to>
    <xdr:cxnSp macro="">
      <xdr:nvCxnSpPr>
        <xdr:cNvPr id="9" name="直接连接符 8">
          <a:extLst>
            <a:ext uri="{FF2B5EF4-FFF2-40B4-BE49-F238E27FC236}">
              <a16:creationId xmlns:a16="http://schemas.microsoft.com/office/drawing/2014/main" id="{BF0D4912-D4DF-41D4-8741-BCB52F159801}"/>
            </a:ext>
          </a:extLst>
        </xdr:cNvPr>
        <xdr:cNvCxnSpPr/>
      </xdr:nvCxnSpPr>
      <xdr:spPr>
        <a:xfrm>
          <a:off x="3435350" y="6667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139700</xdr:colOff>
      <xdr:row>6</xdr:row>
      <xdr:rowOff>133350</xdr:rowOff>
    </xdr:from>
    <xdr:to>
      <xdr:col>5</xdr:col>
      <xdr:colOff>391700</xdr:colOff>
      <xdr:row>6</xdr:row>
      <xdr:rowOff>133350</xdr:rowOff>
    </xdr:to>
    <xdr:cxnSp macro="">
      <xdr:nvCxnSpPr>
        <xdr:cNvPr id="10" name="直接连接符 9">
          <a:extLst>
            <a:ext uri="{FF2B5EF4-FFF2-40B4-BE49-F238E27FC236}">
              <a16:creationId xmlns:a16="http://schemas.microsoft.com/office/drawing/2014/main" id="{4FD4E5EF-95EE-4DCF-ABF8-0F040361FB2B}"/>
            </a:ext>
          </a:extLst>
        </xdr:cNvPr>
        <xdr:cNvCxnSpPr/>
      </xdr:nvCxnSpPr>
      <xdr:spPr>
        <a:xfrm>
          <a:off x="3441700" y="12001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393700</xdr:colOff>
      <xdr:row>6</xdr:row>
      <xdr:rowOff>0</xdr:rowOff>
    </xdr:from>
    <xdr:ext cx="355867" cy="269369"/>
    <xdr:sp macro="" textlink="">
      <xdr:nvSpPr>
        <xdr:cNvPr id="11" name="文本框 10">
          <a:extLst>
            <a:ext uri="{FF2B5EF4-FFF2-40B4-BE49-F238E27FC236}">
              <a16:creationId xmlns:a16="http://schemas.microsoft.com/office/drawing/2014/main" id="{A06289CF-2C75-4B20-8CC5-57D4BBC74DA3}"/>
            </a:ext>
          </a:extLst>
        </xdr:cNvPr>
        <xdr:cNvSpPr txBox="1"/>
      </xdr:nvSpPr>
      <xdr:spPr>
        <a:xfrm>
          <a:off x="3695700" y="106680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69850</xdr:colOff>
      <xdr:row>15</xdr:row>
      <xdr:rowOff>6350</xdr:rowOff>
    </xdr:from>
    <xdr:to>
      <xdr:col>5</xdr:col>
      <xdr:colOff>321850</xdr:colOff>
      <xdr:row>15</xdr:row>
      <xdr:rowOff>6350</xdr:rowOff>
    </xdr:to>
    <xdr:cxnSp macro="">
      <xdr:nvCxnSpPr>
        <xdr:cNvPr id="12" name="直接连接符 11">
          <a:extLst>
            <a:ext uri="{FF2B5EF4-FFF2-40B4-BE49-F238E27FC236}">
              <a16:creationId xmlns:a16="http://schemas.microsoft.com/office/drawing/2014/main" id="{306E8231-1835-4157-B5B7-F20C13502107}"/>
            </a:ext>
          </a:extLst>
        </xdr:cNvPr>
        <xdr:cNvCxnSpPr/>
      </xdr:nvCxnSpPr>
      <xdr:spPr>
        <a:xfrm>
          <a:off x="3371850" y="267335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298450</xdr:colOff>
      <xdr:row>14</xdr:row>
      <xdr:rowOff>69850</xdr:rowOff>
    </xdr:from>
    <xdr:ext cx="355867" cy="269369"/>
    <xdr:sp macro="" textlink="">
      <xdr:nvSpPr>
        <xdr:cNvPr id="13" name="文本框 12">
          <a:extLst>
            <a:ext uri="{FF2B5EF4-FFF2-40B4-BE49-F238E27FC236}">
              <a16:creationId xmlns:a16="http://schemas.microsoft.com/office/drawing/2014/main" id="{42420385-DA1A-43B6-BFB0-C9C37B719A16}"/>
            </a:ext>
          </a:extLst>
        </xdr:cNvPr>
        <xdr:cNvSpPr txBox="1"/>
      </xdr:nvSpPr>
      <xdr:spPr>
        <a:xfrm>
          <a:off x="3600450" y="25590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55</a:t>
          </a:r>
          <a:endParaRPr lang="zh-CN" altLang="en-US" sz="1200">
            <a:latin typeface="Arial" panose="020B0604020202020204" pitchFamily="34" charset="0"/>
            <a:cs typeface="Arial" panose="020B0604020202020204" pitchFamily="34" charset="0"/>
          </a:endParaRPr>
        </a:p>
      </xdr:txBody>
    </xdr:sp>
    <xdr:clientData/>
  </xdr:oneCellAnchor>
  <xdr:oneCellAnchor>
    <xdr:from>
      <xdr:col>5</xdr:col>
      <xdr:colOff>311150</xdr:colOff>
      <xdr:row>12</xdr:row>
      <xdr:rowOff>120650</xdr:rowOff>
    </xdr:from>
    <xdr:ext cx="355867" cy="269369"/>
    <xdr:sp macro="" textlink="">
      <xdr:nvSpPr>
        <xdr:cNvPr id="14" name="文本框 13">
          <a:extLst>
            <a:ext uri="{FF2B5EF4-FFF2-40B4-BE49-F238E27FC236}">
              <a16:creationId xmlns:a16="http://schemas.microsoft.com/office/drawing/2014/main" id="{6A02E0D6-C813-44AB-824C-F2046D79ED7B}"/>
            </a:ext>
          </a:extLst>
        </xdr:cNvPr>
        <xdr:cNvSpPr txBox="1"/>
      </xdr:nvSpPr>
      <xdr:spPr>
        <a:xfrm>
          <a:off x="3613150" y="22542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70</a:t>
          </a:r>
          <a:endParaRPr lang="zh-CN" altLang="en-US" sz="1200">
            <a:latin typeface="Arial" panose="020B0604020202020204" pitchFamily="34" charset="0"/>
            <a:cs typeface="Arial" panose="020B0604020202020204" pitchFamily="34" charset="0"/>
          </a:endParaRPr>
        </a:p>
      </xdr:txBody>
    </xdr:sp>
    <xdr:clientData/>
  </xdr:oneCellAnchor>
  <xdr:twoCellAnchor>
    <xdr:from>
      <xdr:col>5</xdr:col>
      <xdr:colOff>63500</xdr:colOff>
      <xdr:row>13</xdr:row>
      <xdr:rowOff>50800</xdr:rowOff>
    </xdr:from>
    <xdr:to>
      <xdr:col>5</xdr:col>
      <xdr:colOff>315500</xdr:colOff>
      <xdr:row>13</xdr:row>
      <xdr:rowOff>50800</xdr:rowOff>
    </xdr:to>
    <xdr:cxnSp macro="">
      <xdr:nvCxnSpPr>
        <xdr:cNvPr id="15" name="直接连接符 14">
          <a:extLst>
            <a:ext uri="{FF2B5EF4-FFF2-40B4-BE49-F238E27FC236}">
              <a16:creationId xmlns:a16="http://schemas.microsoft.com/office/drawing/2014/main" id="{1B352335-5540-4DC4-9055-2B5327D7BD4E}"/>
            </a:ext>
          </a:extLst>
        </xdr:cNvPr>
        <xdr:cNvCxnSpPr/>
      </xdr:nvCxnSpPr>
      <xdr:spPr>
        <a:xfrm>
          <a:off x="3365500" y="23622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69850</xdr:colOff>
      <xdr:row>16</xdr:row>
      <xdr:rowOff>114300</xdr:rowOff>
    </xdr:from>
    <xdr:to>
      <xdr:col>5</xdr:col>
      <xdr:colOff>321850</xdr:colOff>
      <xdr:row>16</xdr:row>
      <xdr:rowOff>114300</xdr:rowOff>
    </xdr:to>
    <xdr:cxnSp macro="">
      <xdr:nvCxnSpPr>
        <xdr:cNvPr id="16" name="直接连接符 15">
          <a:extLst>
            <a:ext uri="{FF2B5EF4-FFF2-40B4-BE49-F238E27FC236}">
              <a16:creationId xmlns:a16="http://schemas.microsoft.com/office/drawing/2014/main" id="{AFD787BA-346C-4C6A-BA6F-AB61F8278085}"/>
            </a:ext>
          </a:extLst>
        </xdr:cNvPr>
        <xdr:cNvCxnSpPr/>
      </xdr:nvCxnSpPr>
      <xdr:spPr>
        <a:xfrm>
          <a:off x="3371850" y="2959100"/>
          <a:ext cx="25200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oneCellAnchor>
    <xdr:from>
      <xdr:col>5</xdr:col>
      <xdr:colOff>311150</xdr:colOff>
      <xdr:row>15</xdr:row>
      <xdr:rowOff>158750</xdr:rowOff>
    </xdr:from>
    <xdr:ext cx="355867" cy="269369"/>
    <xdr:sp macro="" textlink="">
      <xdr:nvSpPr>
        <xdr:cNvPr id="17" name="文本框 16">
          <a:extLst>
            <a:ext uri="{FF2B5EF4-FFF2-40B4-BE49-F238E27FC236}">
              <a16:creationId xmlns:a16="http://schemas.microsoft.com/office/drawing/2014/main" id="{A16C14E9-71F4-48C6-B7DC-7001033607B2}"/>
            </a:ext>
          </a:extLst>
        </xdr:cNvPr>
        <xdr:cNvSpPr txBox="1"/>
      </xdr:nvSpPr>
      <xdr:spPr>
        <a:xfrm>
          <a:off x="3613150" y="2825750"/>
          <a:ext cx="355867" cy="26936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1200">
              <a:latin typeface="Arial" panose="020B0604020202020204" pitchFamily="34" charset="0"/>
              <a:cs typeface="Arial" panose="020B0604020202020204" pitchFamily="34" charset="0"/>
            </a:rPr>
            <a:t>40</a:t>
          </a:r>
          <a:endParaRPr lang="zh-CN" altLang="en-US" sz="1200">
            <a:latin typeface="Arial" panose="020B0604020202020204" pitchFamily="34" charset="0"/>
            <a:cs typeface="Arial" panose="020B0604020202020204" pitchFamily="34" charset="0"/>
          </a:endParaRPr>
        </a:p>
      </xdr:txBody>
    </xdr:sp>
    <xdr:clientData/>
  </xdr:oneCellAnchor>
  <xdr:oneCellAnchor>
    <xdr:from>
      <xdr:col>2</xdr:col>
      <xdr:colOff>218482</xdr:colOff>
      <xdr:row>1</xdr:row>
      <xdr:rowOff>152399</xdr:rowOff>
    </xdr:from>
    <xdr:ext cx="495200" cy="217560"/>
    <xdr:sp macro="" textlink="">
      <xdr:nvSpPr>
        <xdr:cNvPr id="18" name="文本框 17">
          <a:extLst>
            <a:ext uri="{FF2B5EF4-FFF2-40B4-BE49-F238E27FC236}">
              <a16:creationId xmlns:a16="http://schemas.microsoft.com/office/drawing/2014/main" id="{ED75605B-F643-47E4-8843-CEA36FBC1487}"/>
            </a:ext>
          </a:extLst>
        </xdr:cNvPr>
        <xdr:cNvSpPr txBox="1"/>
      </xdr:nvSpPr>
      <xdr:spPr>
        <a:xfrm rot="19016762">
          <a:off x="1539282" y="330199"/>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19324</xdr:colOff>
      <xdr:row>1</xdr:row>
      <xdr:rowOff>107951</xdr:rowOff>
    </xdr:from>
    <xdr:ext cx="690317" cy="217560"/>
    <xdr:sp macro="" textlink="">
      <xdr:nvSpPr>
        <xdr:cNvPr id="19" name="文本框 18">
          <a:extLst>
            <a:ext uri="{FF2B5EF4-FFF2-40B4-BE49-F238E27FC236}">
              <a16:creationId xmlns:a16="http://schemas.microsoft.com/office/drawing/2014/main" id="{BD9E0CFE-25EA-4EEF-B0C5-841E4451CC45}"/>
            </a:ext>
          </a:extLst>
        </xdr:cNvPr>
        <xdr:cNvSpPr txBox="1"/>
      </xdr:nvSpPr>
      <xdr:spPr>
        <a:xfrm rot="19016762">
          <a:off x="2000524" y="285751"/>
          <a:ext cx="690317"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METTL3-WT</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530383</xdr:colOff>
      <xdr:row>1</xdr:row>
      <xdr:rowOff>127003</xdr:rowOff>
    </xdr:from>
    <xdr:ext cx="747705" cy="217560"/>
    <xdr:sp macro="" textlink="">
      <xdr:nvSpPr>
        <xdr:cNvPr id="20" name="文本框 19">
          <a:extLst>
            <a:ext uri="{FF2B5EF4-FFF2-40B4-BE49-F238E27FC236}">
              <a16:creationId xmlns:a16="http://schemas.microsoft.com/office/drawing/2014/main" id="{E1B37DAD-D797-4BA8-8401-E9B114FE8F63}"/>
            </a:ext>
          </a:extLst>
        </xdr:cNvPr>
        <xdr:cNvSpPr txBox="1"/>
      </xdr:nvSpPr>
      <xdr:spPr>
        <a:xfrm rot="19016762">
          <a:off x="2511583" y="304803"/>
          <a:ext cx="74770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METTL3-Mut</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180382</xdr:colOff>
      <xdr:row>11</xdr:row>
      <xdr:rowOff>50799</xdr:rowOff>
    </xdr:from>
    <xdr:ext cx="495200" cy="217560"/>
    <xdr:sp macro="" textlink="">
      <xdr:nvSpPr>
        <xdr:cNvPr id="21" name="文本框 20">
          <a:extLst>
            <a:ext uri="{FF2B5EF4-FFF2-40B4-BE49-F238E27FC236}">
              <a16:creationId xmlns:a16="http://schemas.microsoft.com/office/drawing/2014/main" id="{0E6B125D-5B65-4799-8EAF-09BB468C9340}"/>
            </a:ext>
          </a:extLst>
        </xdr:cNvPr>
        <xdr:cNvSpPr txBox="1"/>
      </xdr:nvSpPr>
      <xdr:spPr>
        <a:xfrm rot="19016762">
          <a:off x="1501182" y="2006599"/>
          <a:ext cx="495200"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Control</a:t>
          </a:r>
          <a:endParaRPr lang="zh-CN" altLang="en-US" sz="800">
            <a:latin typeface="Arial" panose="020B0604020202020204" pitchFamily="34" charset="0"/>
            <a:cs typeface="Arial" panose="020B0604020202020204" pitchFamily="34" charset="0"/>
          </a:endParaRPr>
        </a:p>
      </xdr:txBody>
    </xdr:sp>
    <xdr:clientData/>
  </xdr:oneCellAnchor>
  <xdr:oneCellAnchor>
    <xdr:from>
      <xdr:col>2</xdr:col>
      <xdr:colOff>641624</xdr:colOff>
      <xdr:row>11</xdr:row>
      <xdr:rowOff>6351</xdr:rowOff>
    </xdr:from>
    <xdr:ext cx="690317" cy="217560"/>
    <xdr:sp macro="" textlink="">
      <xdr:nvSpPr>
        <xdr:cNvPr id="22" name="文本框 21">
          <a:extLst>
            <a:ext uri="{FF2B5EF4-FFF2-40B4-BE49-F238E27FC236}">
              <a16:creationId xmlns:a16="http://schemas.microsoft.com/office/drawing/2014/main" id="{47F118AA-9DD0-4A00-BB05-A7CAC870CA50}"/>
            </a:ext>
          </a:extLst>
        </xdr:cNvPr>
        <xdr:cNvSpPr txBox="1"/>
      </xdr:nvSpPr>
      <xdr:spPr>
        <a:xfrm rot="19016762">
          <a:off x="1962424" y="1962151"/>
          <a:ext cx="690317"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METTL3-WT</a:t>
          </a:r>
          <a:endParaRPr lang="zh-CN" altLang="en-US" sz="800">
            <a:latin typeface="Arial" panose="020B0604020202020204" pitchFamily="34" charset="0"/>
            <a:cs typeface="Arial" panose="020B0604020202020204" pitchFamily="34" charset="0"/>
          </a:endParaRPr>
        </a:p>
      </xdr:txBody>
    </xdr:sp>
    <xdr:clientData/>
  </xdr:oneCellAnchor>
  <xdr:oneCellAnchor>
    <xdr:from>
      <xdr:col>3</xdr:col>
      <xdr:colOff>492283</xdr:colOff>
      <xdr:row>11</xdr:row>
      <xdr:rowOff>25403</xdr:rowOff>
    </xdr:from>
    <xdr:ext cx="747705" cy="217560"/>
    <xdr:sp macro="" textlink="">
      <xdr:nvSpPr>
        <xdr:cNvPr id="23" name="文本框 22">
          <a:extLst>
            <a:ext uri="{FF2B5EF4-FFF2-40B4-BE49-F238E27FC236}">
              <a16:creationId xmlns:a16="http://schemas.microsoft.com/office/drawing/2014/main" id="{9B35FC06-95C6-4BA8-B1FA-D97CB41D608C}"/>
            </a:ext>
          </a:extLst>
        </xdr:cNvPr>
        <xdr:cNvSpPr txBox="1"/>
      </xdr:nvSpPr>
      <xdr:spPr>
        <a:xfrm rot="19016762">
          <a:off x="2473483" y="1981203"/>
          <a:ext cx="747705" cy="217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zh-CN" sz="800" b="0" i="0" u="none" strike="noStrike" baseline="0">
              <a:solidFill>
                <a:schemeClr val="tx1"/>
              </a:solidFill>
              <a:latin typeface="+mn-lt"/>
              <a:ea typeface="+mn-ea"/>
              <a:cs typeface="+mn-cs"/>
            </a:rPr>
            <a:t>METTL3-Mut</a:t>
          </a:r>
          <a:endParaRPr lang="zh-CN" altLang="en-US" sz="800">
            <a:latin typeface="Arial" panose="020B0604020202020204" pitchFamily="34" charset="0"/>
            <a:cs typeface="Arial" panose="020B0604020202020204" pitchFamily="34" charset="0"/>
          </a:endParaRPr>
        </a:p>
      </xdr:txBody>
    </xdr:sp>
    <xdr:clientData/>
  </xdr:oneCellAnchor>
</xdr:wsDr>
</file>

<file path=xl/drawings/drawing9.xml><?xml version="1.0" encoding="utf-8"?>
<xdr:wsDr xmlns:xdr="http://schemas.openxmlformats.org/drawingml/2006/spreadsheetDrawing" xmlns:a="http://schemas.openxmlformats.org/drawingml/2006/main">
  <xdr:twoCellAnchor editAs="oneCell">
    <xdr:from>
      <xdr:col>1</xdr:col>
      <xdr:colOff>88900</xdr:colOff>
      <xdr:row>1</xdr:row>
      <xdr:rowOff>0</xdr:rowOff>
    </xdr:from>
    <xdr:to>
      <xdr:col>8</xdr:col>
      <xdr:colOff>424</xdr:colOff>
      <xdr:row>17</xdr:row>
      <xdr:rowOff>133350</xdr:rowOff>
    </xdr:to>
    <xdr:pic>
      <xdr:nvPicPr>
        <xdr:cNvPr id="2" name="图片 1">
          <a:extLst>
            <a:ext uri="{FF2B5EF4-FFF2-40B4-BE49-F238E27FC236}">
              <a16:creationId xmlns:a16="http://schemas.microsoft.com/office/drawing/2014/main" id="{F182A5D7-978C-4F40-AB02-407852549A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950" y="0"/>
          <a:ext cx="4494954" cy="3028950"/>
        </a:xfrm>
        <a:prstGeom prst="rect">
          <a:avLst/>
        </a:prstGeom>
      </xdr:spPr>
    </xdr:pic>
    <xdr:clientData/>
  </xdr:twoCellAnchor>
  <xdr:twoCellAnchor editAs="oneCell">
    <xdr:from>
      <xdr:col>1</xdr:col>
      <xdr:colOff>101600</xdr:colOff>
      <xdr:row>17</xdr:row>
      <xdr:rowOff>133350</xdr:rowOff>
    </xdr:from>
    <xdr:to>
      <xdr:col>8</xdr:col>
      <xdr:colOff>2540</xdr:colOff>
      <xdr:row>25</xdr:row>
      <xdr:rowOff>164301</xdr:rowOff>
    </xdr:to>
    <xdr:pic>
      <xdr:nvPicPr>
        <xdr:cNvPr id="3" name="图片 2">
          <a:extLst>
            <a:ext uri="{FF2B5EF4-FFF2-40B4-BE49-F238E27FC236}">
              <a16:creationId xmlns:a16="http://schemas.microsoft.com/office/drawing/2014/main" id="{1D8D1383-4317-4057-BCCD-3473B9ADE05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2000" y="3028950"/>
          <a:ext cx="4476750" cy="147557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ualcan.path.uab.edu/cgi-bin/TCGAExResultNew2.pl?genenam=METTL3&amp;ctype=ESCA"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5.bin"/></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6.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40.bin"/></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45.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355EF-1505-4CF7-8EF8-282CDF1CFBB6}">
  <dimension ref="A1:I15"/>
  <sheetViews>
    <sheetView tabSelected="1" zoomScale="90" zoomScaleNormal="90" workbookViewId="0">
      <selection activeCell="C25" sqref="C25"/>
    </sheetView>
  </sheetViews>
  <sheetFormatPr defaultRowHeight="13.8"/>
  <cols>
    <col min="1" max="1" width="18.88671875" customWidth="1"/>
    <col min="8" max="8" width="19.33203125" customWidth="1"/>
    <col min="9" max="9" width="17.109375" customWidth="1"/>
  </cols>
  <sheetData>
    <row r="1" spans="1:9" s="55" customFormat="1">
      <c r="A1" s="101" t="s">
        <v>200</v>
      </c>
      <c r="B1" s="101"/>
      <c r="C1" s="101"/>
      <c r="D1" s="101"/>
      <c r="E1" s="101"/>
      <c r="F1" s="101"/>
      <c r="G1" s="3"/>
    </row>
    <row r="2" spans="1:9" s="55" customFormat="1">
      <c r="A2" s="98"/>
      <c r="B2" s="98"/>
      <c r="C2" s="98"/>
      <c r="D2" s="98"/>
      <c r="E2" s="98"/>
      <c r="F2" s="98"/>
      <c r="G2" s="3"/>
    </row>
    <row r="3" spans="1:9">
      <c r="A3" t="s">
        <v>36</v>
      </c>
    </row>
    <row r="4" spans="1:9">
      <c r="A4" s="99" t="s">
        <v>552</v>
      </c>
    </row>
    <row r="5" spans="1:9">
      <c r="A5" s="100" t="s">
        <v>553</v>
      </c>
    </row>
    <row r="7" spans="1:9" s="55" customFormat="1">
      <c r="A7" s="102" t="s">
        <v>6</v>
      </c>
      <c r="B7" s="103" t="s">
        <v>7</v>
      </c>
      <c r="C7" s="103"/>
      <c r="D7" s="103"/>
      <c r="E7" s="103"/>
      <c r="F7" s="103"/>
      <c r="G7" s="3"/>
    </row>
    <row r="8" spans="1:9" s="55" customFormat="1">
      <c r="A8" s="102"/>
      <c r="B8" s="56" t="s">
        <v>9</v>
      </c>
      <c r="C8" s="56" t="s">
        <v>10</v>
      </c>
      <c r="D8" s="56" t="s">
        <v>11</v>
      </c>
      <c r="E8" s="56" t="s">
        <v>12</v>
      </c>
      <c r="F8" s="56" t="s">
        <v>13</v>
      </c>
      <c r="G8" s="3"/>
      <c r="H8" s="3"/>
      <c r="I8" s="3"/>
    </row>
    <row r="9" spans="1:9" s="55" customFormat="1">
      <c r="A9" s="56" t="s">
        <v>14</v>
      </c>
      <c r="B9" s="104">
        <v>5.65</v>
      </c>
      <c r="C9" s="104">
        <v>9.49</v>
      </c>
      <c r="D9" s="104">
        <v>11.56</v>
      </c>
      <c r="E9" s="104">
        <v>15.54</v>
      </c>
      <c r="F9" s="104">
        <v>23.29</v>
      </c>
      <c r="G9" s="3"/>
      <c r="H9" s="3"/>
      <c r="I9" s="3"/>
    </row>
    <row r="10" spans="1:9" s="55" customFormat="1">
      <c r="A10" s="56" t="s">
        <v>15</v>
      </c>
      <c r="B10" s="104"/>
      <c r="C10" s="104"/>
      <c r="D10" s="104"/>
      <c r="E10" s="104"/>
      <c r="F10" s="104"/>
      <c r="G10" s="3"/>
      <c r="H10" s="3"/>
      <c r="I10" s="3"/>
    </row>
    <row r="11" spans="1:9" s="55" customFormat="1" ht="19.95" customHeight="1">
      <c r="A11" s="56" t="s">
        <v>16</v>
      </c>
      <c r="B11" s="104">
        <v>9.83</v>
      </c>
      <c r="C11" s="104">
        <v>18.79</v>
      </c>
      <c r="D11" s="104">
        <v>23.28</v>
      </c>
      <c r="E11" s="104">
        <v>28.85</v>
      </c>
      <c r="F11" s="104">
        <v>45.33</v>
      </c>
      <c r="G11" s="3"/>
    </row>
    <row r="12" spans="1:9" s="55" customFormat="1">
      <c r="A12" s="56" t="s">
        <v>17</v>
      </c>
      <c r="B12" s="104"/>
      <c r="C12" s="104"/>
      <c r="D12" s="104"/>
      <c r="E12" s="104"/>
      <c r="F12" s="104"/>
      <c r="G12" s="3"/>
    </row>
    <row r="13" spans="1:9" s="55" customFormat="1"/>
    <row r="14" spans="1:9">
      <c r="A14" s="3" t="s">
        <v>4</v>
      </c>
      <c r="B14" s="3" t="s">
        <v>5</v>
      </c>
    </row>
    <row r="15" spans="1:9">
      <c r="A15" s="3" t="s">
        <v>8</v>
      </c>
      <c r="B15" s="3">
        <v>2.2063000000000001E-7</v>
      </c>
    </row>
  </sheetData>
  <mergeCells count="13">
    <mergeCell ref="B11:B12"/>
    <mergeCell ref="C11:C12"/>
    <mergeCell ref="D11:D12"/>
    <mergeCell ref="E11:E12"/>
    <mergeCell ref="F11:F12"/>
    <mergeCell ref="A1:F1"/>
    <mergeCell ref="A7:A8"/>
    <mergeCell ref="B7:F7"/>
    <mergeCell ref="B9:B10"/>
    <mergeCell ref="C9:C10"/>
    <mergeCell ref="D9:D10"/>
    <mergeCell ref="E9:E10"/>
    <mergeCell ref="F9:F10"/>
  </mergeCells>
  <phoneticPr fontId="2" type="noConversion"/>
  <hyperlinks>
    <hyperlink ref="A4" r:id="rId1" xr:uid="{F6F33497-CBA8-43DE-96AA-F9C0CA30E810}"/>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FE71D-D1B2-4402-9387-7BD5D612753F}">
  <dimension ref="A1:K34"/>
  <sheetViews>
    <sheetView workbookViewId="0">
      <selection activeCell="J34" sqref="J34"/>
    </sheetView>
  </sheetViews>
  <sheetFormatPr defaultRowHeight="13.8"/>
  <sheetData>
    <row r="1" spans="1:1">
      <c r="A1" t="s">
        <v>214</v>
      </c>
    </row>
    <row r="27" spans="1:11" s="23" customFormat="1">
      <c r="A27" s="20" t="s">
        <v>64</v>
      </c>
      <c r="C27" s="23">
        <v>0</v>
      </c>
      <c r="E27" s="23">
        <v>1</v>
      </c>
      <c r="G27" s="23">
        <v>2</v>
      </c>
    </row>
    <row r="28" spans="1:11">
      <c r="A28" s="19" t="s">
        <v>67</v>
      </c>
    </row>
    <row r="29" spans="1:11" s="18" customFormat="1">
      <c r="A29" s="18" t="s">
        <v>68</v>
      </c>
      <c r="B29" s="19"/>
    </row>
    <row r="30" spans="1:11">
      <c r="B30" t="s">
        <v>64</v>
      </c>
      <c r="C30">
        <v>0</v>
      </c>
      <c r="F30">
        <v>1</v>
      </c>
      <c r="I30">
        <v>2</v>
      </c>
    </row>
    <row r="31" spans="1:11">
      <c r="B31" t="s">
        <v>67</v>
      </c>
      <c r="C31" t="s">
        <v>194</v>
      </c>
      <c r="D31" t="s">
        <v>195</v>
      </c>
      <c r="E31" t="s">
        <v>196</v>
      </c>
      <c r="F31" t="s">
        <v>194</v>
      </c>
      <c r="G31" t="s">
        <v>195</v>
      </c>
      <c r="H31" t="s">
        <v>196</v>
      </c>
      <c r="I31" t="s">
        <v>194</v>
      </c>
      <c r="J31" t="s">
        <v>195</v>
      </c>
      <c r="K31" t="s">
        <v>196</v>
      </c>
    </row>
    <row r="32" spans="1:11">
      <c r="B32" t="s">
        <v>197</v>
      </c>
      <c r="C32">
        <v>108</v>
      </c>
      <c r="D32">
        <v>85</v>
      </c>
      <c r="E32">
        <v>92</v>
      </c>
      <c r="F32">
        <v>243</v>
      </c>
      <c r="G32">
        <v>228</v>
      </c>
      <c r="H32">
        <v>199</v>
      </c>
      <c r="I32">
        <v>309</v>
      </c>
      <c r="J32">
        <v>287</v>
      </c>
      <c r="K32">
        <v>285</v>
      </c>
    </row>
    <row r="34" spans="2:10">
      <c r="B34" t="s">
        <v>37</v>
      </c>
      <c r="G34">
        <v>9.2400000000000002E-4</v>
      </c>
      <c r="J34">
        <v>9.4500000000000001E-3</v>
      </c>
    </row>
  </sheetData>
  <phoneticPr fontId="2"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4820-E210-48D1-A8E4-B810BA01D0B0}">
  <dimension ref="A1:R34"/>
  <sheetViews>
    <sheetView workbookViewId="0">
      <selection activeCell="H23" sqref="H23"/>
    </sheetView>
  </sheetViews>
  <sheetFormatPr defaultRowHeight="13.8"/>
  <sheetData>
    <row r="1" spans="1:6">
      <c r="A1" t="s">
        <v>213</v>
      </c>
    </row>
    <row r="3" spans="1:6">
      <c r="A3" t="s">
        <v>207</v>
      </c>
    </row>
    <row r="4" spans="1:6">
      <c r="F4" t="s">
        <v>49</v>
      </c>
    </row>
    <row r="12" spans="1:6">
      <c r="A12" t="s">
        <v>208</v>
      </c>
    </row>
    <row r="14" spans="1:6">
      <c r="F14" t="s">
        <v>49</v>
      </c>
    </row>
    <row r="20" spans="1:18">
      <c r="A20" t="s">
        <v>215</v>
      </c>
    </row>
    <row r="21" spans="1:18">
      <c r="B21">
        <v>0</v>
      </c>
      <c r="E21" t="s">
        <v>65</v>
      </c>
      <c r="F21" t="s">
        <v>66</v>
      </c>
      <c r="G21">
        <v>1</v>
      </c>
      <c r="J21" t="s">
        <v>65</v>
      </c>
      <c r="K21" t="s">
        <v>66</v>
      </c>
      <c r="L21" t="s">
        <v>37</v>
      </c>
      <c r="M21">
        <v>2</v>
      </c>
      <c r="P21" t="s">
        <v>65</v>
      </c>
      <c r="Q21" t="s">
        <v>66</v>
      </c>
      <c r="R21" t="s">
        <v>37</v>
      </c>
    </row>
    <row r="22" spans="1:18">
      <c r="A22" t="s">
        <v>45</v>
      </c>
      <c r="B22" t="s">
        <v>46</v>
      </c>
      <c r="C22" t="s">
        <v>47</v>
      </c>
      <c r="D22" t="s">
        <v>48</v>
      </c>
      <c r="E22" t="s">
        <v>58</v>
      </c>
      <c r="G22" t="s">
        <v>46</v>
      </c>
      <c r="H22" t="s">
        <v>47</v>
      </c>
      <c r="I22" t="s">
        <v>48</v>
      </c>
      <c r="J22" t="s">
        <v>69</v>
      </c>
      <c r="M22" t="s">
        <v>46</v>
      </c>
      <c r="N22" t="s">
        <v>47</v>
      </c>
      <c r="O22" t="s">
        <v>48</v>
      </c>
      <c r="P22" t="s">
        <v>70</v>
      </c>
    </row>
    <row r="23" spans="1:18">
      <c r="A23">
        <v>0</v>
      </c>
      <c r="B23">
        <v>0.14219999999999999</v>
      </c>
      <c r="C23">
        <v>0.14419999999999999</v>
      </c>
      <c r="D23">
        <v>0.11559999999999999</v>
      </c>
      <c r="E23">
        <v>0.13399999999999998</v>
      </c>
      <c r="F23">
        <v>1.5966214329013625E-2</v>
      </c>
      <c r="G23">
        <v>0.15559999999999999</v>
      </c>
      <c r="H23">
        <v>0.12720000000000001</v>
      </c>
      <c r="I23">
        <v>0.13669999999999999</v>
      </c>
      <c r="J23">
        <v>0.13983333333333334</v>
      </c>
      <c r="K23">
        <v>1.4456947580085261E-2</v>
      </c>
      <c r="L23" t="s">
        <v>49</v>
      </c>
      <c r="M23">
        <v>0.13120000000000001</v>
      </c>
      <c r="N23">
        <v>0.1479</v>
      </c>
      <c r="O23">
        <v>0.1406</v>
      </c>
      <c r="P23">
        <v>0.1399</v>
      </c>
      <c r="Q23">
        <v>8.3719770663804351E-3</v>
      </c>
      <c r="R23" t="s">
        <v>49</v>
      </c>
    </row>
    <row r="24" spans="1:18">
      <c r="A24">
        <v>24</v>
      </c>
      <c r="B24">
        <v>0.20169999999999999</v>
      </c>
      <c r="C24">
        <v>0.19259999999999999</v>
      </c>
      <c r="D24">
        <v>0.21340000000000001</v>
      </c>
      <c r="E24">
        <v>0.20256666666666667</v>
      </c>
      <c r="F24">
        <v>0.2412696163453783</v>
      </c>
      <c r="G24">
        <v>0.42080000000000001</v>
      </c>
      <c r="H24">
        <v>0.44740000000000002</v>
      </c>
      <c r="I24">
        <v>0.33379999999999999</v>
      </c>
      <c r="J24">
        <v>0.40066666666666667</v>
      </c>
      <c r="K24">
        <v>5.9415935011858094E-2</v>
      </c>
      <c r="L24" t="s">
        <v>49</v>
      </c>
      <c r="M24">
        <v>0.20860000000000001</v>
      </c>
      <c r="N24">
        <v>0.21659999999999999</v>
      </c>
      <c r="O24">
        <v>0.21249999999999999</v>
      </c>
      <c r="P24">
        <v>0.21256666666666668</v>
      </c>
      <c r="Q24">
        <v>4.0004166449675279E-3</v>
      </c>
      <c r="R24" t="s">
        <v>49</v>
      </c>
    </row>
    <row r="25" spans="1:18">
      <c r="A25">
        <v>48</v>
      </c>
      <c r="B25">
        <v>0.29749999999999999</v>
      </c>
      <c r="C25">
        <v>0.31280000000000002</v>
      </c>
      <c r="D25">
        <v>0.31730000000000003</v>
      </c>
      <c r="E25">
        <v>0.30920000000000003</v>
      </c>
      <c r="F25">
        <v>1.0379306335203738E-2</v>
      </c>
      <c r="G25">
        <v>0.67230000000000001</v>
      </c>
      <c r="H25">
        <v>0.63490000000000002</v>
      </c>
      <c r="I25">
        <v>0.55920000000000003</v>
      </c>
      <c r="J25">
        <v>0.62213333333333332</v>
      </c>
      <c r="K25">
        <v>5.7620684943285184E-2</v>
      </c>
      <c r="L25" t="s">
        <v>49</v>
      </c>
      <c r="M25">
        <v>0.37659999999999999</v>
      </c>
      <c r="N25">
        <v>0.32490000000000002</v>
      </c>
      <c r="O25">
        <v>0.34689999999999999</v>
      </c>
      <c r="P25">
        <v>0.34946666666666665</v>
      </c>
      <c r="Q25">
        <v>2.5945391369823902E-2</v>
      </c>
      <c r="R25" t="s">
        <v>49</v>
      </c>
    </row>
    <row r="26" spans="1:18">
      <c r="A26">
        <v>72</v>
      </c>
      <c r="B26">
        <v>0.42449999999999999</v>
      </c>
      <c r="C26">
        <v>0.434</v>
      </c>
      <c r="D26">
        <v>0.43049999999999999</v>
      </c>
      <c r="E26">
        <v>0.4296666666666667</v>
      </c>
      <c r="F26">
        <v>4.8045117684665292E-3</v>
      </c>
      <c r="G26">
        <v>0.98450000000000004</v>
      </c>
      <c r="H26">
        <v>1.0021</v>
      </c>
      <c r="I26">
        <v>0.94450000000000001</v>
      </c>
      <c r="J26">
        <v>0.97703333333333342</v>
      </c>
      <c r="K26">
        <v>2.9517000750979648E-2</v>
      </c>
      <c r="L26" t="s">
        <v>49</v>
      </c>
      <c r="M26">
        <v>0.53090000000000004</v>
      </c>
      <c r="N26">
        <v>0.48930000000000001</v>
      </c>
      <c r="O26">
        <v>0.60119999999999996</v>
      </c>
      <c r="P26">
        <v>0.54046666666666665</v>
      </c>
      <c r="Q26">
        <v>5.6560086044253235E-2</v>
      </c>
      <c r="R26" t="s">
        <v>49</v>
      </c>
    </row>
    <row r="27" spans="1:18">
      <c r="A27">
        <v>96</v>
      </c>
      <c r="B27">
        <v>0.61270000000000002</v>
      </c>
      <c r="C27">
        <v>0.72350000000000003</v>
      </c>
      <c r="D27">
        <v>0.57509999999999994</v>
      </c>
      <c r="E27">
        <v>0.6371</v>
      </c>
      <c r="F27">
        <v>7.7150243032669735E-2</v>
      </c>
      <c r="G27">
        <v>1.3809</v>
      </c>
      <c r="H27">
        <v>1.2077</v>
      </c>
      <c r="I27">
        <v>1.3171999999999999</v>
      </c>
      <c r="J27">
        <v>1.3019333333333334</v>
      </c>
      <c r="K27">
        <v>8.7603443615724003E-2</v>
      </c>
      <c r="L27" t="s">
        <v>49</v>
      </c>
      <c r="M27">
        <v>0.71519999999999995</v>
      </c>
      <c r="N27">
        <v>0.84250000000000003</v>
      </c>
      <c r="O27">
        <v>0.74250000000000005</v>
      </c>
      <c r="P27">
        <v>0.76673333333333338</v>
      </c>
      <c r="Q27">
        <v>6.7020618717923947E-2</v>
      </c>
      <c r="R27" t="s">
        <v>49</v>
      </c>
    </row>
    <row r="28" spans="1:18">
      <c r="A28">
        <v>120</v>
      </c>
      <c r="B28">
        <v>1.0984</v>
      </c>
      <c r="C28">
        <v>1.0949</v>
      </c>
      <c r="D28">
        <v>0.89929999999999999</v>
      </c>
      <c r="E28">
        <v>1.0308666666666666</v>
      </c>
      <c r="F28">
        <v>0.11395351391393482</v>
      </c>
      <c r="G28">
        <v>1.9730000000000001</v>
      </c>
      <c r="H28">
        <v>1.6413</v>
      </c>
      <c r="I28">
        <v>1.5437000000000001</v>
      </c>
      <c r="J28">
        <v>1.7193333333333334</v>
      </c>
      <c r="K28">
        <v>0.225036715522896</v>
      </c>
      <c r="L28" t="s">
        <v>49</v>
      </c>
      <c r="M28">
        <v>1.1837</v>
      </c>
      <c r="N28">
        <v>1.1449</v>
      </c>
      <c r="O28">
        <v>1.0524</v>
      </c>
      <c r="P28">
        <v>1.127</v>
      </c>
      <c r="Q28">
        <v>6.7455392668043956E-2</v>
      </c>
      <c r="R28" t="s">
        <v>49</v>
      </c>
    </row>
    <row r="29" spans="1:18">
      <c r="A29">
        <v>144</v>
      </c>
      <c r="B29">
        <v>1.5724</v>
      </c>
      <c r="C29">
        <v>1.4488000000000001</v>
      </c>
      <c r="D29">
        <v>1.5444</v>
      </c>
      <c r="E29">
        <v>1.5218666666666667</v>
      </c>
      <c r="F29">
        <v>6.4807818458372191E-2</v>
      </c>
      <c r="G29">
        <v>2.1606000000000001</v>
      </c>
      <c r="H29">
        <v>2.3403</v>
      </c>
      <c r="I29">
        <v>2.3058999999999998</v>
      </c>
      <c r="J29">
        <v>2.268933333333333</v>
      </c>
      <c r="K29">
        <v>9.5383034829750121E-2</v>
      </c>
      <c r="L29">
        <v>3.59E-4</v>
      </c>
      <c r="M29">
        <v>1.5407</v>
      </c>
      <c r="N29">
        <v>1.8231999999999999</v>
      </c>
      <c r="O29">
        <v>1.7117</v>
      </c>
      <c r="P29">
        <v>1.6918666666666666</v>
      </c>
      <c r="Q29">
        <v>0.14229048925818386</v>
      </c>
      <c r="R29">
        <v>0.13278699999999999</v>
      </c>
    </row>
    <row r="31" spans="1:18">
      <c r="D31" t="s">
        <v>49</v>
      </c>
    </row>
    <row r="34" ht="13.05" customHeight="1"/>
  </sheetData>
  <phoneticPr fontId="2" type="noConversion"/>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655A4-5651-4959-AC51-F4773F184118}">
  <dimension ref="A1:T34"/>
  <sheetViews>
    <sheetView workbookViewId="0">
      <selection activeCell="M35" sqref="M35"/>
    </sheetView>
  </sheetViews>
  <sheetFormatPr defaultRowHeight="13.8"/>
  <sheetData>
    <row r="1" spans="1:1">
      <c r="A1" t="s">
        <v>216</v>
      </c>
    </row>
    <row r="27" spans="1:20">
      <c r="C27" t="s">
        <v>71</v>
      </c>
      <c r="E27" t="s">
        <v>69</v>
      </c>
      <c r="G27" t="s">
        <v>72</v>
      </c>
    </row>
    <row r="29" spans="1:20" s="18" customFormat="1">
      <c r="A29" s="18" t="s">
        <v>68</v>
      </c>
      <c r="B29" s="19"/>
    </row>
    <row r="30" spans="1:20" s="18" customFormat="1">
      <c r="B30" s="19"/>
      <c r="C30" s="108" t="s">
        <v>63</v>
      </c>
      <c r="D30" s="108"/>
      <c r="E30" s="108"/>
      <c r="F30" s="108" t="s">
        <v>73</v>
      </c>
      <c r="G30" s="108"/>
      <c r="H30" s="108"/>
      <c r="I30" s="108" t="s">
        <v>70</v>
      </c>
      <c r="J30" s="108"/>
      <c r="K30" s="108"/>
    </row>
    <row r="31" spans="1:20" s="18" customFormat="1">
      <c r="B31" s="19"/>
      <c r="C31" s="20" t="s">
        <v>54</v>
      </c>
      <c r="D31" s="20" t="s">
        <v>55</v>
      </c>
      <c r="E31" s="20" t="s">
        <v>56</v>
      </c>
      <c r="F31" s="20" t="s">
        <v>54</v>
      </c>
      <c r="G31" s="20" t="s">
        <v>55</v>
      </c>
      <c r="H31" s="20" t="s">
        <v>56</v>
      </c>
      <c r="I31" s="20" t="s">
        <v>54</v>
      </c>
      <c r="J31" s="20" t="s">
        <v>55</v>
      </c>
      <c r="K31" s="20" t="s">
        <v>56</v>
      </c>
    </row>
    <row r="32" spans="1:20" s="18" customFormat="1">
      <c r="B32" s="19" t="s">
        <v>57</v>
      </c>
      <c r="C32" s="21">
        <v>55</v>
      </c>
      <c r="D32" s="21">
        <v>62</v>
      </c>
      <c r="E32" s="21">
        <v>43</v>
      </c>
      <c r="F32" s="21">
        <v>202</v>
      </c>
      <c r="G32" s="21">
        <v>224</v>
      </c>
      <c r="H32" s="21">
        <v>186</v>
      </c>
      <c r="I32" s="21">
        <v>63</v>
      </c>
      <c r="J32" s="21">
        <v>71</v>
      </c>
      <c r="K32" s="21">
        <v>51</v>
      </c>
      <c r="O32" s="22"/>
      <c r="P32" s="22"/>
      <c r="Q32" s="22"/>
      <c r="R32" s="22"/>
      <c r="S32" s="22"/>
      <c r="T32" s="22"/>
    </row>
    <row r="34" spans="2:10">
      <c r="B34" t="s">
        <v>37</v>
      </c>
      <c r="G34">
        <v>2.5799999999999998E-4</v>
      </c>
      <c r="J34">
        <v>0.358236</v>
      </c>
    </row>
  </sheetData>
  <mergeCells count="3">
    <mergeCell ref="C30:E30"/>
    <mergeCell ref="F30:H30"/>
    <mergeCell ref="I30:K30"/>
  </mergeCells>
  <phoneticPr fontId="2" type="noConversion"/>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9F5DD-842C-4972-BBF7-695A3DBD003D}">
  <dimension ref="A1:R10"/>
  <sheetViews>
    <sheetView workbookViewId="0">
      <selection activeCell="F6" sqref="F6"/>
    </sheetView>
  </sheetViews>
  <sheetFormatPr defaultRowHeight="13.8"/>
  <sheetData>
    <row r="1" spans="1:18">
      <c r="D1" t="s">
        <v>217</v>
      </c>
    </row>
    <row r="2" spans="1:18">
      <c r="H2" t="s">
        <v>65</v>
      </c>
      <c r="I2" t="s">
        <v>66</v>
      </c>
      <c r="P2" t="s">
        <v>65</v>
      </c>
      <c r="Q2" t="s">
        <v>66</v>
      </c>
      <c r="R2" t="s">
        <v>37</v>
      </c>
    </row>
    <row r="3" spans="1:18">
      <c r="A3" t="s">
        <v>74</v>
      </c>
      <c r="B3" t="s">
        <v>75</v>
      </c>
      <c r="C3" t="s">
        <v>76</v>
      </c>
      <c r="D3" t="s">
        <v>77</v>
      </c>
      <c r="E3" t="s">
        <v>78</v>
      </c>
      <c r="F3" t="s">
        <v>79</v>
      </c>
      <c r="G3" t="s">
        <v>80</v>
      </c>
      <c r="H3" t="s">
        <v>41</v>
      </c>
      <c r="J3" t="s">
        <v>75</v>
      </c>
      <c r="K3" t="s">
        <v>76</v>
      </c>
      <c r="L3" t="s">
        <v>77</v>
      </c>
      <c r="M3" t="s">
        <v>78</v>
      </c>
      <c r="N3" t="s">
        <v>79</v>
      </c>
      <c r="O3" t="s">
        <v>80</v>
      </c>
      <c r="P3" t="s">
        <v>59</v>
      </c>
    </row>
    <row r="4" spans="1:18">
      <c r="A4">
        <v>0</v>
      </c>
      <c r="B4">
        <v>0</v>
      </c>
      <c r="C4">
        <v>0</v>
      </c>
      <c r="D4">
        <v>0</v>
      </c>
      <c r="E4">
        <v>0</v>
      </c>
      <c r="F4">
        <v>0</v>
      </c>
      <c r="G4">
        <v>0</v>
      </c>
      <c r="H4">
        <v>0</v>
      </c>
      <c r="I4">
        <v>0</v>
      </c>
      <c r="J4">
        <v>0</v>
      </c>
      <c r="K4">
        <v>0</v>
      </c>
      <c r="L4">
        <v>0</v>
      </c>
      <c r="M4">
        <v>0</v>
      </c>
      <c r="N4">
        <v>0</v>
      </c>
      <c r="O4">
        <v>0</v>
      </c>
      <c r="P4">
        <v>0</v>
      </c>
      <c r="Q4">
        <v>0</v>
      </c>
      <c r="R4" t="s">
        <v>44</v>
      </c>
    </row>
    <row r="5" spans="1:18">
      <c r="A5">
        <v>1</v>
      </c>
      <c r="B5">
        <v>31.8</v>
      </c>
      <c r="C5">
        <v>32.200000000000003</v>
      </c>
      <c r="D5">
        <v>33.200000000000003</v>
      </c>
      <c r="E5">
        <v>34.799999999999997</v>
      </c>
      <c r="F5">
        <v>31.4</v>
      </c>
      <c r="G5">
        <v>34.6</v>
      </c>
      <c r="H5">
        <v>32.4</v>
      </c>
      <c r="I5">
        <v>0.72111025509279869</v>
      </c>
      <c r="J5">
        <v>14.7</v>
      </c>
      <c r="K5">
        <v>14.5</v>
      </c>
      <c r="L5">
        <v>13.2</v>
      </c>
      <c r="M5">
        <v>14.1</v>
      </c>
      <c r="N5">
        <v>13.2</v>
      </c>
      <c r="O5">
        <v>12.9</v>
      </c>
      <c r="P5">
        <v>14.133333333333333</v>
      </c>
      <c r="Q5">
        <v>0.8144527815247079</v>
      </c>
      <c r="R5">
        <v>8.3189941878300826E-6</v>
      </c>
    </row>
    <row r="6" spans="1:18">
      <c r="A6">
        <v>2</v>
      </c>
      <c r="B6">
        <v>138.4</v>
      </c>
      <c r="C6">
        <v>125.8</v>
      </c>
      <c r="D6">
        <v>128.80000000000001</v>
      </c>
      <c r="E6">
        <v>132.19999999999999</v>
      </c>
      <c r="F6">
        <v>133.6</v>
      </c>
      <c r="G6">
        <v>134</v>
      </c>
      <c r="H6">
        <v>131</v>
      </c>
      <c r="I6">
        <v>6.5817930687617361</v>
      </c>
      <c r="J6">
        <v>86.8</v>
      </c>
      <c r="K6">
        <v>96.3</v>
      </c>
      <c r="L6">
        <v>93.3</v>
      </c>
      <c r="M6">
        <v>92.2</v>
      </c>
      <c r="N6">
        <v>94.5</v>
      </c>
      <c r="O6">
        <v>92.2</v>
      </c>
      <c r="P6">
        <v>92.133333333333326</v>
      </c>
      <c r="Q6">
        <v>4.8562674281111553</v>
      </c>
      <c r="R6">
        <v>1.1882744292114557E-3</v>
      </c>
    </row>
    <row r="7" spans="1:18">
      <c r="A7">
        <v>3</v>
      </c>
      <c r="B7">
        <v>249.7</v>
      </c>
      <c r="C7">
        <v>259.10000000000002</v>
      </c>
      <c r="D7">
        <v>260.89999999999998</v>
      </c>
      <c r="E7">
        <v>291.7</v>
      </c>
      <c r="F7">
        <v>253.1</v>
      </c>
      <c r="G7">
        <v>237.2</v>
      </c>
      <c r="H7">
        <v>256.56666666666666</v>
      </c>
      <c r="I7">
        <v>6.0144270993448226</v>
      </c>
      <c r="J7">
        <v>157.6</v>
      </c>
      <c r="K7">
        <v>158</v>
      </c>
      <c r="L7">
        <v>161.30000000000001</v>
      </c>
      <c r="M7">
        <v>175.6</v>
      </c>
      <c r="N7">
        <v>162.4</v>
      </c>
      <c r="O7">
        <v>174.9</v>
      </c>
      <c r="P7">
        <v>158.96666666666667</v>
      </c>
      <c r="Q7">
        <v>2.0305992547357463</v>
      </c>
      <c r="R7">
        <v>1.1818873046846083E-5</v>
      </c>
    </row>
    <row r="8" spans="1:18">
      <c r="A8">
        <v>4</v>
      </c>
      <c r="B8">
        <v>375.2</v>
      </c>
      <c r="C8">
        <v>376.2</v>
      </c>
      <c r="D8">
        <v>376.5</v>
      </c>
      <c r="E8">
        <v>343.4</v>
      </c>
      <c r="F8">
        <v>339.7</v>
      </c>
      <c r="G8">
        <v>361</v>
      </c>
      <c r="H8">
        <v>375.9666666666667</v>
      </c>
      <c r="I8">
        <v>0.68068592855540899</v>
      </c>
      <c r="J8">
        <v>233.9</v>
      </c>
      <c r="K8">
        <v>230.6</v>
      </c>
      <c r="L8">
        <v>203.4</v>
      </c>
      <c r="M8">
        <v>224.1</v>
      </c>
      <c r="N8">
        <v>227.4</v>
      </c>
      <c r="O8">
        <v>237.9</v>
      </c>
      <c r="P8">
        <v>222.63333333333333</v>
      </c>
      <c r="Q8">
        <v>16.738080335968437</v>
      </c>
      <c r="R8">
        <v>9.250983543456245E-5</v>
      </c>
    </row>
    <row r="9" spans="1:18">
      <c r="A9">
        <v>5</v>
      </c>
      <c r="B9">
        <v>586.1</v>
      </c>
      <c r="C9">
        <v>538.5</v>
      </c>
      <c r="D9">
        <v>531</v>
      </c>
      <c r="E9">
        <v>653.9</v>
      </c>
      <c r="F9">
        <v>528.20000000000005</v>
      </c>
      <c r="G9">
        <v>557.20000000000005</v>
      </c>
      <c r="H9">
        <v>551.86666666666667</v>
      </c>
      <c r="I9">
        <v>29.883161367789288</v>
      </c>
      <c r="J9">
        <v>347.2</v>
      </c>
      <c r="K9">
        <v>301.5</v>
      </c>
      <c r="L9">
        <v>308.3</v>
      </c>
      <c r="M9">
        <v>285.8</v>
      </c>
      <c r="N9">
        <v>309.89999999999998</v>
      </c>
      <c r="O9">
        <v>310.2</v>
      </c>
      <c r="P9">
        <v>319</v>
      </c>
      <c r="Q9">
        <v>24.657453234265692</v>
      </c>
      <c r="R9">
        <v>4.8082214594233732E-4</v>
      </c>
    </row>
    <row r="10" spans="1:18">
      <c r="A10">
        <v>6</v>
      </c>
      <c r="B10">
        <v>724.1</v>
      </c>
      <c r="C10">
        <v>735.4</v>
      </c>
      <c r="D10">
        <v>721.3</v>
      </c>
      <c r="E10">
        <v>721.3</v>
      </c>
      <c r="F10">
        <v>874</v>
      </c>
      <c r="G10">
        <v>747</v>
      </c>
      <c r="H10">
        <v>726.93333333333339</v>
      </c>
      <c r="I10">
        <v>7.4648063158620079</v>
      </c>
      <c r="J10">
        <v>384.8</v>
      </c>
      <c r="K10">
        <v>401.6</v>
      </c>
      <c r="L10">
        <v>375.8</v>
      </c>
      <c r="M10">
        <v>336.3</v>
      </c>
      <c r="N10">
        <v>374.2</v>
      </c>
      <c r="O10">
        <v>360.2</v>
      </c>
      <c r="P10">
        <v>387.40000000000003</v>
      </c>
      <c r="Q10">
        <v>13.095037227896686</v>
      </c>
      <c r="R10">
        <v>2.5781537416845224E-6</v>
      </c>
    </row>
  </sheetData>
  <phoneticPr fontId="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1A7A02-11A8-4DA6-87F5-6D544873B0FF}">
  <dimension ref="A1:C12"/>
  <sheetViews>
    <sheetView workbookViewId="0">
      <selection activeCell="C2" sqref="C2"/>
    </sheetView>
  </sheetViews>
  <sheetFormatPr defaultRowHeight="13.8"/>
  <sheetData>
    <row r="1" spans="1:3">
      <c r="A1" t="s">
        <v>218</v>
      </c>
    </row>
    <row r="2" spans="1:3">
      <c r="A2" t="s">
        <v>81</v>
      </c>
      <c r="B2" t="s">
        <v>41</v>
      </c>
      <c r="C2" t="s">
        <v>42</v>
      </c>
    </row>
    <row r="3" spans="1:3">
      <c r="A3" t="s">
        <v>46</v>
      </c>
      <c r="B3">
        <v>0.33500000000000002</v>
      </c>
      <c r="C3">
        <v>0.158</v>
      </c>
    </row>
    <row r="4" spans="1:3">
      <c r="A4" t="s">
        <v>47</v>
      </c>
      <c r="B4">
        <v>0.42099999999999999</v>
      </c>
      <c r="C4">
        <v>0.19400000000000001</v>
      </c>
    </row>
    <row r="5" spans="1:3">
      <c r="A5" t="s">
        <v>48</v>
      </c>
      <c r="B5">
        <v>0.47399999999999998</v>
      </c>
      <c r="C5">
        <v>0.253</v>
      </c>
    </row>
    <row r="6" spans="1:3">
      <c r="A6" t="s">
        <v>82</v>
      </c>
      <c r="B6">
        <v>0.50700000000000001</v>
      </c>
      <c r="C6">
        <v>0.27100000000000002</v>
      </c>
    </row>
    <row r="7" spans="1:3">
      <c r="A7" t="s">
        <v>83</v>
      </c>
      <c r="B7">
        <v>0.60299999999999998</v>
      </c>
      <c r="C7">
        <v>0.39600000000000002</v>
      </c>
    </row>
    <row r="8" spans="1:3">
      <c r="A8" t="s">
        <v>84</v>
      </c>
      <c r="B8">
        <v>0.67500000000000004</v>
      </c>
      <c r="C8">
        <v>0.47799999999999998</v>
      </c>
    </row>
    <row r="9" spans="1:3">
      <c r="A9" t="s">
        <v>65</v>
      </c>
      <c r="B9">
        <v>0.50249999999999995</v>
      </c>
      <c r="C9">
        <v>0.29166666666666669</v>
      </c>
    </row>
    <row r="10" spans="1:3">
      <c r="A10" t="s">
        <v>66</v>
      </c>
      <c r="B10">
        <v>0.12279047194306238</v>
      </c>
      <c r="C10">
        <v>0.12242004193213904</v>
      </c>
    </row>
    <row r="11" spans="1:3">
      <c r="A11" t="s">
        <v>37</v>
      </c>
    </row>
    <row r="12" spans="1:3">
      <c r="C12">
        <v>1.3844E-2</v>
      </c>
    </row>
  </sheetData>
  <phoneticPr fontId="2" type="noConversion"/>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57F15-55B5-4B9C-B0D4-9F85977C0287}">
  <dimension ref="A1:AB10"/>
  <sheetViews>
    <sheetView topLeftCell="L1" workbookViewId="0">
      <selection activeCell="AB10" sqref="AB10"/>
    </sheetView>
  </sheetViews>
  <sheetFormatPr defaultRowHeight="13.8"/>
  <sheetData>
    <row r="1" spans="1:28" ht="15.6">
      <c r="L1" s="57" t="s">
        <v>219</v>
      </c>
    </row>
    <row r="2" spans="1:28">
      <c r="B2" t="s">
        <v>85</v>
      </c>
    </row>
    <row r="3" spans="1:28">
      <c r="A3" t="s">
        <v>44</v>
      </c>
      <c r="I3" t="s">
        <v>65</v>
      </c>
      <c r="J3" t="s">
        <v>66</v>
      </c>
      <c r="Q3" t="s">
        <v>65</v>
      </c>
      <c r="R3" t="s">
        <v>66</v>
      </c>
      <c r="S3" t="s">
        <v>37</v>
      </c>
      <c r="Z3" t="s">
        <v>65</v>
      </c>
      <c r="AA3" t="s">
        <v>66</v>
      </c>
      <c r="AB3" t="s">
        <v>37</v>
      </c>
    </row>
    <row r="4" spans="1:28">
      <c r="B4" t="s">
        <v>74</v>
      </c>
      <c r="C4" t="s">
        <v>75</v>
      </c>
      <c r="D4" t="s">
        <v>76</v>
      </c>
      <c r="E4" t="s">
        <v>77</v>
      </c>
      <c r="F4" t="s">
        <v>78</v>
      </c>
      <c r="G4" t="s">
        <v>79</v>
      </c>
      <c r="H4" t="s">
        <v>80</v>
      </c>
      <c r="I4" t="s">
        <v>58</v>
      </c>
      <c r="K4" t="s">
        <v>75</v>
      </c>
      <c r="L4" t="s">
        <v>76</v>
      </c>
      <c r="M4" t="s">
        <v>77</v>
      </c>
      <c r="N4" t="s">
        <v>78</v>
      </c>
      <c r="O4" t="s">
        <v>79</v>
      </c>
      <c r="P4" t="s">
        <v>80</v>
      </c>
      <c r="Q4" t="s">
        <v>69</v>
      </c>
      <c r="T4" t="s">
        <v>75</v>
      </c>
      <c r="U4" t="s">
        <v>76</v>
      </c>
      <c r="V4" t="s">
        <v>77</v>
      </c>
      <c r="W4" t="s">
        <v>78</v>
      </c>
      <c r="X4" t="s">
        <v>79</v>
      </c>
      <c r="Y4" t="s">
        <v>80</v>
      </c>
      <c r="Z4" t="s">
        <v>70</v>
      </c>
    </row>
    <row r="5" spans="1:28">
      <c r="B5">
        <v>0</v>
      </c>
      <c r="C5">
        <v>0</v>
      </c>
      <c r="D5">
        <v>0</v>
      </c>
      <c r="E5">
        <v>0</v>
      </c>
      <c r="F5">
        <v>0</v>
      </c>
      <c r="G5">
        <v>0</v>
      </c>
      <c r="H5">
        <v>0</v>
      </c>
      <c r="I5">
        <v>0</v>
      </c>
      <c r="J5">
        <v>0</v>
      </c>
      <c r="K5">
        <v>0</v>
      </c>
      <c r="L5">
        <v>0</v>
      </c>
      <c r="M5">
        <v>0</v>
      </c>
      <c r="N5">
        <v>0</v>
      </c>
      <c r="O5">
        <v>0</v>
      </c>
      <c r="P5">
        <v>0</v>
      </c>
      <c r="Q5">
        <v>0</v>
      </c>
      <c r="R5">
        <v>0</v>
      </c>
      <c r="S5" t="s">
        <v>44</v>
      </c>
      <c r="T5">
        <v>0</v>
      </c>
      <c r="U5">
        <v>0</v>
      </c>
      <c r="V5">
        <v>0</v>
      </c>
      <c r="W5">
        <v>0</v>
      </c>
      <c r="X5">
        <v>0</v>
      </c>
      <c r="Y5">
        <v>0</v>
      </c>
      <c r="Z5">
        <v>0</v>
      </c>
      <c r="AA5">
        <v>0</v>
      </c>
      <c r="AB5" t="s">
        <v>44</v>
      </c>
    </row>
    <row r="6" spans="1:28">
      <c r="B6">
        <v>1</v>
      </c>
      <c r="C6">
        <v>28.5</v>
      </c>
      <c r="D6">
        <v>31.5</v>
      </c>
      <c r="E6">
        <v>30.8</v>
      </c>
      <c r="F6">
        <v>27.7</v>
      </c>
      <c r="G6">
        <v>30.6</v>
      </c>
      <c r="H6">
        <v>29.3</v>
      </c>
      <c r="I6">
        <v>30.266666666666666</v>
      </c>
      <c r="J6">
        <v>1.5695009822658073</v>
      </c>
      <c r="K6">
        <v>28.2</v>
      </c>
      <c r="L6">
        <v>30.4</v>
      </c>
      <c r="M6">
        <v>30.6</v>
      </c>
      <c r="N6">
        <v>31.9</v>
      </c>
      <c r="O6">
        <v>32.299999999999997</v>
      </c>
      <c r="P6">
        <v>32.4</v>
      </c>
      <c r="Q6">
        <v>29.733333333333331</v>
      </c>
      <c r="R6">
        <v>1.331665623695879</v>
      </c>
      <c r="S6">
        <v>0.67681996202589256</v>
      </c>
      <c r="T6">
        <v>25.5</v>
      </c>
      <c r="U6">
        <v>31.3</v>
      </c>
      <c r="V6">
        <v>31</v>
      </c>
      <c r="W6">
        <v>32</v>
      </c>
      <c r="X6">
        <v>26.2</v>
      </c>
      <c r="Y6">
        <v>31.7</v>
      </c>
      <c r="Z6">
        <v>29.266666666666666</v>
      </c>
      <c r="AA6">
        <v>3.2654759734735967</v>
      </c>
      <c r="AB6">
        <v>0.65756055153023385</v>
      </c>
    </row>
    <row r="7" spans="1:28">
      <c r="B7">
        <v>2</v>
      </c>
      <c r="C7">
        <v>107.5</v>
      </c>
      <c r="D7">
        <v>102.8</v>
      </c>
      <c r="E7">
        <v>106</v>
      </c>
      <c r="F7">
        <v>109.3</v>
      </c>
      <c r="G7">
        <v>100.7</v>
      </c>
      <c r="H7">
        <v>113.4</v>
      </c>
      <c r="I7">
        <v>105.43333333333334</v>
      </c>
      <c r="J7">
        <v>2.4006943440041133</v>
      </c>
      <c r="K7">
        <v>158.4</v>
      </c>
      <c r="L7">
        <v>150.19999999999999</v>
      </c>
      <c r="M7">
        <v>137.4</v>
      </c>
      <c r="N7">
        <v>150.19999999999999</v>
      </c>
      <c r="O7">
        <v>156.69999999999999</v>
      </c>
      <c r="P7">
        <v>134.5</v>
      </c>
      <c r="Q7">
        <v>148.66666666666666</v>
      </c>
      <c r="R7">
        <v>10.583635166299588</v>
      </c>
      <c r="S7">
        <v>2.3134560683979065E-3</v>
      </c>
      <c r="T7">
        <v>104.4</v>
      </c>
      <c r="U7">
        <v>112</v>
      </c>
      <c r="V7">
        <v>116.3</v>
      </c>
      <c r="W7">
        <v>112.4</v>
      </c>
      <c r="X7">
        <v>117.2</v>
      </c>
      <c r="Y7">
        <v>113.9</v>
      </c>
      <c r="Z7">
        <v>110.89999999999999</v>
      </c>
      <c r="AA7">
        <v>6.0257779580731272</v>
      </c>
      <c r="AB7">
        <v>0.21813287753689653</v>
      </c>
    </row>
    <row r="8" spans="1:28">
      <c r="B8">
        <v>3</v>
      </c>
      <c r="C8">
        <v>214.2</v>
      </c>
      <c r="D8">
        <v>205.5</v>
      </c>
      <c r="E8">
        <v>213</v>
      </c>
      <c r="F8">
        <v>223.4</v>
      </c>
      <c r="G8">
        <v>224.9</v>
      </c>
      <c r="H8">
        <v>213.3</v>
      </c>
      <c r="I8">
        <v>210.9</v>
      </c>
      <c r="J8">
        <v>4.714870093650509</v>
      </c>
      <c r="K8">
        <v>321.89999999999998</v>
      </c>
      <c r="L8">
        <v>331.8</v>
      </c>
      <c r="M8">
        <v>304.89999999999998</v>
      </c>
      <c r="N8">
        <v>318.39999999999998</v>
      </c>
      <c r="O8">
        <v>288.39999999999998</v>
      </c>
      <c r="P8">
        <v>336.3</v>
      </c>
      <c r="Q8">
        <v>319.53333333333336</v>
      </c>
      <c r="R8">
        <v>13.605268587327989</v>
      </c>
      <c r="S8">
        <v>1.9798230226867724E-4</v>
      </c>
      <c r="T8">
        <v>263.60000000000002</v>
      </c>
      <c r="U8">
        <v>229.8</v>
      </c>
      <c r="V8">
        <v>221</v>
      </c>
      <c r="W8">
        <v>222.7</v>
      </c>
      <c r="X8">
        <v>219.4</v>
      </c>
      <c r="Y8">
        <v>210.5</v>
      </c>
      <c r="Z8">
        <v>238.13333333333335</v>
      </c>
      <c r="AA8">
        <v>22.489404912832484</v>
      </c>
      <c r="AB8">
        <v>0.10934424411540172</v>
      </c>
    </row>
    <row r="9" spans="1:28">
      <c r="B9">
        <v>4</v>
      </c>
      <c r="C9">
        <v>350.8</v>
      </c>
      <c r="D9">
        <v>330.7</v>
      </c>
      <c r="E9">
        <v>290</v>
      </c>
      <c r="F9">
        <v>325.5</v>
      </c>
      <c r="G9">
        <v>345.4</v>
      </c>
      <c r="H9">
        <v>308.8</v>
      </c>
      <c r="I9">
        <v>323.83333333333331</v>
      </c>
      <c r="J9">
        <v>30.976173639320489</v>
      </c>
      <c r="K9">
        <v>510.5</v>
      </c>
      <c r="L9">
        <v>482.3</v>
      </c>
      <c r="M9">
        <v>528.9</v>
      </c>
      <c r="N9">
        <v>546.6</v>
      </c>
      <c r="O9">
        <v>536.70000000000005</v>
      </c>
      <c r="P9">
        <v>455.8</v>
      </c>
      <c r="Q9">
        <v>507.23333333333329</v>
      </c>
      <c r="R9">
        <v>23.471117002250502</v>
      </c>
      <c r="S9">
        <v>1.2200105075904858E-3</v>
      </c>
      <c r="T9">
        <v>383.3</v>
      </c>
      <c r="U9">
        <v>352.2</v>
      </c>
      <c r="V9">
        <v>356.6</v>
      </c>
      <c r="W9">
        <v>374.6</v>
      </c>
      <c r="X9">
        <v>391.2</v>
      </c>
      <c r="Y9">
        <v>365.4</v>
      </c>
      <c r="Z9">
        <v>364.0333333333333</v>
      </c>
      <c r="AA9">
        <v>16.829834619904425</v>
      </c>
      <c r="AB9">
        <v>0.11946800383743897</v>
      </c>
    </row>
    <row r="10" spans="1:28">
      <c r="B10">
        <v>5</v>
      </c>
      <c r="C10">
        <v>415.9</v>
      </c>
      <c r="D10">
        <v>378</v>
      </c>
      <c r="E10">
        <v>445.9</v>
      </c>
      <c r="F10">
        <v>403.8</v>
      </c>
      <c r="G10">
        <v>411.2</v>
      </c>
      <c r="H10">
        <v>422.7</v>
      </c>
      <c r="I10">
        <v>413.26666666666665</v>
      </c>
      <c r="J10">
        <v>34.026509273408173</v>
      </c>
      <c r="K10">
        <v>639.70000000000005</v>
      </c>
      <c r="L10">
        <v>583.79999999999995</v>
      </c>
      <c r="M10">
        <v>635.5</v>
      </c>
      <c r="N10">
        <v>622.4</v>
      </c>
      <c r="O10">
        <v>626.79999999999995</v>
      </c>
      <c r="P10">
        <v>653</v>
      </c>
      <c r="Q10">
        <v>619.66666666666663</v>
      </c>
      <c r="R10">
        <v>31.132351876036221</v>
      </c>
      <c r="S10">
        <v>1.4924598511480999E-3</v>
      </c>
      <c r="T10">
        <v>497</v>
      </c>
      <c r="U10">
        <v>421.5</v>
      </c>
      <c r="V10">
        <v>431.3</v>
      </c>
      <c r="W10">
        <v>503.8</v>
      </c>
      <c r="X10">
        <v>471.8</v>
      </c>
      <c r="Y10">
        <v>445.6</v>
      </c>
      <c r="Z10">
        <v>449.93333333333334</v>
      </c>
      <c r="AA10">
        <v>41.05439481143685</v>
      </c>
      <c r="AB10">
        <v>0.29948525068379461</v>
      </c>
    </row>
  </sheetData>
  <phoneticPr fontId="2"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A66C5-2A6B-4C0B-8A95-4FCD2C6EE783}">
  <dimension ref="A1:D13"/>
  <sheetViews>
    <sheetView workbookViewId="0">
      <selection activeCell="D13" sqref="D13"/>
    </sheetView>
  </sheetViews>
  <sheetFormatPr defaultRowHeight="13.8"/>
  <sheetData>
    <row r="1" spans="1:4" ht="15.6">
      <c r="A1" s="57" t="s">
        <v>220</v>
      </c>
    </row>
    <row r="2" spans="1:4">
      <c r="A2" t="s">
        <v>120</v>
      </c>
    </row>
    <row r="3" spans="1:4">
      <c r="A3" t="s">
        <v>81</v>
      </c>
      <c r="B3" t="s">
        <v>58</v>
      </c>
      <c r="C3" t="s">
        <v>69</v>
      </c>
      <c r="D3" t="s">
        <v>70</v>
      </c>
    </row>
    <row r="4" spans="1:4">
      <c r="A4" t="s">
        <v>46</v>
      </c>
      <c r="B4">
        <v>0.33200000000000002</v>
      </c>
      <c r="C4">
        <v>1.7549999999999999</v>
      </c>
      <c r="D4">
        <v>0.34499999999999997</v>
      </c>
    </row>
    <row r="5" spans="1:4">
      <c r="A5" t="s">
        <v>47</v>
      </c>
      <c r="B5">
        <v>0.46100000000000002</v>
      </c>
      <c r="C5">
        <v>1.6459999999999999</v>
      </c>
      <c r="D5">
        <v>0.48399999999999999</v>
      </c>
    </row>
    <row r="6" spans="1:4">
      <c r="A6" t="s">
        <v>48</v>
      </c>
      <c r="B6">
        <v>0.51400000000000001</v>
      </c>
      <c r="C6">
        <v>1.5589999999999999</v>
      </c>
      <c r="D6">
        <v>0.57899999999999996</v>
      </c>
    </row>
    <row r="7" spans="1:4">
      <c r="A7" t="s">
        <v>82</v>
      </c>
      <c r="B7">
        <v>0.60699999999999998</v>
      </c>
      <c r="C7">
        <v>1.2390000000000001</v>
      </c>
      <c r="D7">
        <v>0.61699999999999999</v>
      </c>
    </row>
    <row r="8" spans="1:4">
      <c r="A8" t="s">
        <v>83</v>
      </c>
      <c r="B8">
        <v>0.753</v>
      </c>
      <c r="C8">
        <v>1.0740000000000001</v>
      </c>
      <c r="D8">
        <v>0.81299999999999994</v>
      </c>
    </row>
    <row r="9" spans="1:4">
      <c r="A9" t="s">
        <v>84</v>
      </c>
      <c r="B9">
        <v>0.95699999999999996</v>
      </c>
      <c r="C9">
        <v>0.85699999999999998</v>
      </c>
      <c r="D9">
        <v>1.1850000000000001</v>
      </c>
    </row>
    <row r="10" spans="1:4">
      <c r="A10" t="s">
        <v>65</v>
      </c>
      <c r="B10">
        <v>0.60399999999999998</v>
      </c>
      <c r="C10">
        <v>1.3549999999999998</v>
      </c>
    </row>
    <row r="11" spans="1:4">
      <c r="A11" t="s">
        <v>66</v>
      </c>
      <c r="B11">
        <v>0.22331681530955075</v>
      </c>
      <c r="C11">
        <v>0.35403898090464564</v>
      </c>
    </row>
    <row r="12" spans="1:4">
      <c r="A12" t="s">
        <v>37</v>
      </c>
    </row>
    <row r="13" spans="1:4">
      <c r="C13">
        <v>1.346E-3</v>
      </c>
      <c r="D13">
        <v>0.66953499999999999</v>
      </c>
    </row>
  </sheetData>
  <phoneticPr fontId="2" type="noConversion"/>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65D4F-FC75-4B0B-9482-BF1DCAD331AA}">
  <dimension ref="A1:C16"/>
  <sheetViews>
    <sheetView workbookViewId="0">
      <selection activeCell="C16" sqref="C16"/>
    </sheetView>
  </sheetViews>
  <sheetFormatPr defaultColWidth="9" defaultRowHeight="13.8"/>
  <cols>
    <col min="1" max="16384" width="9" style="1"/>
  </cols>
  <sheetData>
    <row r="1" spans="1:3">
      <c r="A1" s="1" t="s">
        <v>221</v>
      </c>
    </row>
    <row r="2" spans="1:3">
      <c r="A2" s="1" t="s">
        <v>86</v>
      </c>
    </row>
    <row r="3" spans="1:3">
      <c r="B3" s="1" t="s">
        <v>87</v>
      </c>
      <c r="C3" s="1" t="s">
        <v>59</v>
      </c>
    </row>
    <row r="4" spans="1:3">
      <c r="A4" s="1" t="s">
        <v>88</v>
      </c>
      <c r="B4" s="1">
        <v>0.13150000000000001</v>
      </c>
      <c r="C4" s="1">
        <v>0.1099</v>
      </c>
    </row>
    <row r="5" spans="1:3">
      <c r="A5" s="1" t="s">
        <v>89</v>
      </c>
      <c r="B5" s="1">
        <v>0.12559999999999999</v>
      </c>
      <c r="C5" s="1">
        <v>8.8099999999999998E-2</v>
      </c>
    </row>
    <row r="6" spans="1:3">
      <c r="A6" s="1" t="s">
        <v>90</v>
      </c>
      <c r="B6" s="1">
        <v>0.12959999999999999</v>
      </c>
      <c r="C6" s="1">
        <v>9.5500000000000002E-2</v>
      </c>
    </row>
    <row r="11" spans="1:3">
      <c r="A11" s="1" t="s">
        <v>65</v>
      </c>
      <c r="B11" s="1">
        <v>0.12889999999999999</v>
      </c>
      <c r="C11" s="1">
        <v>9.7833333333333328E-2</v>
      </c>
    </row>
    <row r="12" spans="1:3">
      <c r="A12" s="1" t="s">
        <v>91</v>
      </c>
      <c r="B12" s="1">
        <v>3</v>
      </c>
      <c r="C12" s="1">
        <v>3</v>
      </c>
    </row>
    <row r="13" spans="1:3">
      <c r="A13" s="1" t="s">
        <v>66</v>
      </c>
      <c r="B13" s="1">
        <v>3.0116440692751268E-3</v>
      </c>
      <c r="C13" s="1">
        <v>1.1085726558657909E-2</v>
      </c>
    </row>
    <row r="14" spans="1:3">
      <c r="A14" s="1" t="s">
        <v>92</v>
      </c>
      <c r="B14" s="1">
        <v>1.7387735140993346E-3</v>
      </c>
      <c r="C14" s="1">
        <v>6.4003472128037276E-3</v>
      </c>
    </row>
    <row r="15" spans="1:3">
      <c r="A15" s="1" t="s">
        <v>37</v>
      </c>
    </row>
    <row r="16" spans="1:3">
      <c r="A16" s="1" t="s">
        <v>93</v>
      </c>
      <c r="B16" s="1" t="s">
        <v>44</v>
      </c>
      <c r="C16" s="1">
        <v>9.4190000000000003E-3</v>
      </c>
    </row>
  </sheetData>
  <phoneticPr fontId="2" type="noConversion"/>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5230A-C0E7-4F47-8F61-E9AEA390A74E}">
  <dimension ref="A1:H9"/>
  <sheetViews>
    <sheetView workbookViewId="0">
      <selection activeCell="H6" sqref="H6"/>
    </sheetView>
  </sheetViews>
  <sheetFormatPr defaultRowHeight="13.8"/>
  <cols>
    <col min="1" max="1" width="13.77734375" customWidth="1"/>
    <col min="2" max="2" width="10" customWidth="1"/>
    <col min="5" max="5" width="12.88671875" customWidth="1"/>
    <col min="7" max="7" width="13" bestFit="1" customWidth="1"/>
  </cols>
  <sheetData>
    <row r="1" spans="1:8" s="24" customFormat="1">
      <c r="A1" s="1" t="s">
        <v>222</v>
      </c>
    </row>
    <row r="2" spans="1:8">
      <c r="A2" t="s">
        <v>40</v>
      </c>
      <c r="B2" t="s">
        <v>94</v>
      </c>
      <c r="E2" t="s">
        <v>95</v>
      </c>
      <c r="F2" t="s">
        <v>96</v>
      </c>
      <c r="G2" t="s">
        <v>37</v>
      </c>
      <c r="H2" t="s">
        <v>37</v>
      </c>
    </row>
    <row r="3" spans="1:8">
      <c r="B3" t="s">
        <v>97</v>
      </c>
      <c r="C3" t="s">
        <v>98</v>
      </c>
      <c r="D3" t="s">
        <v>99</v>
      </c>
    </row>
    <row r="4" spans="1:8">
      <c r="A4" t="s">
        <v>58</v>
      </c>
      <c r="B4">
        <v>21.519500000000001</v>
      </c>
      <c r="C4">
        <v>23.0928</v>
      </c>
      <c r="D4">
        <v>37.286200000000001</v>
      </c>
      <c r="E4">
        <v>16.532479279834174</v>
      </c>
      <c r="F4">
        <v>2.9654346269015715E-4</v>
      </c>
    </row>
    <row r="5" spans="1:8">
      <c r="A5" t="s">
        <v>58</v>
      </c>
      <c r="B5">
        <v>21.7193</v>
      </c>
      <c r="C5">
        <v>23.328099999999999</v>
      </c>
      <c r="D5">
        <v>37.7834</v>
      </c>
      <c r="E5">
        <v>16.944335889624575</v>
      </c>
      <c r="F5">
        <v>2.4731394128268334E-4</v>
      </c>
      <c r="G5">
        <v>3.8378773600570983E-5</v>
      </c>
    </row>
    <row r="6" spans="1:8">
      <c r="A6" t="s">
        <v>58</v>
      </c>
      <c r="B6">
        <v>21.6587</v>
      </c>
      <c r="C6">
        <v>23.027699999999999</v>
      </c>
      <c r="D6">
        <v>37.5381</v>
      </c>
      <c r="E6">
        <v>14.349526114470388</v>
      </c>
      <c r="F6">
        <v>2.3804652488068357E-4</v>
      </c>
      <c r="H6">
        <v>1.1603287325404911E-3</v>
      </c>
    </row>
    <row r="7" spans="1:8">
      <c r="A7" t="s">
        <v>59</v>
      </c>
      <c r="B7">
        <v>22.395700000000001</v>
      </c>
      <c r="C7">
        <v>22.4468</v>
      </c>
      <c r="D7">
        <v>38.224499999999999</v>
      </c>
      <c r="E7">
        <v>5.7558587494552604</v>
      </c>
      <c r="F7">
        <v>9.8893223278495373E-5</v>
      </c>
      <c r="G7">
        <v>8.9958309550602683E-4</v>
      </c>
    </row>
    <row r="8" spans="1:8">
      <c r="A8" t="s">
        <v>59</v>
      </c>
      <c r="B8">
        <v>21.775700000000001</v>
      </c>
      <c r="C8">
        <v>22.346815490722602</v>
      </c>
      <c r="D8">
        <v>37.884300000000003</v>
      </c>
      <c r="E8">
        <v>8.2537324833636347</v>
      </c>
      <c r="F8">
        <v>1.1680961713122194E-4</v>
      </c>
    </row>
    <row r="9" spans="1:8">
      <c r="A9" t="s">
        <v>59</v>
      </c>
      <c r="B9">
        <v>22.075700000000001</v>
      </c>
      <c r="C9">
        <v>22.2468154907226</v>
      </c>
      <c r="D9">
        <v>38.0214</v>
      </c>
      <c r="E9">
        <v>6.2551595302896263</v>
      </c>
      <c r="F9">
        <v>9.9107013318309968E-5</v>
      </c>
    </row>
  </sheetData>
  <phoneticPr fontId="2"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142A7-4B4A-4768-ACAA-D3DD3B40FC5B}">
  <dimension ref="A1:F14"/>
  <sheetViews>
    <sheetView workbookViewId="0">
      <selection activeCell="C8" sqref="C8"/>
    </sheetView>
  </sheetViews>
  <sheetFormatPr defaultRowHeight="13.8"/>
  <cols>
    <col min="1" max="1" width="24.33203125" customWidth="1"/>
    <col min="4" max="4" width="10.109375" customWidth="1"/>
    <col min="5" max="5" width="9.44140625" customWidth="1"/>
    <col min="6" max="6" width="9.88671875" customWidth="1"/>
  </cols>
  <sheetData>
    <row r="1" spans="1:6" s="24" customFormat="1">
      <c r="A1" s="1" t="s">
        <v>223</v>
      </c>
    </row>
    <row r="2" spans="1:6">
      <c r="A2" t="s">
        <v>40</v>
      </c>
      <c r="B2" t="s">
        <v>94</v>
      </c>
      <c r="E2" t="s">
        <v>95</v>
      </c>
      <c r="F2" t="s">
        <v>96</v>
      </c>
    </row>
    <row r="3" spans="1:6">
      <c r="B3" t="s">
        <v>97</v>
      </c>
      <c r="C3" t="s">
        <v>98</v>
      </c>
      <c r="D3" t="s">
        <v>99</v>
      </c>
    </row>
    <row r="4" spans="1:6">
      <c r="A4" t="s">
        <v>58</v>
      </c>
      <c r="B4">
        <v>22.4726</v>
      </c>
      <c r="C4">
        <v>22.192799999999998</v>
      </c>
      <c r="D4">
        <v>37.286200000000001</v>
      </c>
      <c r="E4">
        <v>4.5761399952232464</v>
      </c>
      <c r="F4">
        <v>1.5891370689996576E-4</v>
      </c>
    </row>
    <row r="5" spans="1:6">
      <c r="A5" t="s">
        <v>58</v>
      </c>
      <c r="B5">
        <v>22.233499999999999</v>
      </c>
      <c r="C5">
        <v>22.228200000000001</v>
      </c>
      <c r="D5">
        <v>38.110199999999999</v>
      </c>
      <c r="E5">
        <v>5.5351836647217354</v>
      </c>
      <c r="F5">
        <v>9.1996033722077124E-5</v>
      </c>
    </row>
    <row r="6" spans="1:6">
      <c r="A6" t="s">
        <v>58</v>
      </c>
      <c r="B6">
        <v>22.919499999999999</v>
      </c>
      <c r="C6">
        <v>22.228300000000001</v>
      </c>
      <c r="D6">
        <v>37.2331</v>
      </c>
      <c r="E6">
        <v>3.4407693577531395</v>
      </c>
      <c r="F6">
        <v>1.6897895341980423E-4</v>
      </c>
    </row>
    <row r="7" spans="1:6">
      <c r="A7" t="s">
        <v>100</v>
      </c>
      <c r="B7">
        <v>22.075700000000001</v>
      </c>
      <c r="C7">
        <v>23.549099999999999</v>
      </c>
      <c r="D7">
        <v>38.0623</v>
      </c>
      <c r="E7">
        <v>15.4264178407297</v>
      </c>
      <c r="F7">
        <v>2.3758496934467302E-4</v>
      </c>
    </row>
    <row r="8" spans="1:6">
      <c r="A8" t="s">
        <v>100</v>
      </c>
      <c r="B8">
        <v>21.2029</v>
      </c>
      <c r="C8">
        <v>22.822600000000001</v>
      </c>
      <c r="D8">
        <v>37.889200000000002</v>
      </c>
      <c r="E8">
        <v>17.072840336710115</v>
      </c>
      <c r="F8">
        <v>1.6189333224503119E-4</v>
      </c>
    </row>
    <row r="9" spans="1:6">
      <c r="A9" t="s">
        <v>100</v>
      </c>
      <c r="B9">
        <v>21.9757</v>
      </c>
      <c r="C9">
        <v>23.154900000000001</v>
      </c>
      <c r="D9">
        <v>37.778399999999998</v>
      </c>
      <c r="E9">
        <v>12.580620613577853</v>
      </c>
      <c r="F9">
        <v>2.2009762350628441E-4</v>
      </c>
    </row>
    <row r="10" spans="1:6">
      <c r="A10" t="s">
        <v>101</v>
      </c>
      <c r="B10">
        <v>22.296600000000002</v>
      </c>
      <c r="C10">
        <v>22.354900000000001</v>
      </c>
      <c r="D10">
        <v>37.654699999999998</v>
      </c>
      <c r="E10">
        <v>5.7846560808253358</v>
      </c>
      <c r="F10">
        <v>1.3773006969083437E-4</v>
      </c>
    </row>
    <row r="11" spans="1:6">
      <c r="A11" t="s">
        <v>101</v>
      </c>
      <c r="B11">
        <v>22.363199999999999</v>
      </c>
      <c r="C11">
        <v>22.249700000000001</v>
      </c>
      <c r="D11">
        <v>37.786499999999997</v>
      </c>
      <c r="E11">
        <v>5.135238165374151</v>
      </c>
      <c r="F11">
        <v>1.1686505243517702E-4</v>
      </c>
    </row>
    <row r="12" spans="1:6">
      <c r="A12" t="s">
        <v>101</v>
      </c>
      <c r="B12">
        <v>23.630800000000001</v>
      </c>
      <c r="C12">
        <v>22.822600000000001</v>
      </c>
      <c r="D12">
        <v>37.998199999999997</v>
      </c>
      <c r="E12">
        <v>3.1727441528024092</v>
      </c>
      <c r="F12">
        <v>1.5011244292181881E-4</v>
      </c>
    </row>
    <row r="13" spans="1:6">
      <c r="A13" t="s">
        <v>102</v>
      </c>
      <c r="B13">
        <v>1.8988582048252013E-3</v>
      </c>
    </row>
    <row r="14" spans="1:6">
      <c r="A14" t="s">
        <v>103</v>
      </c>
      <c r="B14">
        <v>0.86461712457605899</v>
      </c>
    </row>
  </sheetData>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78430-3459-47AD-A942-874A2CCEDBF4}">
  <dimension ref="A1:D196"/>
  <sheetViews>
    <sheetView workbookViewId="0">
      <selection activeCell="D3" sqref="D3"/>
    </sheetView>
  </sheetViews>
  <sheetFormatPr defaultRowHeight="13.8"/>
  <cols>
    <col min="1" max="1" width="11.109375" customWidth="1"/>
    <col min="3" max="3" width="11.6640625" style="9" customWidth="1"/>
    <col min="4" max="4" width="9.88671875" style="9" customWidth="1"/>
    <col min="6" max="6" width="12.44140625" bestFit="1" customWidth="1"/>
  </cols>
  <sheetData>
    <row r="1" spans="1:4" ht="15.6">
      <c r="A1" s="53" t="s">
        <v>201</v>
      </c>
    </row>
    <row r="2" spans="1:4">
      <c r="A2" s="9" t="s">
        <v>31</v>
      </c>
      <c r="B2" s="9" t="s">
        <v>32</v>
      </c>
      <c r="C2"/>
      <c r="D2" s="11" t="s">
        <v>37</v>
      </c>
    </row>
    <row r="3" spans="1:4">
      <c r="A3" s="9" t="s">
        <v>3</v>
      </c>
      <c r="B3" s="49">
        <v>184</v>
      </c>
      <c r="C3" s="2"/>
      <c r="D3" s="16">
        <v>1.2999999999999999E-3</v>
      </c>
    </row>
    <row r="4" spans="1:4">
      <c r="A4" s="9" t="s">
        <v>3</v>
      </c>
      <c r="B4" s="49">
        <v>55</v>
      </c>
      <c r="C4" s="2"/>
      <c r="D4"/>
    </row>
    <row r="5" spans="1:4">
      <c r="A5" s="9" t="s">
        <v>3</v>
      </c>
      <c r="B5" s="49">
        <v>127</v>
      </c>
      <c r="C5" s="2"/>
      <c r="D5"/>
    </row>
    <row r="6" spans="1:4">
      <c r="A6" s="9" t="s">
        <v>3</v>
      </c>
      <c r="B6" s="49">
        <v>138</v>
      </c>
      <c r="C6" s="2"/>
      <c r="D6"/>
    </row>
    <row r="7" spans="1:4">
      <c r="A7" s="9" t="s">
        <v>3</v>
      </c>
      <c r="B7" s="49">
        <v>248</v>
      </c>
      <c r="C7" s="2"/>
      <c r="D7"/>
    </row>
    <row r="8" spans="1:4">
      <c r="A8" s="9" t="s">
        <v>3</v>
      </c>
      <c r="B8" s="49">
        <v>78</v>
      </c>
      <c r="C8" s="2"/>
      <c r="D8"/>
    </row>
    <row r="9" spans="1:4">
      <c r="A9" s="9" t="s">
        <v>3</v>
      </c>
      <c r="B9" s="49">
        <v>265</v>
      </c>
      <c r="C9"/>
      <c r="D9"/>
    </row>
    <row r="10" spans="1:4">
      <c r="A10" s="9" t="s">
        <v>3</v>
      </c>
      <c r="B10" s="49">
        <v>234</v>
      </c>
      <c r="C10"/>
      <c r="D10"/>
    </row>
    <row r="11" spans="1:4">
      <c r="A11" s="9" t="s">
        <v>3</v>
      </c>
      <c r="B11" s="49">
        <v>190</v>
      </c>
      <c r="C11"/>
      <c r="D11"/>
    </row>
    <row r="12" spans="1:4">
      <c r="A12" s="9" t="s">
        <v>3</v>
      </c>
      <c r="B12" s="49">
        <v>256</v>
      </c>
      <c r="C12"/>
      <c r="D12"/>
    </row>
    <row r="13" spans="1:4">
      <c r="A13" s="9" t="s">
        <v>3</v>
      </c>
      <c r="B13" s="49">
        <v>257</v>
      </c>
      <c r="C13"/>
      <c r="D13"/>
    </row>
    <row r="14" spans="1:4">
      <c r="A14" s="9" t="s">
        <v>3</v>
      </c>
      <c r="B14" s="49">
        <v>174</v>
      </c>
      <c r="C14"/>
      <c r="D14"/>
    </row>
    <row r="15" spans="1:4">
      <c r="A15" s="9" t="s">
        <v>3</v>
      </c>
      <c r="B15" s="49">
        <v>249</v>
      </c>
      <c r="C15"/>
      <c r="D15"/>
    </row>
    <row r="16" spans="1:4">
      <c r="A16" s="9" t="s">
        <v>3</v>
      </c>
      <c r="B16" s="49">
        <v>264</v>
      </c>
      <c r="C16"/>
      <c r="D16"/>
    </row>
    <row r="17" spans="1:4">
      <c r="A17" s="9" t="s">
        <v>3</v>
      </c>
      <c r="B17" s="49">
        <v>264</v>
      </c>
      <c r="C17"/>
      <c r="D17"/>
    </row>
    <row r="18" spans="1:4">
      <c r="A18" s="9" t="s">
        <v>3</v>
      </c>
      <c r="B18" s="49">
        <v>288</v>
      </c>
      <c r="C18"/>
      <c r="D18"/>
    </row>
    <row r="19" spans="1:4">
      <c r="A19" s="9" t="s">
        <v>3</v>
      </c>
      <c r="B19" s="49">
        <v>235</v>
      </c>
      <c r="C19"/>
      <c r="D19"/>
    </row>
    <row r="20" spans="1:4">
      <c r="A20" s="9" t="s">
        <v>3</v>
      </c>
      <c r="B20" s="49">
        <v>234</v>
      </c>
      <c r="C20"/>
      <c r="D20"/>
    </row>
    <row r="21" spans="1:4">
      <c r="A21" s="9" t="s">
        <v>3</v>
      </c>
      <c r="B21" s="49">
        <v>102</v>
      </c>
      <c r="C21"/>
      <c r="D21"/>
    </row>
    <row r="22" spans="1:4">
      <c r="A22" s="9" t="s">
        <v>3</v>
      </c>
      <c r="B22" s="49">
        <v>292</v>
      </c>
      <c r="C22"/>
      <c r="D22"/>
    </row>
    <row r="23" spans="1:4">
      <c r="A23" s="9" t="s">
        <v>3</v>
      </c>
      <c r="B23" s="49">
        <v>233</v>
      </c>
      <c r="C23"/>
      <c r="D23"/>
    </row>
    <row r="24" spans="1:4">
      <c r="A24" s="9" t="s">
        <v>3</v>
      </c>
      <c r="B24" s="49">
        <v>264</v>
      </c>
      <c r="C24"/>
      <c r="D24"/>
    </row>
    <row r="25" spans="1:4">
      <c r="A25" s="9" t="s">
        <v>3</v>
      </c>
      <c r="B25" s="49">
        <v>79</v>
      </c>
      <c r="C25"/>
      <c r="D25"/>
    </row>
    <row r="26" spans="1:4">
      <c r="A26" s="9" t="s">
        <v>3</v>
      </c>
      <c r="B26" s="49">
        <v>263</v>
      </c>
      <c r="C26"/>
      <c r="D26"/>
    </row>
    <row r="27" spans="1:4">
      <c r="A27" s="9" t="s">
        <v>3</v>
      </c>
      <c r="B27" s="49">
        <v>255</v>
      </c>
      <c r="C27"/>
      <c r="D27"/>
    </row>
    <row r="28" spans="1:4">
      <c r="A28" s="9" t="s">
        <v>3</v>
      </c>
      <c r="B28" s="49">
        <v>267</v>
      </c>
      <c r="C28"/>
      <c r="D28"/>
    </row>
    <row r="29" spans="1:4">
      <c r="A29" s="9" t="s">
        <v>3</v>
      </c>
      <c r="B29" s="49">
        <v>250</v>
      </c>
      <c r="C29"/>
      <c r="D29"/>
    </row>
    <row r="30" spans="1:4">
      <c r="A30" s="9" t="s">
        <v>3</v>
      </c>
      <c r="B30" s="49">
        <v>226</v>
      </c>
      <c r="C30"/>
      <c r="D30"/>
    </row>
    <row r="31" spans="1:4">
      <c r="A31" s="9" t="s">
        <v>3</v>
      </c>
      <c r="B31" s="49">
        <v>256</v>
      </c>
      <c r="C31"/>
      <c r="D31"/>
    </row>
    <row r="32" spans="1:4">
      <c r="A32" s="9" t="s">
        <v>3</v>
      </c>
      <c r="B32" s="49">
        <v>265</v>
      </c>
      <c r="C32"/>
      <c r="D32"/>
    </row>
    <row r="33" spans="1:4">
      <c r="A33" s="9" t="s">
        <v>3</v>
      </c>
      <c r="B33" s="49">
        <v>74</v>
      </c>
      <c r="C33"/>
      <c r="D33"/>
    </row>
    <row r="34" spans="1:4">
      <c r="A34" s="9" t="s">
        <v>3</v>
      </c>
      <c r="B34" s="49">
        <v>268</v>
      </c>
      <c r="C34"/>
      <c r="D34"/>
    </row>
    <row r="35" spans="1:4">
      <c r="A35" s="9" t="s">
        <v>3</v>
      </c>
      <c r="B35" s="49">
        <v>232</v>
      </c>
      <c r="C35"/>
      <c r="D35"/>
    </row>
    <row r="36" spans="1:4">
      <c r="A36" s="9" t="s">
        <v>3</v>
      </c>
      <c r="B36" s="49">
        <v>256</v>
      </c>
      <c r="C36"/>
      <c r="D36"/>
    </row>
    <row r="37" spans="1:4">
      <c r="A37" s="9" t="s">
        <v>3</v>
      </c>
      <c r="B37" s="49">
        <v>233</v>
      </c>
      <c r="C37"/>
      <c r="D37"/>
    </row>
    <row r="38" spans="1:4">
      <c r="A38" s="9" t="s">
        <v>3</v>
      </c>
      <c r="B38" s="49">
        <v>253</v>
      </c>
      <c r="C38"/>
      <c r="D38"/>
    </row>
    <row r="39" spans="1:4">
      <c r="A39" s="9" t="s">
        <v>3</v>
      </c>
      <c r="B39" s="49">
        <v>254</v>
      </c>
      <c r="C39"/>
      <c r="D39"/>
    </row>
    <row r="40" spans="1:4">
      <c r="A40" s="9" t="s">
        <v>3</v>
      </c>
      <c r="B40" s="49">
        <v>263</v>
      </c>
      <c r="C40"/>
      <c r="D40"/>
    </row>
    <row r="41" spans="1:4">
      <c r="A41" s="9" t="s">
        <v>3</v>
      </c>
      <c r="B41" s="49">
        <v>228</v>
      </c>
      <c r="C41"/>
      <c r="D41"/>
    </row>
    <row r="42" spans="1:4">
      <c r="A42" s="9" t="s">
        <v>3</v>
      </c>
      <c r="B42" s="49">
        <v>257</v>
      </c>
      <c r="C42"/>
      <c r="D42"/>
    </row>
    <row r="43" spans="1:4">
      <c r="A43" s="9" t="s">
        <v>3</v>
      </c>
      <c r="B43" s="50">
        <v>69</v>
      </c>
      <c r="C43"/>
      <c r="D43"/>
    </row>
    <row r="44" spans="1:4">
      <c r="A44" s="9" t="s">
        <v>3</v>
      </c>
      <c r="B44" s="50">
        <v>215</v>
      </c>
      <c r="C44"/>
      <c r="D44"/>
    </row>
    <row r="45" spans="1:4">
      <c r="A45" s="9" t="s">
        <v>3</v>
      </c>
      <c r="B45" s="50">
        <v>62</v>
      </c>
      <c r="C45"/>
      <c r="D45"/>
    </row>
    <row r="46" spans="1:4">
      <c r="A46" s="9" t="s">
        <v>3</v>
      </c>
      <c r="B46" s="50">
        <v>227</v>
      </c>
      <c r="C46"/>
      <c r="D46"/>
    </row>
    <row r="47" spans="1:4">
      <c r="A47" s="9" t="s">
        <v>3</v>
      </c>
      <c r="B47" s="50">
        <v>61</v>
      </c>
      <c r="C47"/>
      <c r="D47"/>
    </row>
    <row r="48" spans="1:4">
      <c r="A48" s="9" t="s">
        <v>3</v>
      </c>
      <c r="B48" s="50">
        <v>254</v>
      </c>
      <c r="C48"/>
      <c r="D48"/>
    </row>
    <row r="49" spans="1:4">
      <c r="A49" s="9" t="s">
        <v>3</v>
      </c>
      <c r="B49" s="50">
        <v>270</v>
      </c>
      <c r="C49"/>
      <c r="D49"/>
    </row>
    <row r="50" spans="1:4">
      <c r="A50" s="9" t="s">
        <v>3</v>
      </c>
      <c r="B50" s="50">
        <v>54</v>
      </c>
      <c r="C50"/>
      <c r="D50"/>
    </row>
    <row r="51" spans="1:4">
      <c r="A51" s="9" t="s">
        <v>3</v>
      </c>
      <c r="B51" s="50">
        <v>79</v>
      </c>
      <c r="C51"/>
      <c r="D51"/>
    </row>
    <row r="52" spans="1:4">
      <c r="A52" s="9" t="s">
        <v>3</v>
      </c>
      <c r="B52" s="50">
        <v>183</v>
      </c>
      <c r="C52"/>
      <c r="D52"/>
    </row>
    <row r="53" spans="1:4">
      <c r="A53" s="9" t="s">
        <v>3</v>
      </c>
      <c r="B53" s="50">
        <v>44</v>
      </c>
      <c r="C53"/>
      <c r="D53"/>
    </row>
    <row r="54" spans="1:4">
      <c r="A54" s="9" t="s">
        <v>3</v>
      </c>
      <c r="B54" s="50">
        <v>175</v>
      </c>
      <c r="C54"/>
      <c r="D54"/>
    </row>
    <row r="55" spans="1:4">
      <c r="A55" s="9" t="s">
        <v>3</v>
      </c>
      <c r="B55" s="50">
        <v>68</v>
      </c>
      <c r="C55"/>
      <c r="D55"/>
    </row>
    <row r="56" spans="1:4">
      <c r="A56" s="9" t="s">
        <v>3</v>
      </c>
      <c r="B56" s="50">
        <v>271</v>
      </c>
      <c r="C56"/>
      <c r="D56"/>
    </row>
    <row r="57" spans="1:4">
      <c r="A57" s="9" t="s">
        <v>3</v>
      </c>
      <c r="B57" s="50">
        <v>185</v>
      </c>
      <c r="C57"/>
      <c r="D57"/>
    </row>
    <row r="58" spans="1:4">
      <c r="A58" s="9" t="s">
        <v>3</v>
      </c>
      <c r="B58" s="50">
        <v>56</v>
      </c>
      <c r="C58"/>
      <c r="D58"/>
    </row>
    <row r="59" spans="1:4">
      <c r="A59" s="9" t="s">
        <v>3</v>
      </c>
      <c r="B59" s="50">
        <v>275</v>
      </c>
      <c r="C59"/>
      <c r="D59"/>
    </row>
    <row r="60" spans="1:4">
      <c r="A60" s="9" t="s">
        <v>3</v>
      </c>
      <c r="B60" s="50">
        <v>164</v>
      </c>
      <c r="C60"/>
      <c r="D60"/>
    </row>
    <row r="61" spans="1:4">
      <c r="A61" s="9" t="s">
        <v>3</v>
      </c>
      <c r="B61" s="50">
        <v>246</v>
      </c>
      <c r="C61"/>
      <c r="D61"/>
    </row>
    <row r="62" spans="1:4">
      <c r="A62" s="9" t="s">
        <v>3</v>
      </c>
      <c r="B62" s="50">
        <v>295</v>
      </c>
      <c r="C62"/>
      <c r="D62"/>
    </row>
    <row r="63" spans="1:4">
      <c r="A63" s="9" t="s">
        <v>3</v>
      </c>
      <c r="B63" s="50">
        <v>87</v>
      </c>
      <c r="C63"/>
      <c r="D63"/>
    </row>
    <row r="64" spans="1:4">
      <c r="A64" s="9" t="s">
        <v>3</v>
      </c>
      <c r="B64" s="50">
        <v>237</v>
      </c>
      <c r="C64"/>
      <c r="D64"/>
    </row>
    <row r="65" spans="1:4">
      <c r="A65" s="9" t="s">
        <v>3</v>
      </c>
      <c r="B65" s="50">
        <v>176</v>
      </c>
      <c r="C65"/>
      <c r="D65"/>
    </row>
    <row r="66" spans="1:4">
      <c r="A66" s="9" t="s">
        <v>3</v>
      </c>
      <c r="B66" s="50">
        <v>212</v>
      </c>
      <c r="C66"/>
      <c r="D66"/>
    </row>
    <row r="67" spans="1:4">
      <c r="A67" s="9" t="s">
        <v>3</v>
      </c>
      <c r="B67" s="50">
        <v>236</v>
      </c>
      <c r="C67"/>
      <c r="D67"/>
    </row>
    <row r="68" spans="1:4">
      <c r="A68" s="9" t="s">
        <v>3</v>
      </c>
      <c r="B68" s="50">
        <v>180</v>
      </c>
      <c r="C68"/>
      <c r="D68"/>
    </row>
    <row r="69" spans="1:4">
      <c r="A69" s="9" t="s">
        <v>3</v>
      </c>
      <c r="B69" s="50">
        <v>195</v>
      </c>
      <c r="C69"/>
      <c r="D69"/>
    </row>
    <row r="70" spans="1:4">
      <c r="A70" s="9" t="s">
        <v>3</v>
      </c>
      <c r="B70" s="50">
        <v>192</v>
      </c>
      <c r="C70"/>
      <c r="D70"/>
    </row>
    <row r="71" spans="1:4">
      <c r="A71" s="9" t="s">
        <v>3</v>
      </c>
      <c r="B71" s="50">
        <v>236</v>
      </c>
      <c r="C71"/>
      <c r="D71"/>
    </row>
    <row r="72" spans="1:4">
      <c r="A72" s="9" t="s">
        <v>3</v>
      </c>
      <c r="B72" s="50">
        <v>145</v>
      </c>
      <c r="C72"/>
      <c r="D72"/>
    </row>
    <row r="73" spans="1:4">
      <c r="A73" s="9" t="s">
        <v>3</v>
      </c>
      <c r="B73" s="50">
        <v>176</v>
      </c>
      <c r="C73"/>
      <c r="D73"/>
    </row>
    <row r="74" spans="1:4">
      <c r="A74" s="9" t="s">
        <v>3</v>
      </c>
      <c r="B74" s="50">
        <v>272</v>
      </c>
      <c r="C74"/>
      <c r="D74"/>
    </row>
    <row r="75" spans="1:4">
      <c r="A75" s="9" t="s">
        <v>3</v>
      </c>
      <c r="B75" s="50">
        <v>256</v>
      </c>
      <c r="C75"/>
      <c r="D75"/>
    </row>
    <row r="76" spans="1:4">
      <c r="A76" s="9" t="s">
        <v>3</v>
      </c>
      <c r="B76" s="50">
        <v>92</v>
      </c>
      <c r="C76"/>
      <c r="D76"/>
    </row>
    <row r="77" spans="1:4">
      <c r="A77" s="9" t="s">
        <v>3</v>
      </c>
      <c r="B77" s="50">
        <v>238</v>
      </c>
      <c r="C77"/>
      <c r="D77"/>
    </row>
    <row r="78" spans="1:4">
      <c r="A78" s="9" t="s">
        <v>3</v>
      </c>
      <c r="B78" s="50">
        <v>186</v>
      </c>
      <c r="C78"/>
      <c r="D78"/>
    </row>
    <row r="79" spans="1:4">
      <c r="A79" s="9" t="s">
        <v>3</v>
      </c>
      <c r="B79" s="50">
        <v>196</v>
      </c>
      <c r="C79"/>
      <c r="D79"/>
    </row>
    <row r="80" spans="1:4">
      <c r="A80" s="9" t="s">
        <v>3</v>
      </c>
      <c r="B80" s="50">
        <v>174</v>
      </c>
      <c r="C80"/>
      <c r="D80"/>
    </row>
    <row r="81" spans="1:4">
      <c r="A81" s="9" t="s">
        <v>3</v>
      </c>
      <c r="B81" s="50">
        <v>178</v>
      </c>
      <c r="C81"/>
      <c r="D81"/>
    </row>
    <row r="82" spans="1:4">
      <c r="A82" s="9" t="s">
        <v>3</v>
      </c>
      <c r="B82" s="9">
        <v>156</v>
      </c>
      <c r="C82"/>
      <c r="D82"/>
    </row>
    <row r="83" spans="1:4">
      <c r="A83" s="9" t="s">
        <v>3</v>
      </c>
      <c r="B83" s="50">
        <v>119</v>
      </c>
      <c r="C83"/>
      <c r="D83"/>
    </row>
    <row r="84" spans="1:4">
      <c r="A84" t="s">
        <v>2</v>
      </c>
      <c r="B84">
        <v>198</v>
      </c>
      <c r="C84"/>
      <c r="D84"/>
    </row>
    <row r="85" spans="1:4">
      <c r="A85" t="s">
        <v>2</v>
      </c>
      <c r="B85">
        <v>95</v>
      </c>
      <c r="C85"/>
      <c r="D85"/>
    </row>
    <row r="86" spans="1:4">
      <c r="A86" t="s">
        <v>2</v>
      </c>
      <c r="B86">
        <v>157</v>
      </c>
      <c r="C86"/>
      <c r="D86"/>
    </row>
    <row r="87" spans="1:4">
      <c r="A87" t="s">
        <v>2</v>
      </c>
      <c r="B87">
        <v>198</v>
      </c>
      <c r="C87"/>
      <c r="D87"/>
    </row>
    <row r="88" spans="1:4">
      <c r="A88" t="s">
        <v>2</v>
      </c>
      <c r="B88">
        <v>205</v>
      </c>
      <c r="C88"/>
      <c r="D88"/>
    </row>
    <row r="89" spans="1:4">
      <c r="A89" t="s">
        <v>2</v>
      </c>
      <c r="B89">
        <v>153</v>
      </c>
      <c r="C89"/>
      <c r="D89"/>
    </row>
    <row r="90" spans="1:4">
      <c r="A90" t="s">
        <v>2</v>
      </c>
      <c r="B90">
        <v>206</v>
      </c>
      <c r="C90"/>
      <c r="D90"/>
    </row>
    <row r="91" spans="1:4">
      <c r="A91" t="s">
        <v>2</v>
      </c>
      <c r="B91">
        <v>178</v>
      </c>
      <c r="C91"/>
      <c r="D91"/>
    </row>
    <row r="92" spans="1:4">
      <c r="A92" t="s">
        <v>2</v>
      </c>
      <c r="B92">
        <v>206</v>
      </c>
      <c r="C92"/>
      <c r="D92"/>
    </row>
    <row r="93" spans="1:4">
      <c r="A93" t="s">
        <v>2</v>
      </c>
      <c r="B93">
        <v>155</v>
      </c>
      <c r="C93"/>
      <c r="D93"/>
    </row>
    <row r="94" spans="1:4">
      <c r="A94" t="s">
        <v>2</v>
      </c>
      <c r="B94">
        <v>224</v>
      </c>
      <c r="C94"/>
      <c r="D94"/>
    </row>
    <row r="95" spans="1:4">
      <c r="A95" t="s">
        <v>2</v>
      </c>
      <c r="B95">
        <v>189</v>
      </c>
      <c r="C95"/>
      <c r="D95"/>
    </row>
    <row r="96" spans="1:4">
      <c r="A96" t="s">
        <v>2</v>
      </c>
      <c r="B96">
        <v>226</v>
      </c>
      <c r="C96"/>
      <c r="D96"/>
    </row>
    <row r="97" spans="1:4">
      <c r="A97" t="s">
        <v>2</v>
      </c>
      <c r="B97">
        <v>215</v>
      </c>
      <c r="C97"/>
      <c r="D97"/>
    </row>
    <row r="98" spans="1:4">
      <c r="A98" t="s">
        <v>2</v>
      </c>
      <c r="B98">
        <v>203</v>
      </c>
      <c r="C98"/>
      <c r="D98"/>
    </row>
    <row r="99" spans="1:4">
      <c r="A99" t="s">
        <v>2</v>
      </c>
      <c r="B99">
        <v>173</v>
      </c>
      <c r="C99"/>
      <c r="D99"/>
    </row>
    <row r="100" spans="1:4">
      <c r="A100" t="s">
        <v>2</v>
      </c>
      <c r="B100">
        <v>205</v>
      </c>
      <c r="C100"/>
      <c r="D100"/>
    </row>
    <row r="101" spans="1:4">
      <c r="A101" t="s">
        <v>2</v>
      </c>
      <c r="B101">
        <v>225</v>
      </c>
      <c r="C101"/>
      <c r="D101"/>
    </row>
    <row r="102" spans="1:4">
      <c r="A102" t="s">
        <v>2</v>
      </c>
      <c r="B102">
        <v>136</v>
      </c>
      <c r="C102"/>
      <c r="D102"/>
    </row>
    <row r="103" spans="1:4">
      <c r="A103" t="s">
        <v>2</v>
      </c>
      <c r="B103">
        <v>258</v>
      </c>
      <c r="C103"/>
      <c r="D103"/>
    </row>
    <row r="104" spans="1:4">
      <c r="A104" t="s">
        <v>2</v>
      </c>
      <c r="B104">
        <v>202</v>
      </c>
      <c r="C104"/>
      <c r="D104"/>
    </row>
    <row r="105" spans="1:4">
      <c r="A105" t="s">
        <v>2</v>
      </c>
      <c r="B105">
        <v>249</v>
      </c>
      <c r="C105"/>
      <c r="D105"/>
    </row>
    <row r="106" spans="1:4">
      <c r="A106" t="s">
        <v>2</v>
      </c>
      <c r="B106">
        <v>105</v>
      </c>
      <c r="C106"/>
      <c r="D106"/>
    </row>
    <row r="107" spans="1:4">
      <c r="A107" t="s">
        <v>2</v>
      </c>
      <c r="B107">
        <v>204</v>
      </c>
      <c r="C107"/>
      <c r="D107"/>
    </row>
    <row r="108" spans="1:4">
      <c r="A108" t="s">
        <v>2</v>
      </c>
      <c r="B108">
        <v>185</v>
      </c>
      <c r="C108"/>
      <c r="D108"/>
    </row>
    <row r="109" spans="1:4">
      <c r="A109" t="s">
        <v>2</v>
      </c>
      <c r="B109">
        <v>158</v>
      </c>
      <c r="C109"/>
      <c r="D109"/>
    </row>
    <row r="110" spans="1:4">
      <c r="A110" t="s">
        <v>2</v>
      </c>
      <c r="B110">
        <v>204</v>
      </c>
      <c r="C110"/>
      <c r="D110"/>
    </row>
    <row r="111" spans="1:4">
      <c r="A111" t="s">
        <v>2</v>
      </c>
      <c r="B111">
        <v>188</v>
      </c>
      <c r="C111"/>
      <c r="D111"/>
    </row>
    <row r="112" spans="1:4">
      <c r="A112" t="s">
        <v>2</v>
      </c>
      <c r="B112">
        <v>189</v>
      </c>
      <c r="C112"/>
      <c r="D112"/>
    </row>
    <row r="113" spans="1:4">
      <c r="A113" t="s">
        <v>2</v>
      </c>
      <c r="B113">
        <v>155</v>
      </c>
      <c r="C113"/>
      <c r="D113"/>
    </row>
    <row r="114" spans="1:4">
      <c r="A114" t="s">
        <v>2</v>
      </c>
      <c r="B114">
        <v>135</v>
      </c>
      <c r="C114"/>
      <c r="D114"/>
    </row>
    <row r="115" spans="1:4">
      <c r="A115" t="s">
        <v>2</v>
      </c>
      <c r="B115">
        <v>205</v>
      </c>
      <c r="C115"/>
      <c r="D115"/>
    </row>
    <row r="116" spans="1:4">
      <c r="A116" t="s">
        <v>2</v>
      </c>
      <c r="B116">
        <v>132</v>
      </c>
      <c r="C116"/>
      <c r="D116"/>
    </row>
    <row r="117" spans="1:4">
      <c r="A117" t="s">
        <v>2</v>
      </c>
      <c r="B117">
        <v>196</v>
      </c>
      <c r="C117"/>
      <c r="D117"/>
    </row>
    <row r="118" spans="1:4">
      <c r="A118" t="s">
        <v>2</v>
      </c>
      <c r="B118">
        <v>65</v>
      </c>
      <c r="C118"/>
      <c r="D118"/>
    </row>
    <row r="119" spans="1:4">
      <c r="A119" t="s">
        <v>2</v>
      </c>
      <c r="B119">
        <v>203</v>
      </c>
      <c r="C119"/>
      <c r="D119"/>
    </row>
    <row r="120" spans="1:4">
      <c r="A120" t="s">
        <v>2</v>
      </c>
      <c r="B120">
        <v>189</v>
      </c>
      <c r="C120"/>
      <c r="D120"/>
    </row>
    <row r="121" spans="1:4">
      <c r="A121" t="s">
        <v>2</v>
      </c>
      <c r="B121">
        <v>155</v>
      </c>
      <c r="C121"/>
      <c r="D121"/>
    </row>
    <row r="122" spans="1:4">
      <c r="A122" t="s">
        <v>2</v>
      </c>
      <c r="B122">
        <v>189</v>
      </c>
      <c r="C122"/>
      <c r="D122"/>
    </row>
    <row r="123" spans="1:4">
      <c r="A123" t="s">
        <v>2</v>
      </c>
      <c r="B123">
        <v>184</v>
      </c>
      <c r="C123"/>
      <c r="D123"/>
    </row>
    <row r="124" spans="1:4">
      <c r="A124" t="s">
        <v>2</v>
      </c>
      <c r="B124">
        <v>102</v>
      </c>
      <c r="C124"/>
      <c r="D124"/>
    </row>
    <row r="125" spans="1:4">
      <c r="A125" t="s">
        <v>2</v>
      </c>
      <c r="B125">
        <v>186</v>
      </c>
      <c r="C125"/>
      <c r="D125"/>
    </row>
    <row r="126" spans="1:4">
      <c r="A126" t="s">
        <v>2</v>
      </c>
      <c r="B126">
        <v>87</v>
      </c>
      <c r="C126"/>
      <c r="D126"/>
    </row>
    <row r="127" spans="1:4">
      <c r="A127" t="s">
        <v>2</v>
      </c>
      <c r="B127">
        <v>150</v>
      </c>
      <c r="C127"/>
      <c r="D127"/>
    </row>
    <row r="128" spans="1:4">
      <c r="A128" t="s">
        <v>2</v>
      </c>
      <c r="B128">
        <v>86</v>
      </c>
      <c r="C128"/>
      <c r="D128"/>
    </row>
    <row r="129" spans="1:4">
      <c r="A129" t="s">
        <v>2</v>
      </c>
      <c r="B129">
        <v>249</v>
      </c>
      <c r="C129"/>
      <c r="D129"/>
    </row>
    <row r="130" spans="1:4">
      <c r="A130" t="s">
        <v>2</v>
      </c>
      <c r="B130">
        <v>277</v>
      </c>
      <c r="C130"/>
      <c r="D130"/>
    </row>
    <row r="131" spans="1:4">
      <c r="A131" t="s">
        <v>2</v>
      </c>
      <c r="B131">
        <v>101</v>
      </c>
      <c r="C131"/>
      <c r="D131"/>
    </row>
    <row r="132" spans="1:4">
      <c r="A132" t="s">
        <v>2</v>
      </c>
      <c r="B132">
        <v>88</v>
      </c>
      <c r="C132"/>
      <c r="D132"/>
    </row>
    <row r="133" spans="1:4">
      <c r="A133" t="s">
        <v>2</v>
      </c>
      <c r="B133">
        <v>158</v>
      </c>
      <c r="C133"/>
      <c r="D133"/>
    </row>
    <row r="134" spans="1:4">
      <c r="A134" t="s">
        <v>2</v>
      </c>
      <c r="B134">
        <v>94</v>
      </c>
      <c r="C134"/>
      <c r="D134"/>
    </row>
    <row r="135" spans="1:4">
      <c r="A135" t="s">
        <v>2</v>
      </c>
      <c r="B135">
        <v>194</v>
      </c>
      <c r="C135"/>
      <c r="D135"/>
    </row>
    <row r="136" spans="1:4">
      <c r="A136" t="s">
        <v>2</v>
      </c>
      <c r="B136">
        <v>88</v>
      </c>
      <c r="C136"/>
      <c r="D136"/>
    </row>
    <row r="137" spans="1:4">
      <c r="A137" t="s">
        <v>2</v>
      </c>
      <c r="B137">
        <v>91</v>
      </c>
      <c r="C137"/>
      <c r="D137"/>
    </row>
    <row r="138" spans="1:4">
      <c r="A138" t="s">
        <v>2</v>
      </c>
      <c r="B138">
        <v>201</v>
      </c>
      <c r="C138"/>
      <c r="D138"/>
    </row>
    <row r="139" spans="1:4">
      <c r="A139" t="s">
        <v>2</v>
      </c>
      <c r="B139">
        <v>92</v>
      </c>
      <c r="C139"/>
      <c r="D139"/>
    </row>
    <row r="140" spans="1:4">
      <c r="A140" t="s">
        <v>2</v>
      </c>
      <c r="B140">
        <v>214</v>
      </c>
      <c r="C140"/>
      <c r="D140"/>
    </row>
    <row r="141" spans="1:4">
      <c r="A141" t="s">
        <v>2</v>
      </c>
      <c r="B141">
        <v>177</v>
      </c>
      <c r="C141"/>
      <c r="D141"/>
    </row>
    <row r="142" spans="1:4">
      <c r="A142" t="s">
        <v>2</v>
      </c>
      <c r="B142">
        <v>168</v>
      </c>
      <c r="C142"/>
      <c r="D142"/>
    </row>
    <row r="143" spans="1:4">
      <c r="A143" t="s">
        <v>2</v>
      </c>
      <c r="B143">
        <v>187</v>
      </c>
      <c r="C143"/>
      <c r="D143"/>
    </row>
    <row r="144" spans="1:4">
      <c r="A144" t="s">
        <v>2</v>
      </c>
      <c r="B144">
        <v>114</v>
      </c>
      <c r="C144"/>
      <c r="D144"/>
    </row>
    <row r="145" spans="1:4">
      <c r="A145" t="s">
        <v>2</v>
      </c>
      <c r="B145">
        <v>227</v>
      </c>
      <c r="C145"/>
      <c r="D145"/>
    </row>
    <row r="146" spans="1:4">
      <c r="A146" t="s">
        <v>2</v>
      </c>
      <c r="B146">
        <v>188</v>
      </c>
      <c r="C146"/>
      <c r="D146"/>
    </row>
    <row r="147" spans="1:4">
      <c r="A147" t="s">
        <v>2</v>
      </c>
      <c r="B147">
        <v>233</v>
      </c>
      <c r="C147"/>
      <c r="D147"/>
    </row>
    <row r="148" spans="1:4">
      <c r="A148" t="s">
        <v>2</v>
      </c>
      <c r="B148">
        <v>206</v>
      </c>
      <c r="C148"/>
      <c r="D148"/>
    </row>
    <row r="149" spans="1:4">
      <c r="A149" t="s">
        <v>2</v>
      </c>
      <c r="B149">
        <v>193</v>
      </c>
      <c r="C149"/>
      <c r="D149"/>
    </row>
    <row r="150" spans="1:4">
      <c r="A150" t="s">
        <v>2</v>
      </c>
      <c r="B150">
        <v>216</v>
      </c>
      <c r="C150"/>
      <c r="D150"/>
    </row>
    <row r="151" spans="1:4">
      <c r="A151" t="s">
        <v>2</v>
      </c>
      <c r="B151">
        <v>204</v>
      </c>
      <c r="C151"/>
      <c r="D151"/>
    </row>
    <row r="152" spans="1:4">
      <c r="A152" t="s">
        <v>2</v>
      </c>
      <c r="B152">
        <v>187</v>
      </c>
      <c r="C152"/>
      <c r="D152"/>
    </row>
    <row r="153" spans="1:4">
      <c r="A153" t="s">
        <v>2</v>
      </c>
      <c r="B153">
        <v>164</v>
      </c>
      <c r="C153"/>
      <c r="D153"/>
    </row>
    <row r="154" spans="1:4">
      <c r="A154" t="s">
        <v>2</v>
      </c>
      <c r="B154">
        <v>210</v>
      </c>
      <c r="C154"/>
      <c r="D154"/>
    </row>
    <row r="155" spans="1:4">
      <c r="A155" t="s">
        <v>2</v>
      </c>
      <c r="B155">
        <v>283</v>
      </c>
      <c r="C155"/>
      <c r="D155"/>
    </row>
    <row r="156" spans="1:4">
      <c r="A156" t="s">
        <v>2</v>
      </c>
      <c r="B156">
        <v>236</v>
      </c>
      <c r="C156"/>
      <c r="D156"/>
    </row>
    <row r="157" spans="1:4">
      <c r="A157" t="s">
        <v>2</v>
      </c>
      <c r="B157">
        <v>108</v>
      </c>
      <c r="C157"/>
      <c r="D157"/>
    </row>
    <row r="158" spans="1:4">
      <c r="A158" t="s">
        <v>2</v>
      </c>
      <c r="B158">
        <v>236</v>
      </c>
      <c r="C158"/>
      <c r="D158"/>
    </row>
    <row r="159" spans="1:4">
      <c r="A159" t="s">
        <v>2</v>
      </c>
      <c r="B159">
        <v>209</v>
      </c>
      <c r="C159"/>
      <c r="D159"/>
    </row>
    <row r="160" spans="1:4">
      <c r="A160" t="s">
        <v>2</v>
      </c>
      <c r="B160">
        <v>210</v>
      </c>
      <c r="C160"/>
      <c r="D160"/>
    </row>
    <row r="161" spans="1:4">
      <c r="A161" t="s">
        <v>2</v>
      </c>
      <c r="B161">
        <v>183</v>
      </c>
      <c r="C161"/>
      <c r="D161"/>
    </row>
    <row r="162" spans="1:4">
      <c r="A162" t="s">
        <v>2</v>
      </c>
      <c r="B162">
        <v>198</v>
      </c>
      <c r="C162"/>
      <c r="D162"/>
    </row>
    <row r="163" spans="1:4">
      <c r="A163" t="s">
        <v>2</v>
      </c>
      <c r="B163">
        <v>189</v>
      </c>
      <c r="C163"/>
      <c r="D163"/>
    </row>
    <row r="164" spans="1:4">
      <c r="A164" t="s">
        <v>2</v>
      </c>
      <c r="B164">
        <v>135</v>
      </c>
      <c r="C164"/>
      <c r="D164"/>
    </row>
    <row r="165" spans="1:4">
      <c r="A165" s="9"/>
      <c r="B165" s="9"/>
      <c r="C165"/>
      <c r="D165"/>
    </row>
    <row r="166" spans="1:4">
      <c r="A166" s="9"/>
      <c r="B166" s="9"/>
      <c r="C166"/>
      <c r="D166"/>
    </row>
    <row r="167" spans="1:4">
      <c r="A167" s="9"/>
      <c r="B167" s="9"/>
      <c r="C167"/>
      <c r="D167"/>
    </row>
    <row r="168" spans="1:4">
      <c r="A168" s="9"/>
      <c r="B168" s="9"/>
      <c r="C168"/>
      <c r="D168"/>
    </row>
    <row r="169" spans="1:4">
      <c r="A169" s="9"/>
      <c r="B169" s="9"/>
      <c r="C169"/>
      <c r="D169"/>
    </row>
    <row r="170" spans="1:4">
      <c r="A170" s="9"/>
      <c r="B170" s="9"/>
      <c r="C170"/>
      <c r="D170"/>
    </row>
    <row r="171" spans="1:4">
      <c r="A171" s="9"/>
      <c r="B171" s="9"/>
      <c r="C171"/>
      <c r="D171"/>
    </row>
    <row r="172" spans="1:4">
      <c r="A172" s="9"/>
      <c r="B172" s="9"/>
      <c r="C172"/>
      <c r="D172"/>
    </row>
    <row r="173" spans="1:4">
      <c r="A173" s="9"/>
      <c r="B173" s="9"/>
      <c r="C173"/>
      <c r="D173"/>
    </row>
    <row r="174" spans="1:4">
      <c r="A174" s="9"/>
      <c r="B174" s="9"/>
      <c r="C174"/>
      <c r="D174"/>
    </row>
    <row r="175" spans="1:4">
      <c r="A175" s="9"/>
      <c r="B175" s="9"/>
      <c r="C175"/>
      <c r="D175"/>
    </row>
    <row r="176" spans="1:4">
      <c r="A176" s="9"/>
      <c r="B176" s="9"/>
      <c r="C176"/>
      <c r="D176"/>
    </row>
    <row r="177" spans="1:4">
      <c r="A177" s="9"/>
      <c r="B177" s="9"/>
      <c r="C177"/>
      <c r="D177"/>
    </row>
    <row r="178" spans="1:4">
      <c r="A178" s="9"/>
      <c r="B178" s="9"/>
      <c r="C178"/>
      <c r="D178"/>
    </row>
    <row r="179" spans="1:4">
      <c r="A179" s="9"/>
      <c r="B179" s="9"/>
      <c r="C179"/>
      <c r="D179"/>
    </row>
    <row r="180" spans="1:4">
      <c r="A180" s="9"/>
      <c r="B180" s="9"/>
      <c r="C180"/>
      <c r="D180"/>
    </row>
    <row r="181" spans="1:4">
      <c r="A181" s="9"/>
      <c r="B181" s="9"/>
      <c r="C181"/>
      <c r="D181"/>
    </row>
    <row r="182" spans="1:4">
      <c r="A182" s="9"/>
      <c r="B182" s="9"/>
      <c r="C182"/>
      <c r="D182"/>
    </row>
    <row r="183" spans="1:4">
      <c r="A183" s="9"/>
      <c r="B183" s="9"/>
      <c r="C183"/>
      <c r="D183"/>
    </row>
    <row r="184" spans="1:4">
      <c r="A184" s="9"/>
      <c r="B184" s="9"/>
      <c r="C184"/>
      <c r="D184"/>
    </row>
    <row r="185" spans="1:4">
      <c r="A185" s="9"/>
      <c r="B185" s="9"/>
      <c r="C185"/>
      <c r="D185"/>
    </row>
    <row r="186" spans="1:4">
      <c r="A186" s="9"/>
      <c r="B186" s="9"/>
      <c r="C186"/>
      <c r="D186"/>
    </row>
    <row r="187" spans="1:4">
      <c r="A187" s="9"/>
      <c r="B187" s="9"/>
      <c r="C187"/>
      <c r="D187"/>
    </row>
    <row r="188" spans="1:4">
      <c r="A188" s="9"/>
      <c r="B188" s="9"/>
      <c r="C188"/>
      <c r="D188"/>
    </row>
    <row r="189" spans="1:4">
      <c r="A189" s="9"/>
      <c r="B189" s="9"/>
      <c r="C189"/>
      <c r="D189"/>
    </row>
    <row r="190" spans="1:4">
      <c r="A190" s="9"/>
      <c r="B190" s="9"/>
      <c r="C190"/>
      <c r="D190"/>
    </row>
    <row r="191" spans="1:4">
      <c r="A191" s="9"/>
      <c r="B191" s="9"/>
      <c r="C191"/>
      <c r="D191"/>
    </row>
    <row r="192" spans="1:4">
      <c r="A192" s="9"/>
      <c r="B192" s="9"/>
      <c r="C192"/>
      <c r="D192"/>
    </row>
    <row r="193" spans="1:4">
      <c r="A193" s="9"/>
      <c r="B193" s="9"/>
      <c r="C193"/>
      <c r="D193"/>
    </row>
    <row r="194" spans="1:4">
      <c r="A194" s="9"/>
      <c r="B194" s="9"/>
      <c r="C194"/>
      <c r="D194"/>
    </row>
    <row r="195" spans="1:4">
      <c r="A195" s="9"/>
      <c r="B195" s="9"/>
      <c r="C195"/>
      <c r="D195"/>
    </row>
    <row r="196" spans="1:4">
      <c r="A196" s="9"/>
      <c r="B196" s="9"/>
      <c r="C196"/>
      <c r="D196"/>
    </row>
  </sheetData>
  <phoneticPr fontId="2" type="noConversion"/>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4C48A0-73AF-4F54-88B2-98503B5638BC}">
  <dimension ref="A1:G13"/>
  <sheetViews>
    <sheetView workbookViewId="0">
      <selection activeCell="B11" sqref="B11"/>
    </sheetView>
  </sheetViews>
  <sheetFormatPr defaultRowHeight="13.8"/>
  <cols>
    <col min="4" max="4" width="10.44140625" customWidth="1"/>
    <col min="5" max="5" width="10.109375" customWidth="1"/>
    <col min="6" max="6" width="11.6640625" customWidth="1"/>
  </cols>
  <sheetData>
    <row r="1" spans="1:7">
      <c r="A1" t="s">
        <v>224</v>
      </c>
    </row>
    <row r="2" spans="1:7">
      <c r="A2" t="s">
        <v>40</v>
      </c>
      <c r="B2" t="s">
        <v>94</v>
      </c>
      <c r="E2" t="s">
        <v>95</v>
      </c>
      <c r="F2" t="s">
        <v>96</v>
      </c>
      <c r="G2" t="s">
        <v>37</v>
      </c>
    </row>
    <row r="3" spans="1:7">
      <c r="B3" t="s">
        <v>97</v>
      </c>
      <c r="C3" t="s">
        <v>98</v>
      </c>
      <c r="D3" t="s">
        <v>99</v>
      </c>
    </row>
    <row r="4" spans="1:7">
      <c r="A4" t="s">
        <v>58</v>
      </c>
      <c r="B4">
        <v>20.015799999999999</v>
      </c>
      <c r="C4">
        <v>23.424800000000001</v>
      </c>
      <c r="D4">
        <v>37.584299999999999</v>
      </c>
      <c r="E4">
        <v>59.011784816997327</v>
      </c>
      <c r="F4">
        <v>3.0359406085157353E-4</v>
      </c>
    </row>
    <row r="5" spans="1:7">
      <c r="A5" t="s">
        <v>58</v>
      </c>
      <c r="B5">
        <v>19.9192</v>
      </c>
      <c r="C5">
        <v>23.534099999999999</v>
      </c>
      <c r="D5">
        <v>38.884500000000003</v>
      </c>
      <c r="E5">
        <v>68.064526278344431</v>
      </c>
      <c r="F5">
        <v>1.3298316025598785E-4</v>
      </c>
      <c r="G5">
        <v>2.4951729908318013E-5</v>
      </c>
    </row>
    <row r="6" spans="1:7">
      <c r="A6" t="s">
        <v>58</v>
      </c>
      <c r="B6">
        <v>19.838699999999999</v>
      </c>
      <c r="C6">
        <v>23.278400000000001</v>
      </c>
      <c r="D6">
        <v>38.5473</v>
      </c>
      <c r="E6">
        <v>60.280989281623889</v>
      </c>
      <c r="F6">
        <v>1.4071182445829131E-4</v>
      </c>
    </row>
    <row r="7" spans="1:7">
      <c r="G7" t="s">
        <v>44</v>
      </c>
    </row>
    <row r="9" spans="1:7">
      <c r="A9" t="s">
        <v>104</v>
      </c>
      <c r="B9" t="s">
        <v>94</v>
      </c>
      <c r="E9" t="s">
        <v>95</v>
      </c>
      <c r="F9" t="s">
        <v>96</v>
      </c>
      <c r="G9" t="s">
        <v>37</v>
      </c>
    </row>
    <row r="10" spans="1:7">
      <c r="B10" t="s">
        <v>97</v>
      </c>
      <c r="C10" t="s">
        <v>98</v>
      </c>
      <c r="D10" t="s">
        <v>99</v>
      </c>
    </row>
    <row r="11" spans="1:7">
      <c r="A11" t="s">
        <v>58</v>
      </c>
      <c r="B11">
        <v>21.427299999999999</v>
      </c>
      <c r="C11">
        <v>23.4222</v>
      </c>
      <c r="D11">
        <v>37.775700000000001</v>
      </c>
      <c r="E11">
        <v>22.143804229209284</v>
      </c>
      <c r="F11">
        <v>2.6539543728001095E-4</v>
      </c>
    </row>
    <row r="12" spans="1:7">
      <c r="A12" t="s">
        <v>58</v>
      </c>
      <c r="B12">
        <v>21.019400000000001</v>
      </c>
      <c r="C12">
        <v>22.8367</v>
      </c>
      <c r="D12">
        <v>37.984299999999998</v>
      </c>
      <c r="E12">
        <v>19.578945884665995</v>
      </c>
      <c r="F12">
        <v>1.5305429899228448E-4</v>
      </c>
      <c r="G12">
        <v>1.0806755437381783E-5</v>
      </c>
    </row>
    <row r="13" spans="1:7">
      <c r="A13" t="s">
        <v>58</v>
      </c>
      <c r="B13">
        <v>20.538699999999999</v>
      </c>
      <c r="C13">
        <v>22.411799999999999</v>
      </c>
      <c r="D13">
        <v>37.887599999999999</v>
      </c>
      <c r="E13">
        <v>20.351048054228915</v>
      </c>
      <c r="F13">
        <v>1.2191228968264512E-4</v>
      </c>
    </row>
  </sheetData>
  <phoneticPr fontId="2" type="noConversion"/>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6E797-A6AF-4D96-BC97-53B93F0F9BB1}">
  <dimension ref="A1:G41"/>
  <sheetViews>
    <sheetView workbookViewId="0">
      <selection activeCell="F23" sqref="F23"/>
    </sheetView>
  </sheetViews>
  <sheetFormatPr defaultRowHeight="13.8"/>
  <cols>
    <col min="2" max="3" width="15.109375" bestFit="1" customWidth="1"/>
  </cols>
  <sheetData>
    <row r="1" spans="1:7">
      <c r="A1" t="s">
        <v>225</v>
      </c>
    </row>
    <row r="2" spans="1:7">
      <c r="A2" s="25"/>
      <c r="B2" s="26" t="s">
        <v>105</v>
      </c>
      <c r="C2" s="26" t="s">
        <v>105</v>
      </c>
      <c r="D2" t="s">
        <v>105</v>
      </c>
      <c r="E2" t="s">
        <v>106</v>
      </c>
      <c r="F2" t="s">
        <v>106</v>
      </c>
      <c r="G2" t="s">
        <v>106</v>
      </c>
    </row>
    <row r="3" spans="1:7">
      <c r="A3" s="25"/>
      <c r="B3" s="27" t="s">
        <v>58</v>
      </c>
      <c r="C3" s="27" t="s">
        <v>59</v>
      </c>
      <c r="D3" t="s">
        <v>100</v>
      </c>
      <c r="E3" t="s">
        <v>58</v>
      </c>
      <c r="F3" t="s">
        <v>59</v>
      </c>
      <c r="G3" t="s">
        <v>100</v>
      </c>
    </row>
    <row r="4" spans="1:7">
      <c r="A4" s="1" t="s">
        <v>107</v>
      </c>
      <c r="B4" s="27">
        <v>20599.189999999999</v>
      </c>
      <c r="C4" s="27">
        <v>81865.67</v>
      </c>
      <c r="D4">
        <v>7978.45</v>
      </c>
      <c r="E4">
        <v>72311.11</v>
      </c>
      <c r="F4">
        <v>51618.99</v>
      </c>
      <c r="G4">
        <v>55286.82</v>
      </c>
    </row>
    <row r="5" spans="1:7">
      <c r="A5" s="25"/>
      <c r="B5" s="27">
        <v>20238.7</v>
      </c>
      <c r="C5" s="27">
        <v>63505.36</v>
      </c>
      <c r="D5">
        <v>8752.1200000000008</v>
      </c>
      <c r="E5">
        <v>78376.25</v>
      </c>
      <c r="F5">
        <v>51237.25</v>
      </c>
      <c r="G5">
        <v>58578.77</v>
      </c>
    </row>
    <row r="6" spans="1:7">
      <c r="A6" s="25"/>
      <c r="B6" s="27">
        <v>19297.669999999998</v>
      </c>
      <c r="C6" s="27">
        <v>84896.54</v>
      </c>
      <c r="D6">
        <v>7847.17</v>
      </c>
      <c r="E6">
        <v>46909.57</v>
      </c>
      <c r="F6">
        <v>34340.910000000003</v>
      </c>
      <c r="G6">
        <v>51375.79</v>
      </c>
    </row>
    <row r="7" spans="1:7">
      <c r="A7" s="25"/>
      <c r="B7" s="27">
        <v>16555.93</v>
      </c>
      <c r="C7" s="27">
        <v>82016.42</v>
      </c>
      <c r="D7">
        <v>7676.72</v>
      </c>
      <c r="E7">
        <v>55535.06</v>
      </c>
      <c r="F7">
        <v>45376.82</v>
      </c>
      <c r="G7">
        <v>44090.63</v>
      </c>
    </row>
    <row r="8" spans="1:7">
      <c r="A8" s="25"/>
      <c r="B8" s="27">
        <v>13976.15</v>
      </c>
      <c r="C8" s="27">
        <v>72730.880000000005</v>
      </c>
      <c r="D8">
        <v>6314.95</v>
      </c>
      <c r="E8">
        <v>83461.81</v>
      </c>
      <c r="F8">
        <v>54308.55</v>
      </c>
      <c r="G8">
        <v>48507.11</v>
      </c>
    </row>
    <row r="9" spans="1:7">
      <c r="A9" s="25"/>
      <c r="B9" s="27">
        <v>20754.669999999998</v>
      </c>
      <c r="C9" s="27">
        <v>90625.51</v>
      </c>
      <c r="D9">
        <v>4915.55</v>
      </c>
      <c r="E9">
        <v>54187.54</v>
      </c>
      <c r="F9">
        <v>49848.77</v>
      </c>
      <c r="G9">
        <v>81580.53</v>
      </c>
    </row>
    <row r="10" spans="1:7">
      <c r="A10" s="25"/>
      <c r="B10" s="26"/>
      <c r="C10" s="25"/>
    </row>
    <row r="11" spans="1:7">
      <c r="A11" s="25"/>
      <c r="B11" s="26"/>
      <c r="C11" s="25"/>
    </row>
    <row r="12" spans="1:7">
      <c r="A12" s="25"/>
      <c r="B12" s="26"/>
      <c r="C12" s="25"/>
    </row>
    <row r="13" spans="1:7">
      <c r="A13" s="1" t="s">
        <v>108</v>
      </c>
      <c r="B13" s="27">
        <v>13176.27</v>
      </c>
      <c r="C13" s="27">
        <v>18022.98</v>
      </c>
      <c r="D13">
        <v>16513.41</v>
      </c>
      <c r="E13">
        <v>17330.07</v>
      </c>
      <c r="F13">
        <v>14357.63</v>
      </c>
      <c r="G13">
        <v>17551.66</v>
      </c>
    </row>
    <row r="14" spans="1:7">
      <c r="A14" s="25"/>
      <c r="B14" s="27">
        <v>14123.36</v>
      </c>
      <c r="C14" s="27">
        <v>21047.82</v>
      </c>
      <c r="D14">
        <v>15777.88</v>
      </c>
      <c r="E14">
        <v>16832.14</v>
      </c>
      <c r="F14">
        <v>13637.63</v>
      </c>
      <c r="G14">
        <v>16048.09</v>
      </c>
    </row>
    <row r="15" spans="1:7">
      <c r="A15" s="25"/>
      <c r="B15" s="27">
        <v>11800</v>
      </c>
      <c r="C15" s="27">
        <v>23459.88</v>
      </c>
      <c r="D15">
        <v>19210.53</v>
      </c>
      <c r="E15">
        <v>18054.900000000001</v>
      </c>
      <c r="F15">
        <v>11619.21</v>
      </c>
      <c r="G15">
        <v>15050.1</v>
      </c>
    </row>
    <row r="16" spans="1:7">
      <c r="A16" s="25"/>
      <c r="B16" s="27">
        <v>13158.76</v>
      </c>
      <c r="C16" s="27">
        <v>17778.59</v>
      </c>
      <c r="D16">
        <v>16887.599999999999</v>
      </c>
      <c r="E16">
        <v>18116.13</v>
      </c>
      <c r="F16">
        <v>12872.28</v>
      </c>
      <c r="G16">
        <v>16680.55</v>
      </c>
    </row>
    <row r="17" spans="1:7">
      <c r="A17" s="25"/>
      <c r="B17" s="27">
        <v>14548.78</v>
      </c>
      <c r="C17" s="27">
        <v>16521.97</v>
      </c>
      <c r="D17">
        <v>20027.34</v>
      </c>
      <c r="E17">
        <v>18389.490000000002</v>
      </c>
      <c r="F17">
        <v>11360.02</v>
      </c>
      <c r="G17">
        <v>17083.45</v>
      </c>
    </row>
    <row r="18" spans="1:7">
      <c r="A18" s="25"/>
      <c r="B18" s="27">
        <v>12838.67</v>
      </c>
      <c r="C18" s="27">
        <v>19703.48</v>
      </c>
      <c r="D18">
        <v>17673.57</v>
      </c>
      <c r="E18">
        <v>17807.16</v>
      </c>
      <c r="F18">
        <v>13141.88</v>
      </c>
      <c r="G18">
        <v>17719.7</v>
      </c>
    </row>
    <row r="19" spans="1:7">
      <c r="A19" s="25"/>
      <c r="B19" s="26"/>
      <c r="C19" s="25"/>
    </row>
    <row r="20" spans="1:7">
      <c r="A20" s="25"/>
      <c r="B20" s="26"/>
      <c r="C20" s="25"/>
    </row>
    <row r="21" spans="1:7">
      <c r="A21" s="1" t="s">
        <v>109</v>
      </c>
      <c r="B21" s="26">
        <f t="shared" ref="B21:C26" si="0">B4/B13</f>
        <v>1.56335518321953</v>
      </c>
      <c r="C21" s="26">
        <f t="shared" si="0"/>
        <v>4.5422937827151779</v>
      </c>
      <c r="D21">
        <v>0.48314975525951331</v>
      </c>
      <c r="E21">
        <v>4.172580376190056</v>
      </c>
      <c r="F21">
        <v>3.5952305498888046</v>
      </c>
      <c r="G21">
        <v>3.1499482100268579</v>
      </c>
    </row>
    <row r="22" spans="1:7">
      <c r="A22" s="25"/>
      <c r="B22" s="26">
        <f t="shared" si="0"/>
        <v>1.4329946981454837</v>
      </c>
      <c r="C22" s="26">
        <f t="shared" si="0"/>
        <v>3.0171941797297772</v>
      </c>
      <c r="D22">
        <v>0.55470823710156247</v>
      </c>
      <c r="E22">
        <v>4.6563449448495557</v>
      </c>
      <c r="F22">
        <v>3.7570494286763907</v>
      </c>
      <c r="G22">
        <v>3.6502019866538631</v>
      </c>
    </row>
    <row r="23" spans="1:7">
      <c r="A23" s="25"/>
      <c r="B23" s="26">
        <f t="shared" si="0"/>
        <v>1.6353957627118643</v>
      </c>
      <c r="C23" s="26">
        <f t="shared" si="0"/>
        <v>3.6187968565909112</v>
      </c>
      <c r="D23">
        <v>0.40848274357865194</v>
      </c>
      <c r="E23">
        <v>2.5981628256041294</v>
      </c>
      <c r="F23">
        <v>2.9555288182243031</v>
      </c>
      <c r="G23">
        <v>3.4136510720858997</v>
      </c>
    </row>
    <row r="24" spans="1:7">
      <c r="A24" s="25"/>
      <c r="B24" s="26">
        <f t="shared" si="0"/>
        <v>1.2581679428760764</v>
      </c>
      <c r="C24" s="26">
        <f t="shared" si="0"/>
        <v>4.6132128588375121</v>
      </c>
      <c r="D24">
        <v>0.45457732300622949</v>
      </c>
      <c r="E24">
        <v>3.0655035043356387</v>
      </c>
      <c r="F24">
        <v>3.5251579362785765</v>
      </c>
      <c r="G24">
        <v>2.6432359844249738</v>
      </c>
    </row>
    <row r="25" spans="1:7">
      <c r="A25" s="25"/>
      <c r="B25" s="26">
        <f t="shared" si="0"/>
        <v>0.96064068602315789</v>
      </c>
      <c r="C25" s="26">
        <f t="shared" si="0"/>
        <v>4.4020706973805179</v>
      </c>
      <c r="D25">
        <v>0.31531646239590477</v>
      </c>
      <c r="E25">
        <v>4.5385603407163542</v>
      </c>
      <c r="F25">
        <v>4.7806738016306314</v>
      </c>
      <c r="G25">
        <v>2.8394211941967225</v>
      </c>
    </row>
    <row r="26" spans="1:7">
      <c r="A26" s="25"/>
      <c r="B26" s="26">
        <f t="shared" si="0"/>
        <v>1.6165747698164996</v>
      </c>
      <c r="C26" s="26">
        <f t="shared" si="0"/>
        <v>4.599467200717843</v>
      </c>
      <c r="D26">
        <v>0.27812999863638194</v>
      </c>
      <c r="E26">
        <v>3.0430197740684086</v>
      </c>
      <c r="F26">
        <v>3.7931232061166287</v>
      </c>
      <c r="G26">
        <v>4.6039453263881436</v>
      </c>
    </row>
    <row r="27" spans="1:7">
      <c r="A27" s="25"/>
      <c r="B27" s="26"/>
      <c r="C27" s="25"/>
    </row>
    <row r="28" spans="1:7">
      <c r="A28" s="28" t="s">
        <v>110</v>
      </c>
      <c r="B28" s="26">
        <f>AVERAGE(B21:B26)</f>
        <v>1.4111881737987686</v>
      </c>
      <c r="C28" s="26">
        <f>AVERAGE(C21:C26)</f>
        <v>4.1321725959952902</v>
      </c>
      <c r="D28">
        <v>0.41572741999637403</v>
      </c>
      <c r="E28">
        <v>3.6790286276273574</v>
      </c>
      <c r="F28">
        <v>3.7344606234692228</v>
      </c>
      <c r="G28">
        <v>3.3834006289627432</v>
      </c>
    </row>
    <row r="29" spans="1:7">
      <c r="A29" s="1" t="s">
        <v>111</v>
      </c>
      <c r="B29" s="26">
        <f>STDEV(B21:B26)</f>
        <v>0.26172170327378769</v>
      </c>
      <c r="C29" s="26">
        <f>STDEV(C21:C26)</f>
        <v>0.66295397631403363</v>
      </c>
      <c r="D29">
        <v>0.10434428579179215</v>
      </c>
      <c r="E29">
        <v>0.8816718776191691</v>
      </c>
      <c r="F29">
        <v>0.59471689943345107</v>
      </c>
      <c r="G29">
        <v>0.70143920200789101</v>
      </c>
    </row>
    <row r="30" spans="1:7">
      <c r="A30" s="25"/>
      <c r="B30" s="26">
        <f>B29/B28</f>
        <v>0.18546194485832507</v>
      </c>
      <c r="C30" s="26">
        <f>C29/C28</f>
        <v>0.16043714557241337</v>
      </c>
      <c r="D30">
        <v>0.25099207021923703</v>
      </c>
      <c r="E30">
        <v>0.23964800681308321</v>
      </c>
      <c r="F30">
        <v>0.1592510831941705</v>
      </c>
      <c r="G30">
        <v>0.20731780800754088</v>
      </c>
    </row>
    <row r="31" spans="1:7">
      <c r="A31" s="25"/>
      <c r="B31" s="26"/>
      <c r="C31" s="25"/>
    </row>
    <row r="32" spans="1:7">
      <c r="A32" s="25" t="s">
        <v>112</v>
      </c>
      <c r="B32" s="26">
        <f t="shared" ref="B32:C37" si="1">B21/$B$28</f>
        <v>1.1078289998782687</v>
      </c>
      <c r="C32" s="26">
        <f t="shared" si="1"/>
        <v>3.2187725684292023</v>
      </c>
      <c r="D32">
        <v>0.34237089300353579</v>
      </c>
      <c r="E32">
        <v>2.956785249239946</v>
      </c>
      <c r="F32">
        <v>2.5476620458140786</v>
      </c>
      <c r="G32">
        <v>2.2321248636512676</v>
      </c>
    </row>
    <row r="33" spans="1:7">
      <c r="A33" s="25"/>
      <c r="B33" s="26">
        <f t="shared" si="1"/>
        <v>1.015452598563106</v>
      </c>
      <c r="C33" s="26">
        <f t="shared" si="1"/>
        <v>2.1380523418133608</v>
      </c>
      <c r="D33">
        <v>0.39307885893654199</v>
      </c>
      <c r="E33">
        <v>3.299591812986336</v>
      </c>
      <c r="F33">
        <v>2.6623305796014525</v>
      </c>
      <c r="G33">
        <v>2.5866160547731258</v>
      </c>
    </row>
    <row r="34" spans="1:7">
      <c r="A34" s="29"/>
      <c r="B34" s="26">
        <f t="shared" si="1"/>
        <v>1.1588785911587911</v>
      </c>
      <c r="C34" s="26">
        <f t="shared" si="1"/>
        <v>2.5643616661337902</v>
      </c>
      <c r="D34">
        <v>0.28946015220568339</v>
      </c>
      <c r="E34">
        <v>1.8411172045257092</v>
      </c>
      <c r="F34">
        <v>2.0943548657074795</v>
      </c>
      <c r="G34">
        <v>2.4189907026337343</v>
      </c>
    </row>
    <row r="35" spans="1:7">
      <c r="A35" s="29"/>
      <c r="B35" s="26">
        <f t="shared" si="1"/>
        <v>0.89156638798157017</v>
      </c>
      <c r="C35" s="26">
        <f t="shared" si="1"/>
        <v>3.2690274369428942</v>
      </c>
      <c r="D35">
        <v>0.32212381838671145</v>
      </c>
      <c r="E35">
        <v>2.1722854267433584</v>
      </c>
      <c r="F35">
        <v>2.4980069998668046</v>
      </c>
      <c r="G35">
        <v>1.8730570688596855</v>
      </c>
    </row>
    <row r="36" spans="1:7">
      <c r="A36" s="29"/>
      <c r="B36" s="26">
        <f t="shared" si="1"/>
        <v>0.68073181440942443</v>
      </c>
      <c r="C36" s="26">
        <f t="shared" si="1"/>
        <v>3.1194073045061108</v>
      </c>
      <c r="D36">
        <v>0.22344040876356436</v>
      </c>
      <c r="E36">
        <v>3.2161269666107191</v>
      </c>
      <c r="F36">
        <v>3.3876940654636907</v>
      </c>
      <c r="G36">
        <v>2.0120783655331396</v>
      </c>
    </row>
    <row r="37" spans="1:7">
      <c r="A37" s="29"/>
      <c r="B37" s="26">
        <f t="shared" si="1"/>
        <v>1.1455416080088399</v>
      </c>
      <c r="C37" s="26">
        <f t="shared" si="1"/>
        <v>3.2592869513188778</v>
      </c>
      <c r="D37">
        <v>0.1970892357237416</v>
      </c>
      <c r="E37">
        <v>2.1563529446798881</v>
      </c>
      <c r="F37">
        <v>2.6878932778368911</v>
      </c>
      <c r="G37">
        <v>3.2624602529050479</v>
      </c>
    </row>
    <row r="38" spans="1:7">
      <c r="A38" s="29"/>
      <c r="B38" s="26"/>
      <c r="C38" s="26"/>
    </row>
    <row r="39" spans="1:7">
      <c r="A39" s="29" t="s">
        <v>113</v>
      </c>
      <c r="B39" s="26">
        <f>AVERAGE(B32:B37)</f>
        <v>1</v>
      </c>
      <c r="C39" s="26">
        <f>AVERAGE(C32:C37)</f>
        <v>2.9281513781907056</v>
      </c>
      <c r="D39">
        <v>0.29459389450329643</v>
      </c>
      <c r="E39">
        <v>2.6070432674643258</v>
      </c>
      <c r="F39">
        <v>2.6463236390483993</v>
      </c>
      <c r="G39">
        <v>2.3975545513926666</v>
      </c>
    </row>
    <row r="40" spans="1:7">
      <c r="A40" s="29" t="s">
        <v>114</v>
      </c>
      <c r="B40" s="26">
        <f>STDEV(B32:B37)</f>
        <v>0.18546194485832571</v>
      </c>
      <c r="C40" s="26">
        <f>STDEV(C32:C37)</f>
        <v>0.46978424892084891</v>
      </c>
      <c r="D40">
        <v>7.3940731455330005E-2</v>
      </c>
      <c r="E40">
        <v>0.62477272272329509</v>
      </c>
      <c r="F40">
        <v>0.42142990600079822</v>
      </c>
      <c r="G40">
        <v>0.49705575417323072</v>
      </c>
    </row>
    <row r="41" spans="1:7">
      <c r="A41" s="11" t="s">
        <v>37</v>
      </c>
      <c r="C41">
        <f>_xlfn.T.TEST(B32:B37,C32:C37,2,2)</f>
        <v>2.9292627753127405E-6</v>
      </c>
      <c r="D41">
        <v>5.877148066539331E-6</v>
      </c>
      <c r="E41">
        <v>1.252459473196036E-4</v>
      </c>
      <c r="F41">
        <v>5.2816389259887916E-6</v>
      </c>
      <c r="G41">
        <v>7.3234319175691611E-5</v>
      </c>
    </row>
  </sheetData>
  <phoneticPr fontId="2" type="noConversion"/>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DEF8B-7818-4B74-A593-CB3D437402F2}">
  <dimension ref="A1:I32"/>
  <sheetViews>
    <sheetView topLeftCell="A16" workbookViewId="0">
      <selection activeCell="F5" sqref="F5"/>
    </sheetView>
  </sheetViews>
  <sheetFormatPr defaultRowHeight="13.8"/>
  <cols>
    <col min="1" max="1" width="11.6640625" customWidth="1"/>
    <col min="6" max="6" width="9.77734375" customWidth="1"/>
  </cols>
  <sheetData>
    <row r="1" spans="1:9">
      <c r="A1" t="s">
        <v>226</v>
      </c>
    </row>
    <row r="3" spans="1:9">
      <c r="A3" t="s">
        <v>115</v>
      </c>
      <c r="B3" t="s">
        <v>198</v>
      </c>
      <c r="C3" t="s">
        <v>116</v>
      </c>
      <c r="D3" t="s">
        <v>117</v>
      </c>
      <c r="E3" t="s">
        <v>118</v>
      </c>
      <c r="F3" t="s">
        <v>119</v>
      </c>
      <c r="G3" t="s">
        <v>65</v>
      </c>
      <c r="H3" t="s">
        <v>66</v>
      </c>
      <c r="I3" t="s">
        <v>37</v>
      </c>
    </row>
    <row r="4" spans="1:9">
      <c r="A4" t="s">
        <v>41</v>
      </c>
      <c r="B4">
        <v>17.564499999999999</v>
      </c>
      <c r="C4">
        <v>22.252500000000001</v>
      </c>
      <c r="D4">
        <v>4.6880000000000024</v>
      </c>
      <c r="E4">
        <v>3.8794609110190954E-2</v>
      </c>
      <c r="F4">
        <v>0.80521161674015707</v>
      </c>
      <c r="G4" t="s">
        <v>44</v>
      </c>
      <c r="H4" t="s">
        <v>44</v>
      </c>
    </row>
    <row r="5" spans="1:9">
      <c r="A5" t="s">
        <v>41</v>
      </c>
      <c r="B5">
        <v>17.067</v>
      </c>
      <c r="C5">
        <v>21.673999999999999</v>
      </c>
      <c r="D5">
        <v>4.6069999999999993</v>
      </c>
      <c r="E5">
        <v>4.1035035169504783E-2</v>
      </c>
      <c r="F5">
        <v>0.85171336352365457</v>
      </c>
      <c r="G5">
        <v>0.99999999999999989</v>
      </c>
      <c r="H5">
        <v>0.29802005803086284</v>
      </c>
    </row>
    <row r="6" spans="1:9">
      <c r="A6" t="s">
        <v>41</v>
      </c>
      <c r="B6">
        <v>18.2163</v>
      </c>
      <c r="C6">
        <v>22.1662</v>
      </c>
      <c r="D6">
        <v>3.9498999999999995</v>
      </c>
      <c r="E6">
        <v>6.4708542839045355E-2</v>
      </c>
      <c r="F6">
        <v>1.343075019736188</v>
      </c>
      <c r="G6" t="s">
        <v>44</v>
      </c>
      <c r="H6" t="s">
        <v>44</v>
      </c>
    </row>
    <row r="7" spans="1:9">
      <c r="A7" s="11" t="s">
        <v>42</v>
      </c>
      <c r="B7">
        <v>17.584800000000001</v>
      </c>
      <c r="C7">
        <v>20.9054</v>
      </c>
      <c r="D7">
        <v>3.3205999999999989</v>
      </c>
      <c r="E7">
        <v>0.10009209890769111</v>
      </c>
      <c r="F7">
        <v>2.0774876363738404</v>
      </c>
      <c r="G7" t="s">
        <v>44</v>
      </c>
    </row>
    <row r="8" spans="1:9">
      <c r="A8" t="s">
        <v>42</v>
      </c>
      <c r="B8">
        <v>17.396000000000001</v>
      </c>
      <c r="C8">
        <v>20.145099999999999</v>
      </c>
      <c r="D8">
        <v>2.7490999999999985</v>
      </c>
      <c r="E8">
        <v>0.14874365155673439</v>
      </c>
      <c r="F8">
        <v>3.0872876128134576</v>
      </c>
      <c r="G8">
        <v>2.6758008764732506</v>
      </c>
      <c r="H8">
        <v>0.53019063079663165</v>
      </c>
      <c r="I8">
        <v>8.8249998899690655E-3</v>
      </c>
    </row>
    <row r="9" spans="1:9">
      <c r="A9" t="s">
        <v>42</v>
      </c>
      <c r="B9">
        <v>18.0578</v>
      </c>
      <c r="C9">
        <v>20.915900000000001</v>
      </c>
      <c r="D9">
        <v>2.8581000000000003</v>
      </c>
      <c r="E9">
        <v>0.13791965731175673</v>
      </c>
      <c r="F9">
        <v>2.8626273802324547</v>
      </c>
      <c r="G9" t="s">
        <v>44</v>
      </c>
    </row>
    <row r="10" spans="1:9">
      <c r="A10" t="s">
        <v>43</v>
      </c>
      <c r="B10">
        <v>17.053000000000001</v>
      </c>
      <c r="C10">
        <v>20.2988</v>
      </c>
      <c r="D10">
        <v>3.2457999999999991</v>
      </c>
      <c r="E10">
        <v>0.10541850187580902</v>
      </c>
      <c r="F10">
        <v>2.1880411808930229</v>
      </c>
      <c r="G10" t="s">
        <v>44</v>
      </c>
      <c r="H10" t="s">
        <v>44</v>
      </c>
    </row>
    <row r="11" spans="1:9">
      <c r="A11" t="s">
        <v>43</v>
      </c>
      <c r="B11">
        <v>17.399999999999999</v>
      </c>
      <c r="C11">
        <v>20.918299999999999</v>
      </c>
      <c r="D11">
        <v>3.5183</v>
      </c>
      <c r="E11">
        <v>8.7274258220372158E-2</v>
      </c>
      <c r="F11">
        <v>1.8114436044920339</v>
      </c>
      <c r="G11">
        <v>2.0320225690410481</v>
      </c>
      <c r="H11">
        <v>0.1964241914659425</v>
      </c>
      <c r="I11">
        <v>7.4479740312053226E-3</v>
      </c>
    </row>
    <row r="12" spans="1:9">
      <c r="A12" t="s">
        <v>43</v>
      </c>
      <c r="B12">
        <v>17.186399999999999</v>
      </c>
      <c r="C12">
        <v>20.4938</v>
      </c>
      <c r="D12">
        <v>3.3074000000000012</v>
      </c>
      <c r="E12">
        <v>0.10101209821737886</v>
      </c>
      <c r="F12">
        <v>2.0965829217380869</v>
      </c>
      <c r="G12" t="s">
        <v>44</v>
      </c>
      <c r="H12" t="s">
        <v>44</v>
      </c>
    </row>
    <row r="14" spans="1:9">
      <c r="A14" t="s">
        <v>227</v>
      </c>
    </row>
    <row r="17" spans="1:1">
      <c r="A17" t="s">
        <v>229</v>
      </c>
    </row>
    <row r="23" spans="1:1">
      <c r="A23" t="s">
        <v>207</v>
      </c>
    </row>
    <row r="32" spans="1:1">
      <c r="A32" t="s">
        <v>208</v>
      </c>
    </row>
  </sheetData>
  <phoneticPr fontId="2" type="noConversion"/>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D86D6-CF24-4643-A8AF-1056C7CD42AC}">
  <dimension ref="A1:I33"/>
  <sheetViews>
    <sheetView workbookViewId="0">
      <selection activeCell="E5" sqref="E5"/>
    </sheetView>
  </sheetViews>
  <sheetFormatPr defaultRowHeight="13.8"/>
  <sheetData>
    <row r="1" spans="1:9">
      <c r="A1" t="s">
        <v>230</v>
      </c>
    </row>
    <row r="3" spans="1:9">
      <c r="A3" t="s">
        <v>115</v>
      </c>
      <c r="B3" t="s">
        <v>198</v>
      </c>
      <c r="C3" t="s">
        <v>116</v>
      </c>
      <c r="D3" t="s">
        <v>117</v>
      </c>
      <c r="E3" t="s">
        <v>118</v>
      </c>
      <c r="F3" t="s">
        <v>117</v>
      </c>
      <c r="G3" t="s">
        <v>118</v>
      </c>
      <c r="H3" t="s">
        <v>66</v>
      </c>
      <c r="I3" t="s">
        <v>37</v>
      </c>
    </row>
    <row r="4" spans="1:9">
      <c r="A4" t="s">
        <v>58</v>
      </c>
      <c r="B4">
        <v>18.4054</v>
      </c>
      <c r="C4">
        <v>22.496600000000001</v>
      </c>
      <c r="D4">
        <v>4.0912000000000006</v>
      </c>
      <c r="E4">
        <v>5.8671350067237393E-2</v>
      </c>
      <c r="F4">
        <v>4.6880000000000024</v>
      </c>
      <c r="G4">
        <v>3.8794609110190954E-2</v>
      </c>
      <c r="H4" t="s">
        <v>44</v>
      </c>
    </row>
    <row r="5" spans="1:9">
      <c r="A5" t="s">
        <v>58</v>
      </c>
      <c r="B5">
        <v>18.222200000000001</v>
      </c>
      <c r="C5">
        <v>22.864999999999998</v>
      </c>
      <c r="D5">
        <v>4.6427999999999976</v>
      </c>
      <c r="E5">
        <v>4.0029294520456608E-2</v>
      </c>
      <c r="F5">
        <v>4.6069999999999993</v>
      </c>
      <c r="G5">
        <v>4.1035035169504783E-2</v>
      </c>
      <c r="H5">
        <v>0.18866743092957231</v>
      </c>
    </row>
    <row r="6" spans="1:9">
      <c r="A6" t="s">
        <v>58</v>
      </c>
      <c r="B6">
        <v>18.060199999999998</v>
      </c>
      <c r="C6">
        <v>22.305299999999999</v>
      </c>
      <c r="D6">
        <v>4.2451000000000008</v>
      </c>
      <c r="E6">
        <v>5.2734831831439982E-2</v>
      </c>
      <c r="F6">
        <v>3.9498999999999995</v>
      </c>
      <c r="G6">
        <v>6.4708542839045355E-2</v>
      </c>
      <c r="H6" t="s">
        <v>44</v>
      </c>
    </row>
    <row r="7" spans="1:9">
      <c r="A7" t="s">
        <v>59</v>
      </c>
      <c r="B7">
        <v>18.175999999999998</v>
      </c>
      <c r="C7">
        <v>21.281500000000001</v>
      </c>
      <c r="D7">
        <v>3.1055000000000028</v>
      </c>
      <c r="E7">
        <v>0.11618534407630456</v>
      </c>
      <c r="F7">
        <v>3.3205999999999989</v>
      </c>
      <c r="G7">
        <v>0.10009209890769111</v>
      </c>
    </row>
    <row r="8" spans="1:9">
      <c r="A8" t="s">
        <v>59</v>
      </c>
      <c r="B8">
        <v>17.776599999999998</v>
      </c>
      <c r="C8">
        <v>20.880099999999999</v>
      </c>
      <c r="D8">
        <v>3.1035000000000004</v>
      </c>
      <c r="E8">
        <v>0.11634652285844801</v>
      </c>
      <c r="F8">
        <v>2.7490999999999985</v>
      </c>
      <c r="G8">
        <v>0.14874365155673439</v>
      </c>
      <c r="H8">
        <v>9.5457173677665347E-2</v>
      </c>
      <c r="I8">
        <v>3.7115333701458344E-4</v>
      </c>
    </row>
    <row r="9" spans="1:9">
      <c r="A9" t="s">
        <v>59</v>
      </c>
      <c r="B9">
        <v>17.861000000000001</v>
      </c>
      <c r="C9">
        <v>20.865500000000001</v>
      </c>
      <c r="D9">
        <v>3.0045000000000002</v>
      </c>
      <c r="E9">
        <v>0.12461071215254695</v>
      </c>
      <c r="F9">
        <v>2.8581000000000003</v>
      </c>
      <c r="G9">
        <v>0.13791965731175673</v>
      </c>
    </row>
    <row r="10" spans="1:9">
      <c r="A10" t="s">
        <v>60</v>
      </c>
      <c r="B10">
        <v>18.535599999999999</v>
      </c>
      <c r="C10">
        <v>22.892199999999999</v>
      </c>
      <c r="D10">
        <v>4.3566000000000003</v>
      </c>
      <c r="E10">
        <v>4.8812687662690674E-2</v>
      </c>
      <c r="F10">
        <v>3.2457999999999991</v>
      </c>
      <c r="G10">
        <v>0.10541850187580902</v>
      </c>
      <c r="H10" t="s">
        <v>44</v>
      </c>
    </row>
    <row r="11" spans="1:9">
      <c r="A11" t="s">
        <v>60</v>
      </c>
      <c r="B11">
        <v>18.1065</v>
      </c>
      <c r="C11">
        <v>22.5184</v>
      </c>
      <c r="D11">
        <v>4.4118999999999993</v>
      </c>
      <c r="E11">
        <v>4.6977052277833872E-2</v>
      </c>
      <c r="F11">
        <v>3.5183</v>
      </c>
      <c r="G11">
        <v>8.7274258220372158E-2</v>
      </c>
      <c r="H11">
        <v>0.12445237515230592</v>
      </c>
      <c r="I11">
        <v>0.8861808628766541</v>
      </c>
    </row>
    <row r="12" spans="1:9">
      <c r="A12" t="s">
        <v>60</v>
      </c>
      <c r="B12">
        <v>18.226299999999998</v>
      </c>
      <c r="C12">
        <v>22.317799999999998</v>
      </c>
      <c r="D12">
        <v>4.0914999999999999</v>
      </c>
      <c r="E12">
        <v>5.8659150971383099E-2</v>
      </c>
      <c r="F12">
        <v>3.3074000000000012</v>
      </c>
      <c r="G12">
        <v>0.10101209821737886</v>
      </c>
      <c r="H12" t="s">
        <v>44</v>
      </c>
    </row>
    <row r="14" spans="1:9">
      <c r="A14" t="s">
        <v>231</v>
      </c>
    </row>
    <row r="16" spans="1:9">
      <c r="A16" t="s">
        <v>229</v>
      </c>
    </row>
    <row r="24" spans="1:1">
      <c r="A24" t="s">
        <v>207</v>
      </c>
    </row>
    <row r="33" spans="1:1">
      <c r="A33" t="s">
        <v>208</v>
      </c>
    </row>
  </sheetData>
  <phoneticPr fontId="2" type="noConversion"/>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E0C9D-E191-4B8F-8977-5DE1BB0D9BC6}">
  <dimension ref="A1:A20"/>
  <sheetViews>
    <sheetView workbookViewId="0">
      <selection activeCell="M23" sqref="M23"/>
    </sheetView>
  </sheetViews>
  <sheetFormatPr defaultRowHeight="13.8"/>
  <sheetData>
    <row r="1" spans="1:1">
      <c r="A1" t="s">
        <v>232</v>
      </c>
    </row>
    <row r="3" spans="1:1">
      <c r="A3" t="s">
        <v>229</v>
      </c>
    </row>
    <row r="11" spans="1:1">
      <c r="A11" t="s">
        <v>207</v>
      </c>
    </row>
    <row r="20" spans="1:1">
      <c r="A20" t="s">
        <v>208</v>
      </c>
    </row>
  </sheetData>
  <phoneticPr fontId="2" type="noConversion"/>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A0A94-1839-4653-94F7-076DA92ABFD8}">
  <dimension ref="A1:A20"/>
  <sheetViews>
    <sheetView workbookViewId="0">
      <selection activeCell="H31" sqref="H31"/>
    </sheetView>
  </sheetViews>
  <sheetFormatPr defaultRowHeight="13.8"/>
  <sheetData>
    <row r="1" spans="1:1">
      <c r="A1" t="s">
        <v>233</v>
      </c>
    </row>
    <row r="3" spans="1:1">
      <c r="A3" t="s">
        <v>207</v>
      </c>
    </row>
    <row r="11" spans="1:1">
      <c r="A11" t="s">
        <v>229</v>
      </c>
    </row>
    <row r="20" spans="1:1">
      <c r="A20" t="s">
        <v>208</v>
      </c>
    </row>
  </sheetData>
  <phoneticPr fontId="2" type="noConversion"/>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FA9A8-A093-4091-A290-414B9277B1C8}">
  <dimension ref="A1:A20"/>
  <sheetViews>
    <sheetView workbookViewId="0">
      <selection activeCell="I19" sqref="I19"/>
    </sheetView>
  </sheetViews>
  <sheetFormatPr defaultRowHeight="13.8"/>
  <sheetData>
    <row r="1" spans="1:1">
      <c r="A1" t="s">
        <v>234</v>
      </c>
    </row>
    <row r="3" spans="1:1">
      <c r="A3" t="s">
        <v>229</v>
      </c>
    </row>
    <row r="12" spans="1:1">
      <c r="A12" t="s">
        <v>207</v>
      </c>
    </row>
    <row r="20" spans="1:1">
      <c r="A20" t="s">
        <v>208</v>
      </c>
    </row>
  </sheetData>
  <phoneticPr fontId="2" type="noConversion"/>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C6866F-DD92-42D0-8F15-E9D506D99FAB}">
  <dimension ref="A1:A27"/>
  <sheetViews>
    <sheetView workbookViewId="0">
      <selection activeCell="G25" sqref="G25"/>
    </sheetView>
  </sheetViews>
  <sheetFormatPr defaultRowHeight="13.8"/>
  <sheetData>
    <row r="1" spans="1:1">
      <c r="A1" t="s">
        <v>235</v>
      </c>
    </row>
    <row r="3" spans="1:1">
      <c r="A3" t="s">
        <v>229</v>
      </c>
    </row>
    <row r="11" spans="1:1">
      <c r="A11" t="s">
        <v>207</v>
      </c>
    </row>
    <row r="19" spans="1:1">
      <c r="A19" t="s">
        <v>236</v>
      </c>
    </row>
    <row r="27" spans="1:1">
      <c r="A27" t="s">
        <v>208</v>
      </c>
    </row>
  </sheetData>
  <phoneticPr fontId="2" type="noConversion"/>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29A67-E59A-45DA-ACE2-F1FF82AE4CB8}">
  <dimension ref="A1:M16"/>
  <sheetViews>
    <sheetView workbookViewId="0"/>
  </sheetViews>
  <sheetFormatPr defaultRowHeight="13.8"/>
  <cols>
    <col min="11" max="11" width="10.88671875" customWidth="1"/>
    <col min="12" max="12" width="10.109375" customWidth="1"/>
    <col min="13" max="13" width="11" customWidth="1"/>
  </cols>
  <sheetData>
    <row r="1" spans="1:13">
      <c r="A1" t="s">
        <v>237</v>
      </c>
    </row>
    <row r="2" spans="1:13">
      <c r="A2" s="109" t="s">
        <v>120</v>
      </c>
      <c r="B2" s="110" t="s">
        <v>94</v>
      </c>
      <c r="C2" s="110"/>
      <c r="D2" s="110"/>
      <c r="E2" s="110"/>
      <c r="F2" s="110"/>
      <c r="G2" s="111" t="s">
        <v>121</v>
      </c>
      <c r="H2" s="111" t="s">
        <v>122</v>
      </c>
      <c r="I2" s="111" t="s">
        <v>123</v>
      </c>
      <c r="J2" s="111" t="s">
        <v>124</v>
      </c>
      <c r="K2" s="111" t="s">
        <v>125</v>
      </c>
      <c r="L2" s="111" t="s">
        <v>126</v>
      </c>
      <c r="M2" s="111" t="s">
        <v>127</v>
      </c>
    </row>
    <row r="3" spans="1:13" ht="26.4">
      <c r="A3" s="109"/>
      <c r="B3" s="31" t="s">
        <v>128</v>
      </c>
      <c r="C3" s="31" t="s">
        <v>129</v>
      </c>
      <c r="D3" s="31" t="s">
        <v>130</v>
      </c>
      <c r="E3" s="31" t="s">
        <v>98</v>
      </c>
      <c r="F3" s="31" t="s">
        <v>99</v>
      </c>
      <c r="G3" s="111"/>
      <c r="H3" s="111"/>
      <c r="I3" s="111"/>
      <c r="J3" s="111"/>
      <c r="K3" s="111"/>
      <c r="L3" s="111"/>
      <c r="M3" s="111"/>
    </row>
    <row r="4" spans="1:13">
      <c r="A4" s="32" t="s">
        <v>49</v>
      </c>
      <c r="B4" s="33">
        <v>22.4726</v>
      </c>
      <c r="C4" s="33">
        <v>19.006499999999999</v>
      </c>
      <c r="D4" s="33">
        <v>20.175699999999999</v>
      </c>
      <c r="E4" s="33">
        <v>23.2926</v>
      </c>
      <c r="F4" s="33">
        <v>37.624699999999997</v>
      </c>
      <c r="G4" s="33">
        <f>POWER(2,E4-B4)*1/10*100</f>
        <v>17.654059925813097</v>
      </c>
      <c r="H4" s="33">
        <f>POWER(2,E4-C4)*1/10*100</f>
        <v>195.09433749254879</v>
      </c>
      <c r="I4" s="33">
        <f>POWER(2,E4-D4)*1/10*100</f>
        <v>86.752179296189937</v>
      </c>
      <c r="J4" s="34" t="s">
        <v>49</v>
      </c>
      <c r="K4" s="35">
        <f>G4/J5</f>
        <v>0.75726136097735464</v>
      </c>
      <c r="L4" s="35">
        <f>H4/J5</f>
        <v>8.3684661856487086</v>
      </c>
      <c r="M4" s="35">
        <f>I4/J5</f>
        <v>3.7211878535389413</v>
      </c>
    </row>
    <row r="5" spans="1:13">
      <c r="A5" s="32" t="s">
        <v>49</v>
      </c>
      <c r="B5" s="33">
        <v>22.233499999999999</v>
      </c>
      <c r="C5" s="33">
        <v>19.120799999999999</v>
      </c>
      <c r="D5" s="33">
        <v>20.2029</v>
      </c>
      <c r="E5" s="33">
        <v>23.7288</v>
      </c>
      <c r="F5" s="33">
        <v>37.186700000000002</v>
      </c>
      <c r="G5" s="33">
        <f>POWER(2,E5-B5)*1/10*100</f>
        <v>28.192276912531391</v>
      </c>
      <c r="H5" s="33">
        <f>POWER(2,E5-C5)*1/10*100</f>
        <v>243.86317285436309</v>
      </c>
      <c r="I5" s="33">
        <f>POWER(2,E5-D5)*1/10*100</f>
        <v>115.18652108322718</v>
      </c>
      <c r="J5" s="33">
        <f>(G4+G5+G6)/3</f>
        <v>23.313034093048131</v>
      </c>
      <c r="K5" s="35">
        <f>G5/J5</f>
        <v>1.2092924841961361</v>
      </c>
      <c r="L5" s="35">
        <f>H5/J5</f>
        <v>10.460379025786363</v>
      </c>
      <c r="M5" s="35">
        <f>I5/J5</f>
        <v>4.9408635797249323</v>
      </c>
    </row>
    <row r="6" spans="1:13">
      <c r="A6" s="32" t="s">
        <v>49</v>
      </c>
      <c r="B6" s="33">
        <v>22.019500000000001</v>
      </c>
      <c r="C6" s="33">
        <v>19.0991</v>
      </c>
      <c r="D6" s="33">
        <v>20.875699999999998</v>
      </c>
      <c r="E6" s="33">
        <v>23.2881</v>
      </c>
      <c r="F6" s="33">
        <v>37.537100000000002</v>
      </c>
      <c r="G6" s="33">
        <f>POWER(2,E6-B6)*1/10*100</f>
        <v>24.092765440799909</v>
      </c>
      <c r="H6" s="33">
        <f>POWER(2,E6-C6)*1/10*100</f>
        <v>182.39572363095374</v>
      </c>
      <c r="I6" s="33">
        <f>POWER(2,E6-D6)*1/10*100</f>
        <v>53.235919728293624</v>
      </c>
      <c r="J6" s="34" t="s">
        <v>49</v>
      </c>
      <c r="K6" s="35">
        <f>G6/J5</f>
        <v>1.0334461548265093</v>
      </c>
      <c r="L6" s="35">
        <f>H6/J5</f>
        <v>7.8237660058732352</v>
      </c>
      <c r="M6" s="35">
        <f>I6/J5</f>
        <v>2.2835260102059558</v>
      </c>
    </row>
    <row r="7" spans="1:13" ht="15.6">
      <c r="A7" s="36"/>
      <c r="B7" s="112" t="s">
        <v>131</v>
      </c>
      <c r="C7" s="112"/>
      <c r="D7" s="112"/>
      <c r="E7" s="112"/>
      <c r="F7" s="112"/>
      <c r="G7" s="112"/>
      <c r="H7" s="112"/>
      <c r="I7" s="112"/>
      <c r="J7" s="112"/>
      <c r="K7">
        <f>(K4+K5+K6)/3</f>
        <v>1</v>
      </c>
      <c r="L7" s="35">
        <f>(L4+L5+L6)/3</f>
        <v>8.8842037391027695</v>
      </c>
      <c r="M7" s="35">
        <f>(M4+M5+M6)/3</f>
        <v>3.6485258144899428</v>
      </c>
    </row>
    <row r="8" spans="1:13" ht="15.6">
      <c r="A8" s="36"/>
      <c r="B8" s="112" t="s">
        <v>132</v>
      </c>
      <c r="C8" s="112"/>
      <c r="D8" s="112"/>
      <c r="E8" s="112"/>
      <c r="F8" s="112"/>
      <c r="G8" s="112"/>
      <c r="H8" s="112"/>
      <c r="I8" s="112"/>
      <c r="J8" s="112"/>
      <c r="L8" s="35">
        <f>_xlfn.T.TEST(K4:K6,L4:L6,2,2)</f>
        <v>6.3683197359194028E-4</v>
      </c>
      <c r="M8" s="35">
        <f>_xlfn.T.TEST(L4:L6,M4:M6,2,2)</f>
        <v>9.2384632464281215E-3</v>
      </c>
    </row>
    <row r="16" spans="1:13">
      <c r="K16" t="s">
        <v>49</v>
      </c>
    </row>
  </sheetData>
  <mergeCells count="11">
    <mergeCell ref="K2:K3"/>
    <mergeCell ref="L2:L3"/>
    <mergeCell ref="M2:M3"/>
    <mergeCell ref="B7:J7"/>
    <mergeCell ref="B8:J8"/>
    <mergeCell ref="J2:J3"/>
    <mergeCell ref="A2:A3"/>
    <mergeCell ref="B2:F2"/>
    <mergeCell ref="G2:G3"/>
    <mergeCell ref="H2:H3"/>
    <mergeCell ref="I2:I3"/>
  </mergeCells>
  <phoneticPr fontId="2" type="noConversion"/>
  <conditionalFormatting sqref="E4 B4">
    <cfRule type="duplicateValues" dxfId="33" priority="2"/>
  </conditionalFormatting>
  <conditionalFormatting sqref="E5 B5">
    <cfRule type="duplicateValues" dxfId="32" priority="1"/>
  </conditionalFormatting>
  <conditionalFormatting sqref="E6 B6">
    <cfRule type="duplicateValues" dxfId="31" priority="3"/>
  </conditionalFormatting>
  <conditionalFormatting sqref="D4">
    <cfRule type="duplicateValues" dxfId="30" priority="4"/>
  </conditionalFormatting>
  <conditionalFormatting sqref="D5">
    <cfRule type="duplicateValues" dxfId="29" priority="5"/>
  </conditionalFormatting>
  <conditionalFormatting sqref="D6">
    <cfRule type="duplicateValues" dxfId="28" priority="6"/>
  </conditionalFormatting>
  <conditionalFormatting sqref="C4">
    <cfRule type="duplicateValues" dxfId="27" priority="7"/>
  </conditionalFormatting>
  <conditionalFormatting sqref="C5">
    <cfRule type="duplicateValues" dxfId="26" priority="8"/>
  </conditionalFormatting>
  <conditionalFormatting sqref="C6">
    <cfRule type="duplicateValues" dxfId="25" priority="9"/>
  </conditionalFormatting>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A3196-049B-4565-A372-C4FE3C614853}">
  <dimension ref="A1:S9"/>
  <sheetViews>
    <sheetView zoomScale="90" zoomScaleNormal="90" workbookViewId="0"/>
  </sheetViews>
  <sheetFormatPr defaultRowHeight="13.8"/>
  <cols>
    <col min="6" max="6" width="8.33203125" customWidth="1"/>
    <col min="7" max="7" width="10.5546875" customWidth="1"/>
  </cols>
  <sheetData>
    <row r="1" spans="1:19" s="24" customFormat="1">
      <c r="A1" s="24" t="s">
        <v>238</v>
      </c>
    </row>
    <row r="2" spans="1:19">
      <c r="A2" t="s">
        <v>120</v>
      </c>
      <c r="B2" t="s">
        <v>94</v>
      </c>
      <c r="E2" t="s">
        <v>95</v>
      </c>
      <c r="F2" t="s">
        <v>96</v>
      </c>
      <c r="G2" t="s">
        <v>133</v>
      </c>
      <c r="H2" t="s">
        <v>133</v>
      </c>
    </row>
    <row r="3" spans="1:19">
      <c r="B3" t="s">
        <v>97</v>
      </c>
      <c r="C3" t="s">
        <v>98</v>
      </c>
      <c r="D3" t="s">
        <v>99</v>
      </c>
    </row>
    <row r="4" spans="1:19">
      <c r="A4" t="s">
        <v>58</v>
      </c>
      <c r="B4">
        <v>20.917999999999999</v>
      </c>
      <c r="C4">
        <v>23.1477</v>
      </c>
      <c r="D4">
        <v>37.699399999999997</v>
      </c>
      <c r="E4">
        <f t="shared" ref="E4:E9" si="0">POWER(2,C4-B4)*1/10*100</f>
        <v>46.903643616630767</v>
      </c>
      <c r="F4">
        <f t="shared" ref="F4:F9" si="1">POWER(2,C4-D4)*1/10*100</f>
        <v>4.163914584175073E-4</v>
      </c>
      <c r="H4">
        <f>_xlfn.T.TEST(E7:E9,E4:E6,2,2)</f>
        <v>2.3035363317877484E-3</v>
      </c>
      <c r="K4" s="30"/>
      <c r="L4" s="30"/>
      <c r="M4" s="30"/>
      <c r="Q4" s="30"/>
      <c r="R4" s="30"/>
      <c r="S4" s="30"/>
    </row>
    <row r="5" spans="1:19">
      <c r="A5" t="s">
        <v>58</v>
      </c>
      <c r="B5">
        <v>20.791699999999999</v>
      </c>
      <c r="C5">
        <v>23.217300000000002</v>
      </c>
      <c r="D5">
        <v>37.557340000000003</v>
      </c>
      <c r="E5">
        <f t="shared" si="0"/>
        <v>53.725239164444162</v>
      </c>
      <c r="F5">
        <f t="shared" si="1"/>
        <v>4.8218957981611461E-4</v>
      </c>
      <c r="G5">
        <f>_xlfn.T.TEST(F4:F6,E4:E6,2,2)</f>
        <v>1.8478740626531598E-5</v>
      </c>
    </row>
    <row r="6" spans="1:19">
      <c r="A6" t="s">
        <v>58</v>
      </c>
      <c r="B6">
        <v>20.781700000000001</v>
      </c>
      <c r="C6">
        <v>23.185099999999998</v>
      </c>
      <c r="D6">
        <v>37.192399999999999</v>
      </c>
      <c r="E6">
        <f t="shared" si="0"/>
        <v>52.904850511615265</v>
      </c>
      <c r="F6">
        <f t="shared" si="1"/>
        <v>6.0727099956525395E-4</v>
      </c>
    </row>
    <row r="7" spans="1:19">
      <c r="A7" t="s">
        <v>59</v>
      </c>
      <c r="B7">
        <v>21.8735</v>
      </c>
      <c r="C7">
        <v>22.531700000000001</v>
      </c>
      <c r="D7">
        <v>37.628399999999999</v>
      </c>
      <c r="E7">
        <f t="shared" si="0"/>
        <v>15.781124393790469</v>
      </c>
      <c r="F7">
        <f t="shared" si="1"/>
        <v>2.8539112566956982E-4</v>
      </c>
    </row>
    <row r="8" spans="1:19">
      <c r="A8" t="s">
        <v>59</v>
      </c>
      <c r="B8">
        <v>21.207599999999999</v>
      </c>
      <c r="C8">
        <v>22.709800000000001</v>
      </c>
      <c r="D8">
        <v>38.092700000000001</v>
      </c>
      <c r="E8">
        <f t="shared" si="0"/>
        <v>28.327435508514498</v>
      </c>
      <c r="F8">
        <f t="shared" si="1"/>
        <v>2.3403762361734519E-4</v>
      </c>
      <c r="G8">
        <f>_xlfn.T.TEST(F7:F9,E7:E9,2,2)</f>
        <v>5.6442653274323155E-3</v>
      </c>
    </row>
    <row r="9" spans="1:19">
      <c r="A9" t="s">
        <v>59</v>
      </c>
      <c r="B9">
        <v>21.3977</v>
      </c>
      <c r="C9">
        <v>22.264299999999999</v>
      </c>
      <c r="D9">
        <v>37.848100000000002</v>
      </c>
      <c r="E9">
        <f t="shared" si="0"/>
        <v>18.23360718013592</v>
      </c>
      <c r="F9">
        <f t="shared" si="1"/>
        <v>2.0361452409433737E-4</v>
      </c>
    </row>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14182-0CBF-46C3-967B-0AE00075B712}">
  <dimension ref="A1:N83"/>
  <sheetViews>
    <sheetView workbookViewId="0">
      <selection activeCell="E2" sqref="E2"/>
    </sheetView>
  </sheetViews>
  <sheetFormatPr defaultRowHeight="13.8"/>
  <cols>
    <col min="3" max="3" width="9.109375" style="9" customWidth="1"/>
    <col min="4" max="4" width="9.44140625" style="10" customWidth="1"/>
    <col min="7" max="7" width="19.5546875" customWidth="1"/>
  </cols>
  <sheetData>
    <row r="1" spans="1:14" ht="15.6">
      <c r="A1" s="53" t="s">
        <v>202</v>
      </c>
    </row>
    <row r="2" spans="1:14">
      <c r="A2" t="s">
        <v>32</v>
      </c>
      <c r="B2" t="s">
        <v>35</v>
      </c>
      <c r="C2" s="9" t="s">
        <v>33</v>
      </c>
      <c r="D2" s="9" t="s">
        <v>34</v>
      </c>
      <c r="F2" s="13"/>
      <c r="G2" s="13"/>
      <c r="H2" s="13"/>
      <c r="I2" s="13"/>
      <c r="J2" s="13"/>
      <c r="K2" s="13"/>
      <c r="L2" s="13"/>
      <c r="M2" s="13"/>
    </row>
    <row r="3" spans="1:14">
      <c r="A3">
        <v>295</v>
      </c>
      <c r="B3">
        <v>1</v>
      </c>
      <c r="C3" s="9">
        <v>0</v>
      </c>
      <c r="D3" s="10">
        <v>51.3</v>
      </c>
      <c r="F3" s="4"/>
    </row>
    <row r="4" spans="1:14">
      <c r="A4">
        <v>292</v>
      </c>
      <c r="B4">
        <v>1</v>
      </c>
      <c r="C4" s="9">
        <v>1</v>
      </c>
      <c r="D4" s="10">
        <v>18.100000000000001</v>
      </c>
      <c r="F4" s="5"/>
      <c r="G4" s="105"/>
      <c r="H4" s="105"/>
      <c r="I4" s="105"/>
      <c r="J4" s="12"/>
      <c r="K4" s="12"/>
      <c r="L4" s="12"/>
      <c r="M4" s="12"/>
      <c r="N4" s="4"/>
    </row>
    <row r="5" spans="1:14">
      <c r="A5">
        <v>288</v>
      </c>
      <c r="B5">
        <v>1</v>
      </c>
      <c r="C5" s="9">
        <v>1</v>
      </c>
      <c r="D5" s="10">
        <v>10.466666666666667</v>
      </c>
      <c r="F5" s="5"/>
      <c r="G5" s="12"/>
      <c r="H5" s="12"/>
      <c r="I5" s="12"/>
      <c r="J5" s="12"/>
      <c r="K5" s="4"/>
    </row>
    <row r="6" spans="1:14">
      <c r="A6">
        <v>275</v>
      </c>
      <c r="B6">
        <v>1</v>
      </c>
      <c r="C6" s="9">
        <v>0</v>
      </c>
      <c r="D6" s="10">
        <v>59</v>
      </c>
      <c r="F6" s="12"/>
      <c r="G6" s="12"/>
      <c r="H6" s="12"/>
      <c r="I6" s="12"/>
      <c r="J6" s="4"/>
    </row>
    <row r="7" spans="1:14">
      <c r="A7">
        <v>272</v>
      </c>
      <c r="B7">
        <v>1</v>
      </c>
      <c r="C7" s="9">
        <v>1</v>
      </c>
      <c r="D7" s="10">
        <v>32.9</v>
      </c>
      <c r="F7" s="14"/>
      <c r="G7" s="14"/>
      <c r="H7" s="14"/>
      <c r="I7" s="15"/>
      <c r="J7" s="15"/>
      <c r="K7" s="15"/>
      <c r="L7" s="15"/>
      <c r="M7" s="4"/>
    </row>
    <row r="8" spans="1:14">
      <c r="A8">
        <v>271</v>
      </c>
      <c r="B8">
        <v>1</v>
      </c>
      <c r="C8" s="9">
        <v>1</v>
      </c>
      <c r="D8" s="10">
        <v>9.4333333333333336</v>
      </c>
      <c r="F8" s="14"/>
      <c r="G8" s="14"/>
      <c r="H8" s="14"/>
      <c r="I8" s="14"/>
      <c r="J8" s="14"/>
      <c r="K8" s="14"/>
      <c r="L8" s="14"/>
      <c r="M8" s="4"/>
    </row>
    <row r="9" spans="1:14">
      <c r="A9">
        <v>270</v>
      </c>
      <c r="B9">
        <v>1</v>
      </c>
      <c r="C9" s="9">
        <v>1</v>
      </c>
      <c r="D9" s="10">
        <v>42.033333333333331</v>
      </c>
      <c r="F9" s="14"/>
      <c r="G9" s="14"/>
      <c r="H9" s="14"/>
      <c r="I9" s="14"/>
      <c r="J9" s="14"/>
      <c r="K9" s="14"/>
      <c r="L9" s="14"/>
      <c r="M9" s="4"/>
    </row>
    <row r="10" spans="1:14">
      <c r="A10">
        <v>268</v>
      </c>
      <c r="B10">
        <v>1</v>
      </c>
      <c r="C10" s="9">
        <v>1</v>
      </c>
      <c r="D10" s="10">
        <v>1.4333333333333333</v>
      </c>
      <c r="F10" s="6"/>
      <c r="G10" s="6"/>
      <c r="H10" s="6"/>
      <c r="I10" s="6"/>
      <c r="J10" s="6"/>
      <c r="K10" s="6"/>
      <c r="L10" s="4"/>
    </row>
    <row r="11" spans="1:14">
      <c r="A11">
        <v>267</v>
      </c>
      <c r="B11">
        <v>1</v>
      </c>
      <c r="C11" s="9">
        <v>1</v>
      </c>
      <c r="D11" s="10">
        <v>9.9</v>
      </c>
      <c r="F11" s="14"/>
      <c r="G11" s="14" t="s">
        <v>1</v>
      </c>
      <c r="H11" s="10" t="s">
        <v>38</v>
      </c>
      <c r="I11" s="10" t="s">
        <v>39</v>
      </c>
    </row>
    <row r="12" spans="1:14">
      <c r="A12">
        <v>265</v>
      </c>
      <c r="B12">
        <v>1</v>
      </c>
      <c r="C12" s="9">
        <v>0</v>
      </c>
      <c r="D12" s="10">
        <v>77.099999999999994</v>
      </c>
      <c r="F12" s="10"/>
      <c r="G12" s="10" t="s">
        <v>18</v>
      </c>
      <c r="H12" s="48">
        <v>4.6684954188288827</v>
      </c>
      <c r="I12" s="48">
        <v>3.0720829702389801E-2</v>
      </c>
    </row>
    <row r="13" spans="1:14">
      <c r="A13">
        <v>265</v>
      </c>
      <c r="B13">
        <v>1</v>
      </c>
      <c r="C13" s="9">
        <v>1</v>
      </c>
      <c r="D13" s="10">
        <v>15.6</v>
      </c>
      <c r="I13" s="4"/>
    </row>
    <row r="14" spans="1:14">
      <c r="A14">
        <v>264</v>
      </c>
      <c r="B14">
        <v>1</v>
      </c>
      <c r="C14" s="9">
        <v>0</v>
      </c>
      <c r="D14" s="10">
        <v>74.599999999999994</v>
      </c>
      <c r="I14" s="4"/>
    </row>
    <row r="15" spans="1:14">
      <c r="A15">
        <v>264</v>
      </c>
      <c r="B15">
        <v>1</v>
      </c>
      <c r="C15" s="9">
        <v>0</v>
      </c>
      <c r="D15" s="10">
        <v>75.900000000000006</v>
      </c>
      <c r="E15" s="14"/>
      <c r="F15" s="14"/>
      <c r="G15" s="14"/>
      <c r="H15" s="14"/>
    </row>
    <row r="16" spans="1:14">
      <c r="A16">
        <v>264</v>
      </c>
      <c r="B16">
        <v>1</v>
      </c>
      <c r="C16" s="9">
        <v>0</v>
      </c>
      <c r="D16" s="10">
        <v>106.03333333333333</v>
      </c>
    </row>
    <row r="17" spans="1:4">
      <c r="A17">
        <v>263</v>
      </c>
      <c r="B17">
        <v>1</v>
      </c>
      <c r="C17" s="9">
        <v>1</v>
      </c>
      <c r="D17" s="10">
        <v>8.5333333333333332</v>
      </c>
    </row>
    <row r="18" spans="1:4">
      <c r="A18">
        <v>263</v>
      </c>
      <c r="B18">
        <v>1</v>
      </c>
      <c r="C18" s="9">
        <v>0</v>
      </c>
      <c r="D18" s="10">
        <v>62.5</v>
      </c>
    </row>
    <row r="19" spans="1:4">
      <c r="A19">
        <v>257</v>
      </c>
      <c r="B19">
        <v>1</v>
      </c>
      <c r="C19" s="9">
        <v>0</v>
      </c>
      <c r="D19" s="10">
        <v>65.5</v>
      </c>
    </row>
    <row r="20" spans="1:4">
      <c r="A20">
        <v>257</v>
      </c>
      <c r="B20">
        <v>1</v>
      </c>
      <c r="C20" s="9">
        <v>1</v>
      </c>
      <c r="D20" s="10">
        <v>19.2</v>
      </c>
    </row>
    <row r="21" spans="1:4">
      <c r="A21">
        <v>256</v>
      </c>
      <c r="B21">
        <v>1</v>
      </c>
      <c r="C21" s="9">
        <v>1</v>
      </c>
      <c r="D21" s="10">
        <v>6.666666666666667</v>
      </c>
    </row>
    <row r="22" spans="1:4">
      <c r="A22">
        <v>256</v>
      </c>
      <c r="B22">
        <v>1</v>
      </c>
      <c r="C22" s="9">
        <v>1</v>
      </c>
      <c r="D22" s="10">
        <v>3.8333333333333335</v>
      </c>
    </row>
    <row r="23" spans="1:4">
      <c r="A23">
        <v>256</v>
      </c>
      <c r="B23">
        <v>1</v>
      </c>
      <c r="C23" s="9">
        <v>0</v>
      </c>
      <c r="D23" s="10">
        <v>79.63333333333334</v>
      </c>
    </row>
    <row r="24" spans="1:4">
      <c r="A24">
        <v>256</v>
      </c>
      <c r="B24">
        <v>1</v>
      </c>
      <c r="C24" s="9">
        <v>1</v>
      </c>
      <c r="D24" s="10">
        <v>8.4</v>
      </c>
    </row>
    <row r="25" spans="1:4">
      <c r="A25">
        <v>255</v>
      </c>
      <c r="B25">
        <v>1</v>
      </c>
      <c r="C25" s="9">
        <v>0</v>
      </c>
      <c r="D25" s="10">
        <v>102.56666666666666</v>
      </c>
    </row>
    <row r="26" spans="1:4">
      <c r="A26">
        <v>254</v>
      </c>
      <c r="B26">
        <v>1</v>
      </c>
      <c r="C26" s="9">
        <v>1</v>
      </c>
      <c r="D26" s="10">
        <v>47.166666666666664</v>
      </c>
    </row>
    <row r="27" spans="1:4">
      <c r="A27">
        <v>254</v>
      </c>
      <c r="B27">
        <v>1</v>
      </c>
      <c r="C27" s="9">
        <v>1</v>
      </c>
      <c r="D27" s="10">
        <v>11</v>
      </c>
    </row>
    <row r="28" spans="1:4">
      <c r="A28">
        <v>253</v>
      </c>
      <c r="B28">
        <v>1</v>
      </c>
      <c r="C28" s="9">
        <v>0</v>
      </c>
      <c r="D28" s="10">
        <v>99.1</v>
      </c>
    </row>
    <row r="29" spans="1:4">
      <c r="A29">
        <v>250</v>
      </c>
      <c r="B29">
        <v>1</v>
      </c>
      <c r="C29" s="9">
        <v>1</v>
      </c>
      <c r="D29" s="10">
        <v>9.7666666666666675</v>
      </c>
    </row>
    <row r="30" spans="1:4">
      <c r="A30">
        <v>249</v>
      </c>
      <c r="B30">
        <v>1</v>
      </c>
      <c r="C30" s="9">
        <v>0</v>
      </c>
      <c r="D30" s="10">
        <v>64.400000000000006</v>
      </c>
    </row>
    <row r="31" spans="1:4">
      <c r="A31">
        <v>248</v>
      </c>
      <c r="B31">
        <v>1</v>
      </c>
      <c r="C31" s="9">
        <v>1</v>
      </c>
      <c r="D31" s="10">
        <v>42.266666666666666</v>
      </c>
    </row>
    <row r="32" spans="1:4">
      <c r="A32">
        <v>246</v>
      </c>
      <c r="B32">
        <v>1</v>
      </c>
      <c r="C32" s="9">
        <v>0</v>
      </c>
      <c r="D32" s="10">
        <v>83.36666666666666</v>
      </c>
    </row>
    <row r="33" spans="1:4">
      <c r="A33">
        <v>238</v>
      </c>
      <c r="B33">
        <v>1</v>
      </c>
      <c r="C33" s="9">
        <v>1</v>
      </c>
      <c r="D33" s="10">
        <v>26.3</v>
      </c>
    </row>
    <row r="34" spans="1:4">
      <c r="A34">
        <v>237</v>
      </c>
      <c r="B34">
        <v>1</v>
      </c>
      <c r="C34" s="9">
        <v>1</v>
      </c>
      <c r="D34" s="10">
        <v>14.666666666666666</v>
      </c>
    </row>
    <row r="35" spans="1:4">
      <c r="A35">
        <v>236</v>
      </c>
      <c r="B35">
        <v>1</v>
      </c>
      <c r="C35" s="9">
        <v>0</v>
      </c>
      <c r="D35" s="10">
        <v>81.7</v>
      </c>
    </row>
    <row r="36" spans="1:4">
      <c r="A36">
        <v>236</v>
      </c>
      <c r="B36">
        <v>1</v>
      </c>
      <c r="C36" s="9">
        <v>1</v>
      </c>
      <c r="D36" s="10">
        <v>81.8</v>
      </c>
    </row>
    <row r="37" spans="1:4">
      <c r="A37">
        <v>235</v>
      </c>
      <c r="B37">
        <v>1</v>
      </c>
      <c r="C37" s="9">
        <v>1</v>
      </c>
      <c r="D37" s="10">
        <v>23.366666666666667</v>
      </c>
    </row>
    <row r="38" spans="1:4">
      <c r="A38">
        <v>234</v>
      </c>
      <c r="B38">
        <v>1</v>
      </c>
      <c r="C38" s="9">
        <v>1</v>
      </c>
      <c r="D38" s="10">
        <v>4.2</v>
      </c>
    </row>
    <row r="39" spans="1:4">
      <c r="A39">
        <v>234</v>
      </c>
      <c r="B39">
        <v>1</v>
      </c>
      <c r="C39" s="9">
        <v>1</v>
      </c>
      <c r="D39" s="10">
        <v>11.5</v>
      </c>
    </row>
    <row r="40" spans="1:4">
      <c r="A40">
        <v>233</v>
      </c>
      <c r="B40">
        <v>1</v>
      </c>
      <c r="C40" s="9">
        <v>1</v>
      </c>
      <c r="D40" s="10">
        <v>4.8666666666666663</v>
      </c>
    </row>
    <row r="41" spans="1:4">
      <c r="A41">
        <v>233</v>
      </c>
      <c r="B41">
        <v>1</v>
      </c>
      <c r="C41" s="9">
        <v>1</v>
      </c>
      <c r="D41" s="10">
        <v>56.233333333333334</v>
      </c>
    </row>
    <row r="42" spans="1:4">
      <c r="A42">
        <v>232</v>
      </c>
      <c r="B42">
        <v>1</v>
      </c>
      <c r="C42" s="9">
        <v>1</v>
      </c>
      <c r="D42" s="10">
        <v>4.8666666666666663</v>
      </c>
    </row>
    <row r="43" spans="1:4">
      <c r="A43">
        <v>228</v>
      </c>
      <c r="B43">
        <v>0</v>
      </c>
      <c r="C43" s="9">
        <v>0</v>
      </c>
      <c r="D43" s="10">
        <v>64.7</v>
      </c>
    </row>
    <row r="44" spans="1:4">
      <c r="A44">
        <v>227</v>
      </c>
      <c r="B44">
        <v>0</v>
      </c>
      <c r="C44" s="9">
        <v>1</v>
      </c>
      <c r="D44" s="10">
        <v>38.533333333333331</v>
      </c>
    </row>
    <row r="45" spans="1:4">
      <c r="A45">
        <v>226</v>
      </c>
      <c r="B45">
        <v>0</v>
      </c>
      <c r="C45" s="9">
        <v>1</v>
      </c>
      <c r="D45" s="10">
        <v>44.06666666666667</v>
      </c>
    </row>
    <row r="46" spans="1:4">
      <c r="A46">
        <v>215</v>
      </c>
      <c r="B46">
        <v>0</v>
      </c>
      <c r="C46" s="9">
        <v>1</v>
      </c>
      <c r="D46" s="10">
        <v>32.200000000000003</v>
      </c>
    </row>
    <row r="47" spans="1:4">
      <c r="A47">
        <v>212</v>
      </c>
      <c r="B47">
        <v>0</v>
      </c>
      <c r="C47" s="9">
        <v>0</v>
      </c>
      <c r="D47" s="10">
        <v>82.833333333333329</v>
      </c>
    </row>
    <row r="48" spans="1:4">
      <c r="A48">
        <v>196</v>
      </c>
      <c r="B48">
        <v>0</v>
      </c>
      <c r="C48" s="9">
        <v>0</v>
      </c>
      <c r="D48" s="10">
        <v>79</v>
      </c>
    </row>
    <row r="49" spans="1:4">
      <c r="A49">
        <v>195</v>
      </c>
      <c r="B49">
        <v>0</v>
      </c>
      <c r="C49" s="9">
        <v>0</v>
      </c>
      <c r="D49" s="10">
        <v>82.6</v>
      </c>
    </row>
    <row r="50" spans="1:4">
      <c r="A50">
        <v>192</v>
      </c>
      <c r="B50">
        <v>0</v>
      </c>
      <c r="C50" s="9">
        <v>0</v>
      </c>
      <c r="D50" s="10">
        <v>82.466666666666669</v>
      </c>
    </row>
    <row r="51" spans="1:4">
      <c r="A51">
        <v>190</v>
      </c>
      <c r="B51">
        <v>0</v>
      </c>
      <c r="C51" s="9">
        <v>1</v>
      </c>
      <c r="D51" s="10">
        <v>17.433333333333334</v>
      </c>
    </row>
    <row r="52" spans="1:4">
      <c r="A52">
        <v>186</v>
      </c>
      <c r="B52">
        <v>0</v>
      </c>
      <c r="C52" s="9">
        <v>0</v>
      </c>
      <c r="D52" s="10">
        <v>58</v>
      </c>
    </row>
    <row r="53" spans="1:4">
      <c r="A53">
        <v>185</v>
      </c>
      <c r="B53">
        <v>0</v>
      </c>
      <c r="C53" s="9">
        <v>1</v>
      </c>
      <c r="D53" s="10">
        <v>9.0666666666666664</v>
      </c>
    </row>
    <row r="54" spans="1:4">
      <c r="A54">
        <v>184</v>
      </c>
      <c r="B54">
        <v>0</v>
      </c>
      <c r="C54" s="9">
        <v>0</v>
      </c>
      <c r="D54" s="10">
        <v>83.36666666666666</v>
      </c>
    </row>
    <row r="55" spans="1:4">
      <c r="A55">
        <v>183</v>
      </c>
      <c r="B55">
        <v>0</v>
      </c>
      <c r="C55" s="9">
        <v>1</v>
      </c>
      <c r="D55" s="10">
        <v>18.966666666666665</v>
      </c>
    </row>
    <row r="56" spans="1:4">
      <c r="A56">
        <v>180</v>
      </c>
      <c r="B56">
        <v>0</v>
      </c>
      <c r="C56" s="9">
        <v>0</v>
      </c>
      <c r="D56" s="10">
        <v>82.933333333333337</v>
      </c>
    </row>
    <row r="57" spans="1:4">
      <c r="A57">
        <v>178</v>
      </c>
      <c r="B57">
        <v>0</v>
      </c>
      <c r="C57" s="9">
        <v>0</v>
      </c>
      <c r="D57" s="10">
        <v>78.333333333333329</v>
      </c>
    </row>
    <row r="58" spans="1:4">
      <c r="A58">
        <v>176</v>
      </c>
      <c r="B58">
        <v>0</v>
      </c>
      <c r="C58" s="9">
        <v>1</v>
      </c>
      <c r="D58" s="10">
        <v>41.7</v>
      </c>
    </row>
    <row r="59" spans="1:4">
      <c r="A59">
        <v>176</v>
      </c>
      <c r="B59">
        <v>0</v>
      </c>
      <c r="C59" s="9">
        <v>0</v>
      </c>
      <c r="D59" s="10">
        <v>46</v>
      </c>
    </row>
    <row r="60" spans="1:4">
      <c r="A60">
        <v>175</v>
      </c>
      <c r="B60">
        <v>0</v>
      </c>
      <c r="C60" s="9">
        <v>1</v>
      </c>
      <c r="D60" s="10">
        <v>40.93333333333333</v>
      </c>
    </row>
    <row r="61" spans="1:4">
      <c r="A61">
        <v>174</v>
      </c>
      <c r="B61">
        <v>0</v>
      </c>
      <c r="C61" s="9">
        <v>0</v>
      </c>
      <c r="D61" s="10">
        <v>78.433333333333337</v>
      </c>
    </row>
    <row r="62" spans="1:4">
      <c r="A62">
        <v>174</v>
      </c>
      <c r="B62">
        <v>0</v>
      </c>
      <c r="C62" s="9">
        <v>0</v>
      </c>
      <c r="D62" s="10">
        <v>64.5</v>
      </c>
    </row>
    <row r="63" spans="1:4">
      <c r="A63">
        <v>164</v>
      </c>
      <c r="B63">
        <v>0</v>
      </c>
      <c r="C63" s="9">
        <v>0</v>
      </c>
      <c r="D63" s="10">
        <v>83.333333333333329</v>
      </c>
    </row>
    <row r="64" spans="1:4">
      <c r="A64">
        <v>156</v>
      </c>
      <c r="B64">
        <v>0</v>
      </c>
      <c r="C64" s="9">
        <v>1</v>
      </c>
      <c r="D64" s="10">
        <v>25.666666666666668</v>
      </c>
    </row>
    <row r="65" spans="1:4">
      <c r="A65">
        <v>145</v>
      </c>
      <c r="B65">
        <v>0</v>
      </c>
      <c r="C65" s="9">
        <v>0</v>
      </c>
      <c r="D65" s="10">
        <v>81.5</v>
      </c>
    </row>
    <row r="66" spans="1:4">
      <c r="A66">
        <v>138</v>
      </c>
      <c r="B66">
        <v>0</v>
      </c>
      <c r="C66" s="9">
        <v>1</v>
      </c>
      <c r="D66" s="10">
        <v>34.700000000000003</v>
      </c>
    </row>
    <row r="67" spans="1:4">
      <c r="A67">
        <v>127</v>
      </c>
      <c r="B67">
        <v>0</v>
      </c>
      <c r="C67" s="9">
        <v>1</v>
      </c>
      <c r="D67" s="10">
        <v>12</v>
      </c>
    </row>
    <row r="68" spans="1:4">
      <c r="A68">
        <v>119</v>
      </c>
      <c r="B68">
        <v>0</v>
      </c>
      <c r="C68" s="9">
        <v>1</v>
      </c>
      <c r="D68" s="10">
        <v>9.1999999999999993</v>
      </c>
    </row>
    <row r="69" spans="1:4">
      <c r="A69">
        <v>102</v>
      </c>
      <c r="B69">
        <v>0</v>
      </c>
      <c r="C69" s="9">
        <v>1</v>
      </c>
      <c r="D69" s="10">
        <v>25.166666666666668</v>
      </c>
    </row>
    <row r="70" spans="1:4">
      <c r="A70">
        <v>92</v>
      </c>
      <c r="B70">
        <v>0</v>
      </c>
      <c r="C70" s="9">
        <v>0</v>
      </c>
      <c r="D70" s="10">
        <v>79.400000000000006</v>
      </c>
    </row>
    <row r="71" spans="1:4">
      <c r="A71">
        <v>87</v>
      </c>
      <c r="B71">
        <v>0</v>
      </c>
      <c r="C71" s="9">
        <v>0</v>
      </c>
      <c r="D71" s="10">
        <v>48.4</v>
      </c>
    </row>
    <row r="72" spans="1:4">
      <c r="A72">
        <v>79</v>
      </c>
      <c r="B72">
        <v>0</v>
      </c>
      <c r="C72" s="9">
        <v>1</v>
      </c>
      <c r="D72" s="10">
        <v>65.433333333333337</v>
      </c>
    </row>
    <row r="73" spans="1:4">
      <c r="A73">
        <v>79</v>
      </c>
      <c r="B73">
        <v>0</v>
      </c>
      <c r="C73" s="9">
        <v>1</v>
      </c>
      <c r="D73" s="10">
        <v>16.833333333333332</v>
      </c>
    </row>
    <row r="74" spans="1:4">
      <c r="A74">
        <v>78</v>
      </c>
      <c r="B74">
        <v>0</v>
      </c>
      <c r="C74" s="9">
        <v>1</v>
      </c>
      <c r="D74" s="10">
        <v>10.766666666666667</v>
      </c>
    </row>
    <row r="75" spans="1:4">
      <c r="A75">
        <v>74</v>
      </c>
      <c r="B75">
        <v>0</v>
      </c>
      <c r="C75" s="9">
        <v>1</v>
      </c>
      <c r="D75" s="10">
        <v>6.333333333333333</v>
      </c>
    </row>
    <row r="76" spans="1:4">
      <c r="A76">
        <v>69</v>
      </c>
      <c r="B76">
        <v>0</v>
      </c>
      <c r="C76" s="9">
        <v>0</v>
      </c>
      <c r="D76" s="10">
        <v>98.4</v>
      </c>
    </row>
    <row r="77" spans="1:4">
      <c r="A77">
        <v>68</v>
      </c>
      <c r="B77">
        <v>0</v>
      </c>
      <c r="C77" s="9">
        <v>0</v>
      </c>
      <c r="D77" s="10">
        <v>86.36666666666666</v>
      </c>
    </row>
    <row r="78" spans="1:4">
      <c r="A78">
        <v>62</v>
      </c>
      <c r="B78">
        <v>0</v>
      </c>
      <c r="C78" s="9">
        <v>0</v>
      </c>
      <c r="D78" s="10">
        <v>56.2</v>
      </c>
    </row>
    <row r="79" spans="1:4">
      <c r="A79">
        <v>61</v>
      </c>
      <c r="B79">
        <v>0</v>
      </c>
      <c r="C79" s="9">
        <v>0</v>
      </c>
      <c r="D79" s="10">
        <v>53.5</v>
      </c>
    </row>
    <row r="80" spans="1:4">
      <c r="A80">
        <v>56</v>
      </c>
      <c r="B80">
        <v>0</v>
      </c>
      <c r="C80" s="9">
        <v>1</v>
      </c>
      <c r="D80" s="10">
        <v>9.9666666666666668</v>
      </c>
    </row>
    <row r="81" spans="1:4">
      <c r="A81">
        <v>55</v>
      </c>
      <c r="B81">
        <v>0</v>
      </c>
      <c r="C81" s="9">
        <v>0</v>
      </c>
      <c r="D81" s="10">
        <v>112.66666666666667</v>
      </c>
    </row>
    <row r="82" spans="1:4">
      <c r="A82">
        <v>54</v>
      </c>
      <c r="B82">
        <v>0</v>
      </c>
      <c r="C82" s="9">
        <v>0</v>
      </c>
      <c r="D82" s="10">
        <v>91.066666666666663</v>
      </c>
    </row>
    <row r="83" spans="1:4">
      <c r="A83">
        <v>44</v>
      </c>
      <c r="B83">
        <v>0</v>
      </c>
      <c r="C83" s="9">
        <v>0</v>
      </c>
      <c r="D83" s="10">
        <v>54.7</v>
      </c>
    </row>
  </sheetData>
  <mergeCells count="1">
    <mergeCell ref="G4:I4"/>
  </mergeCells>
  <phoneticPr fontId="2" type="noConversion"/>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DF85B-1892-494D-BC46-C067CBDFEA01}">
  <dimension ref="A1:I22"/>
  <sheetViews>
    <sheetView workbookViewId="0"/>
  </sheetViews>
  <sheetFormatPr defaultRowHeight="13.8"/>
  <sheetData>
    <row r="1" spans="1:9">
      <c r="A1" t="s">
        <v>239</v>
      </c>
    </row>
    <row r="2" spans="1:9" ht="15.6">
      <c r="A2" t="s">
        <v>134</v>
      </c>
      <c r="B2" t="s">
        <v>198</v>
      </c>
      <c r="C2" t="s">
        <v>135</v>
      </c>
      <c r="D2" s="37" t="s">
        <v>117</v>
      </c>
      <c r="E2" s="38" t="s">
        <v>118</v>
      </c>
      <c r="F2" s="7" t="s">
        <v>136</v>
      </c>
      <c r="G2" s="11" t="s">
        <v>65</v>
      </c>
      <c r="H2" s="11" t="s">
        <v>66</v>
      </c>
      <c r="I2" s="11" t="s">
        <v>37</v>
      </c>
    </row>
    <row r="3" spans="1:9" ht="15.6">
      <c r="A3" t="s">
        <v>58</v>
      </c>
      <c r="B3">
        <v>17.253</v>
      </c>
      <c r="C3">
        <v>22.759399999999999</v>
      </c>
      <c r="D3" s="7">
        <f>C3-B3</f>
        <v>5.5063999999999993</v>
      </c>
      <c r="E3" s="24">
        <f>POWER(2,-D3)</f>
        <v>2.1999278204788763E-2</v>
      </c>
      <c r="F3" s="1">
        <f>E3*3/(E3+E4+E5)</f>
        <v>0.81613548708973849</v>
      </c>
      <c r="G3" s="17" t="s">
        <v>44</v>
      </c>
      <c r="H3" s="17" t="s">
        <v>44</v>
      </c>
      <c r="I3" s="17"/>
    </row>
    <row r="4" spans="1:9" ht="15.6">
      <c r="A4" t="s">
        <v>58</v>
      </c>
      <c r="B4">
        <v>17.789100000000001</v>
      </c>
      <c r="C4">
        <v>22.793800000000001</v>
      </c>
      <c r="D4" s="7">
        <f t="shared" ref="D4:D11" si="0">C4-B4</f>
        <v>5.0046999999999997</v>
      </c>
      <c r="E4" s="24">
        <f t="shared" ref="E4:E11" si="1">POWER(2,-D4)</f>
        <v>3.1148359659281075E-2</v>
      </c>
      <c r="F4" s="1">
        <f>E4*3/(E3+E4+E5)</f>
        <v>1.1555507160703147</v>
      </c>
      <c r="G4" s="1">
        <f>AVERAGE(F3:F5)</f>
        <v>0.99999999999999989</v>
      </c>
      <c r="H4">
        <f>STDEV(F3:F5)</f>
        <v>0.17146990329094047</v>
      </c>
    </row>
    <row r="5" spans="1:9" ht="15.6">
      <c r="A5" t="s">
        <v>58</v>
      </c>
      <c r="B5">
        <v>17.880299999999998</v>
      </c>
      <c r="C5">
        <v>23.0533</v>
      </c>
      <c r="D5" s="7">
        <f t="shared" si="0"/>
        <v>5.1730000000000018</v>
      </c>
      <c r="E5" s="24">
        <f t="shared" si="1"/>
        <v>2.771863453600466E-2</v>
      </c>
      <c r="F5" s="1">
        <f>E5*3/(E3+E4+E5)</f>
        <v>1.0283137968399463</v>
      </c>
      <c r="G5" t="s">
        <v>44</v>
      </c>
      <c r="H5" s="17" t="s">
        <v>44</v>
      </c>
      <c r="I5" s="17"/>
    </row>
    <row r="6" spans="1:9" ht="15.6">
      <c r="A6" t="s">
        <v>137</v>
      </c>
      <c r="B6">
        <v>16.924700000000001</v>
      </c>
      <c r="C6">
        <v>26.518000000000001</v>
      </c>
      <c r="D6" s="7">
        <f t="shared" si="0"/>
        <v>9.5932999999999993</v>
      </c>
      <c r="E6" s="24">
        <f t="shared" si="1"/>
        <v>1.2945801469267412E-3</v>
      </c>
      <c r="F6" s="1">
        <f>E6*3/(E3+E4+E5)</f>
        <v>4.8026702919679101E-2</v>
      </c>
      <c r="G6" t="s">
        <v>44</v>
      </c>
      <c r="H6" s="17"/>
      <c r="I6" s="17"/>
    </row>
    <row r="7" spans="1:9" ht="15.6">
      <c r="A7" t="s">
        <v>137</v>
      </c>
      <c r="B7">
        <v>16.7941</v>
      </c>
      <c r="C7">
        <v>26.336400000000001</v>
      </c>
      <c r="D7" s="7">
        <f t="shared" si="0"/>
        <v>9.5423000000000009</v>
      </c>
      <c r="E7" s="24">
        <f t="shared" si="1"/>
        <v>1.3411627182630991E-3</v>
      </c>
      <c r="F7" s="1">
        <f>E7*3/(E3+E4+E5)</f>
        <v>4.9754836415405124E-2</v>
      </c>
      <c r="G7" s="1">
        <f>AVERAGE(F6:F8)</f>
        <v>4.3764195503544323E-2</v>
      </c>
      <c r="H7">
        <f>STDEV(F6:F8)</f>
        <v>8.9214292196750505E-3</v>
      </c>
      <c r="I7">
        <f>_xlfn.T.TEST(F3:F5,F6:F8,2,2)</f>
        <v>6.4603404193926345E-4</v>
      </c>
    </row>
    <row r="8" spans="1:9" ht="15.6">
      <c r="A8" t="s">
        <v>137</v>
      </c>
      <c r="B8">
        <v>16.4057</v>
      </c>
      <c r="C8">
        <v>26.5182</v>
      </c>
      <c r="D8" s="7">
        <f t="shared" si="0"/>
        <v>10.112500000000001</v>
      </c>
      <c r="E8" s="24">
        <f t="shared" si="1"/>
        <v>9.0330448976989072E-4</v>
      </c>
      <c r="F8" s="1">
        <f>E8*3/(E3+E4+E5)</f>
        <v>3.3511047175548744E-2</v>
      </c>
      <c r="G8" t="s">
        <v>44</v>
      </c>
      <c r="H8" s="1"/>
      <c r="I8" s="1"/>
    </row>
    <row r="9" spans="1:9" ht="15.6">
      <c r="A9" t="s">
        <v>138</v>
      </c>
      <c r="B9">
        <v>17.596</v>
      </c>
      <c r="C9">
        <v>25.599399999999999</v>
      </c>
      <c r="D9" s="7">
        <f t="shared" si="0"/>
        <v>8.0033999999999992</v>
      </c>
      <c r="E9" s="24">
        <f t="shared" si="1"/>
        <v>3.8970549782197982E-3</v>
      </c>
      <c r="F9" s="1">
        <f>E9*3/(E3+E4+E5)</f>
        <v>0.14457405526025735</v>
      </c>
      <c r="G9" t="s">
        <v>44</v>
      </c>
      <c r="H9" s="17" t="s">
        <v>44</v>
      </c>
      <c r="I9" s="17"/>
    </row>
    <row r="10" spans="1:9" ht="15.6">
      <c r="A10" t="s">
        <v>138</v>
      </c>
      <c r="B10">
        <v>17.067499999999999</v>
      </c>
      <c r="C10">
        <v>25.518999999999998</v>
      </c>
      <c r="D10" s="7">
        <f t="shared" si="0"/>
        <v>8.4514999999999993</v>
      </c>
      <c r="E10" s="24">
        <f t="shared" si="1"/>
        <v>2.8565707943662201E-3</v>
      </c>
      <c r="F10" s="1">
        <f>E10*3/(E3+E4+E5)</f>
        <v>0.10597387673196082</v>
      </c>
      <c r="G10" s="1">
        <f>AVERAGE(F9:F11)</f>
        <v>0.12423136866581612</v>
      </c>
      <c r="H10">
        <f>STDEV(F9:F11)</f>
        <v>1.938438735641388E-2</v>
      </c>
      <c r="I10">
        <f>_xlfn.T.TEST(F3:F5,F9:F11,2,2)</f>
        <v>9.2376624975748045E-4</v>
      </c>
    </row>
    <row r="11" spans="1:9" ht="15.6">
      <c r="A11" t="s">
        <v>138</v>
      </c>
      <c r="B11">
        <v>16.485800000000001</v>
      </c>
      <c r="C11">
        <v>24.732399999999998</v>
      </c>
      <c r="D11" s="7">
        <f t="shared" si="0"/>
        <v>8.2465999999999973</v>
      </c>
      <c r="E11" s="24">
        <f t="shared" si="1"/>
        <v>3.2925019265779487E-3</v>
      </c>
      <c r="F11" s="1">
        <f>E11*3/(E3+E4+E5)</f>
        <v>0.1221461740052302</v>
      </c>
      <c r="G11" t="s">
        <v>44</v>
      </c>
      <c r="H11" s="17" t="s">
        <v>44</v>
      </c>
      <c r="I11" s="17"/>
    </row>
    <row r="13" spans="1:9" ht="15.6">
      <c r="A13" t="s">
        <v>134</v>
      </c>
      <c r="B13" t="s">
        <v>198</v>
      </c>
      <c r="C13" t="s">
        <v>116</v>
      </c>
      <c r="D13" s="37" t="s">
        <v>117</v>
      </c>
      <c r="E13" s="38" t="s">
        <v>118</v>
      </c>
      <c r="F13" s="7" t="s">
        <v>136</v>
      </c>
      <c r="G13" s="11" t="s">
        <v>65</v>
      </c>
      <c r="H13" s="11" t="s">
        <v>66</v>
      </c>
      <c r="I13" s="11" t="s">
        <v>37</v>
      </c>
    </row>
    <row r="14" spans="1:9" ht="15.6">
      <c r="A14" t="s">
        <v>58</v>
      </c>
      <c r="B14">
        <v>17.253</v>
      </c>
      <c r="C14">
        <v>22.9709</v>
      </c>
      <c r="D14" s="7">
        <f>C14-B14</f>
        <v>5.7179000000000002</v>
      </c>
      <c r="E14" s="24">
        <f>POWER(2,-D14)</f>
        <v>1.8999430694277075E-2</v>
      </c>
      <c r="F14" s="1">
        <f>E14*3/(E14+E15+E16)</f>
        <v>0.77499410858974516</v>
      </c>
      <c r="G14" s="17" t="s">
        <v>44</v>
      </c>
      <c r="H14" s="17" t="s">
        <v>44</v>
      </c>
      <c r="I14" s="17"/>
    </row>
    <row r="15" spans="1:9" ht="15.6">
      <c r="A15" t="s">
        <v>58</v>
      </c>
      <c r="B15">
        <v>17.6891</v>
      </c>
      <c r="C15">
        <v>23.0838</v>
      </c>
      <c r="D15" s="7">
        <f t="shared" ref="D15:D22" si="2">C15-B15</f>
        <v>5.3947000000000003</v>
      </c>
      <c r="E15" s="24">
        <f t="shared" ref="E15:E22" si="3">POWER(2,-D15)</f>
        <v>2.3770235386996658E-2</v>
      </c>
      <c r="F15" s="1">
        <f>E15*3/(E14+E15+E16)</f>
        <v>0.96959707273033313</v>
      </c>
      <c r="G15" s="1">
        <f>AVERAGE(F14:F16)</f>
        <v>1</v>
      </c>
      <c r="H15">
        <f>STDEV(F14:F16)</f>
        <v>0.24164607778253003</v>
      </c>
    </row>
    <row r="16" spans="1:9" ht="15.6">
      <c r="A16" t="s">
        <v>58</v>
      </c>
      <c r="B16">
        <v>17.880299999999998</v>
      </c>
      <c r="C16">
        <v>22.9023</v>
      </c>
      <c r="D16" s="7">
        <f t="shared" si="2"/>
        <v>5.022000000000002</v>
      </c>
      <c r="E16" s="24">
        <f t="shared" si="3"/>
        <v>3.0777076340485921E-2</v>
      </c>
      <c r="F16" s="1">
        <f>E16*3/(E14+E15+E16)</f>
        <v>1.2554088186799217</v>
      </c>
      <c r="G16" t="s">
        <v>44</v>
      </c>
      <c r="H16" s="17" t="s">
        <v>44</v>
      </c>
      <c r="I16" s="17"/>
    </row>
    <row r="17" spans="1:9" ht="15.6">
      <c r="A17" t="s">
        <v>137</v>
      </c>
      <c r="B17">
        <v>17.224699999999999</v>
      </c>
      <c r="C17">
        <v>19.368200000000002</v>
      </c>
      <c r="D17" s="7">
        <f t="shared" si="2"/>
        <v>2.1435000000000031</v>
      </c>
      <c r="E17" s="24">
        <f t="shared" si="3"/>
        <v>0.22633004214497157</v>
      </c>
      <c r="F17" s="1">
        <f>E17*3/(E14+E15+E16)</f>
        <v>9.2320897442498779</v>
      </c>
      <c r="G17" t="s">
        <v>44</v>
      </c>
      <c r="H17" s="17"/>
      <c r="I17" s="17"/>
    </row>
    <row r="18" spans="1:9" ht="15.6">
      <c r="A18" t="s">
        <v>137</v>
      </c>
      <c r="B18">
        <v>17.7941</v>
      </c>
      <c r="C18">
        <v>19.7179</v>
      </c>
      <c r="D18" s="7">
        <f t="shared" si="2"/>
        <v>1.9238</v>
      </c>
      <c r="E18" s="24">
        <f t="shared" si="3"/>
        <v>0.26355939037991383</v>
      </c>
      <c r="F18" s="1">
        <f>E18*3/(E14+E15+E16)</f>
        <v>10.750689222991475</v>
      </c>
      <c r="G18" s="1">
        <f>AVERAGE(F17:F19)</f>
        <v>10.214805778883287</v>
      </c>
      <c r="H18">
        <f>STDEV(F17:F19)</f>
        <v>0.85222099080882285</v>
      </c>
      <c r="I18">
        <f>_xlfn.T.TEST(F14:F16,F17:F19,2,2)</f>
        <v>5.5779640473215366E-5</v>
      </c>
    </row>
    <row r="19" spans="1:9" ht="15.6">
      <c r="A19" t="s">
        <v>137</v>
      </c>
      <c r="B19">
        <v>17.4057</v>
      </c>
      <c r="C19">
        <v>19.3415</v>
      </c>
      <c r="D19" s="7">
        <f t="shared" si="2"/>
        <v>1.9358000000000004</v>
      </c>
      <c r="E19" s="24">
        <f t="shared" si="3"/>
        <v>0.26137625698294564</v>
      </c>
      <c r="F19" s="1">
        <f>E19*3/(E14+E15+E16)</f>
        <v>10.661638369408506</v>
      </c>
      <c r="G19" t="s">
        <v>44</v>
      </c>
      <c r="H19" s="1"/>
      <c r="I19" s="1"/>
    </row>
    <row r="20" spans="1:9" ht="15.6">
      <c r="A20" t="s">
        <v>138</v>
      </c>
      <c r="B20">
        <v>17.596</v>
      </c>
      <c r="C20">
        <v>19.710100000000001</v>
      </c>
      <c r="D20" s="7">
        <f t="shared" si="2"/>
        <v>2.1141000000000005</v>
      </c>
      <c r="E20" s="24">
        <f t="shared" si="3"/>
        <v>0.23098963157560812</v>
      </c>
      <c r="F20" s="1">
        <f>E20*3/(E14+E15+E16)</f>
        <v>9.4221561949397969</v>
      </c>
      <c r="G20" t="s">
        <v>44</v>
      </c>
      <c r="H20" s="17" t="s">
        <v>44</v>
      </c>
      <c r="I20" s="17"/>
    </row>
    <row r="21" spans="1:9" ht="15.6">
      <c r="A21" t="s">
        <v>138</v>
      </c>
      <c r="B21">
        <v>17.067499999999999</v>
      </c>
      <c r="C21">
        <v>19.459900000000001</v>
      </c>
      <c r="D21" s="7">
        <f t="shared" si="2"/>
        <v>2.3924000000000021</v>
      </c>
      <c r="E21" s="24">
        <f t="shared" si="3"/>
        <v>0.1904652882799982</v>
      </c>
      <c r="F21" s="1">
        <f>E21*3/(E14+E15+E16)</f>
        <v>7.7691525963621819</v>
      </c>
      <c r="G21" s="1">
        <f>AVERAGE(F20:F22)</f>
        <v>8.0526403162276257</v>
      </c>
      <c r="H21">
        <f>STDEV(F20:F22)</f>
        <v>1.2520775118113301</v>
      </c>
      <c r="I21">
        <f>_xlfn.T.TEST(F14:F16,F20:F22,2,2)</f>
        <v>6.6356158834367717E-4</v>
      </c>
    </row>
    <row r="22" spans="1:9" ht="15.6">
      <c r="A22" t="s">
        <v>138</v>
      </c>
      <c r="B22">
        <v>16.985800000000001</v>
      </c>
      <c r="C22">
        <v>19.535499999999999</v>
      </c>
      <c r="D22" s="7">
        <f t="shared" si="2"/>
        <v>2.5496999999999979</v>
      </c>
      <c r="E22" s="24">
        <f t="shared" si="3"/>
        <v>0.17079054329706403</v>
      </c>
      <c r="F22" s="1">
        <f>E22*3/(E14+E15+E16)</f>
        <v>6.9666121573808963</v>
      </c>
      <c r="G22" t="s">
        <v>44</v>
      </c>
      <c r="H22" s="17" t="s">
        <v>44</v>
      </c>
      <c r="I22" s="17"/>
    </row>
  </sheetData>
  <phoneticPr fontId="2" type="noConversion"/>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25B92-86A8-464D-9D04-5A5E247E57C6}">
  <dimension ref="A1:A21"/>
  <sheetViews>
    <sheetView workbookViewId="0">
      <selection activeCell="I12" sqref="I12"/>
    </sheetView>
  </sheetViews>
  <sheetFormatPr defaultRowHeight="13.8"/>
  <sheetData>
    <row r="1" spans="1:1">
      <c r="A1" t="s">
        <v>240</v>
      </c>
    </row>
    <row r="3" spans="1:1">
      <c r="A3" t="s">
        <v>228</v>
      </c>
    </row>
    <row r="11" spans="1:1">
      <c r="A11" t="s">
        <v>241</v>
      </c>
    </row>
    <row r="21" spans="1:1">
      <c r="A21" t="s">
        <v>204</v>
      </c>
    </row>
  </sheetData>
  <phoneticPr fontId="2" type="noConversion"/>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7EDE4-5FF3-4972-9B90-C4FA8F17180B}">
  <dimension ref="A1:J11"/>
  <sheetViews>
    <sheetView workbookViewId="0"/>
  </sheetViews>
  <sheetFormatPr defaultRowHeight="13.8"/>
  <cols>
    <col min="1" max="1" width="10.77734375" customWidth="1"/>
    <col min="9" max="9" width="8.88671875" customWidth="1"/>
  </cols>
  <sheetData>
    <row r="1" spans="1:10">
      <c r="A1" t="s">
        <v>242</v>
      </c>
    </row>
    <row r="2" spans="1:10" ht="15.6">
      <c r="A2" s="7" t="s">
        <v>115</v>
      </c>
      <c r="B2" s="7" t="s">
        <v>198</v>
      </c>
      <c r="C2" s="7" t="s">
        <v>116</v>
      </c>
      <c r="D2" s="37" t="s">
        <v>117</v>
      </c>
      <c r="E2" s="38" t="s">
        <v>118</v>
      </c>
      <c r="F2" s="7" t="s">
        <v>139</v>
      </c>
      <c r="G2" s="11" t="s">
        <v>65</v>
      </c>
      <c r="H2" s="11" t="s">
        <v>66</v>
      </c>
      <c r="I2" s="11" t="s">
        <v>37</v>
      </c>
    </row>
    <row r="3" spans="1:10">
      <c r="A3" s="1" t="s">
        <v>58</v>
      </c>
      <c r="B3" s="17">
        <v>17.522500000000001</v>
      </c>
      <c r="C3" s="17">
        <v>22.711500000000001</v>
      </c>
      <c r="D3" s="17">
        <v>5.1890000000000001</v>
      </c>
      <c r="E3" s="17">
        <v>2.7400000000000001E-2</v>
      </c>
      <c r="F3" s="17">
        <v>1.3933</v>
      </c>
      <c r="G3" s="17" t="s">
        <v>44</v>
      </c>
      <c r="H3" s="17" t="s">
        <v>44</v>
      </c>
      <c r="I3" s="17"/>
    </row>
    <row r="4" spans="1:10">
      <c r="A4" s="1" t="s">
        <v>58</v>
      </c>
      <c r="B4" s="17">
        <v>16.7273</v>
      </c>
      <c r="C4" s="17">
        <v>22.816800000000001</v>
      </c>
      <c r="D4" s="17">
        <v>6.0895000000000001</v>
      </c>
      <c r="E4" s="17">
        <v>1.47E-2</v>
      </c>
      <c r="F4" s="17">
        <v>0.74639999999999995</v>
      </c>
      <c r="G4" s="17">
        <v>1</v>
      </c>
      <c r="H4">
        <v>0.34533602499999999</v>
      </c>
    </row>
    <row r="5" spans="1:10">
      <c r="A5" s="1" t="s">
        <v>58</v>
      </c>
      <c r="B5" s="17">
        <v>17.080500000000001</v>
      </c>
      <c r="C5" s="17">
        <v>22.9651</v>
      </c>
      <c r="D5" s="17">
        <v>5.8845000000000001</v>
      </c>
      <c r="E5" s="17">
        <v>1.6899999999999998E-2</v>
      </c>
      <c r="F5" s="17">
        <v>0.86029999999999995</v>
      </c>
      <c r="G5" t="s">
        <v>44</v>
      </c>
      <c r="H5" s="17" t="s">
        <v>44</v>
      </c>
      <c r="I5" s="17"/>
    </row>
    <row r="6" spans="1:10">
      <c r="A6" s="1" t="s">
        <v>137</v>
      </c>
      <c r="B6" s="17">
        <v>16.726099999999999</v>
      </c>
      <c r="C6" s="17">
        <v>19.824000000000002</v>
      </c>
      <c r="D6" s="17">
        <v>3.0979000000000001</v>
      </c>
      <c r="E6" s="17">
        <v>0.1168</v>
      </c>
      <c r="F6" s="17">
        <v>5.9364999999999997</v>
      </c>
      <c r="G6" t="s">
        <v>44</v>
      </c>
      <c r="H6" s="17" t="s">
        <v>44</v>
      </c>
      <c r="I6" s="17"/>
    </row>
    <row r="7" spans="1:10">
      <c r="A7" s="1" t="s">
        <v>137</v>
      </c>
      <c r="B7" s="17">
        <v>16.828399999999998</v>
      </c>
      <c r="C7" s="17">
        <v>19.453499999999998</v>
      </c>
      <c r="D7" s="17">
        <v>2.6252</v>
      </c>
      <c r="E7" s="17">
        <v>0.16209999999999999</v>
      </c>
      <c r="F7" s="17">
        <v>8.2379999999999995</v>
      </c>
      <c r="G7" s="17">
        <v>7.0815000000000001</v>
      </c>
      <c r="H7">
        <v>1.1507935970000001</v>
      </c>
      <c r="I7" s="16">
        <v>9.3324900000000004E-4</v>
      </c>
    </row>
    <row r="8" spans="1:10">
      <c r="A8" s="1" t="s">
        <v>137</v>
      </c>
      <c r="B8" s="17">
        <v>16.638100000000001</v>
      </c>
      <c r="C8" s="17">
        <v>19.483899999999998</v>
      </c>
      <c r="D8" s="17">
        <v>2.8458000000000001</v>
      </c>
      <c r="E8" s="17">
        <v>0.1391</v>
      </c>
      <c r="F8" s="17">
        <v>7.0698999999999996</v>
      </c>
      <c r="G8" t="s">
        <v>44</v>
      </c>
      <c r="H8" s="17" t="s">
        <v>44</v>
      </c>
      <c r="I8" s="17"/>
    </row>
    <row r="9" spans="1:10">
      <c r="A9" s="1" t="s">
        <v>138</v>
      </c>
      <c r="B9" s="17">
        <v>16.528700000000001</v>
      </c>
      <c r="C9" s="17">
        <v>19.012599999999999</v>
      </c>
      <c r="D9" s="17">
        <v>2.4839000000000002</v>
      </c>
      <c r="E9" s="17">
        <v>0.17879999999999999</v>
      </c>
      <c r="F9" s="17">
        <v>9.0856999999999992</v>
      </c>
      <c r="G9" t="s">
        <v>44</v>
      </c>
      <c r="H9" s="17"/>
      <c r="I9" s="17"/>
    </row>
    <row r="10" spans="1:10">
      <c r="A10" s="1" t="s">
        <v>138</v>
      </c>
      <c r="B10" s="17">
        <v>17.4941</v>
      </c>
      <c r="C10" s="17">
        <v>19.807099999999998</v>
      </c>
      <c r="D10" s="17">
        <v>2.3130000000000002</v>
      </c>
      <c r="E10" s="17">
        <v>0.20119999999999999</v>
      </c>
      <c r="F10" s="17">
        <v>10.2285</v>
      </c>
      <c r="G10" s="17">
        <v>9.5333000000000006</v>
      </c>
      <c r="H10">
        <v>0.61026860800000005</v>
      </c>
      <c r="I10" s="16">
        <v>2.99441E-5</v>
      </c>
      <c r="J10">
        <v>3.1072808E-2</v>
      </c>
    </row>
    <row r="11" spans="1:10">
      <c r="A11" s="1" t="s">
        <v>138</v>
      </c>
      <c r="B11" s="17">
        <v>17.037299999999998</v>
      </c>
      <c r="C11" s="17">
        <v>19.489699999999999</v>
      </c>
      <c r="D11" s="17">
        <v>2.4525000000000001</v>
      </c>
      <c r="E11" s="17">
        <v>0.1827</v>
      </c>
      <c r="F11" s="17">
        <v>9.2858999999999998</v>
      </c>
      <c r="G11" t="s">
        <v>44</v>
      </c>
      <c r="H11" s="1"/>
      <c r="I11" s="1"/>
    </row>
  </sheetData>
  <phoneticPr fontId="2" type="noConversion"/>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34A18-6EA0-4C0E-A03D-BAE44CFFBB84}">
  <dimension ref="A1:A33"/>
  <sheetViews>
    <sheetView topLeftCell="A19" workbookViewId="0">
      <selection activeCell="G42" sqref="G42"/>
    </sheetView>
  </sheetViews>
  <sheetFormatPr defaultRowHeight="13.8"/>
  <sheetData>
    <row r="1" spans="1:1">
      <c r="A1" t="s">
        <v>245</v>
      </c>
    </row>
    <row r="2" spans="1:1">
      <c r="A2" t="s">
        <v>228</v>
      </c>
    </row>
    <row r="10" spans="1:1">
      <c r="A10" t="s">
        <v>243</v>
      </c>
    </row>
    <row r="18" spans="1:1">
      <c r="A18" t="s">
        <v>241</v>
      </c>
    </row>
    <row r="25" spans="1:1">
      <c r="A25" t="s">
        <v>244</v>
      </c>
    </row>
    <row r="33" spans="1:1">
      <c r="A33" t="s">
        <v>204</v>
      </c>
    </row>
  </sheetData>
  <phoneticPr fontId="2" type="noConversion"/>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296EA-8E76-4F95-8E88-0F3D42B29DE8}">
  <dimension ref="A1:E41"/>
  <sheetViews>
    <sheetView workbookViewId="0"/>
  </sheetViews>
  <sheetFormatPr defaultRowHeight="13.8"/>
  <cols>
    <col min="2" max="5" width="15.109375" bestFit="1" customWidth="1"/>
  </cols>
  <sheetData>
    <row r="1" spans="1:5">
      <c r="A1" t="s">
        <v>246</v>
      </c>
    </row>
    <row r="2" spans="1:5">
      <c r="A2" s="25"/>
      <c r="B2" s="26" t="s">
        <v>105</v>
      </c>
      <c r="C2" s="26" t="s">
        <v>105</v>
      </c>
      <c r="D2" s="26" t="s">
        <v>106</v>
      </c>
      <c r="E2" s="26" t="s">
        <v>106</v>
      </c>
    </row>
    <row r="3" spans="1:5">
      <c r="A3" s="25"/>
      <c r="B3" s="27" t="s">
        <v>58</v>
      </c>
      <c r="C3" s="27" t="s">
        <v>140</v>
      </c>
      <c r="D3" s="27" t="s">
        <v>58</v>
      </c>
      <c r="E3" s="27" t="s">
        <v>137</v>
      </c>
    </row>
    <row r="4" spans="1:5">
      <c r="A4" s="1" t="s">
        <v>107</v>
      </c>
      <c r="B4" s="27">
        <v>21410.28</v>
      </c>
      <c r="C4" s="27">
        <v>92885.15</v>
      </c>
      <c r="D4" s="27">
        <v>68453.06</v>
      </c>
      <c r="E4" s="27">
        <v>57860.07</v>
      </c>
    </row>
    <row r="5" spans="1:5">
      <c r="A5" s="25"/>
      <c r="B5" s="27">
        <v>19458.46</v>
      </c>
      <c r="C5" s="27">
        <v>78941.58</v>
      </c>
      <c r="D5" s="27">
        <v>64232.27</v>
      </c>
      <c r="E5" s="27">
        <v>66655.820000000007</v>
      </c>
    </row>
    <row r="6" spans="1:5">
      <c r="A6" s="25"/>
      <c r="B6" s="27">
        <v>20172.71</v>
      </c>
      <c r="C6" s="27">
        <v>70621.17</v>
      </c>
      <c r="D6" s="27">
        <v>62319.66</v>
      </c>
      <c r="E6" s="27">
        <v>42239.94</v>
      </c>
    </row>
    <row r="7" spans="1:5">
      <c r="A7" s="25"/>
      <c r="B7" s="27">
        <v>16663.09</v>
      </c>
      <c r="C7" s="27">
        <v>63193.1</v>
      </c>
      <c r="D7" s="27">
        <v>63250.53</v>
      </c>
      <c r="E7" s="27">
        <v>58986.63</v>
      </c>
    </row>
    <row r="8" spans="1:5">
      <c r="A8" s="25"/>
      <c r="B8" s="27">
        <v>16981.87</v>
      </c>
      <c r="C8" s="27">
        <v>79733.649999999994</v>
      </c>
      <c r="D8" s="27">
        <v>62494.98</v>
      </c>
      <c r="E8" s="27">
        <v>59956.4</v>
      </c>
    </row>
    <row r="9" spans="1:5">
      <c r="A9" s="25"/>
      <c r="B9" s="27">
        <v>17639.59</v>
      </c>
      <c r="C9" s="27">
        <v>73143.570000000007</v>
      </c>
      <c r="D9" s="27">
        <v>47558.91</v>
      </c>
      <c r="E9" s="27">
        <v>63707.15</v>
      </c>
    </row>
    <row r="10" spans="1:5">
      <c r="A10" s="25"/>
      <c r="B10" s="26"/>
      <c r="C10" s="25"/>
      <c r="D10" s="25"/>
      <c r="E10" s="25"/>
    </row>
    <row r="11" spans="1:5">
      <c r="A11" s="25"/>
      <c r="B11" s="26"/>
      <c r="C11" s="25"/>
      <c r="D11" s="25"/>
      <c r="E11" s="25"/>
    </row>
    <row r="12" spans="1:5">
      <c r="A12" s="25"/>
      <c r="B12" s="26"/>
      <c r="C12" s="25"/>
      <c r="D12" s="25"/>
      <c r="E12" s="25"/>
    </row>
    <row r="13" spans="1:5">
      <c r="A13" s="1" t="s">
        <v>108</v>
      </c>
      <c r="B13" s="27">
        <v>16301.54</v>
      </c>
      <c r="C13" s="27">
        <v>20606.189999999999</v>
      </c>
      <c r="D13" s="27">
        <v>15414.85</v>
      </c>
      <c r="E13" s="27">
        <v>13148.26</v>
      </c>
    </row>
    <row r="14" spans="1:5">
      <c r="A14" s="25"/>
      <c r="B14" s="27">
        <v>13783.89</v>
      </c>
      <c r="C14" s="27">
        <v>23587.91</v>
      </c>
      <c r="D14" s="27">
        <v>17792.189999999999</v>
      </c>
      <c r="E14" s="27">
        <v>15401.58</v>
      </c>
    </row>
    <row r="15" spans="1:5">
      <c r="A15" s="25"/>
      <c r="B15" s="27">
        <v>13863.64</v>
      </c>
      <c r="C15" s="27">
        <v>24038.02</v>
      </c>
      <c r="D15" s="27">
        <v>14422.48</v>
      </c>
      <c r="E15" s="27">
        <v>14107.1</v>
      </c>
    </row>
    <row r="16" spans="1:5">
      <c r="A16" s="25"/>
      <c r="B16" s="27">
        <v>18050.95</v>
      </c>
      <c r="C16" s="27">
        <v>20433.419999999998</v>
      </c>
      <c r="D16" s="27">
        <v>16738.34</v>
      </c>
      <c r="E16" s="27">
        <v>15988.45</v>
      </c>
    </row>
    <row r="17" spans="1:5">
      <c r="A17" s="25"/>
      <c r="B17" s="27">
        <v>16831.91</v>
      </c>
      <c r="C17" s="27">
        <v>23492.67</v>
      </c>
      <c r="D17" s="27">
        <v>17288.54</v>
      </c>
      <c r="E17" s="27">
        <v>13157.2</v>
      </c>
    </row>
    <row r="18" spans="1:5">
      <c r="A18" s="25"/>
      <c r="B18" s="27">
        <v>15940.77</v>
      </c>
      <c r="C18" s="27">
        <v>22518.17</v>
      </c>
      <c r="D18" s="27">
        <v>16380.54</v>
      </c>
      <c r="E18" s="27">
        <v>14509.95</v>
      </c>
    </row>
    <row r="19" spans="1:5">
      <c r="A19" s="25"/>
      <c r="B19" s="26"/>
      <c r="C19" s="25"/>
      <c r="D19" s="25"/>
      <c r="E19" s="25"/>
    </row>
    <row r="20" spans="1:5">
      <c r="A20" s="25"/>
      <c r="B20" s="26"/>
      <c r="C20" s="25"/>
      <c r="D20" s="25"/>
      <c r="E20" s="25"/>
    </row>
    <row r="21" spans="1:5">
      <c r="A21" s="1" t="s">
        <v>109</v>
      </c>
      <c r="B21" s="26">
        <f t="shared" ref="B21:E26" si="0">B4/B13</f>
        <v>1.3133900232738747</v>
      </c>
      <c r="C21" s="26">
        <f t="shared" si="0"/>
        <v>4.5076333858903563</v>
      </c>
      <c r="D21" s="26">
        <f t="shared" si="0"/>
        <v>4.4407217715384837</v>
      </c>
      <c r="E21" s="26">
        <f t="shared" si="0"/>
        <v>4.4005876062688145</v>
      </c>
    </row>
    <row r="22" spans="1:5">
      <c r="A22" s="25"/>
      <c r="B22" s="26">
        <f t="shared" si="0"/>
        <v>1.4116813178282763</v>
      </c>
      <c r="C22" s="26">
        <f t="shared" si="0"/>
        <v>3.3466966763905748</v>
      </c>
      <c r="D22" s="26">
        <f t="shared" si="0"/>
        <v>3.6101384933501723</v>
      </c>
      <c r="E22" s="26">
        <f t="shared" si="0"/>
        <v>4.327855973218333</v>
      </c>
    </row>
    <row r="23" spans="1:5">
      <c r="A23" s="25"/>
      <c r="B23" s="26">
        <f t="shared" si="0"/>
        <v>1.4550803396510585</v>
      </c>
      <c r="C23" s="26">
        <f t="shared" si="0"/>
        <v>2.9378946352486599</v>
      </c>
      <c r="D23" s="26">
        <f t="shared" si="0"/>
        <v>4.3210085921422667</v>
      </c>
      <c r="E23" s="26">
        <f t="shared" si="0"/>
        <v>2.9942326913398221</v>
      </c>
    </row>
    <row r="24" spans="1:5">
      <c r="A24" s="25"/>
      <c r="B24" s="26">
        <f t="shared" si="0"/>
        <v>0.92311429592348326</v>
      </c>
      <c r="C24" s="26">
        <f t="shared" si="0"/>
        <v>3.0926345173739884</v>
      </c>
      <c r="D24" s="26">
        <f t="shared" si="0"/>
        <v>3.778781527917344</v>
      </c>
      <c r="E24" s="26">
        <f t="shared" si="0"/>
        <v>3.6893276083672899</v>
      </c>
    </row>
    <row r="25" spans="1:5">
      <c r="A25" s="25"/>
      <c r="B25" s="26">
        <f t="shared" si="0"/>
        <v>1.0089092681698035</v>
      </c>
      <c r="C25" s="26">
        <f t="shared" si="0"/>
        <v>3.3939799094781478</v>
      </c>
      <c r="D25" s="26">
        <f t="shared" si="0"/>
        <v>3.6148211474190419</v>
      </c>
      <c r="E25" s="26">
        <f t="shared" si="0"/>
        <v>4.5569270057459033</v>
      </c>
    </row>
    <row r="26" spans="1:5">
      <c r="A26" s="25"/>
      <c r="B26" s="26">
        <f t="shared" si="0"/>
        <v>1.1065707616382396</v>
      </c>
      <c r="C26" s="26">
        <f t="shared" si="0"/>
        <v>3.248202229577271</v>
      </c>
      <c r="D26" s="26">
        <f t="shared" si="0"/>
        <v>2.9033786431949129</v>
      </c>
      <c r="E26" s="26">
        <f t="shared" si="0"/>
        <v>4.3905837029073149</v>
      </c>
    </row>
    <row r="27" spans="1:5">
      <c r="A27" s="25"/>
      <c r="B27" s="26"/>
      <c r="C27" s="25"/>
      <c r="D27" s="25"/>
      <c r="E27" s="25"/>
    </row>
    <row r="28" spans="1:5">
      <c r="A28" s="28" t="s">
        <v>110</v>
      </c>
      <c r="B28" s="26">
        <f>AVERAGE(B21:B26)</f>
        <v>1.2031243344141227</v>
      </c>
      <c r="C28" s="26">
        <f>AVERAGE(C21:C26)</f>
        <v>3.421173558993166</v>
      </c>
      <c r="D28" s="26">
        <f>AVERAGE(D21:D26)</f>
        <v>3.7781416959270366</v>
      </c>
      <c r="E28" s="26">
        <f>AVERAGE(E21:E26)</f>
        <v>4.0599190979745794</v>
      </c>
    </row>
    <row r="29" spans="1:5">
      <c r="A29" s="1" t="s">
        <v>111</v>
      </c>
      <c r="B29" s="26">
        <f>STDEV(B21:B26)</f>
        <v>0.22117145931294344</v>
      </c>
      <c r="C29" s="26">
        <f>STDEV(C21:C26)</f>
        <v>0.55822876258416265</v>
      </c>
      <c r="D29" s="26">
        <f>STDEV(D21:D26)</f>
        <v>0.55746323808030318</v>
      </c>
      <c r="E29" s="26">
        <f>STDEV(E21:E26)</f>
        <v>0.60286428198339981</v>
      </c>
    </row>
    <row r="30" spans="1:5">
      <c r="A30" s="25"/>
      <c r="B30" s="26">
        <f>B29/B28</f>
        <v>0.18383092502292858</v>
      </c>
      <c r="C30" s="26">
        <f>C29/C28</f>
        <v>0.16316879367805195</v>
      </c>
      <c r="D30" s="26">
        <f>D29/D28</f>
        <v>0.14754958467578577</v>
      </c>
      <c r="E30" s="26">
        <f>E29/E28</f>
        <v>0.14849169834053047</v>
      </c>
    </row>
    <row r="31" spans="1:5">
      <c r="A31" s="25"/>
      <c r="B31" s="26"/>
      <c r="C31" s="25"/>
      <c r="D31" s="25"/>
      <c r="E31" s="25"/>
    </row>
    <row r="32" spans="1:5">
      <c r="A32" s="25" t="s">
        <v>112</v>
      </c>
      <c r="B32" s="26">
        <f>B21/$B$28</f>
        <v>1.0916494544293689</v>
      </c>
      <c r="C32" s="26">
        <f>C21/$B$28</f>
        <v>3.7466064453641095</v>
      </c>
      <c r="D32" s="26">
        <f>D21/$B$28</f>
        <v>3.6909915663047013</v>
      </c>
      <c r="E32" s="26">
        <f>E21/$B$28</f>
        <v>3.657633280613295</v>
      </c>
    </row>
    <row r="33" spans="1:5">
      <c r="A33" s="25"/>
      <c r="B33" s="26">
        <f t="shared" ref="B33:E37" si="1">B22/$B$28</f>
        <v>1.1733461600340027</v>
      </c>
      <c r="C33" s="26">
        <f t="shared" si="1"/>
        <v>2.7816715036524409</v>
      </c>
      <c r="D33" s="26">
        <f t="shared" si="1"/>
        <v>3.0006362518701586</v>
      </c>
      <c r="E33" s="26">
        <f t="shared" si="1"/>
        <v>3.5971809807386532</v>
      </c>
    </row>
    <row r="34" spans="1:5">
      <c r="A34" s="29"/>
      <c r="B34" s="26">
        <f t="shared" si="1"/>
        <v>1.2094180942318229</v>
      </c>
      <c r="C34" s="26">
        <f t="shared" si="1"/>
        <v>2.4418878009639018</v>
      </c>
      <c r="D34" s="26">
        <f t="shared" si="1"/>
        <v>3.5914896478645653</v>
      </c>
      <c r="E34" s="26">
        <f t="shared" si="1"/>
        <v>2.4887142631005825</v>
      </c>
    </row>
    <row r="35" spans="1:5">
      <c r="A35" s="29"/>
      <c r="B35" s="26">
        <f t="shared" si="1"/>
        <v>0.76726425483946847</v>
      </c>
      <c r="C35" s="26">
        <f t="shared" si="1"/>
        <v>2.5705028390768838</v>
      </c>
      <c r="D35" s="26">
        <f t="shared" si="1"/>
        <v>3.1408071633406629</v>
      </c>
      <c r="E35" s="26">
        <f t="shared" si="1"/>
        <v>3.0664558124525483</v>
      </c>
    </row>
    <row r="36" spans="1:5">
      <c r="A36" s="29"/>
      <c r="B36" s="26">
        <f t="shared" si="1"/>
        <v>0.83857440109139281</v>
      </c>
      <c r="C36" s="26">
        <f t="shared" si="1"/>
        <v>2.8209718749732473</v>
      </c>
      <c r="D36" s="26">
        <f t="shared" si="1"/>
        <v>3.0045283301325019</v>
      </c>
      <c r="E36" s="26">
        <f t="shared" si="1"/>
        <v>3.7875777884294552</v>
      </c>
    </row>
    <row r="37" spans="1:5">
      <c r="A37" s="29"/>
      <c r="B37" s="26">
        <f t="shared" si="1"/>
        <v>0.91974763537394399</v>
      </c>
      <c r="C37" s="26">
        <f t="shared" si="1"/>
        <v>2.6998059441288138</v>
      </c>
      <c r="D37" s="26">
        <f t="shared" si="1"/>
        <v>2.4131991683209959</v>
      </c>
      <c r="E37" s="26">
        <f t="shared" si="1"/>
        <v>3.6493183433492495</v>
      </c>
    </row>
    <row r="38" spans="1:5">
      <c r="A38" s="29"/>
      <c r="B38" s="26"/>
      <c r="C38" s="26"/>
      <c r="D38" s="26"/>
      <c r="E38" s="26"/>
    </row>
    <row r="39" spans="1:5">
      <c r="A39" s="29" t="s">
        <v>113</v>
      </c>
      <c r="B39" s="26">
        <f>AVERAGE(B32:B37)</f>
        <v>0.99999999999999989</v>
      </c>
      <c r="C39" s="26">
        <f>AVERAGE(C32:C37)</f>
        <v>2.8435744013598998</v>
      </c>
      <c r="D39" s="26">
        <f>AVERAGE(D32:D37)</f>
        <v>3.140275354638931</v>
      </c>
      <c r="E39" s="26">
        <f>AVERAGE(E32:E37)</f>
        <v>3.3744800781139639</v>
      </c>
    </row>
    <row r="40" spans="1:5">
      <c r="A40" s="29" t="s">
        <v>114</v>
      </c>
      <c r="B40" s="26">
        <f>STDEV(B32:B37)</f>
        <v>0.18383092502292972</v>
      </c>
      <c r="C40" s="26">
        <f>STDEV(C32:C37)</f>
        <v>0.46398260480367864</v>
      </c>
      <c r="D40" s="26">
        <f>STDEV(D32:D37)</f>
        <v>0.46334632434457335</v>
      </c>
      <c r="E40" s="26">
        <f>STDEV(E32:E37)</f>
        <v>0.50108227781542702</v>
      </c>
    </row>
    <row r="41" spans="1:5">
      <c r="A41" s="11" t="s">
        <v>37</v>
      </c>
      <c r="C41">
        <f>_xlfn.T.TEST(B32:B37,C32:C37,2,2)</f>
        <v>3.9430830403313676E-6</v>
      </c>
      <c r="D41" t="s">
        <v>49</v>
      </c>
      <c r="E41">
        <f>_xlfn.T.TEST(D32:D37,E32:E37,2,2)</f>
        <v>0.42022241856209852</v>
      </c>
    </row>
  </sheetData>
  <phoneticPr fontId="2" type="noConversion"/>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4F00C-B7E7-431F-97F8-58DA60E32A79}">
  <dimension ref="A1:A46"/>
  <sheetViews>
    <sheetView topLeftCell="A7" workbookViewId="0">
      <selection activeCell="H33" sqref="H33"/>
    </sheetView>
  </sheetViews>
  <sheetFormatPr defaultRowHeight="13.8"/>
  <sheetData>
    <row r="1" spans="1:1">
      <c r="A1" t="s">
        <v>247</v>
      </c>
    </row>
    <row r="3" spans="1:1">
      <c r="A3" t="s">
        <v>228</v>
      </c>
    </row>
    <row r="11" spans="1:1">
      <c r="A11" t="s">
        <v>248</v>
      </c>
    </row>
    <row r="18" spans="1:1">
      <c r="A18" t="s">
        <v>249</v>
      </c>
    </row>
    <row r="25" spans="1:1">
      <c r="A25" t="s">
        <v>250</v>
      </c>
    </row>
    <row r="32" spans="1:1">
      <c r="A32" t="s">
        <v>251</v>
      </c>
    </row>
    <row r="39" spans="1:1">
      <c r="A39" t="s">
        <v>203</v>
      </c>
    </row>
    <row r="46" spans="1:1">
      <c r="A46" t="s">
        <v>204</v>
      </c>
    </row>
  </sheetData>
  <phoneticPr fontId="2" type="noConversion"/>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918B6-AF77-44EE-98FF-65098E84156B}">
  <dimension ref="A1:F5"/>
  <sheetViews>
    <sheetView workbookViewId="0">
      <selection activeCell="I7" sqref="I7"/>
    </sheetView>
  </sheetViews>
  <sheetFormatPr defaultRowHeight="13.8"/>
  <sheetData>
    <row r="1" spans="1:6" ht="15.6">
      <c r="A1" s="53" t="s">
        <v>253</v>
      </c>
    </row>
    <row r="2" spans="1:6">
      <c r="A2" t="s">
        <v>141</v>
      </c>
      <c r="B2" t="s">
        <v>49</v>
      </c>
      <c r="E2" s="39" t="s">
        <v>66</v>
      </c>
      <c r="F2" s="39" t="s">
        <v>37</v>
      </c>
    </row>
    <row r="3" spans="1:6">
      <c r="A3" s="40" t="s">
        <v>58</v>
      </c>
      <c r="B3" s="41">
        <v>5.98</v>
      </c>
      <c r="C3" s="41">
        <v>5.54</v>
      </c>
      <c r="D3" s="41">
        <v>4.76</v>
      </c>
      <c r="E3" s="41">
        <f>STDEV(B3:D3)</f>
        <v>0.61784571968520885</v>
      </c>
      <c r="F3" s="41" t="s">
        <v>142</v>
      </c>
    </row>
    <row r="4" spans="1:6">
      <c r="A4" s="40" t="s">
        <v>59</v>
      </c>
      <c r="B4" s="41">
        <v>3.82</v>
      </c>
      <c r="C4" s="41">
        <v>3.25</v>
      </c>
      <c r="D4" s="41">
        <v>2.88</v>
      </c>
      <c r="E4" s="41">
        <f>STDEV(B4:D4)</f>
        <v>0.47353282181210438</v>
      </c>
      <c r="F4" s="41">
        <f>_xlfn.T.TEST(B4:D4,B3:D3,2,2)</f>
        <v>9.3442623896586446E-3</v>
      </c>
    </row>
    <row r="5" spans="1:6">
      <c r="A5" s="40" t="s">
        <v>143</v>
      </c>
      <c r="B5" s="41">
        <v>5.87</v>
      </c>
      <c r="C5" s="41">
        <v>5.21</v>
      </c>
      <c r="D5" s="41">
        <v>4.33</v>
      </c>
      <c r="E5" s="41">
        <f>STDEV(B5:D5)</f>
        <v>0.77261460854253361</v>
      </c>
      <c r="F5" s="41">
        <f>_xlfn.T.TEST(B5:D5,B3:D3,2,2)</f>
        <v>0.63835285390187702</v>
      </c>
    </row>
  </sheetData>
  <phoneticPr fontId="2" type="noConversion"/>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1E7AD4-97D7-4BDD-91DC-35C57EACFE9B}">
  <dimension ref="A1:F5"/>
  <sheetViews>
    <sheetView workbookViewId="0"/>
  </sheetViews>
  <sheetFormatPr defaultRowHeight="13.8"/>
  <sheetData>
    <row r="1" spans="1:6" ht="15.6">
      <c r="A1" s="53" t="s">
        <v>252</v>
      </c>
    </row>
    <row r="2" spans="1:6">
      <c r="A2" t="s">
        <v>144</v>
      </c>
      <c r="E2" s="39" t="s">
        <v>66</v>
      </c>
      <c r="F2" s="39" t="s">
        <v>37</v>
      </c>
    </row>
    <row r="3" spans="1:6">
      <c r="A3" s="40" t="s">
        <v>58</v>
      </c>
      <c r="B3">
        <v>1.54</v>
      </c>
      <c r="C3" s="41">
        <v>1.62</v>
      </c>
      <c r="D3" s="41">
        <v>1.34</v>
      </c>
      <c r="E3">
        <f>STDEV(B3:D3)</f>
        <v>0.14422205101855956</v>
      </c>
      <c r="F3" t="s">
        <v>142</v>
      </c>
    </row>
    <row r="4" spans="1:6">
      <c r="A4" s="40" t="s">
        <v>59</v>
      </c>
      <c r="B4">
        <v>0.85</v>
      </c>
      <c r="C4" s="41">
        <v>1.06</v>
      </c>
      <c r="D4" s="41">
        <v>0.83</v>
      </c>
      <c r="E4">
        <f>STDEV(B4:D4)</f>
        <v>0.12741009902410924</v>
      </c>
      <c r="F4">
        <f>_xlfn.T.TEST(B4:D4,B3:D3,2,2)</f>
        <v>6.1690375819462928E-3</v>
      </c>
    </row>
    <row r="5" spans="1:6">
      <c r="A5" s="40" t="s">
        <v>143</v>
      </c>
      <c r="B5">
        <v>1.56</v>
      </c>
      <c r="C5" s="41">
        <v>1.65</v>
      </c>
      <c r="D5" s="41">
        <v>1.46</v>
      </c>
      <c r="E5">
        <f>STDEV(B5:D5)</f>
        <v>9.5043849529221652E-2</v>
      </c>
      <c r="F5">
        <f>_xlfn.T.TEST(B5:D5,B3:D3,2,2)</f>
        <v>0.60024811460824068</v>
      </c>
    </row>
  </sheetData>
  <phoneticPr fontId="2" type="noConversion"/>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72EF0-3BB6-49DB-8A46-5AEC9DCD9DC5}">
  <dimension ref="A1:R10"/>
  <sheetViews>
    <sheetView workbookViewId="0">
      <selection activeCell="E19" sqref="E19"/>
    </sheetView>
  </sheetViews>
  <sheetFormatPr defaultRowHeight="13.8"/>
  <sheetData>
    <row r="1" spans="1:18">
      <c r="A1" t="s">
        <v>254</v>
      </c>
    </row>
    <row r="2" spans="1:18">
      <c r="B2" s="107">
        <v>0</v>
      </c>
      <c r="C2" s="107"/>
      <c r="D2" s="107"/>
      <c r="E2" s="39" t="s">
        <v>65</v>
      </c>
      <c r="F2" s="39" t="s">
        <v>66</v>
      </c>
      <c r="G2" s="107">
        <v>1</v>
      </c>
      <c r="H2" s="107"/>
      <c r="I2" s="107"/>
      <c r="J2" s="39" t="s">
        <v>65</v>
      </c>
      <c r="K2" s="39" t="s">
        <v>66</v>
      </c>
      <c r="L2" s="39" t="s">
        <v>37</v>
      </c>
      <c r="M2" s="107">
        <v>2</v>
      </c>
      <c r="N2" s="107"/>
      <c r="O2" s="107"/>
      <c r="P2" s="39" t="s">
        <v>65</v>
      </c>
      <c r="Q2" s="39" t="s">
        <v>66</v>
      </c>
      <c r="R2" s="39" t="s">
        <v>37</v>
      </c>
    </row>
    <row r="3" spans="1:18">
      <c r="A3" t="s">
        <v>145</v>
      </c>
      <c r="B3" t="s">
        <v>146</v>
      </c>
      <c r="C3" t="s">
        <v>147</v>
      </c>
      <c r="D3" t="s">
        <v>148</v>
      </c>
      <c r="E3" t="s">
        <v>149</v>
      </c>
      <c r="G3" t="s">
        <v>146</v>
      </c>
      <c r="H3" t="s">
        <v>147</v>
      </c>
      <c r="I3" t="s">
        <v>148</v>
      </c>
      <c r="J3" t="s">
        <v>61</v>
      </c>
      <c r="M3" t="s">
        <v>146</v>
      </c>
      <c r="N3" t="s">
        <v>147</v>
      </c>
      <c r="O3" t="s">
        <v>148</v>
      </c>
      <c r="P3" t="s">
        <v>150</v>
      </c>
    </row>
    <row r="4" spans="1:18">
      <c r="A4">
        <v>0</v>
      </c>
      <c r="B4">
        <v>0.1447</v>
      </c>
      <c r="C4">
        <v>0.16</v>
      </c>
      <c r="D4">
        <v>0.1308</v>
      </c>
      <c r="E4">
        <f>(B4+C4+D4)/3</f>
        <v>0.14516666666666667</v>
      </c>
      <c r="F4">
        <f>STDEV(B4:D4)</f>
        <v>1.4605592536194258E-2</v>
      </c>
      <c r="G4">
        <v>0.14449999999999999</v>
      </c>
      <c r="H4">
        <v>0.14799999999999999</v>
      </c>
      <c r="I4">
        <v>0.14360000000000001</v>
      </c>
      <c r="J4">
        <f>(G4+H4+I4)/3</f>
        <v>0.14536666666666667</v>
      </c>
      <c r="K4">
        <f t="shared" ref="K4:K10" si="0">STDEV(G4:I4)</f>
        <v>2.3245071162148146E-3</v>
      </c>
      <c r="L4">
        <f t="shared" ref="L4:L10" si="1">_xlfn.T.TEST(G4:I4,B4:D4,2,2)</f>
        <v>0.98243486934589419</v>
      </c>
      <c r="M4">
        <v>0.15210000000000001</v>
      </c>
      <c r="N4">
        <v>0.1734</v>
      </c>
      <c r="O4">
        <v>0.14019999999999999</v>
      </c>
      <c r="P4">
        <f>(M4+N4+O4)/3</f>
        <v>0.15523333333333333</v>
      </c>
      <c r="Q4">
        <f t="shared" ref="Q4:Q10" si="2">STDEV(M4:O4)</f>
        <v>1.6820325006768846E-2</v>
      </c>
      <c r="R4">
        <f t="shared" ref="R4:R10" si="3">_xlfn.T.TEST(M4:O4,B4:D4,2,2)</f>
        <v>0.47754468355288504</v>
      </c>
    </row>
    <row r="5" spans="1:18">
      <c r="A5">
        <v>24</v>
      </c>
      <c r="B5">
        <v>0.15609999999999999</v>
      </c>
      <c r="C5">
        <v>0.15129999999999999</v>
      </c>
      <c r="D5">
        <v>0.14910000000000001</v>
      </c>
      <c r="E5">
        <f t="shared" ref="E5:E10" si="4">(B5+C5+D5)/3</f>
        <v>0.15216666666666667</v>
      </c>
      <c r="F5">
        <v>0.2412696163453783</v>
      </c>
      <c r="G5">
        <v>0.14760000000000001</v>
      </c>
      <c r="H5">
        <v>0.15240000000000001</v>
      </c>
      <c r="I5">
        <v>0.13950000000000001</v>
      </c>
      <c r="J5">
        <f t="shared" ref="J5:J10" si="5">(G5+H5+I5)/3</f>
        <v>0.14650000000000002</v>
      </c>
      <c r="K5">
        <f t="shared" si="0"/>
        <v>6.5199693250812124E-3</v>
      </c>
      <c r="L5">
        <f t="shared" si="1"/>
        <v>0.25743599693512004</v>
      </c>
      <c r="M5">
        <v>0.15029999999999999</v>
      </c>
      <c r="N5">
        <v>0.16089999999999999</v>
      </c>
      <c r="O5">
        <v>0.16500000000000001</v>
      </c>
      <c r="P5">
        <f t="shared" ref="P5:P10" si="6">(M5+N5+O5)/3</f>
        <v>0.15873333333333331</v>
      </c>
      <c r="Q5">
        <f t="shared" si="2"/>
        <v>7.5857322213042462E-3</v>
      </c>
      <c r="R5">
        <f t="shared" si="3"/>
        <v>0.24660289650621253</v>
      </c>
    </row>
    <row r="6" spans="1:18">
      <c r="A6">
        <v>48</v>
      </c>
      <c r="B6">
        <v>0.23549999999999999</v>
      </c>
      <c r="C6">
        <v>0.2233</v>
      </c>
      <c r="D6">
        <v>0.2782</v>
      </c>
      <c r="E6">
        <f t="shared" si="4"/>
        <v>0.24566666666666667</v>
      </c>
      <c r="F6">
        <f>STDEV(B6:D6)</f>
        <v>2.8827475320140915E-2</v>
      </c>
      <c r="G6">
        <v>0.1628</v>
      </c>
      <c r="H6">
        <v>0.16120000000000001</v>
      </c>
      <c r="I6">
        <v>0.17150000000000001</v>
      </c>
      <c r="J6">
        <f t="shared" si="5"/>
        <v>0.16516666666666668</v>
      </c>
      <c r="K6">
        <f t="shared" si="0"/>
        <v>5.5428632793289587E-3</v>
      </c>
      <c r="L6">
        <f t="shared" si="1"/>
        <v>8.9728450525757494E-3</v>
      </c>
      <c r="M6">
        <v>0.26100000000000001</v>
      </c>
      <c r="N6">
        <v>0.2228</v>
      </c>
      <c r="O6">
        <v>0.2576</v>
      </c>
      <c r="P6">
        <f t="shared" si="6"/>
        <v>0.24713333333333334</v>
      </c>
      <c r="Q6">
        <f t="shared" si="2"/>
        <v>2.1141743857433649E-2</v>
      </c>
      <c r="R6">
        <f t="shared" si="3"/>
        <v>0.94676074839877933</v>
      </c>
    </row>
    <row r="7" spans="1:18">
      <c r="A7">
        <v>72</v>
      </c>
      <c r="B7">
        <v>0.37069999999999997</v>
      </c>
      <c r="C7">
        <v>0.41239999999999999</v>
      </c>
      <c r="D7">
        <v>0.36580000000000001</v>
      </c>
      <c r="E7">
        <f t="shared" si="4"/>
        <v>0.38296666666666662</v>
      </c>
      <c r="F7">
        <f>STDEV(B7:D7)</f>
        <v>2.5607485884665309E-2</v>
      </c>
      <c r="G7">
        <v>0.19620000000000001</v>
      </c>
      <c r="H7">
        <v>0.19919999999999999</v>
      </c>
      <c r="I7">
        <v>0.18820000000000001</v>
      </c>
      <c r="J7">
        <f t="shared" si="5"/>
        <v>0.19453333333333334</v>
      </c>
      <c r="K7">
        <f t="shared" si="0"/>
        <v>5.6862407030773198E-3</v>
      </c>
      <c r="L7">
        <f t="shared" si="1"/>
        <v>2.3992580842239082E-4</v>
      </c>
      <c r="M7">
        <v>0.41160000000000002</v>
      </c>
      <c r="N7">
        <v>0.35899999999999999</v>
      </c>
      <c r="O7">
        <v>0.42709999999999998</v>
      </c>
      <c r="P7">
        <f t="shared" si="6"/>
        <v>0.39923333333333333</v>
      </c>
      <c r="Q7">
        <f t="shared" si="2"/>
        <v>3.5694584089653342E-2</v>
      </c>
      <c r="R7">
        <f t="shared" si="3"/>
        <v>0.5561960032831279</v>
      </c>
    </row>
    <row r="8" spans="1:18">
      <c r="A8">
        <v>96</v>
      </c>
      <c r="B8">
        <v>0.62209999999999999</v>
      </c>
      <c r="C8">
        <v>0.57010000000000005</v>
      </c>
      <c r="D8">
        <v>0.51929999999999998</v>
      </c>
      <c r="E8">
        <f t="shared" si="4"/>
        <v>0.57050000000000001</v>
      </c>
      <c r="F8">
        <f>STDEV(B8:D8)</f>
        <v>5.1401167301920292E-2</v>
      </c>
      <c r="G8">
        <v>0.28989999999999999</v>
      </c>
      <c r="H8">
        <v>0.2843</v>
      </c>
      <c r="I8">
        <v>0.26490000000000002</v>
      </c>
      <c r="J8">
        <f t="shared" si="5"/>
        <v>0.2797</v>
      </c>
      <c r="K8">
        <f t="shared" si="0"/>
        <v>1.3119451208034561E-2</v>
      </c>
      <c r="L8">
        <f t="shared" si="1"/>
        <v>6.8673233537682734E-4</v>
      </c>
      <c r="M8">
        <v>0.47710000000000002</v>
      </c>
      <c r="N8">
        <v>0.57779999999999998</v>
      </c>
      <c r="O8">
        <v>0.51590000000000003</v>
      </c>
      <c r="P8">
        <f t="shared" si="6"/>
        <v>0.52359999999999995</v>
      </c>
      <c r="Q8">
        <f t="shared" si="2"/>
        <v>5.0789664302887429E-2</v>
      </c>
      <c r="R8">
        <f t="shared" si="3"/>
        <v>0.32384316035919142</v>
      </c>
    </row>
    <row r="9" spans="1:18">
      <c r="A9">
        <v>120</v>
      </c>
      <c r="B9">
        <v>0.82010000000000005</v>
      </c>
      <c r="C9">
        <v>0.84889999999999999</v>
      </c>
      <c r="D9">
        <v>0.89329999999999998</v>
      </c>
      <c r="E9">
        <f t="shared" si="4"/>
        <v>0.85409999999999997</v>
      </c>
      <c r="F9">
        <f>STDEV(B9:D9)</f>
        <v>3.6876008460786501E-2</v>
      </c>
      <c r="G9">
        <v>0.38590000000000002</v>
      </c>
      <c r="H9">
        <v>0.39479999999999998</v>
      </c>
      <c r="I9">
        <v>0.374</v>
      </c>
      <c r="J9">
        <f t="shared" si="5"/>
        <v>0.38490000000000002</v>
      </c>
      <c r="K9">
        <f t="shared" si="0"/>
        <v>1.0435995400535584E-2</v>
      </c>
      <c r="L9">
        <f t="shared" si="1"/>
        <v>2.9238897402245305E-5</v>
      </c>
      <c r="M9">
        <v>0.80210000000000004</v>
      </c>
      <c r="N9">
        <v>0.7954</v>
      </c>
      <c r="O9">
        <v>0.77980000000000005</v>
      </c>
      <c r="P9">
        <f t="shared" si="6"/>
        <v>0.79243333333333332</v>
      </c>
      <c r="Q9">
        <f t="shared" si="2"/>
        <v>1.1442173453209536E-2</v>
      </c>
      <c r="R9">
        <f t="shared" si="3"/>
        <v>5.0519710771226356E-2</v>
      </c>
    </row>
    <row r="10" spans="1:18">
      <c r="A10">
        <v>144</v>
      </c>
      <c r="B10">
        <v>1.3063</v>
      </c>
      <c r="C10">
        <v>1.1339999999999999</v>
      </c>
      <c r="D10">
        <v>1.4069</v>
      </c>
      <c r="E10">
        <f t="shared" si="4"/>
        <v>1.2824</v>
      </c>
      <c r="F10">
        <f>STDEV(B10:D10)</f>
        <v>0.13801090536620655</v>
      </c>
      <c r="G10">
        <v>0.60499999999999998</v>
      </c>
      <c r="H10">
        <v>0.68220000000000003</v>
      </c>
      <c r="I10">
        <v>0.73509999999999998</v>
      </c>
      <c r="J10">
        <f t="shared" si="5"/>
        <v>0.67410000000000003</v>
      </c>
      <c r="K10">
        <f t="shared" si="0"/>
        <v>6.5427135043497051E-2</v>
      </c>
      <c r="L10" s="11">
        <f t="shared" si="1"/>
        <v>2.3155976192516603E-3</v>
      </c>
      <c r="M10">
        <v>1.2706999999999999</v>
      </c>
      <c r="N10">
        <v>1.3657999999999999</v>
      </c>
      <c r="O10">
        <v>1.1500999999999999</v>
      </c>
      <c r="P10">
        <f t="shared" si="6"/>
        <v>1.2622</v>
      </c>
      <c r="Q10">
        <f t="shared" si="2"/>
        <v>0.10810092506542208</v>
      </c>
      <c r="R10">
        <f t="shared" si="3"/>
        <v>0.85154638477549671</v>
      </c>
    </row>
  </sheetData>
  <mergeCells count="3">
    <mergeCell ref="B2:D2"/>
    <mergeCell ref="G2:I2"/>
    <mergeCell ref="M2:O2"/>
  </mergeCells>
  <phoneticPr fontId="2" type="noConversion"/>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8183F-FA26-4A0C-8AE9-431D6D63DAC1}">
  <dimension ref="A1:AA10"/>
  <sheetViews>
    <sheetView workbookViewId="0">
      <selection activeCell="G15" sqref="G15"/>
    </sheetView>
  </sheetViews>
  <sheetFormatPr defaultRowHeight="13.8"/>
  <sheetData>
    <row r="1" spans="1:27">
      <c r="A1" t="s">
        <v>255</v>
      </c>
    </row>
    <row r="2" spans="1:27">
      <c r="A2" t="s">
        <v>151</v>
      </c>
      <c r="H2" s="39" t="s">
        <v>65</v>
      </c>
      <c r="I2" s="39" t="s">
        <v>152</v>
      </c>
      <c r="P2" s="39" t="s">
        <v>65</v>
      </c>
      <c r="Q2" s="39" t="s">
        <v>66</v>
      </c>
      <c r="R2" s="39" t="s">
        <v>37</v>
      </c>
      <c r="Y2" s="39" t="s">
        <v>65</v>
      </c>
      <c r="Z2" s="39" t="s">
        <v>66</v>
      </c>
      <c r="AA2" s="39" t="s">
        <v>37</v>
      </c>
    </row>
    <row r="3" spans="1:27">
      <c r="A3" t="s">
        <v>153</v>
      </c>
      <c r="B3" t="s">
        <v>154</v>
      </c>
      <c r="C3" t="s">
        <v>155</v>
      </c>
      <c r="D3" t="s">
        <v>156</v>
      </c>
      <c r="E3" t="s">
        <v>157</v>
      </c>
      <c r="F3" t="s">
        <v>158</v>
      </c>
      <c r="G3" t="s">
        <v>159</v>
      </c>
      <c r="H3" t="s">
        <v>149</v>
      </c>
      <c r="J3" t="s">
        <v>75</v>
      </c>
      <c r="K3" t="s">
        <v>76</v>
      </c>
      <c r="L3" t="s">
        <v>77</v>
      </c>
      <c r="M3" t="s">
        <v>78</v>
      </c>
      <c r="N3" t="s">
        <v>79</v>
      </c>
      <c r="O3" t="s">
        <v>80</v>
      </c>
      <c r="P3" t="s">
        <v>61</v>
      </c>
      <c r="S3" t="s">
        <v>75</v>
      </c>
      <c r="T3" t="s">
        <v>76</v>
      </c>
      <c r="U3" t="s">
        <v>77</v>
      </c>
      <c r="V3" t="s">
        <v>78</v>
      </c>
      <c r="W3" t="s">
        <v>79</v>
      </c>
      <c r="X3" t="s">
        <v>80</v>
      </c>
      <c r="Y3" t="s">
        <v>150</v>
      </c>
    </row>
    <row r="4" spans="1:27">
      <c r="A4">
        <v>0</v>
      </c>
      <c r="B4">
        <v>0</v>
      </c>
      <c r="C4">
        <v>0</v>
      </c>
      <c r="D4">
        <v>0</v>
      </c>
      <c r="E4">
        <v>0</v>
      </c>
      <c r="F4">
        <v>0</v>
      </c>
      <c r="G4">
        <v>0</v>
      </c>
      <c r="H4">
        <f t="shared" ref="H4:H10" si="0">(B4+C4+D4)/3</f>
        <v>0</v>
      </c>
      <c r="I4">
        <f>STDEV(B4:D4)</f>
        <v>0</v>
      </c>
      <c r="J4">
        <v>0</v>
      </c>
      <c r="K4">
        <v>0</v>
      </c>
      <c r="L4">
        <v>0</v>
      </c>
      <c r="M4">
        <v>0</v>
      </c>
      <c r="N4">
        <v>0</v>
      </c>
      <c r="O4">
        <v>0</v>
      </c>
      <c r="P4">
        <f t="shared" ref="P4:P10" si="1">(J4+K4+L4)/3</f>
        <v>0</v>
      </c>
      <c r="Q4">
        <f t="shared" ref="Q4:Q10" si="2">STDEV(J4:L4)</f>
        <v>0</v>
      </c>
      <c r="R4" t="s">
        <v>49</v>
      </c>
      <c r="S4">
        <v>0</v>
      </c>
      <c r="T4">
        <v>0</v>
      </c>
      <c r="U4">
        <v>0</v>
      </c>
      <c r="V4">
        <v>0</v>
      </c>
      <c r="W4">
        <v>0</v>
      </c>
      <c r="X4">
        <v>0</v>
      </c>
      <c r="Y4">
        <f>(S4+T4+U4)/3</f>
        <v>0</v>
      </c>
      <c r="Z4">
        <f t="shared" ref="Z4:Z10" si="3">STDEV(S4:U4)</f>
        <v>0</v>
      </c>
      <c r="AA4" t="s">
        <v>49</v>
      </c>
    </row>
    <row r="5" spans="1:27">
      <c r="A5">
        <v>1</v>
      </c>
      <c r="B5">
        <v>26.3</v>
      </c>
      <c r="C5">
        <v>30.9</v>
      </c>
      <c r="D5">
        <v>32.1</v>
      </c>
      <c r="E5">
        <v>29.8</v>
      </c>
      <c r="F5">
        <v>29.4</v>
      </c>
      <c r="G5">
        <v>29.7</v>
      </c>
      <c r="H5">
        <f t="shared" si="0"/>
        <v>29.766666666666669</v>
      </c>
      <c r="I5">
        <f t="shared" ref="I5:I10" si="4">STDEV(B5:D5)</f>
        <v>3.0615900008546757</v>
      </c>
      <c r="J5">
        <v>23.1</v>
      </c>
      <c r="K5">
        <v>22.8</v>
      </c>
      <c r="L5">
        <v>30.4</v>
      </c>
      <c r="M5">
        <v>19.5</v>
      </c>
      <c r="N5">
        <v>0</v>
      </c>
      <c r="O5">
        <v>12.2</v>
      </c>
      <c r="P5">
        <f t="shared" si="1"/>
        <v>25.433333333333337</v>
      </c>
      <c r="Q5">
        <f t="shared" si="2"/>
        <v>4.3038742236888377</v>
      </c>
      <c r="R5">
        <f t="shared" ref="R5:R10" si="5">_xlfn.T.TEST(J5:L5,B5:D5,2,2)</f>
        <v>0.22834894295460692</v>
      </c>
      <c r="S5">
        <v>29.5</v>
      </c>
      <c r="T5">
        <v>27.4</v>
      </c>
      <c r="U5">
        <v>32.4</v>
      </c>
      <c r="V5">
        <v>32.1</v>
      </c>
      <c r="W5">
        <v>29.1</v>
      </c>
      <c r="X5">
        <v>25.1</v>
      </c>
      <c r="Y5">
        <f t="shared" ref="Y5:Y10" si="6">(S5+T5+U5)/3</f>
        <v>29.766666666666666</v>
      </c>
      <c r="Z5">
        <f t="shared" si="3"/>
        <v>2.5106440076867393</v>
      </c>
      <c r="AA5">
        <f t="shared" ref="AA5:AA10" si="7">_xlfn.T.TEST(S5:U5,B5:D5,2,2)</f>
        <v>1</v>
      </c>
    </row>
    <row r="6" spans="1:27">
      <c r="A6">
        <v>2</v>
      </c>
      <c r="B6">
        <v>109.7</v>
      </c>
      <c r="C6">
        <v>119.1</v>
      </c>
      <c r="D6">
        <v>107.5</v>
      </c>
      <c r="E6">
        <v>110.7</v>
      </c>
      <c r="F6">
        <v>107.2</v>
      </c>
      <c r="G6">
        <v>110.5</v>
      </c>
      <c r="H6">
        <f t="shared" si="0"/>
        <v>112.10000000000001</v>
      </c>
      <c r="I6">
        <f t="shared" si="4"/>
        <v>6.1611687202997416</v>
      </c>
      <c r="J6">
        <v>59.9</v>
      </c>
      <c r="K6">
        <v>64.099999999999994</v>
      </c>
      <c r="L6">
        <v>54.3</v>
      </c>
      <c r="M6">
        <v>56.7</v>
      </c>
      <c r="N6">
        <v>50</v>
      </c>
      <c r="O6">
        <v>51.2</v>
      </c>
      <c r="P6">
        <f t="shared" si="1"/>
        <v>59.433333333333337</v>
      </c>
      <c r="Q6">
        <f t="shared" si="2"/>
        <v>4.9166384179979437</v>
      </c>
      <c r="R6">
        <f t="shared" si="5"/>
        <v>3.1849288242353807E-4</v>
      </c>
      <c r="S6">
        <v>111.6</v>
      </c>
      <c r="T6">
        <v>104.5</v>
      </c>
      <c r="U6">
        <v>103.8</v>
      </c>
      <c r="V6">
        <v>108.4</v>
      </c>
      <c r="W6">
        <v>95.3</v>
      </c>
      <c r="X6">
        <v>95.7</v>
      </c>
      <c r="Y6">
        <f t="shared" si="6"/>
        <v>106.63333333333333</v>
      </c>
      <c r="Z6">
        <f t="shared" si="3"/>
        <v>4.3154760262725729</v>
      </c>
      <c r="AA6">
        <f t="shared" si="7"/>
        <v>0.27657656328303343</v>
      </c>
    </row>
    <row r="7" spans="1:27">
      <c r="A7">
        <v>3</v>
      </c>
      <c r="B7">
        <v>221.2</v>
      </c>
      <c r="C7">
        <v>208.7</v>
      </c>
      <c r="D7">
        <v>233.8</v>
      </c>
      <c r="E7">
        <v>213.6</v>
      </c>
      <c r="F7">
        <v>217.2</v>
      </c>
      <c r="G7">
        <v>235.6</v>
      </c>
      <c r="H7">
        <f t="shared" si="0"/>
        <v>221.23333333333335</v>
      </c>
      <c r="I7">
        <f t="shared" si="4"/>
        <v>12.550033200487304</v>
      </c>
      <c r="J7">
        <v>138.6</v>
      </c>
      <c r="K7">
        <v>117.4</v>
      </c>
      <c r="L7">
        <v>129.1</v>
      </c>
      <c r="M7">
        <v>140.19999999999999</v>
      </c>
      <c r="N7">
        <v>133.5</v>
      </c>
      <c r="O7">
        <v>127.5</v>
      </c>
      <c r="P7">
        <f t="shared" si="1"/>
        <v>128.36666666666667</v>
      </c>
      <c r="Q7">
        <f t="shared" si="2"/>
        <v>10.619008114383057</v>
      </c>
      <c r="R7">
        <f t="shared" si="5"/>
        <v>6.1150413283774299E-4</v>
      </c>
      <c r="S7">
        <v>201.7</v>
      </c>
      <c r="T7">
        <v>220.6</v>
      </c>
      <c r="U7">
        <v>218.2</v>
      </c>
      <c r="V7">
        <v>225.6</v>
      </c>
      <c r="W7">
        <v>196.9</v>
      </c>
      <c r="X7">
        <v>223.1</v>
      </c>
      <c r="Y7">
        <f t="shared" si="6"/>
        <v>213.5</v>
      </c>
      <c r="Z7">
        <f t="shared" si="3"/>
        <v>10.289314845994365</v>
      </c>
      <c r="AA7">
        <f t="shared" si="7"/>
        <v>0.45554853258838396</v>
      </c>
    </row>
    <row r="8" spans="1:27">
      <c r="A8">
        <v>4</v>
      </c>
      <c r="B8">
        <v>318</v>
      </c>
      <c r="C8">
        <v>331.6</v>
      </c>
      <c r="D8">
        <v>313</v>
      </c>
      <c r="E8">
        <v>340.5</v>
      </c>
      <c r="F8">
        <v>325.60000000000002</v>
      </c>
      <c r="G8">
        <v>358.9</v>
      </c>
      <c r="H8">
        <f t="shared" si="0"/>
        <v>320.86666666666667</v>
      </c>
      <c r="I8">
        <f t="shared" si="4"/>
        <v>9.6256601505212913</v>
      </c>
      <c r="J8">
        <v>215.1</v>
      </c>
      <c r="K8">
        <v>201.2</v>
      </c>
      <c r="L8">
        <v>172.5</v>
      </c>
      <c r="M8">
        <v>211.1</v>
      </c>
      <c r="N8">
        <v>197.6</v>
      </c>
      <c r="O8">
        <v>197.2</v>
      </c>
      <c r="P8">
        <f t="shared" si="1"/>
        <v>196.26666666666665</v>
      </c>
      <c r="Q8">
        <f t="shared" si="2"/>
        <v>21.724256795879882</v>
      </c>
      <c r="R8">
        <f t="shared" si="5"/>
        <v>8.147162077282859E-4</v>
      </c>
      <c r="S8">
        <v>316.39999999999998</v>
      </c>
      <c r="T8">
        <v>267.60000000000002</v>
      </c>
      <c r="U8">
        <v>326.39999999999998</v>
      </c>
      <c r="V8">
        <v>337.8</v>
      </c>
      <c r="W8">
        <v>295.7</v>
      </c>
      <c r="X8">
        <v>330.2</v>
      </c>
      <c r="Y8">
        <f t="shared" si="6"/>
        <v>303.46666666666664</v>
      </c>
      <c r="Z8">
        <f t="shared" si="3"/>
        <v>31.461298977208994</v>
      </c>
      <c r="AA8">
        <f t="shared" si="7"/>
        <v>0.41148730363834091</v>
      </c>
    </row>
    <row r="9" spans="1:27">
      <c r="A9">
        <v>5</v>
      </c>
      <c r="B9">
        <v>465.7</v>
      </c>
      <c r="C9">
        <v>414.8</v>
      </c>
      <c r="D9">
        <v>417.9</v>
      </c>
      <c r="E9">
        <v>404.5</v>
      </c>
      <c r="F9">
        <v>453.4</v>
      </c>
      <c r="G9">
        <v>424.1</v>
      </c>
      <c r="H9">
        <f t="shared" si="0"/>
        <v>432.8</v>
      </c>
      <c r="I9">
        <f t="shared" si="4"/>
        <v>28.534365246137853</v>
      </c>
      <c r="J9">
        <v>230.6</v>
      </c>
      <c r="K9">
        <v>239.4</v>
      </c>
      <c r="L9">
        <v>306.39999999999998</v>
      </c>
      <c r="M9">
        <v>226.4</v>
      </c>
      <c r="N9">
        <v>244.6</v>
      </c>
      <c r="O9">
        <v>234.8</v>
      </c>
      <c r="P9">
        <f t="shared" si="1"/>
        <v>258.8</v>
      </c>
      <c r="Q9">
        <f t="shared" si="2"/>
        <v>41.45696563908178</v>
      </c>
      <c r="R9">
        <f t="shared" si="5"/>
        <v>3.910468854126178E-3</v>
      </c>
      <c r="S9">
        <v>419.7</v>
      </c>
      <c r="T9">
        <v>397.8</v>
      </c>
      <c r="U9">
        <v>361.6</v>
      </c>
      <c r="V9">
        <v>384.5</v>
      </c>
      <c r="W9">
        <v>375</v>
      </c>
      <c r="X9">
        <v>380.7</v>
      </c>
      <c r="Y9">
        <f t="shared" si="6"/>
        <v>393.0333333333333</v>
      </c>
      <c r="Z9">
        <f t="shared" si="3"/>
        <v>29.341835888937357</v>
      </c>
      <c r="AA9">
        <f t="shared" si="7"/>
        <v>0.16768782296140319</v>
      </c>
    </row>
    <row r="10" spans="1:27">
      <c r="A10">
        <v>6</v>
      </c>
      <c r="B10">
        <v>479.4</v>
      </c>
      <c r="C10">
        <v>594.1</v>
      </c>
      <c r="D10">
        <v>583.79999999999995</v>
      </c>
      <c r="E10">
        <v>568.4</v>
      </c>
      <c r="F10">
        <v>647.6</v>
      </c>
      <c r="G10">
        <v>564</v>
      </c>
      <c r="H10">
        <f t="shared" si="0"/>
        <v>552.43333333333328</v>
      </c>
      <c r="I10">
        <f t="shared" si="4"/>
        <v>63.458043882027553</v>
      </c>
      <c r="J10">
        <v>283.7</v>
      </c>
      <c r="K10">
        <v>289.39999999999998</v>
      </c>
      <c r="L10">
        <v>314.3</v>
      </c>
      <c r="M10">
        <v>313.89999999999998</v>
      </c>
      <c r="N10">
        <v>312.60000000000002</v>
      </c>
      <c r="O10">
        <v>333.1</v>
      </c>
      <c r="P10">
        <f t="shared" si="1"/>
        <v>295.79999999999995</v>
      </c>
      <c r="Q10">
        <f t="shared" si="2"/>
        <v>16.272983746074367</v>
      </c>
      <c r="R10">
        <f t="shared" si="5"/>
        <v>2.463263225007267E-3</v>
      </c>
      <c r="S10">
        <v>527.70000000000005</v>
      </c>
      <c r="T10">
        <v>475.6</v>
      </c>
      <c r="U10">
        <v>522.6</v>
      </c>
      <c r="V10">
        <v>430.6</v>
      </c>
      <c r="W10">
        <v>513.5</v>
      </c>
      <c r="X10">
        <v>473</v>
      </c>
      <c r="Y10">
        <f t="shared" si="6"/>
        <v>508.63333333333338</v>
      </c>
      <c r="Z10">
        <f t="shared" si="3"/>
        <v>28.721130432720329</v>
      </c>
      <c r="AA10">
        <f t="shared" si="7"/>
        <v>0.33731614463359905</v>
      </c>
    </row>
  </sheetData>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32DD0-3B4F-47A8-8305-B90257CDCBFB}">
  <dimension ref="A1:K34"/>
  <sheetViews>
    <sheetView topLeftCell="A7" workbookViewId="0">
      <selection activeCell="C25" sqref="C25"/>
    </sheetView>
  </sheetViews>
  <sheetFormatPr defaultColWidth="9" defaultRowHeight="13.8"/>
  <cols>
    <col min="1" max="3" width="9" style="1"/>
    <col min="4" max="4" width="9.5546875" style="1" customWidth="1"/>
    <col min="5" max="5" width="9.77734375" style="1" customWidth="1"/>
    <col min="6" max="15" width="9" style="1"/>
    <col min="16" max="16" width="13" style="1" bestFit="1" customWidth="1"/>
    <col min="17" max="16384" width="9" style="1"/>
  </cols>
  <sheetData>
    <row r="1" spans="1:11" ht="15.6">
      <c r="A1" s="53" t="s">
        <v>199</v>
      </c>
    </row>
    <row r="3" spans="1:11">
      <c r="A3" s="1" t="s">
        <v>203</v>
      </c>
    </row>
    <row r="5" spans="1:11" ht="15.6">
      <c r="B5" s="37"/>
      <c r="C5" s="38"/>
      <c r="D5" s="7"/>
      <c r="E5" s="7"/>
      <c r="F5" s="7"/>
      <c r="G5" s="7"/>
      <c r="H5" s="54" t="s">
        <v>49</v>
      </c>
      <c r="I5" s="37"/>
      <c r="J5" s="38"/>
      <c r="K5" s="7"/>
    </row>
    <row r="13" spans="1:11">
      <c r="A13" s="1" t="s">
        <v>204</v>
      </c>
    </row>
    <row r="14" spans="1:11" ht="15.6">
      <c r="B14" s="37"/>
      <c r="C14" s="38"/>
      <c r="D14" s="7"/>
      <c r="E14" s="7"/>
      <c r="F14" s="7"/>
      <c r="G14" s="7"/>
      <c r="H14" s="7"/>
      <c r="I14" s="37"/>
      <c r="J14" s="38"/>
      <c r="K14" s="7"/>
    </row>
    <row r="16" spans="1:11">
      <c r="H16" t="s">
        <v>49</v>
      </c>
    </row>
    <row r="17" spans="1:11" ht="15.6">
      <c r="B17" s="37"/>
      <c r="C17" s="38"/>
      <c r="D17" s="7"/>
      <c r="E17" s="7"/>
      <c r="F17" s="7"/>
      <c r="G17" s="7"/>
      <c r="H17" s="7"/>
      <c r="I17" s="37"/>
      <c r="J17" s="38"/>
      <c r="K17" s="7"/>
    </row>
    <row r="18" spans="1:11" ht="15.6">
      <c r="B18" s="7"/>
      <c r="C18" s="7"/>
      <c r="D18" s="8"/>
      <c r="F18" s="24"/>
      <c r="G18" s="24"/>
      <c r="H18" s="7"/>
      <c r="I18" s="7"/>
      <c r="J18" s="7"/>
      <c r="K18" s="8"/>
    </row>
    <row r="19" spans="1:11" ht="15.6">
      <c r="B19" s="7"/>
      <c r="C19" s="7"/>
      <c r="D19" s="8"/>
      <c r="F19" s="24"/>
      <c r="G19" s="24"/>
      <c r="H19" s="7"/>
      <c r="I19" s="7"/>
      <c r="J19" s="7"/>
      <c r="K19" s="8"/>
    </row>
    <row r="20" spans="1:11" customFormat="1"/>
    <row r="21" spans="1:11" customFormat="1"/>
    <row r="23" spans="1:11" ht="15.6">
      <c r="A23" s="1" t="s">
        <v>205</v>
      </c>
      <c r="B23" s="7"/>
      <c r="C23" s="7"/>
      <c r="D23" s="8"/>
    </row>
    <row r="24" spans="1:11" ht="15.6">
      <c r="C24" s="1" t="s">
        <v>0</v>
      </c>
      <c r="D24" s="1" t="s">
        <v>29</v>
      </c>
      <c r="E24" s="1" t="s">
        <v>30</v>
      </c>
      <c r="G24" s="7"/>
      <c r="H24" s="7"/>
      <c r="I24" s="8"/>
    </row>
    <row r="25" spans="1:11" ht="15.6">
      <c r="B25" s="1" t="s">
        <v>19</v>
      </c>
      <c r="C25" s="1">
        <v>227282</v>
      </c>
      <c r="D25" s="1">
        <v>719530</v>
      </c>
      <c r="E25" s="1">
        <v>0.31587564099999998</v>
      </c>
      <c r="G25" s="7"/>
      <c r="H25" s="7"/>
      <c r="I25" s="8"/>
    </row>
    <row r="26" spans="1:11" ht="15.6">
      <c r="B26" s="1" t="s">
        <v>20</v>
      </c>
      <c r="C26" s="1">
        <v>415238</v>
      </c>
      <c r="D26" s="1">
        <v>901950</v>
      </c>
      <c r="E26" s="1">
        <v>0.46037806999999997</v>
      </c>
      <c r="G26" s="7"/>
      <c r="H26" s="7"/>
      <c r="I26" s="8"/>
    </row>
    <row r="27" spans="1:11" ht="15.6">
      <c r="B27" s="1" t="s">
        <v>21</v>
      </c>
      <c r="C27" s="1">
        <v>661363</v>
      </c>
      <c r="D27" s="1">
        <v>766080</v>
      </c>
      <c r="E27" s="1">
        <v>0.86330801000000001</v>
      </c>
      <c r="G27" s="7"/>
      <c r="H27" s="7"/>
      <c r="I27" s="8"/>
    </row>
    <row r="28" spans="1:11" ht="15.6">
      <c r="B28" s="1" t="s">
        <v>22</v>
      </c>
      <c r="C28" s="1">
        <v>735975</v>
      </c>
      <c r="D28" s="1">
        <v>760104</v>
      </c>
      <c r="E28" s="1">
        <v>0.96825565999999996</v>
      </c>
      <c r="G28" s="7"/>
      <c r="H28" s="7"/>
      <c r="I28" s="8"/>
    </row>
    <row r="29" spans="1:11" ht="15.6">
      <c r="B29" s="1" t="s">
        <v>23</v>
      </c>
      <c r="C29" s="1">
        <v>530404</v>
      </c>
      <c r="D29" s="1">
        <v>916009</v>
      </c>
      <c r="E29" s="1">
        <v>0.57903797899999998</v>
      </c>
      <c r="G29" s="7"/>
      <c r="H29" s="7"/>
      <c r="I29" s="8"/>
    </row>
    <row r="30" spans="1:11" ht="15.6">
      <c r="B30" s="1" t="s">
        <v>24</v>
      </c>
      <c r="C30" s="1">
        <v>724409</v>
      </c>
      <c r="D30" s="1">
        <v>772222</v>
      </c>
      <c r="E30" s="1">
        <v>0.93808386700000002</v>
      </c>
      <c r="G30" s="7"/>
      <c r="H30" s="7"/>
      <c r="I30" s="8"/>
    </row>
    <row r="31" spans="1:11">
      <c r="B31" s="1" t="s">
        <v>25</v>
      </c>
      <c r="C31" s="1">
        <v>682610</v>
      </c>
      <c r="D31" s="1">
        <v>830835</v>
      </c>
      <c r="E31" s="1">
        <v>0.82159514199999994</v>
      </c>
    </row>
    <row r="32" spans="1:11">
      <c r="B32" s="1" t="s">
        <v>26</v>
      </c>
      <c r="C32" s="1">
        <v>543999</v>
      </c>
      <c r="D32" s="1">
        <v>794382</v>
      </c>
      <c r="E32" s="1">
        <v>0.68480781300000004</v>
      </c>
    </row>
    <row r="33" spans="2:5">
      <c r="B33" s="1" t="s">
        <v>27</v>
      </c>
      <c r="C33" s="1">
        <v>391582</v>
      </c>
      <c r="D33" s="1">
        <v>658402</v>
      </c>
      <c r="E33" s="1">
        <v>0.59474606699999999</v>
      </c>
    </row>
    <row r="34" spans="2:5">
      <c r="B34" s="1" t="s">
        <v>28</v>
      </c>
      <c r="C34" s="1">
        <v>196489</v>
      </c>
      <c r="D34" s="1">
        <v>713870</v>
      </c>
      <c r="E34" s="1">
        <v>0.27524479200000002</v>
      </c>
    </row>
  </sheetData>
  <phoneticPr fontId="2" type="noConversion"/>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A11B9-958B-49E5-B84B-0F35E38BA9A6}">
  <dimension ref="A1:E12"/>
  <sheetViews>
    <sheetView workbookViewId="0">
      <selection activeCell="C10" sqref="C10"/>
    </sheetView>
  </sheetViews>
  <sheetFormatPr defaultRowHeight="13.8"/>
  <sheetData>
    <row r="1" spans="1:5">
      <c r="A1" t="s">
        <v>256</v>
      </c>
    </row>
    <row r="2" spans="1:5">
      <c r="A2" t="s">
        <v>160</v>
      </c>
      <c r="B2" t="s">
        <v>149</v>
      </c>
      <c r="C2" t="s">
        <v>59</v>
      </c>
      <c r="D2" t="s">
        <v>143</v>
      </c>
    </row>
    <row r="3" spans="1:5">
      <c r="A3" t="s">
        <v>146</v>
      </c>
      <c r="B3">
        <v>0.30199999999999999</v>
      </c>
      <c r="C3">
        <v>0.16200000000000001</v>
      </c>
      <c r="D3">
        <v>0.26900000000000002</v>
      </c>
      <c r="E3" s="41"/>
    </row>
    <row r="4" spans="1:5">
      <c r="A4" t="s">
        <v>147</v>
      </c>
      <c r="B4">
        <v>0.251</v>
      </c>
      <c r="C4">
        <v>0.153</v>
      </c>
      <c r="D4">
        <v>0.29099999999999998</v>
      </c>
      <c r="E4" s="41"/>
    </row>
    <row r="5" spans="1:5">
      <c r="A5" t="s">
        <v>48</v>
      </c>
      <c r="B5">
        <v>0.20100000000000001</v>
      </c>
      <c r="C5">
        <v>8.5000000000000006E-2</v>
      </c>
      <c r="D5">
        <v>0.28000000000000003</v>
      </c>
      <c r="E5" s="41"/>
    </row>
    <row r="6" spans="1:5">
      <c r="A6" t="s">
        <v>82</v>
      </c>
      <c r="B6">
        <v>0.157</v>
      </c>
      <c r="C6">
        <v>4.2999999999999997E-2</v>
      </c>
      <c r="D6">
        <v>0.24</v>
      </c>
      <c r="E6" s="41"/>
    </row>
    <row r="7" spans="1:5">
      <c r="A7" t="s">
        <v>83</v>
      </c>
      <c r="B7">
        <v>0.13800000000000001</v>
      </c>
      <c r="C7">
        <v>3.9E-2</v>
      </c>
      <c r="D7">
        <v>0.14799999999999999</v>
      </c>
      <c r="E7" s="41"/>
    </row>
    <row r="8" spans="1:5">
      <c r="A8" t="s">
        <v>84</v>
      </c>
      <c r="B8">
        <v>0.129</v>
      </c>
      <c r="C8">
        <v>3.6999999999999998E-2</v>
      </c>
      <c r="D8">
        <v>0.123</v>
      </c>
      <c r="E8" s="41"/>
    </row>
    <row r="9" spans="1:5">
      <c r="A9" s="11" t="s">
        <v>65</v>
      </c>
      <c r="B9">
        <f>AVERAGE(B3:B8)</f>
        <v>0.19633333333333333</v>
      </c>
      <c r="C9">
        <f>AVERAGE(C3:C8)</f>
        <v>8.6500000000000007E-2</v>
      </c>
    </row>
    <row r="10" spans="1:5">
      <c r="A10" s="11" t="s">
        <v>66</v>
      </c>
      <c r="B10">
        <f>STDEV(B3:B8)</f>
        <v>6.8788564941178035E-2</v>
      </c>
      <c r="C10">
        <f>STDEV(C3:C8)</f>
        <v>5.7833381364053062E-2</v>
      </c>
    </row>
    <row r="11" spans="1:5">
      <c r="A11" s="11" t="s">
        <v>37</v>
      </c>
    </row>
    <row r="12" spans="1:5">
      <c r="C12">
        <f>_xlfn.T.TEST(B3:B8,C3:C8,2,2)</f>
        <v>1.3489978415033448E-2</v>
      </c>
      <c r="D12">
        <f>_xlfn.T.TEST(B3:B8,D3:D8,2,2)</f>
        <v>0.49417551028847584</v>
      </c>
    </row>
  </sheetData>
  <phoneticPr fontId="2" type="noConversion"/>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75A91-C0E5-40D0-8E23-2EFADAE1ECF2}">
  <dimension ref="A1:BC5"/>
  <sheetViews>
    <sheetView workbookViewId="0">
      <selection activeCell="F11" sqref="F11"/>
    </sheetView>
  </sheetViews>
  <sheetFormatPr defaultRowHeight="13.8"/>
  <cols>
    <col min="1" max="1" width="15.77734375" customWidth="1"/>
    <col min="10" max="10" width="8.88671875" customWidth="1"/>
    <col min="19" max="19" width="12.44140625" bestFit="1" customWidth="1"/>
    <col min="28" max="28" width="12.44140625" bestFit="1" customWidth="1"/>
    <col min="37" max="37" width="12.44140625" bestFit="1" customWidth="1"/>
    <col min="46" max="46" width="12.44140625" bestFit="1" customWidth="1"/>
    <col min="55" max="55" width="12.44140625" bestFit="1" customWidth="1"/>
  </cols>
  <sheetData>
    <row r="1" spans="1:55">
      <c r="A1" t="s">
        <v>257</v>
      </c>
    </row>
    <row r="2" spans="1:55">
      <c r="B2" t="s">
        <v>0</v>
      </c>
      <c r="C2" t="s">
        <v>0</v>
      </c>
      <c r="D2" t="s">
        <v>0</v>
      </c>
      <c r="E2" t="s">
        <v>0</v>
      </c>
      <c r="F2" t="s">
        <v>0</v>
      </c>
      <c r="G2" t="s">
        <v>0</v>
      </c>
      <c r="H2" s="39" t="s">
        <v>65</v>
      </c>
      <c r="I2" s="39" t="s">
        <v>66</v>
      </c>
      <c r="J2" s="39" t="s">
        <v>37</v>
      </c>
      <c r="K2" t="s">
        <v>161</v>
      </c>
      <c r="L2" t="s">
        <v>161</v>
      </c>
      <c r="M2" t="s">
        <v>161</v>
      </c>
      <c r="N2" t="s">
        <v>161</v>
      </c>
      <c r="O2" t="s">
        <v>161</v>
      </c>
      <c r="P2" t="s">
        <v>161</v>
      </c>
      <c r="Q2" s="39" t="s">
        <v>65</v>
      </c>
      <c r="R2" s="39" t="s">
        <v>66</v>
      </c>
      <c r="S2" s="39" t="s">
        <v>37</v>
      </c>
      <c r="T2" t="s">
        <v>162</v>
      </c>
      <c r="U2" t="s">
        <v>162</v>
      </c>
      <c r="V2" t="s">
        <v>162</v>
      </c>
      <c r="W2" t="s">
        <v>162</v>
      </c>
      <c r="X2" t="s">
        <v>162</v>
      </c>
      <c r="Y2" t="s">
        <v>162</v>
      </c>
      <c r="Z2" s="39" t="s">
        <v>65</v>
      </c>
      <c r="AA2" s="39" t="s">
        <v>66</v>
      </c>
      <c r="AB2" s="39" t="s">
        <v>37</v>
      </c>
      <c r="AC2" t="s">
        <v>163</v>
      </c>
      <c r="AD2" t="s">
        <v>163</v>
      </c>
      <c r="AE2" t="s">
        <v>163</v>
      </c>
      <c r="AF2" t="s">
        <v>163</v>
      </c>
      <c r="AG2" t="s">
        <v>163</v>
      </c>
      <c r="AH2" t="s">
        <v>163</v>
      </c>
      <c r="AI2" s="39" t="s">
        <v>65</v>
      </c>
      <c r="AJ2" s="39" t="s">
        <v>66</v>
      </c>
      <c r="AK2" s="39" t="s">
        <v>37</v>
      </c>
      <c r="AL2" t="s">
        <v>164</v>
      </c>
      <c r="AM2" t="s">
        <v>164</v>
      </c>
      <c r="AN2" t="s">
        <v>164</v>
      </c>
      <c r="AO2" t="s">
        <v>164</v>
      </c>
      <c r="AP2" t="s">
        <v>164</v>
      </c>
      <c r="AQ2" t="s">
        <v>164</v>
      </c>
      <c r="AR2" s="39" t="s">
        <v>65</v>
      </c>
      <c r="AS2" s="39" t="s">
        <v>66</v>
      </c>
      <c r="AT2" s="39" t="s">
        <v>37</v>
      </c>
      <c r="AU2" t="s">
        <v>165</v>
      </c>
      <c r="AV2" t="s">
        <v>165</v>
      </c>
      <c r="AW2" t="s">
        <v>165</v>
      </c>
      <c r="AX2" t="s">
        <v>165</v>
      </c>
      <c r="AY2" t="s">
        <v>165</v>
      </c>
      <c r="AZ2" t="s">
        <v>165</v>
      </c>
      <c r="BA2" s="39" t="s">
        <v>65</v>
      </c>
      <c r="BB2" s="39" t="s">
        <v>66</v>
      </c>
      <c r="BC2" s="39" t="s">
        <v>37</v>
      </c>
    </row>
    <row r="3" spans="1:55">
      <c r="A3" t="s">
        <v>166</v>
      </c>
      <c r="B3">
        <v>211</v>
      </c>
      <c r="C3">
        <v>243</v>
      </c>
      <c r="D3">
        <v>209</v>
      </c>
      <c r="E3">
        <v>182</v>
      </c>
      <c r="F3">
        <v>208</v>
      </c>
      <c r="G3">
        <v>178</v>
      </c>
      <c r="H3">
        <f>AVERAGE(B3:G3)</f>
        <v>205.16666666666666</v>
      </c>
      <c r="I3">
        <f>STDEV(B3:G3)</f>
        <v>23.506736623076133</v>
      </c>
      <c r="K3">
        <v>152</v>
      </c>
      <c r="L3">
        <v>148</v>
      </c>
      <c r="M3">
        <v>183</v>
      </c>
      <c r="N3">
        <v>121</v>
      </c>
      <c r="O3">
        <v>177</v>
      </c>
      <c r="P3">
        <v>151</v>
      </c>
      <c r="Q3">
        <f>AVERAGE(K3:P3)</f>
        <v>155.33333333333334</v>
      </c>
      <c r="R3">
        <f>STDEV(K3:P3)</f>
        <v>22.348750897235142</v>
      </c>
      <c r="T3">
        <v>212</v>
      </c>
      <c r="U3">
        <v>241</v>
      </c>
      <c r="V3">
        <v>208</v>
      </c>
      <c r="W3">
        <v>177</v>
      </c>
      <c r="X3">
        <v>212</v>
      </c>
      <c r="Y3">
        <v>183</v>
      </c>
      <c r="Z3">
        <f>AVERAGE(T3:Y3)</f>
        <v>205.5</v>
      </c>
      <c r="AA3">
        <f>STDEV(T3:Y3)</f>
        <v>23.1062762036638</v>
      </c>
      <c r="AC3">
        <v>210</v>
      </c>
      <c r="AD3">
        <v>240</v>
      </c>
      <c r="AE3">
        <v>208</v>
      </c>
      <c r="AF3">
        <v>237</v>
      </c>
      <c r="AG3">
        <v>237</v>
      </c>
      <c r="AH3">
        <v>182</v>
      </c>
      <c r="AI3">
        <f>AVERAGE(AC3:AH3)</f>
        <v>219</v>
      </c>
      <c r="AJ3">
        <f>STDEV(AC3:AH3)</f>
        <v>23.065125189341593</v>
      </c>
      <c r="AL3">
        <v>242</v>
      </c>
      <c r="AM3">
        <v>213</v>
      </c>
      <c r="AN3">
        <v>180</v>
      </c>
      <c r="AO3">
        <v>181</v>
      </c>
      <c r="AP3">
        <v>153</v>
      </c>
      <c r="AQ3">
        <v>207</v>
      </c>
      <c r="AR3">
        <f>AVERAGE(AL3:AQ3)</f>
        <v>196</v>
      </c>
      <c r="AS3">
        <f>STDEV(AL3:AQ3)</f>
        <v>31.164081889251928</v>
      </c>
      <c r="AU3">
        <v>241</v>
      </c>
      <c r="AV3">
        <v>237</v>
      </c>
      <c r="AW3">
        <v>212</v>
      </c>
      <c r="AX3">
        <v>210</v>
      </c>
      <c r="AY3">
        <v>214</v>
      </c>
      <c r="AZ3">
        <v>182</v>
      </c>
      <c r="BA3">
        <f>AVERAGE(AU3:AZ3)</f>
        <v>216</v>
      </c>
      <c r="BB3">
        <f>STDEV(AU3:AZ3)</f>
        <v>21.34478859112922</v>
      </c>
    </row>
    <row r="4" spans="1:55">
      <c r="A4" t="s">
        <v>61</v>
      </c>
      <c r="B4">
        <v>118</v>
      </c>
      <c r="C4">
        <v>93</v>
      </c>
      <c r="D4">
        <v>94</v>
      </c>
      <c r="E4">
        <v>118</v>
      </c>
      <c r="F4">
        <v>64</v>
      </c>
      <c r="G4">
        <v>152</v>
      </c>
      <c r="H4">
        <f>AVERAGE(B4:G4)</f>
        <v>106.5</v>
      </c>
      <c r="I4">
        <f>STDEV(B4:G4)</f>
        <v>29.931588664820314</v>
      </c>
      <c r="J4">
        <f>_xlfn.T.TEST(B3:G3,B4:G4,2,2)</f>
        <v>8.3489491073111577E-5</v>
      </c>
      <c r="K4">
        <v>189</v>
      </c>
      <c r="L4">
        <v>219</v>
      </c>
      <c r="M4">
        <v>232</v>
      </c>
      <c r="N4">
        <v>238</v>
      </c>
      <c r="O4">
        <v>204</v>
      </c>
      <c r="P4">
        <v>180</v>
      </c>
      <c r="Q4">
        <f>AVERAGE(K4:P4)</f>
        <v>210.33333333333334</v>
      </c>
      <c r="R4">
        <f>STDEV(K4:P4)</f>
        <v>23.346662859318091</v>
      </c>
      <c r="S4">
        <f>_xlfn.T.TEST(K3:P3,K4:P4,2,2)</f>
        <v>1.9226260241471641E-3</v>
      </c>
      <c r="T4">
        <v>129</v>
      </c>
      <c r="U4">
        <v>147</v>
      </c>
      <c r="V4">
        <v>178</v>
      </c>
      <c r="W4">
        <v>182</v>
      </c>
      <c r="X4">
        <v>152</v>
      </c>
      <c r="Y4">
        <v>150</v>
      </c>
      <c r="Z4">
        <f>AVERAGE(T4:Y4)</f>
        <v>156.33333333333334</v>
      </c>
      <c r="AA4">
        <f>STDEV(T4:Y4)</f>
        <v>20.106383729220642</v>
      </c>
      <c r="AB4">
        <f>_xlfn.T.TEST(T3:Y3,T4:Y4,2,2)</f>
        <v>2.8113902925601458E-3</v>
      </c>
      <c r="AC4">
        <v>183</v>
      </c>
      <c r="AD4">
        <v>161</v>
      </c>
      <c r="AE4">
        <v>178</v>
      </c>
      <c r="AF4">
        <v>220</v>
      </c>
      <c r="AG4">
        <v>160</v>
      </c>
      <c r="AH4">
        <v>152</v>
      </c>
      <c r="AI4">
        <f>AVERAGE(AC4:AH4)</f>
        <v>175.66666666666666</v>
      </c>
      <c r="AJ4">
        <f>STDEV(AC4:AH4)</f>
        <v>24.679276056373062</v>
      </c>
      <c r="AK4">
        <f>_xlfn.T.TEST(AC3:AH3,AC4:AH4,2,2)</f>
        <v>1.0469839929733847E-2</v>
      </c>
      <c r="AL4">
        <v>151</v>
      </c>
      <c r="AM4">
        <v>123</v>
      </c>
      <c r="AN4">
        <v>182</v>
      </c>
      <c r="AO4">
        <v>147</v>
      </c>
      <c r="AP4">
        <v>178</v>
      </c>
      <c r="AQ4">
        <v>154</v>
      </c>
      <c r="AR4">
        <f>AVERAGE(AL4:AQ4)</f>
        <v>155.83333333333334</v>
      </c>
      <c r="AS4">
        <f>STDEV(AL4:AQ4)</f>
        <v>21.720190299964422</v>
      </c>
      <c r="AT4">
        <f>_xlfn.T.TEST(AL3:AQ3,AL4:AQ4,2,2)</f>
        <v>2.6946235990537824E-2</v>
      </c>
      <c r="AU4">
        <v>148</v>
      </c>
      <c r="AV4">
        <v>183</v>
      </c>
      <c r="AW4">
        <v>147</v>
      </c>
      <c r="AX4">
        <v>184</v>
      </c>
      <c r="AY4">
        <v>120</v>
      </c>
      <c r="AZ4">
        <v>153</v>
      </c>
      <c r="BA4">
        <f>AVERAGE(AU4:AZ4)</f>
        <v>155.83333333333334</v>
      </c>
      <c r="BB4">
        <f>STDEV(AU4:AZ4)</f>
        <v>24.342692264140972</v>
      </c>
      <c r="BC4">
        <f>_xlfn.T.TEST(AU3:AZ3,AU4:AZ4,2,2)</f>
        <v>1.0548017744741757E-3</v>
      </c>
    </row>
    <row r="5" spans="1:55">
      <c r="A5" t="s">
        <v>150</v>
      </c>
      <c r="B5">
        <v>122</v>
      </c>
      <c r="C5">
        <v>152</v>
      </c>
      <c r="D5">
        <v>119</v>
      </c>
      <c r="E5">
        <v>94</v>
      </c>
      <c r="F5">
        <v>123</v>
      </c>
      <c r="G5">
        <v>153</v>
      </c>
      <c r="H5">
        <f>AVERAGE(B5:G5)</f>
        <v>127.16666666666667</v>
      </c>
      <c r="I5">
        <f>STDEV(B5:G5)</f>
        <v>22.337561788759885</v>
      </c>
      <c r="J5">
        <f>_xlfn.T.TEST(B3:G3,B5:G5,2,2)</f>
        <v>1.5270545197578359E-4</v>
      </c>
      <c r="K5">
        <v>121</v>
      </c>
      <c r="L5">
        <v>147</v>
      </c>
      <c r="M5">
        <v>184</v>
      </c>
      <c r="N5">
        <v>122</v>
      </c>
      <c r="O5">
        <v>148</v>
      </c>
      <c r="P5">
        <v>152</v>
      </c>
      <c r="Q5">
        <f>AVERAGE(K5:P5)</f>
        <v>145.66666666666666</v>
      </c>
      <c r="R5">
        <f>STDEV(K5:P5)</f>
        <v>23.174698847378053</v>
      </c>
      <c r="S5">
        <f>_xlfn.T.TEST(K3:P3,K5:P5,2,2)</f>
        <v>0.47895208939331524</v>
      </c>
      <c r="T5">
        <v>243</v>
      </c>
      <c r="U5">
        <v>238</v>
      </c>
      <c r="V5">
        <v>210</v>
      </c>
      <c r="W5">
        <v>211</v>
      </c>
      <c r="X5">
        <v>214</v>
      </c>
      <c r="Y5">
        <v>177</v>
      </c>
      <c r="Z5">
        <f>AVERAGE(T5:Y5)</f>
        <v>215.5</v>
      </c>
      <c r="AA5">
        <f>STDEV(T5:Y5)</f>
        <v>23.653752345029741</v>
      </c>
      <c r="AB5">
        <f>_xlfn.T.TEST(T3:Y3,T5:Y5,2,2)</f>
        <v>0.47586446106273339</v>
      </c>
      <c r="AC5">
        <v>242</v>
      </c>
      <c r="AD5">
        <v>240</v>
      </c>
      <c r="AE5">
        <v>212</v>
      </c>
      <c r="AF5">
        <v>215</v>
      </c>
      <c r="AG5">
        <v>213</v>
      </c>
      <c r="AH5">
        <v>178</v>
      </c>
      <c r="AI5">
        <f>AVERAGE(AC5:AH5)</f>
        <v>216.66666666666666</v>
      </c>
      <c r="AJ5">
        <f>STDEV(AC5:AH5)</f>
        <v>23.320949094465828</v>
      </c>
      <c r="AK5">
        <f>_xlfn.T.TEST(AC3:AH3,AC5:AH5,2,2)</f>
        <v>0.8651460103833144</v>
      </c>
      <c r="AL5">
        <v>213</v>
      </c>
      <c r="AM5">
        <v>241</v>
      </c>
      <c r="AN5">
        <v>184</v>
      </c>
      <c r="AO5">
        <v>207</v>
      </c>
      <c r="AP5">
        <v>209</v>
      </c>
      <c r="AQ5">
        <v>180</v>
      </c>
      <c r="AR5">
        <f>AVERAGE(AL5:AQ5)</f>
        <v>205.66666666666666</v>
      </c>
      <c r="AS5">
        <f>STDEV(AL5:AQ5)</f>
        <v>22.105806175452337</v>
      </c>
      <c r="AT5">
        <f>_xlfn.T.TEST(AL3:AQ3,AL5:AQ5,2,2)</f>
        <v>0.54930112392661745</v>
      </c>
      <c r="AU5">
        <v>212</v>
      </c>
      <c r="AV5">
        <v>214</v>
      </c>
      <c r="AW5">
        <v>216</v>
      </c>
      <c r="AX5">
        <v>236</v>
      </c>
      <c r="AY5">
        <v>210</v>
      </c>
      <c r="AZ5">
        <v>184</v>
      </c>
      <c r="BA5">
        <f>AVERAGE(AU5:AZ5)</f>
        <v>212</v>
      </c>
      <c r="BB5">
        <f>STDEV(AU5:AZ5)</f>
        <v>16.637307474468336</v>
      </c>
      <c r="BC5">
        <f>_xlfn.T.TEST(AU3:AZ3,AU5:AZ5,2,2)</f>
        <v>0.72485272471748519</v>
      </c>
    </row>
  </sheetData>
  <phoneticPr fontId="2" type="noConversion"/>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719EE-4C29-40AB-B511-6A2245180642}">
  <dimension ref="A1:E97"/>
  <sheetViews>
    <sheetView workbookViewId="0">
      <selection activeCell="A5" sqref="A5"/>
    </sheetView>
  </sheetViews>
  <sheetFormatPr defaultRowHeight="13.8"/>
  <cols>
    <col min="1" max="1" width="15.77734375" customWidth="1"/>
    <col min="2" max="2" width="17.5546875" customWidth="1"/>
  </cols>
  <sheetData>
    <row r="1" spans="1:5">
      <c r="A1" t="s">
        <v>258</v>
      </c>
    </row>
    <row r="2" spans="1:5" s="42" customFormat="1">
      <c r="A2" s="42" t="s">
        <v>167</v>
      </c>
      <c r="B2" s="42" t="s">
        <v>168</v>
      </c>
      <c r="D2" s="43" t="s">
        <v>169</v>
      </c>
      <c r="E2" s="41"/>
    </row>
    <row r="3" spans="1:5">
      <c r="A3">
        <v>3.9643999999999999</v>
      </c>
      <c r="B3">
        <v>-0.59550000000000003</v>
      </c>
      <c r="D3" s="43" t="s">
        <v>170</v>
      </c>
      <c r="E3" s="41">
        <v>-0.28399999999999997</v>
      </c>
    </row>
    <row r="4" spans="1:5">
      <c r="A4">
        <v>-0.90039999999999998</v>
      </c>
      <c r="B4">
        <v>1.4374</v>
      </c>
      <c r="D4" s="43" t="s">
        <v>171</v>
      </c>
      <c r="E4" s="41" t="s">
        <v>172</v>
      </c>
    </row>
    <row r="5" spans="1:5">
      <c r="A5">
        <v>-0.1429</v>
      </c>
      <c r="B5">
        <v>-1.2323999999999999</v>
      </c>
      <c r="D5" s="43" t="s">
        <v>173</v>
      </c>
      <c r="E5" s="41">
        <v>8.0680000000000002E-2</v>
      </c>
    </row>
    <row r="6" spans="1:5">
      <c r="A6">
        <v>-0.49609999999999999</v>
      </c>
      <c r="B6">
        <v>0.38990000000000002</v>
      </c>
      <c r="D6" s="43"/>
      <c r="E6" s="41"/>
    </row>
    <row r="7" spans="1:5">
      <c r="A7">
        <v>1.5379</v>
      </c>
      <c r="B7">
        <v>9.0300000000000005E-2</v>
      </c>
      <c r="D7" s="43" t="s">
        <v>93</v>
      </c>
      <c r="E7" s="41"/>
    </row>
    <row r="8" spans="1:5">
      <c r="A8">
        <v>-0.49669999999999997</v>
      </c>
      <c r="B8">
        <v>1.1369</v>
      </c>
      <c r="D8" s="43" t="s">
        <v>174</v>
      </c>
      <c r="E8" s="41">
        <v>5.3E-3</v>
      </c>
    </row>
    <row r="9" spans="1:5">
      <c r="A9">
        <v>-0.4798</v>
      </c>
      <c r="B9">
        <v>-0.15279999999999999</v>
      </c>
      <c r="D9" s="43"/>
      <c r="E9" s="41" t="s">
        <v>175</v>
      </c>
    </row>
    <row r="10" spans="1:5">
      <c r="A10">
        <v>0.81330000000000002</v>
      </c>
      <c r="B10">
        <v>-0.65500000000000003</v>
      </c>
      <c r="D10" s="43" t="s">
        <v>176</v>
      </c>
      <c r="E10" s="41" t="s">
        <v>177</v>
      </c>
    </row>
    <row r="11" spans="1:5">
      <c r="A11">
        <v>4.1000000000000003E-3</v>
      </c>
      <c r="B11">
        <v>1.7919</v>
      </c>
    </row>
    <row r="12" spans="1:5">
      <c r="A12">
        <v>0.19570000000000001</v>
      </c>
      <c r="B12">
        <v>0.25950000000000001</v>
      </c>
    </row>
    <row r="13" spans="1:5">
      <c r="A13">
        <v>0.82210000000000005</v>
      </c>
      <c r="B13">
        <v>0.2681</v>
      </c>
    </row>
    <row r="14" spans="1:5">
      <c r="A14">
        <v>-0.46879999999999999</v>
      </c>
      <c r="B14">
        <v>0.24690000000000001</v>
      </c>
    </row>
    <row r="15" spans="1:5">
      <c r="A15">
        <v>0.52690000000000003</v>
      </c>
      <c r="B15">
        <v>-0.2137</v>
      </c>
    </row>
    <row r="16" spans="1:5">
      <c r="A16">
        <v>0.54990000000000006</v>
      </c>
      <c r="B16">
        <v>-0.26319999999999999</v>
      </c>
    </row>
    <row r="17" spans="1:2">
      <c r="A17">
        <v>-0.79969999999999997</v>
      </c>
      <c r="B17">
        <v>1.3564000000000001</v>
      </c>
    </row>
    <row r="18" spans="1:2">
      <c r="A18">
        <v>-1.2972999999999999</v>
      </c>
      <c r="B18">
        <v>1.1248</v>
      </c>
    </row>
    <row r="19" spans="1:2">
      <c r="A19">
        <v>-1.2164999999999999</v>
      </c>
      <c r="B19">
        <v>-3.15E-2</v>
      </c>
    </row>
    <row r="20" spans="1:2">
      <c r="A20">
        <v>-6.6699999999999995E-2</v>
      </c>
      <c r="B20">
        <v>1.3446</v>
      </c>
    </row>
    <row r="21" spans="1:2">
      <c r="A21">
        <v>1.5895999999999999</v>
      </c>
      <c r="B21">
        <v>0.31230000000000002</v>
      </c>
    </row>
    <row r="22" spans="1:2">
      <c r="A22">
        <v>1.1719999999999999</v>
      </c>
      <c r="B22">
        <v>-1.2750999999999999</v>
      </c>
    </row>
    <row r="23" spans="1:2">
      <c r="A23">
        <v>-1.1875</v>
      </c>
      <c r="B23">
        <v>0.54759999999999998</v>
      </c>
    </row>
    <row r="24" spans="1:2">
      <c r="A24">
        <v>-0.97060000000000002</v>
      </c>
      <c r="B24">
        <v>-0.42430000000000001</v>
      </c>
    </row>
    <row r="25" spans="1:2">
      <c r="A25">
        <v>3.4000000000000002E-2</v>
      </c>
      <c r="B25">
        <v>0.45329999999999998</v>
      </c>
    </row>
    <row r="26" spans="1:2">
      <c r="A26">
        <v>1.9088000000000001</v>
      </c>
      <c r="B26">
        <v>-0.74050000000000005</v>
      </c>
    </row>
    <row r="27" spans="1:2">
      <c r="A27">
        <v>0.66759999999999997</v>
      </c>
      <c r="B27">
        <v>-0.74339999999999995</v>
      </c>
    </row>
    <row r="28" spans="1:2">
      <c r="A28">
        <v>-1.2245999999999999</v>
      </c>
      <c r="B28">
        <v>2.4925999999999999</v>
      </c>
    </row>
    <row r="29" spans="1:2">
      <c r="A29">
        <v>-1.47E-2</v>
      </c>
      <c r="B29">
        <v>0.12770000000000001</v>
      </c>
    </row>
    <row r="30" spans="1:2">
      <c r="A30">
        <v>0.26240000000000002</v>
      </c>
      <c r="B30">
        <v>-1.2990999999999999</v>
      </c>
    </row>
    <row r="31" spans="1:2">
      <c r="A31">
        <v>-0.4587</v>
      </c>
      <c r="B31">
        <v>1.0623</v>
      </c>
    </row>
    <row r="32" spans="1:2">
      <c r="A32">
        <v>-0.223</v>
      </c>
      <c r="B32">
        <v>-0.91159999999999997</v>
      </c>
    </row>
    <row r="33" spans="1:2">
      <c r="A33">
        <v>1.7224999999999999</v>
      </c>
      <c r="B33">
        <v>-0.35610000000000003</v>
      </c>
    </row>
    <row r="34" spans="1:2">
      <c r="A34">
        <v>-0.23</v>
      </c>
      <c r="B34">
        <v>-0.19650000000000001</v>
      </c>
    </row>
    <row r="35" spans="1:2">
      <c r="A35">
        <v>0.70299999999999996</v>
      </c>
      <c r="B35">
        <v>-0.8931</v>
      </c>
    </row>
    <row r="36" spans="1:2">
      <c r="A36">
        <v>-0.40529999999999999</v>
      </c>
      <c r="B36">
        <v>0.1285</v>
      </c>
    </row>
    <row r="37" spans="1:2">
      <c r="A37">
        <v>0.25269999999999998</v>
      </c>
      <c r="B37">
        <v>7.1099999999999997E-2</v>
      </c>
    </row>
    <row r="38" spans="1:2">
      <c r="A38">
        <v>-0.60780000000000001</v>
      </c>
      <c r="B38">
        <v>0.22420000000000001</v>
      </c>
    </row>
    <row r="39" spans="1:2">
      <c r="A39">
        <v>-0.17069999999999999</v>
      </c>
      <c r="B39">
        <v>-0.52100000000000002</v>
      </c>
    </row>
    <row r="40" spans="1:2">
      <c r="A40">
        <v>1.4375</v>
      </c>
      <c r="B40">
        <v>0.2097</v>
      </c>
    </row>
    <row r="41" spans="1:2">
      <c r="A41">
        <v>-0.44829999999999998</v>
      </c>
      <c r="B41">
        <v>-0.49780000000000002</v>
      </c>
    </row>
    <row r="42" spans="1:2">
      <c r="A42">
        <v>-0.1547</v>
      </c>
      <c r="B42">
        <v>0.36430000000000001</v>
      </c>
    </row>
    <row r="43" spans="1:2">
      <c r="A43">
        <v>0.39960000000000001</v>
      </c>
      <c r="B43">
        <v>-0.47460000000000002</v>
      </c>
    </row>
    <row r="44" spans="1:2">
      <c r="A44">
        <v>-0.75880000000000003</v>
      </c>
      <c r="B44">
        <v>1.6725000000000001</v>
      </c>
    </row>
    <row r="45" spans="1:2">
      <c r="A45">
        <v>0.32169999999999999</v>
      </c>
      <c r="B45">
        <v>3.2887</v>
      </c>
    </row>
    <row r="46" spans="1:2">
      <c r="A46">
        <v>0.43030000000000002</v>
      </c>
      <c r="B46">
        <v>1.2796000000000001</v>
      </c>
    </row>
    <row r="47" spans="1:2">
      <c r="A47">
        <v>-2.4299999999999999E-2</v>
      </c>
      <c r="B47">
        <v>-0.22550000000000001</v>
      </c>
    </row>
    <row r="48" spans="1:2">
      <c r="A48">
        <v>9.4200000000000006E-2</v>
      </c>
      <c r="B48">
        <v>0.23980000000000001</v>
      </c>
    </row>
    <row r="49" spans="1:2">
      <c r="A49">
        <v>1.5940000000000001</v>
      </c>
      <c r="B49">
        <v>1.4567000000000001</v>
      </c>
    </row>
    <row r="50" spans="1:2">
      <c r="A50">
        <v>0.14249999999999999</v>
      </c>
      <c r="B50">
        <v>-0.75060000000000004</v>
      </c>
    </row>
    <row r="51" spans="1:2">
      <c r="A51">
        <v>1.1353</v>
      </c>
      <c r="B51">
        <v>-0.36209999999999998</v>
      </c>
    </row>
    <row r="52" spans="1:2">
      <c r="A52">
        <v>0.50990000000000002</v>
      </c>
      <c r="B52">
        <v>2.6448999999999998</v>
      </c>
    </row>
    <row r="53" spans="1:2">
      <c r="A53">
        <v>0.46860000000000002</v>
      </c>
      <c r="B53">
        <v>-7.2900000000000006E-2</v>
      </c>
    </row>
    <row r="54" spans="1:2">
      <c r="A54">
        <v>4.4653</v>
      </c>
      <c r="B54">
        <v>-0.88119999999999998</v>
      </c>
    </row>
    <row r="55" spans="1:2">
      <c r="A55">
        <v>-1.0474000000000001</v>
      </c>
      <c r="B55">
        <v>0.8881</v>
      </c>
    </row>
    <row r="56" spans="1:2">
      <c r="A56">
        <v>0.88349999999999995</v>
      </c>
      <c r="B56">
        <v>-0.621</v>
      </c>
    </row>
    <row r="57" spans="1:2">
      <c r="A57">
        <v>0.17369999999999999</v>
      </c>
      <c r="B57">
        <v>0.75760000000000005</v>
      </c>
    </row>
    <row r="58" spans="1:2">
      <c r="A58">
        <v>1.5618000000000001</v>
      </c>
      <c r="B58">
        <v>0.41120000000000001</v>
      </c>
    </row>
    <row r="59" spans="1:2">
      <c r="A59">
        <v>-0.82479999999999998</v>
      </c>
      <c r="B59">
        <v>1.2257</v>
      </c>
    </row>
    <row r="60" spans="1:2">
      <c r="A60">
        <v>-6.6299999999999998E-2</v>
      </c>
      <c r="B60">
        <v>-8.0699999999999994E-2</v>
      </c>
    </row>
    <row r="61" spans="1:2">
      <c r="A61">
        <v>2.1072000000000002</v>
      </c>
      <c r="B61">
        <v>-7.51E-2</v>
      </c>
    </row>
    <row r="62" spans="1:2">
      <c r="A62">
        <v>-1.2002999999999999</v>
      </c>
      <c r="B62">
        <v>-0.9375</v>
      </c>
    </row>
    <row r="63" spans="1:2">
      <c r="A63">
        <v>-0.59040000000000004</v>
      </c>
      <c r="B63">
        <v>9.9699999999999997E-2</v>
      </c>
    </row>
    <row r="64" spans="1:2">
      <c r="A64">
        <v>-0.35599999999999998</v>
      </c>
      <c r="B64">
        <v>-0.42380000000000001</v>
      </c>
    </row>
    <row r="65" spans="1:2">
      <c r="A65">
        <v>-1.1227</v>
      </c>
      <c r="B65">
        <v>0.69779999999999998</v>
      </c>
    </row>
    <row r="66" spans="1:2">
      <c r="A66">
        <v>-1.32</v>
      </c>
      <c r="B66">
        <v>2.1890999999999998</v>
      </c>
    </row>
    <row r="67" spans="1:2">
      <c r="A67">
        <v>-0.48609999999999998</v>
      </c>
      <c r="B67">
        <v>0.63360000000000005</v>
      </c>
    </row>
    <row r="68" spans="1:2">
      <c r="A68">
        <v>-1.6294</v>
      </c>
      <c r="B68">
        <v>0.68240000000000001</v>
      </c>
    </row>
    <row r="69" spans="1:2">
      <c r="A69">
        <v>-1.8206</v>
      </c>
      <c r="B69">
        <v>1.9232</v>
      </c>
    </row>
    <row r="70" spans="1:2">
      <c r="A70">
        <v>0.2777</v>
      </c>
      <c r="B70">
        <v>1.3167</v>
      </c>
    </row>
    <row r="71" spans="1:2">
      <c r="A71">
        <v>1.08</v>
      </c>
      <c r="B71">
        <v>-0.55869999999999997</v>
      </c>
    </row>
    <row r="72" spans="1:2">
      <c r="A72">
        <v>-0.53490000000000004</v>
      </c>
      <c r="B72">
        <v>-1.2584</v>
      </c>
    </row>
    <row r="73" spans="1:2">
      <c r="A73">
        <v>-0.25650000000000001</v>
      </c>
      <c r="B73">
        <v>0.18909999999999999</v>
      </c>
    </row>
    <row r="74" spans="1:2">
      <c r="A74">
        <v>0.26379999999999998</v>
      </c>
      <c r="B74">
        <v>-1.5547</v>
      </c>
    </row>
    <row r="75" spans="1:2">
      <c r="A75">
        <v>-0.18790000000000001</v>
      </c>
      <c r="B75">
        <v>-0.42830000000000001</v>
      </c>
    </row>
    <row r="76" spans="1:2">
      <c r="A76">
        <v>0.55859999999999999</v>
      </c>
      <c r="B76">
        <v>0.27579999999999999</v>
      </c>
    </row>
    <row r="77" spans="1:2">
      <c r="A77">
        <v>-0.98839999999999995</v>
      </c>
      <c r="B77">
        <v>1.8599999999999998E-2</v>
      </c>
    </row>
    <row r="78" spans="1:2">
      <c r="A78">
        <v>-1.5610999999999999</v>
      </c>
      <c r="B78">
        <v>-0.7591</v>
      </c>
    </row>
    <row r="79" spans="1:2">
      <c r="A79">
        <v>0.2923</v>
      </c>
      <c r="B79">
        <v>-0.16789999999999999</v>
      </c>
    </row>
    <row r="80" spans="1:2">
      <c r="A80">
        <v>1.9981</v>
      </c>
      <c r="B80">
        <v>-1.0045999999999999</v>
      </c>
    </row>
    <row r="81" spans="1:2">
      <c r="A81">
        <v>1.3463000000000001</v>
      </c>
      <c r="B81">
        <v>-0.40589999999999998</v>
      </c>
    </row>
    <row r="82" spans="1:2">
      <c r="A82">
        <v>0.98080000000000001</v>
      </c>
      <c r="B82">
        <v>-1.3072999999999999</v>
      </c>
    </row>
    <row r="83" spans="1:2">
      <c r="A83">
        <v>-0.33200000000000002</v>
      </c>
      <c r="B83">
        <v>-0.74819999999999998</v>
      </c>
    </row>
    <row r="84" spans="1:2">
      <c r="A84">
        <v>-0.56459999999999999</v>
      </c>
      <c r="B84">
        <v>-0.40699999999999997</v>
      </c>
    </row>
    <row r="85" spans="1:2">
      <c r="A85">
        <v>0.2152</v>
      </c>
      <c r="B85">
        <v>0.32319999999999999</v>
      </c>
    </row>
    <row r="86" spans="1:2">
      <c r="A86">
        <v>-1.7279</v>
      </c>
      <c r="B86">
        <v>0.32719999999999999</v>
      </c>
    </row>
    <row r="87" spans="1:2">
      <c r="A87">
        <v>-1.3971</v>
      </c>
      <c r="B87">
        <v>-0.38650000000000001</v>
      </c>
    </row>
    <row r="88" spans="1:2">
      <c r="A88">
        <v>0.9839</v>
      </c>
      <c r="B88">
        <v>-0.34489999999999998</v>
      </c>
    </row>
    <row r="89" spans="1:2">
      <c r="A89">
        <v>2.0451000000000001</v>
      </c>
      <c r="B89">
        <v>-0.20330000000000001</v>
      </c>
    </row>
    <row r="90" spans="1:2">
      <c r="A90">
        <v>0.69520000000000004</v>
      </c>
      <c r="B90">
        <v>-0.34320000000000001</v>
      </c>
    </row>
    <row r="91" spans="1:2">
      <c r="A91">
        <v>-0.52310000000000001</v>
      </c>
      <c r="B91">
        <v>1.8614999999999999</v>
      </c>
    </row>
    <row r="92" spans="1:2">
      <c r="A92">
        <v>-7.4999999999999997E-3</v>
      </c>
      <c r="B92">
        <v>-0.42809999999999998</v>
      </c>
    </row>
    <row r="93" spans="1:2">
      <c r="A93">
        <v>0.48899999999999999</v>
      </c>
      <c r="B93">
        <v>-0.31109999999999999</v>
      </c>
    </row>
    <row r="94" spans="1:2">
      <c r="A94">
        <v>0.89939999999999998</v>
      </c>
      <c r="B94">
        <v>2.2233000000000001</v>
      </c>
    </row>
    <row r="95" spans="1:2">
      <c r="A95">
        <v>-0.47549999999999998</v>
      </c>
      <c r="B95">
        <v>4.4619</v>
      </c>
    </row>
    <row r="96" spans="1:2">
      <c r="A96">
        <v>-0.93179999999999996</v>
      </c>
      <c r="B96">
        <v>0.1404</v>
      </c>
    </row>
    <row r="97" spans="1:2">
      <c r="A97">
        <v>-1.5979000000000001</v>
      </c>
      <c r="B97">
        <v>0.23680000000000001</v>
      </c>
    </row>
  </sheetData>
  <phoneticPr fontId="2" type="noConversion"/>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C5CD6-C3DF-4CF0-8023-DC907635C99F}">
  <dimension ref="A1:E121"/>
  <sheetViews>
    <sheetView workbookViewId="0">
      <selection activeCell="E5" sqref="E5"/>
    </sheetView>
  </sheetViews>
  <sheetFormatPr defaultRowHeight="13.8"/>
  <cols>
    <col min="1" max="2" width="8.6640625" style="59"/>
    <col min="3" max="3" width="8.6640625" style="55"/>
    <col min="4" max="4" width="25" style="55" customWidth="1"/>
    <col min="5" max="5" width="10.6640625" style="55" bestFit="1" customWidth="1"/>
  </cols>
  <sheetData>
    <row r="1" spans="1:5">
      <c r="A1" s="58" t="s">
        <v>259</v>
      </c>
    </row>
    <row r="2" spans="1:5">
      <c r="A2" s="60" t="s">
        <v>2</v>
      </c>
      <c r="B2" s="60" t="s">
        <v>3</v>
      </c>
    </row>
    <row r="3" spans="1:5">
      <c r="A3" s="44">
        <v>10.69192</v>
      </c>
      <c r="B3" s="44">
        <v>9.9935179999999999</v>
      </c>
      <c r="D3" s="43" t="s">
        <v>178</v>
      </c>
      <c r="E3" s="41"/>
    </row>
    <row r="4" spans="1:5">
      <c r="A4" s="44">
        <v>11.047800000000001</v>
      </c>
      <c r="B4" s="44">
        <v>10.930960000000001</v>
      </c>
      <c r="D4" s="43" t="s">
        <v>93</v>
      </c>
      <c r="E4" s="41">
        <f>_xlfn.T.TEST(A3:A121,B3:B121,2,1)</f>
        <v>1.7531953083440033E-15</v>
      </c>
    </row>
    <row r="5" spans="1:5">
      <c r="A5" s="44">
        <v>10.6999</v>
      </c>
      <c r="B5" s="44">
        <v>10.49837</v>
      </c>
      <c r="D5" s="43" t="s">
        <v>179</v>
      </c>
      <c r="E5" s="41" t="s">
        <v>180</v>
      </c>
    </row>
    <row r="6" spans="1:5">
      <c r="A6" s="44">
        <v>10.61074</v>
      </c>
      <c r="B6" s="44">
        <v>10.86894</v>
      </c>
      <c r="D6" s="43" t="s">
        <v>181</v>
      </c>
      <c r="E6" s="41" t="s">
        <v>177</v>
      </c>
    </row>
    <row r="7" spans="1:5">
      <c r="A7" s="44">
        <v>10.71574</v>
      </c>
      <c r="B7" s="44">
        <v>10.27003</v>
      </c>
      <c r="D7" s="43" t="s">
        <v>182</v>
      </c>
      <c r="E7" s="41" t="s">
        <v>183</v>
      </c>
    </row>
    <row r="8" spans="1:5">
      <c r="A8" s="44">
        <v>10.36374</v>
      </c>
      <c r="B8" s="44">
        <v>10.00324</v>
      </c>
      <c r="D8" s="43" t="s">
        <v>184</v>
      </c>
      <c r="E8" s="41" t="s">
        <v>185</v>
      </c>
    </row>
    <row r="9" spans="1:5">
      <c r="A9" s="44">
        <v>10.74452</v>
      </c>
      <c r="B9" s="44">
        <v>9.7620950000000004</v>
      </c>
      <c r="D9" s="43" t="s">
        <v>186</v>
      </c>
      <c r="E9" s="41">
        <v>119</v>
      </c>
    </row>
    <row r="10" spans="1:5">
      <c r="A10" s="44">
        <v>10.75656</v>
      </c>
      <c r="B10" s="44">
        <v>9.5289610000000007</v>
      </c>
    </row>
    <row r="11" spans="1:5">
      <c r="A11" s="44">
        <v>10.44061</v>
      </c>
      <c r="B11" s="44">
        <v>9.8435210000000009</v>
      </c>
    </row>
    <row r="12" spans="1:5">
      <c r="A12" s="44">
        <v>10.38062</v>
      </c>
      <c r="B12" s="44">
        <v>10.334540000000001</v>
      </c>
    </row>
    <row r="13" spans="1:5">
      <c r="A13" s="44">
        <v>10.50494</v>
      </c>
      <c r="B13" s="44">
        <v>10.915279999999999</v>
      </c>
    </row>
    <row r="14" spans="1:5">
      <c r="A14" s="44">
        <v>10.56723</v>
      </c>
      <c r="B14" s="44">
        <v>10.52172</v>
      </c>
    </row>
    <row r="15" spans="1:5">
      <c r="A15" s="44">
        <v>10.74208</v>
      </c>
      <c r="B15" s="44">
        <v>10.73</v>
      </c>
    </row>
    <row r="16" spans="1:5">
      <c r="A16" s="44">
        <v>10.32804</v>
      </c>
      <c r="B16" s="44">
        <v>10.39874</v>
      </c>
    </row>
    <row r="17" spans="1:2">
      <c r="A17" s="44">
        <v>10.61125</v>
      </c>
      <c r="B17" s="44">
        <v>10.52256</v>
      </c>
    </row>
    <row r="18" spans="1:2">
      <c r="A18" s="44">
        <v>10.2308</v>
      </c>
      <c r="B18" s="44">
        <v>10.05302</v>
      </c>
    </row>
    <row r="19" spans="1:2">
      <c r="A19" s="44">
        <v>10.273020000000001</v>
      </c>
      <c r="B19" s="44">
        <v>9.5162759999999995</v>
      </c>
    </row>
    <row r="20" spans="1:2">
      <c r="A20" s="44">
        <v>10.81373</v>
      </c>
      <c r="B20" s="44">
        <v>10.38064</v>
      </c>
    </row>
    <row r="21" spans="1:2">
      <c r="A21" s="44">
        <v>10.83907</v>
      </c>
      <c r="B21" s="44">
        <v>11.1454</v>
      </c>
    </row>
    <row r="22" spans="1:2">
      <c r="A22" s="44">
        <v>10.726699999999999</v>
      </c>
      <c r="B22" s="44">
        <v>11.127050000000001</v>
      </c>
    </row>
    <row r="23" spans="1:2">
      <c r="A23" s="44">
        <v>10.695589999999999</v>
      </c>
      <c r="B23" s="44">
        <v>9.9390020000000003</v>
      </c>
    </row>
    <row r="24" spans="1:2">
      <c r="A24" s="44">
        <v>10.39165</v>
      </c>
      <c r="B24" s="44">
        <v>9.8085349999999991</v>
      </c>
    </row>
    <row r="25" spans="1:2">
      <c r="A25" s="44">
        <v>10.946249999999999</v>
      </c>
      <c r="B25" s="44">
        <v>10.1753</v>
      </c>
    </row>
    <row r="26" spans="1:2">
      <c r="A26" s="44">
        <v>10.435090000000001</v>
      </c>
      <c r="B26" s="44">
        <v>10.741300000000001</v>
      </c>
    </row>
    <row r="27" spans="1:2">
      <c r="A27" s="44">
        <v>10.748279999999999</v>
      </c>
      <c r="B27" s="44">
        <v>10.456200000000001</v>
      </c>
    </row>
    <row r="28" spans="1:2">
      <c r="A28" s="44">
        <v>10.779920000000001</v>
      </c>
      <c r="B28" s="44">
        <v>9.9464129999999997</v>
      </c>
    </row>
    <row r="29" spans="1:2">
      <c r="A29" s="44">
        <v>10.91874</v>
      </c>
      <c r="B29" s="44">
        <v>9.2325429999999997</v>
      </c>
    </row>
    <row r="30" spans="1:2">
      <c r="A30" s="44">
        <v>10.6198</v>
      </c>
      <c r="B30" s="44">
        <v>9.0961750000000006</v>
      </c>
    </row>
    <row r="31" spans="1:2">
      <c r="A31" s="44">
        <v>10.886229999999999</v>
      </c>
      <c r="B31" s="44">
        <v>10.09764</v>
      </c>
    </row>
    <row r="32" spans="1:2">
      <c r="A32" s="44">
        <v>10.878830000000001</v>
      </c>
      <c r="B32" s="44">
        <v>9.8570790000000006</v>
      </c>
    </row>
    <row r="33" spans="1:2">
      <c r="A33" s="44">
        <v>10.566409999999999</v>
      </c>
      <c r="B33" s="44">
        <v>10.70697</v>
      </c>
    </row>
    <row r="34" spans="1:2">
      <c r="A34" s="44">
        <v>10.76812</v>
      </c>
      <c r="B34" s="44">
        <v>9.7046270000000003</v>
      </c>
    </row>
    <row r="35" spans="1:2">
      <c r="A35" s="44">
        <v>10.743169999999999</v>
      </c>
      <c r="B35" s="44">
        <v>10.173719999999999</v>
      </c>
    </row>
    <row r="36" spans="1:2">
      <c r="A36" s="44">
        <v>10.11809</v>
      </c>
      <c r="B36" s="44">
        <v>10.02169</v>
      </c>
    </row>
    <row r="37" spans="1:2">
      <c r="A37" s="44">
        <v>10.61215</v>
      </c>
      <c r="B37" s="44">
        <v>10.078760000000001</v>
      </c>
    </row>
    <row r="38" spans="1:2">
      <c r="A38" s="44">
        <v>10.81312</v>
      </c>
      <c r="B38" s="44">
        <v>10.21992</v>
      </c>
    </row>
    <row r="39" spans="1:2">
      <c r="A39" s="44">
        <v>10.689870000000001</v>
      </c>
      <c r="B39" s="44">
        <v>8.9347630000000002</v>
      </c>
    </row>
    <row r="40" spans="1:2">
      <c r="A40" s="44">
        <v>10.590310000000001</v>
      </c>
      <c r="B40" s="44">
        <v>10.369759999999999</v>
      </c>
    </row>
    <row r="41" spans="1:2">
      <c r="A41" s="44">
        <v>10.498570000000001</v>
      </c>
      <c r="B41" s="44">
        <v>9.8721409999999992</v>
      </c>
    </row>
    <row r="42" spans="1:2">
      <c r="A42" s="44">
        <v>10.707940000000001</v>
      </c>
      <c r="B42" s="44">
        <v>11.08873</v>
      </c>
    </row>
    <row r="43" spans="1:2">
      <c r="A43" s="44">
        <v>10.18878</v>
      </c>
      <c r="B43" s="44">
        <v>10.58328</v>
      </c>
    </row>
    <row r="44" spans="1:2">
      <c r="A44" s="44">
        <v>10.88266</v>
      </c>
      <c r="B44" s="44">
        <v>10.43956</v>
      </c>
    </row>
    <row r="45" spans="1:2">
      <c r="A45" s="44">
        <v>9.585426</v>
      </c>
      <c r="B45" s="44">
        <v>10.00239</v>
      </c>
    </row>
    <row r="46" spans="1:2">
      <c r="A46" s="44">
        <v>9.0643899999999995</v>
      </c>
      <c r="B46" s="44">
        <v>10.333909999999999</v>
      </c>
    </row>
    <row r="47" spans="1:2">
      <c r="A47" s="44">
        <v>10.71411</v>
      </c>
      <c r="B47" s="44">
        <v>9.3739919999999994</v>
      </c>
    </row>
    <row r="48" spans="1:2">
      <c r="A48" s="44">
        <v>10.90879</v>
      </c>
      <c r="B48" s="44">
        <v>9.004391</v>
      </c>
    </row>
    <row r="49" spans="1:2">
      <c r="A49" s="44">
        <v>10.625489999999999</v>
      </c>
      <c r="B49" s="44">
        <v>10.51606</v>
      </c>
    </row>
    <row r="50" spans="1:2">
      <c r="A50" s="44">
        <v>10.39446</v>
      </c>
      <c r="B50" s="44">
        <v>9.6901200000000003</v>
      </c>
    </row>
    <row r="51" spans="1:2">
      <c r="A51" s="44">
        <v>10.807969999999999</v>
      </c>
      <c r="B51" s="44">
        <v>10.738440000000001</v>
      </c>
    </row>
    <row r="52" spans="1:2">
      <c r="A52" s="44">
        <v>10.598000000000001</v>
      </c>
      <c r="B52" s="44">
        <v>10.49968</v>
      </c>
    </row>
    <row r="53" spans="1:2">
      <c r="A53" s="44">
        <v>9.8534659999999992</v>
      </c>
      <c r="B53" s="44">
        <v>9.2807779999999998</v>
      </c>
    </row>
    <row r="54" spans="1:2">
      <c r="A54" s="44">
        <v>11.36931</v>
      </c>
      <c r="B54" s="44">
        <v>9.4065650000000005</v>
      </c>
    </row>
    <row r="55" spans="1:2">
      <c r="A55" s="44">
        <v>10.57423</v>
      </c>
      <c r="B55" s="44">
        <v>9.5910170000000008</v>
      </c>
    </row>
    <row r="56" spans="1:2">
      <c r="A56" s="44">
        <v>10.86689</v>
      </c>
      <c r="B56" s="44">
        <v>9.9109449999999999</v>
      </c>
    </row>
    <row r="57" spans="1:2">
      <c r="A57" s="44">
        <v>10.68446</v>
      </c>
      <c r="B57" s="44">
        <v>10.26573</v>
      </c>
    </row>
    <row r="58" spans="1:2">
      <c r="A58" s="44">
        <v>10.48868</v>
      </c>
      <c r="B58" s="44">
        <v>9.7983320000000003</v>
      </c>
    </row>
    <row r="59" spans="1:2">
      <c r="A59" s="44">
        <v>10.76102</v>
      </c>
      <c r="B59" s="44">
        <v>10.196899999999999</v>
      </c>
    </row>
    <row r="60" spans="1:2">
      <c r="A60" s="44">
        <v>10.66264</v>
      </c>
      <c r="B60" s="44">
        <v>10.50207</v>
      </c>
    </row>
    <row r="61" spans="1:2">
      <c r="A61" s="44">
        <v>10.94463</v>
      </c>
      <c r="B61" s="44">
        <v>9.8128630000000001</v>
      </c>
    </row>
    <row r="62" spans="1:2">
      <c r="A62" s="44">
        <v>10.69519</v>
      </c>
      <c r="B62" s="44">
        <v>10.011480000000001</v>
      </c>
    </row>
    <row r="63" spans="1:2">
      <c r="A63" s="44">
        <v>10.846719999999999</v>
      </c>
      <c r="B63" s="44">
        <v>9.9833949999999998</v>
      </c>
    </row>
    <row r="64" spans="1:2">
      <c r="A64" s="44">
        <v>10.450799999999999</v>
      </c>
      <c r="B64" s="44">
        <v>10.048679999999999</v>
      </c>
    </row>
    <row r="65" spans="1:2">
      <c r="A65" s="44">
        <v>10.55301</v>
      </c>
      <c r="B65" s="44">
        <v>10.71556</v>
      </c>
    </row>
    <row r="66" spans="1:2">
      <c r="A66" s="44">
        <v>10.6981</v>
      </c>
      <c r="B66" s="44">
        <v>10.1684</v>
      </c>
    </row>
    <row r="67" spans="1:2">
      <c r="A67" s="44">
        <v>10.50521</v>
      </c>
      <c r="B67" s="44">
        <v>10.8347</v>
      </c>
    </row>
    <row r="68" spans="1:2">
      <c r="A68" s="44">
        <v>10.18835</v>
      </c>
      <c r="B68" s="44">
        <v>9.8555879999999991</v>
      </c>
    </row>
    <row r="69" spans="1:2">
      <c r="A69" s="44">
        <v>10.46504</v>
      </c>
      <c r="B69" s="44">
        <v>10.086499999999999</v>
      </c>
    </row>
    <row r="70" spans="1:2">
      <c r="A70" s="44">
        <v>10.570510000000001</v>
      </c>
      <c r="B70" s="44">
        <v>10.333080000000001</v>
      </c>
    </row>
    <row r="71" spans="1:2">
      <c r="A71" s="44">
        <v>11.092079999999999</v>
      </c>
      <c r="B71" s="44">
        <v>11.10087</v>
      </c>
    </row>
    <row r="72" spans="1:2">
      <c r="A72" s="44">
        <v>10.83309</v>
      </c>
      <c r="B72" s="44">
        <v>10.47556</v>
      </c>
    </row>
    <row r="73" spans="1:2">
      <c r="A73" s="44">
        <v>10.81395</v>
      </c>
      <c r="B73" s="44">
        <v>10.998250000000001</v>
      </c>
    </row>
    <row r="74" spans="1:2">
      <c r="A74" s="44">
        <v>11.01787</v>
      </c>
      <c r="B74" s="44">
        <v>10.038869999999999</v>
      </c>
    </row>
    <row r="75" spans="1:2">
      <c r="A75" s="44">
        <v>11.15456</v>
      </c>
      <c r="B75" s="44">
        <v>11.05878</v>
      </c>
    </row>
    <row r="76" spans="1:2">
      <c r="A76" s="44">
        <v>11.065720000000001</v>
      </c>
      <c r="B76" s="44">
        <v>10.50301</v>
      </c>
    </row>
    <row r="77" spans="1:2">
      <c r="A77" s="44">
        <v>10.71964</v>
      </c>
      <c r="B77" s="44">
        <v>10.54683</v>
      </c>
    </row>
    <row r="78" spans="1:2">
      <c r="A78" s="44">
        <v>10.872529999999999</v>
      </c>
      <c r="B78" s="44">
        <v>10.58222</v>
      </c>
    </row>
    <row r="79" spans="1:2">
      <c r="A79" s="44">
        <v>10.93956</v>
      </c>
      <c r="B79" s="44">
        <v>10.561669999999999</v>
      </c>
    </row>
    <row r="80" spans="1:2">
      <c r="A80" s="44">
        <v>10.889989999999999</v>
      </c>
      <c r="B80" s="44">
        <v>10.709099999999999</v>
      </c>
    </row>
    <row r="81" spans="1:2">
      <c r="A81" s="44">
        <v>10.4717</v>
      </c>
      <c r="B81" s="44">
        <v>10.2668</v>
      </c>
    </row>
    <row r="82" spans="1:2">
      <c r="A82" s="44">
        <v>10.590909999999999</v>
      </c>
      <c r="B82" s="44">
        <v>10.185589999999999</v>
      </c>
    </row>
    <row r="83" spans="1:2">
      <c r="A83" s="44">
        <v>10.9254</v>
      </c>
      <c r="B83" s="44">
        <v>10.242889999999999</v>
      </c>
    </row>
    <row r="84" spans="1:2">
      <c r="A84" s="44">
        <v>10.59989</v>
      </c>
      <c r="B84" s="44">
        <v>9.9965910000000004</v>
      </c>
    </row>
    <row r="85" spans="1:2">
      <c r="A85" s="44">
        <v>10.707599999999999</v>
      </c>
      <c r="B85" s="44">
        <v>10.191610000000001</v>
      </c>
    </row>
    <row r="86" spans="1:2">
      <c r="A86" s="44">
        <v>10.774990000000001</v>
      </c>
      <c r="B86" s="44">
        <v>10.36021</v>
      </c>
    </row>
    <row r="87" spans="1:2">
      <c r="A87" s="44">
        <v>10.83286</v>
      </c>
      <c r="B87" s="44">
        <v>9.853294</v>
      </c>
    </row>
    <row r="88" spans="1:2">
      <c r="A88" s="44">
        <v>10.669510000000001</v>
      </c>
      <c r="B88" s="44">
        <v>10.056139999999999</v>
      </c>
    </row>
    <row r="89" spans="1:2">
      <c r="A89" s="44">
        <v>10.526289999999999</v>
      </c>
      <c r="B89" s="44">
        <v>9.6807580000000009</v>
      </c>
    </row>
    <row r="90" spans="1:2">
      <c r="A90" s="44">
        <v>10.419280000000001</v>
      </c>
      <c r="B90" s="44">
        <v>9.7967899999999997</v>
      </c>
    </row>
    <row r="91" spans="1:2">
      <c r="A91" s="44">
        <v>10.626670000000001</v>
      </c>
      <c r="B91" s="44">
        <v>10.11027</v>
      </c>
    </row>
    <row r="92" spans="1:2">
      <c r="A92" s="44">
        <v>10.86659</v>
      </c>
      <c r="B92" s="44">
        <v>10.138170000000001</v>
      </c>
    </row>
    <row r="93" spans="1:2">
      <c r="A93" s="44">
        <v>10.5404</v>
      </c>
      <c r="B93" s="44">
        <v>10.091200000000001</v>
      </c>
    </row>
    <row r="94" spans="1:2">
      <c r="A94" s="44">
        <v>10.21683</v>
      </c>
      <c r="B94" s="44">
        <v>10.49469</v>
      </c>
    </row>
    <row r="95" spans="1:2">
      <c r="A95" s="44">
        <v>10.330719999999999</v>
      </c>
      <c r="B95" s="44">
        <v>9.9309049999999992</v>
      </c>
    </row>
    <row r="96" spans="1:2">
      <c r="A96" s="44">
        <v>10.46364</v>
      </c>
      <c r="B96" s="44">
        <v>9.9481760000000001</v>
      </c>
    </row>
    <row r="97" spans="1:2">
      <c r="A97" s="44">
        <v>10.62429</v>
      </c>
      <c r="B97" s="44">
        <v>10.280430000000001</v>
      </c>
    </row>
    <row r="98" spans="1:2">
      <c r="A98" s="44">
        <v>11.031969999999999</v>
      </c>
      <c r="B98" s="44">
        <v>10.322340000000001</v>
      </c>
    </row>
    <row r="99" spans="1:2">
      <c r="A99" s="44">
        <v>11.108639999999999</v>
      </c>
      <c r="B99" s="44">
        <v>10.079319999999999</v>
      </c>
    </row>
    <row r="100" spans="1:2">
      <c r="A100" s="44">
        <v>10.904159999999999</v>
      </c>
      <c r="B100" s="44">
        <v>10.535780000000001</v>
      </c>
    </row>
    <row r="101" spans="1:2">
      <c r="A101" s="44">
        <v>11.045</v>
      </c>
      <c r="B101" s="44">
        <v>10.59503</v>
      </c>
    </row>
    <row r="102" spans="1:2">
      <c r="A102" s="44">
        <v>10.672319999999999</v>
      </c>
      <c r="B102" s="44">
        <v>10.747579999999999</v>
      </c>
    </row>
    <row r="103" spans="1:2">
      <c r="A103" s="44">
        <v>11.0253</v>
      </c>
      <c r="B103" s="44">
        <v>10.806649999999999</v>
      </c>
    </row>
    <row r="104" spans="1:2">
      <c r="A104" s="44">
        <v>10.87757</v>
      </c>
      <c r="B104" s="44">
        <v>10.86361</v>
      </c>
    </row>
    <row r="105" spans="1:2">
      <c r="A105" s="44">
        <v>10.95806</v>
      </c>
      <c r="B105" s="44">
        <v>10.44214</v>
      </c>
    </row>
    <row r="106" spans="1:2">
      <c r="A106" s="44">
        <v>10.688129999999999</v>
      </c>
      <c r="B106" s="44">
        <v>10.1351</v>
      </c>
    </row>
    <row r="107" spans="1:2">
      <c r="A107" s="44">
        <v>10.958170000000001</v>
      </c>
      <c r="B107" s="44">
        <v>10.78683</v>
      </c>
    </row>
    <row r="108" spans="1:2">
      <c r="A108" s="44">
        <v>10.618169999999999</v>
      </c>
      <c r="B108" s="44">
        <v>10.480449999999999</v>
      </c>
    </row>
    <row r="109" spans="1:2">
      <c r="A109" s="44">
        <v>9.8470630000000003</v>
      </c>
      <c r="B109" s="44">
        <v>10.050660000000001</v>
      </c>
    </row>
    <row r="110" spans="1:2">
      <c r="A110" s="44">
        <v>10.82151</v>
      </c>
      <c r="B110" s="44">
        <v>10.305120000000001</v>
      </c>
    </row>
    <row r="111" spans="1:2">
      <c r="A111" s="44">
        <v>10.90851</v>
      </c>
      <c r="B111" s="44">
        <v>10.38039</v>
      </c>
    </row>
    <row r="112" spans="1:2">
      <c r="A112" s="44">
        <v>11.15314</v>
      </c>
      <c r="B112" s="44">
        <v>10.52915</v>
      </c>
    </row>
    <row r="113" spans="1:2">
      <c r="A113" s="44">
        <v>10.778280000000001</v>
      </c>
      <c r="B113" s="44">
        <v>10.27849</v>
      </c>
    </row>
    <row r="114" spans="1:2">
      <c r="A114" s="44">
        <v>10.712590000000001</v>
      </c>
      <c r="B114" s="44">
        <v>11.11923</v>
      </c>
    </row>
    <row r="115" spans="1:2">
      <c r="A115" s="44">
        <v>10.3116</v>
      </c>
      <c r="B115" s="44">
        <v>9.9292669999999994</v>
      </c>
    </row>
    <row r="116" spans="1:2">
      <c r="A116" s="44">
        <v>10.532489999999999</v>
      </c>
      <c r="B116" s="44">
        <v>9.9162619999999997</v>
      </c>
    </row>
    <row r="117" spans="1:2">
      <c r="A117" s="44">
        <v>10.469290000000001</v>
      </c>
      <c r="B117" s="44">
        <v>10.19379</v>
      </c>
    </row>
    <row r="118" spans="1:2">
      <c r="A118" s="44">
        <v>10.70969</v>
      </c>
      <c r="B118" s="44">
        <v>9.9468940000000003</v>
      </c>
    </row>
    <row r="119" spans="1:2">
      <c r="A119" s="44">
        <v>11.007899999999999</v>
      </c>
      <c r="B119" s="44">
        <v>10.558920000000001</v>
      </c>
    </row>
    <row r="120" spans="1:2">
      <c r="A120" s="44">
        <v>10.91512</v>
      </c>
      <c r="B120" s="44">
        <v>10.76694</v>
      </c>
    </row>
    <row r="121" spans="1:2">
      <c r="A121" s="44">
        <v>10.77994</v>
      </c>
      <c r="B121" s="44">
        <v>10.682880000000001</v>
      </c>
    </row>
  </sheetData>
  <phoneticPr fontId="2" type="noConversion"/>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05B65-37B4-499D-8EB2-58874E5CB4AC}">
  <dimension ref="A1:G83"/>
  <sheetViews>
    <sheetView workbookViewId="0">
      <selection activeCell="H10" sqref="H10"/>
    </sheetView>
  </sheetViews>
  <sheetFormatPr defaultRowHeight="13.8"/>
  <cols>
    <col min="1" max="3" width="8.6640625" style="55"/>
    <col min="4" max="4" width="11.109375" style="55" customWidth="1"/>
    <col min="5" max="7" width="8.6640625" style="55"/>
  </cols>
  <sheetData>
    <row r="1" spans="1:7">
      <c r="A1" s="55" t="s">
        <v>260</v>
      </c>
    </row>
    <row r="2" spans="1:7">
      <c r="A2" s="40" t="s">
        <v>32</v>
      </c>
      <c r="B2" s="40" t="s">
        <v>187</v>
      </c>
      <c r="D2" s="43" t="s">
        <v>169</v>
      </c>
      <c r="E2" s="41"/>
    </row>
    <row r="3" spans="1:7">
      <c r="A3" s="41">
        <v>295</v>
      </c>
      <c r="B3" s="41">
        <v>80</v>
      </c>
      <c r="D3" s="43" t="s">
        <v>170</v>
      </c>
      <c r="E3" s="41">
        <v>-0.60550000000000004</v>
      </c>
      <c r="G3" s="55">
        <f>CORREL(A3:A83,B3:B83)</f>
        <v>-0.60549172664026274</v>
      </c>
    </row>
    <row r="4" spans="1:7">
      <c r="A4" s="41">
        <v>292</v>
      </c>
      <c r="B4" s="41">
        <v>55</v>
      </c>
      <c r="D4" s="43" t="s">
        <v>171</v>
      </c>
      <c r="E4" s="41" t="s">
        <v>188</v>
      </c>
    </row>
    <row r="5" spans="1:7">
      <c r="A5" s="41">
        <v>288</v>
      </c>
      <c r="B5" s="41">
        <v>77</v>
      </c>
      <c r="D5" s="43" t="s">
        <v>173</v>
      </c>
      <c r="E5" s="41">
        <v>0.36659999999999998</v>
      </c>
    </row>
    <row r="6" spans="1:7">
      <c r="A6" s="41">
        <v>275</v>
      </c>
      <c r="B6" s="41">
        <v>122</v>
      </c>
      <c r="D6" s="43"/>
      <c r="E6" s="41"/>
    </row>
    <row r="7" spans="1:7">
      <c r="A7" s="41">
        <v>272</v>
      </c>
      <c r="B7" s="41">
        <v>108</v>
      </c>
      <c r="D7" s="43" t="s">
        <v>93</v>
      </c>
      <c r="E7" s="41"/>
    </row>
    <row r="8" spans="1:7">
      <c r="A8" s="41">
        <v>271</v>
      </c>
      <c r="B8" s="41">
        <v>110</v>
      </c>
      <c r="D8" s="43" t="s">
        <v>174</v>
      </c>
      <c r="E8" s="41" t="s">
        <v>189</v>
      </c>
    </row>
    <row r="9" spans="1:7">
      <c r="A9" s="41">
        <v>270</v>
      </c>
      <c r="B9" s="41">
        <v>180</v>
      </c>
      <c r="D9" s="43" t="s">
        <v>179</v>
      </c>
      <c r="E9" s="41" t="s">
        <v>180</v>
      </c>
    </row>
    <row r="10" spans="1:7">
      <c r="A10" s="41">
        <v>268</v>
      </c>
      <c r="B10" s="41">
        <v>139</v>
      </c>
      <c r="D10" s="43" t="s">
        <v>176</v>
      </c>
      <c r="E10" s="41" t="s">
        <v>177</v>
      </c>
    </row>
    <row r="11" spans="1:7">
      <c r="A11" s="41">
        <v>267</v>
      </c>
      <c r="B11" s="41">
        <v>164</v>
      </c>
      <c r="D11" s="43"/>
      <c r="E11" s="41"/>
    </row>
    <row r="12" spans="1:7">
      <c r="A12" s="41">
        <v>265</v>
      </c>
      <c r="B12" s="41">
        <v>208</v>
      </c>
      <c r="D12" s="43" t="s">
        <v>190</v>
      </c>
      <c r="E12" s="41">
        <v>81</v>
      </c>
    </row>
    <row r="13" spans="1:7">
      <c r="A13" s="41">
        <v>265</v>
      </c>
      <c r="B13" s="41">
        <v>168</v>
      </c>
    </row>
    <row r="14" spans="1:7">
      <c r="A14" s="41">
        <v>264</v>
      </c>
      <c r="B14" s="41">
        <v>88</v>
      </c>
    </row>
    <row r="15" spans="1:7">
      <c r="A15" s="41">
        <v>264</v>
      </c>
      <c r="B15" s="41">
        <v>185</v>
      </c>
    </row>
    <row r="16" spans="1:7">
      <c r="A16" s="41">
        <v>264</v>
      </c>
      <c r="B16" s="41">
        <v>210</v>
      </c>
    </row>
    <row r="17" spans="1:2">
      <c r="A17" s="41">
        <v>263</v>
      </c>
      <c r="B17" s="41">
        <v>133</v>
      </c>
    </row>
    <row r="18" spans="1:2">
      <c r="A18" s="41">
        <v>263</v>
      </c>
      <c r="B18" s="41">
        <v>160</v>
      </c>
    </row>
    <row r="19" spans="1:2">
      <c r="A19" s="41">
        <v>257</v>
      </c>
      <c r="B19" s="41">
        <v>158</v>
      </c>
    </row>
    <row r="20" spans="1:2">
      <c r="A20" s="41">
        <v>257</v>
      </c>
      <c r="B20" s="41">
        <v>130</v>
      </c>
    </row>
    <row r="21" spans="1:2">
      <c r="A21" s="41">
        <v>256</v>
      </c>
      <c r="B21" s="41">
        <v>162</v>
      </c>
    </row>
    <row r="22" spans="1:2">
      <c r="A22" s="41">
        <v>256</v>
      </c>
      <c r="B22" s="41">
        <v>118</v>
      </c>
    </row>
    <row r="23" spans="1:2">
      <c r="A23" s="41">
        <v>256</v>
      </c>
      <c r="B23" s="41">
        <v>246</v>
      </c>
    </row>
    <row r="24" spans="1:2">
      <c r="A24" s="41">
        <v>256</v>
      </c>
      <c r="B24" s="41">
        <v>130</v>
      </c>
    </row>
    <row r="25" spans="1:2">
      <c r="A25" s="41">
        <v>255</v>
      </c>
      <c r="B25" s="41">
        <v>240</v>
      </c>
    </row>
    <row r="26" spans="1:2">
      <c r="A26" s="41">
        <v>254</v>
      </c>
      <c r="B26" s="41">
        <v>200</v>
      </c>
    </row>
    <row r="27" spans="1:2">
      <c r="A27" s="41">
        <v>254</v>
      </c>
      <c r="B27" s="41">
        <v>160</v>
      </c>
    </row>
    <row r="28" spans="1:2">
      <c r="A28" s="41">
        <v>253</v>
      </c>
      <c r="B28" s="41">
        <v>196</v>
      </c>
    </row>
    <row r="29" spans="1:2">
      <c r="A29" s="41">
        <v>250</v>
      </c>
      <c r="B29" s="41">
        <v>156</v>
      </c>
    </row>
    <row r="30" spans="1:2">
      <c r="A30" s="41">
        <v>249</v>
      </c>
      <c r="B30" s="41">
        <v>93</v>
      </c>
    </row>
    <row r="31" spans="1:2">
      <c r="A31" s="41">
        <v>248</v>
      </c>
      <c r="B31" s="41">
        <v>131</v>
      </c>
    </row>
    <row r="32" spans="1:2">
      <c r="A32" s="41">
        <v>246</v>
      </c>
      <c r="B32" s="41">
        <v>208</v>
      </c>
    </row>
    <row r="33" spans="1:2">
      <c r="A33" s="41">
        <v>238</v>
      </c>
      <c r="B33" s="41">
        <v>160</v>
      </c>
    </row>
    <row r="34" spans="1:2">
      <c r="A34" s="41">
        <v>237</v>
      </c>
      <c r="B34" s="41">
        <v>160</v>
      </c>
    </row>
    <row r="35" spans="1:2">
      <c r="A35" s="41">
        <v>236</v>
      </c>
      <c r="B35" s="41">
        <v>135</v>
      </c>
    </row>
    <row r="36" spans="1:2">
      <c r="A36" s="41">
        <v>236</v>
      </c>
      <c r="B36" s="41">
        <v>200</v>
      </c>
    </row>
    <row r="37" spans="1:2">
      <c r="A37" s="41">
        <v>235</v>
      </c>
      <c r="B37" s="41">
        <v>242</v>
      </c>
    </row>
    <row r="38" spans="1:2">
      <c r="A38" s="41">
        <v>234</v>
      </c>
      <c r="B38" s="41">
        <v>156</v>
      </c>
    </row>
    <row r="39" spans="1:2">
      <c r="A39" s="41">
        <v>234</v>
      </c>
      <c r="B39" s="41">
        <v>163</v>
      </c>
    </row>
    <row r="40" spans="1:2">
      <c r="A40" s="41">
        <v>233</v>
      </c>
      <c r="B40" s="41">
        <v>242</v>
      </c>
    </row>
    <row r="41" spans="1:2">
      <c r="A41" s="41">
        <v>233</v>
      </c>
      <c r="B41" s="41">
        <v>136</v>
      </c>
    </row>
    <row r="42" spans="1:2">
      <c r="A42" s="41">
        <v>232</v>
      </c>
      <c r="B42" s="41">
        <v>155</v>
      </c>
    </row>
    <row r="43" spans="1:2">
      <c r="A43" s="41">
        <v>228</v>
      </c>
      <c r="B43" s="41">
        <v>189</v>
      </c>
    </row>
    <row r="44" spans="1:2">
      <c r="A44" s="41">
        <v>227</v>
      </c>
      <c r="B44" s="41">
        <v>240</v>
      </c>
    </row>
    <row r="45" spans="1:2">
      <c r="A45" s="41">
        <v>226</v>
      </c>
      <c r="B45" s="41">
        <v>204</v>
      </c>
    </row>
    <row r="46" spans="1:2">
      <c r="A46" s="41">
        <v>215</v>
      </c>
      <c r="B46" s="41">
        <v>240</v>
      </c>
    </row>
    <row r="47" spans="1:2">
      <c r="A47" s="41">
        <v>212</v>
      </c>
      <c r="B47" s="41">
        <v>240</v>
      </c>
    </row>
    <row r="48" spans="1:2">
      <c r="A48" s="41">
        <v>196</v>
      </c>
      <c r="B48" s="41">
        <v>150</v>
      </c>
    </row>
    <row r="49" spans="1:2">
      <c r="A49" s="41">
        <v>195</v>
      </c>
      <c r="B49" s="41">
        <v>145</v>
      </c>
    </row>
    <row r="50" spans="1:2">
      <c r="A50" s="41">
        <v>192</v>
      </c>
      <c r="B50" s="41">
        <v>210</v>
      </c>
    </row>
    <row r="51" spans="1:2">
      <c r="A51" s="41">
        <v>190</v>
      </c>
      <c r="B51" s="41">
        <v>237</v>
      </c>
    </row>
    <row r="52" spans="1:2">
      <c r="A52" s="41">
        <v>186</v>
      </c>
      <c r="B52" s="41">
        <v>205</v>
      </c>
    </row>
    <row r="53" spans="1:2">
      <c r="A53" s="41">
        <v>185</v>
      </c>
      <c r="B53" s="41">
        <v>240</v>
      </c>
    </row>
    <row r="54" spans="1:2">
      <c r="A54" s="41">
        <v>184</v>
      </c>
      <c r="B54" s="41">
        <v>132</v>
      </c>
    </row>
    <row r="55" spans="1:2">
      <c r="A55" s="41">
        <v>183</v>
      </c>
      <c r="B55" s="41">
        <v>163</v>
      </c>
    </row>
    <row r="56" spans="1:2">
      <c r="A56" s="41">
        <v>180</v>
      </c>
      <c r="B56" s="41">
        <v>207</v>
      </c>
    </row>
    <row r="57" spans="1:2">
      <c r="A57" s="41">
        <v>178</v>
      </c>
      <c r="B57" s="41">
        <v>160</v>
      </c>
    </row>
    <row r="58" spans="1:2">
      <c r="A58" s="41">
        <v>176</v>
      </c>
      <c r="B58" s="41">
        <v>165</v>
      </c>
    </row>
    <row r="59" spans="1:2">
      <c r="A59" s="41">
        <v>176</v>
      </c>
      <c r="B59" s="41">
        <v>130</v>
      </c>
    </row>
    <row r="60" spans="1:2">
      <c r="A60" s="41">
        <v>175</v>
      </c>
      <c r="B60" s="41">
        <v>240</v>
      </c>
    </row>
    <row r="61" spans="1:2">
      <c r="A61" s="41">
        <v>174</v>
      </c>
      <c r="B61" s="41">
        <v>160</v>
      </c>
    </row>
    <row r="62" spans="1:2">
      <c r="A62" s="41">
        <v>174</v>
      </c>
      <c r="B62" s="41">
        <v>242</v>
      </c>
    </row>
    <row r="63" spans="1:2">
      <c r="A63" s="41">
        <v>164</v>
      </c>
      <c r="B63" s="41">
        <v>130</v>
      </c>
    </row>
    <row r="64" spans="1:2">
      <c r="A64" s="41">
        <v>156</v>
      </c>
      <c r="B64" s="41">
        <v>133</v>
      </c>
    </row>
    <row r="65" spans="1:2">
      <c r="A65" s="41">
        <v>145</v>
      </c>
      <c r="B65" s="41">
        <v>212</v>
      </c>
    </row>
    <row r="66" spans="1:2">
      <c r="A66" s="41">
        <v>138</v>
      </c>
      <c r="B66" s="41">
        <v>242</v>
      </c>
    </row>
    <row r="67" spans="1:2">
      <c r="A67" s="41">
        <v>127</v>
      </c>
      <c r="B67" s="41">
        <v>286</v>
      </c>
    </row>
    <row r="68" spans="1:2">
      <c r="A68" s="41">
        <v>119</v>
      </c>
      <c r="B68" s="41">
        <v>240</v>
      </c>
    </row>
    <row r="69" spans="1:2">
      <c r="A69" s="41">
        <v>102</v>
      </c>
      <c r="B69" s="41">
        <v>160</v>
      </c>
    </row>
    <row r="70" spans="1:2">
      <c r="A70" s="41">
        <v>92</v>
      </c>
      <c r="B70" s="41">
        <v>240</v>
      </c>
    </row>
    <row r="71" spans="1:2">
      <c r="A71" s="41">
        <v>87</v>
      </c>
      <c r="B71" s="41">
        <v>280</v>
      </c>
    </row>
    <row r="72" spans="1:2">
      <c r="A72" s="41">
        <v>79</v>
      </c>
      <c r="B72" s="41">
        <v>278</v>
      </c>
    </row>
    <row r="73" spans="1:2">
      <c r="A73" s="41">
        <v>79</v>
      </c>
      <c r="B73" s="41">
        <v>190</v>
      </c>
    </row>
    <row r="74" spans="1:2">
      <c r="A74" s="41">
        <v>78</v>
      </c>
      <c r="B74" s="41">
        <v>249</v>
      </c>
    </row>
    <row r="75" spans="1:2">
      <c r="A75" s="41">
        <v>74</v>
      </c>
      <c r="B75" s="41">
        <v>244</v>
      </c>
    </row>
    <row r="76" spans="1:2">
      <c r="A76" s="41">
        <v>69</v>
      </c>
      <c r="B76" s="41">
        <v>283</v>
      </c>
    </row>
    <row r="77" spans="1:2">
      <c r="A77" s="41">
        <v>68</v>
      </c>
      <c r="B77" s="41">
        <v>287</v>
      </c>
    </row>
    <row r="78" spans="1:2">
      <c r="A78" s="41">
        <v>62</v>
      </c>
      <c r="B78" s="41">
        <v>218</v>
      </c>
    </row>
    <row r="79" spans="1:2">
      <c r="A79" s="41">
        <v>61</v>
      </c>
      <c r="B79" s="41">
        <v>255</v>
      </c>
    </row>
    <row r="80" spans="1:2">
      <c r="A80" s="41">
        <v>56</v>
      </c>
      <c r="B80" s="41">
        <v>217</v>
      </c>
    </row>
    <row r="81" spans="1:2">
      <c r="A81" s="41">
        <v>55</v>
      </c>
      <c r="B81" s="41">
        <v>185</v>
      </c>
    </row>
    <row r="82" spans="1:2">
      <c r="A82" s="41">
        <v>54</v>
      </c>
      <c r="B82" s="41">
        <v>234</v>
      </c>
    </row>
    <row r="83" spans="1:2">
      <c r="A83" s="41">
        <v>44</v>
      </c>
      <c r="B83" s="41">
        <v>248</v>
      </c>
    </row>
  </sheetData>
  <phoneticPr fontId="2" type="noConversion"/>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ACD49-39F1-4D23-99C3-34406083D7A6}">
  <dimension ref="A1:E83"/>
  <sheetViews>
    <sheetView workbookViewId="0"/>
  </sheetViews>
  <sheetFormatPr defaultRowHeight="13.8"/>
  <sheetData>
    <row r="1" spans="1:5">
      <c r="A1" t="s">
        <v>261</v>
      </c>
    </row>
    <row r="2" spans="1:5">
      <c r="A2" s="40" t="s">
        <v>100</v>
      </c>
      <c r="B2" s="40" t="s">
        <v>191</v>
      </c>
      <c r="D2" s="43" t="s">
        <v>169</v>
      </c>
      <c r="E2" s="41"/>
    </row>
    <row r="3" spans="1:5">
      <c r="A3" s="41">
        <v>184</v>
      </c>
      <c r="B3" s="41">
        <v>198</v>
      </c>
      <c r="D3" s="43" t="s">
        <v>170</v>
      </c>
      <c r="E3" s="41">
        <v>0.53720000000000001</v>
      </c>
    </row>
    <row r="4" spans="1:5">
      <c r="A4" s="41">
        <v>55</v>
      </c>
      <c r="B4" s="41">
        <v>93</v>
      </c>
      <c r="D4" s="43" t="s">
        <v>171</v>
      </c>
      <c r="E4" s="41" t="s">
        <v>192</v>
      </c>
    </row>
    <row r="5" spans="1:5">
      <c r="A5" s="41">
        <v>127</v>
      </c>
      <c r="B5" s="41">
        <v>138</v>
      </c>
      <c r="D5" s="43" t="s">
        <v>173</v>
      </c>
      <c r="E5" s="41">
        <v>0.28860000000000002</v>
      </c>
    </row>
    <row r="6" spans="1:5">
      <c r="A6" s="41">
        <v>138</v>
      </c>
      <c r="B6" s="41">
        <v>140</v>
      </c>
      <c r="D6" s="43"/>
      <c r="E6" s="41"/>
    </row>
    <row r="7" spans="1:5">
      <c r="A7" s="41">
        <v>248</v>
      </c>
      <c r="B7" s="41">
        <v>230</v>
      </c>
      <c r="D7" s="43" t="s">
        <v>93</v>
      </c>
      <c r="E7" s="41"/>
    </row>
    <row r="8" spans="1:5">
      <c r="A8" s="41">
        <v>78</v>
      </c>
      <c r="B8" s="41">
        <v>140</v>
      </c>
      <c r="D8" s="43" t="s">
        <v>174</v>
      </c>
      <c r="E8" s="41" t="s">
        <v>189</v>
      </c>
    </row>
    <row r="9" spans="1:5">
      <c r="A9" s="41">
        <v>265</v>
      </c>
      <c r="B9" s="41">
        <v>108</v>
      </c>
      <c r="D9" s="43" t="s">
        <v>179</v>
      </c>
      <c r="E9" s="41" t="s">
        <v>180</v>
      </c>
    </row>
    <row r="10" spans="1:5">
      <c r="A10" s="41">
        <v>234</v>
      </c>
      <c r="B10" s="41">
        <v>236</v>
      </c>
      <c r="D10" s="43" t="s">
        <v>176</v>
      </c>
      <c r="E10" s="41" t="s">
        <v>177</v>
      </c>
    </row>
    <row r="11" spans="1:5">
      <c r="A11" s="41">
        <v>190</v>
      </c>
      <c r="B11" s="41">
        <v>166</v>
      </c>
      <c r="D11" s="43"/>
      <c r="E11" s="41"/>
    </row>
    <row r="12" spans="1:5">
      <c r="A12" s="41">
        <v>256</v>
      </c>
      <c r="B12" s="41">
        <v>117</v>
      </c>
      <c r="D12" s="43" t="s">
        <v>190</v>
      </c>
      <c r="E12" s="41">
        <v>81</v>
      </c>
    </row>
    <row r="13" spans="1:5">
      <c r="A13" s="41">
        <v>257</v>
      </c>
      <c r="B13" s="41">
        <v>285</v>
      </c>
    </row>
    <row r="14" spans="1:5">
      <c r="A14" s="41">
        <v>174</v>
      </c>
      <c r="B14" s="41">
        <v>259</v>
      </c>
    </row>
    <row r="15" spans="1:5">
      <c r="A15" s="41">
        <v>249</v>
      </c>
      <c r="B15" s="41">
        <v>244</v>
      </c>
    </row>
    <row r="16" spans="1:5">
      <c r="A16" s="41">
        <v>264</v>
      </c>
      <c r="B16" s="41">
        <v>283</v>
      </c>
    </row>
    <row r="17" spans="1:2">
      <c r="A17" s="41">
        <v>264</v>
      </c>
      <c r="B17" s="41">
        <v>258</v>
      </c>
    </row>
    <row r="18" spans="1:2">
      <c r="A18" s="41">
        <v>288</v>
      </c>
      <c r="B18" s="41">
        <v>249</v>
      </c>
    </row>
    <row r="19" spans="1:2">
      <c r="A19" s="41">
        <v>235</v>
      </c>
      <c r="B19" s="41">
        <v>218</v>
      </c>
    </row>
    <row r="20" spans="1:2">
      <c r="A20" s="41">
        <v>234</v>
      </c>
      <c r="B20" s="41">
        <v>200</v>
      </c>
    </row>
    <row r="21" spans="1:2">
      <c r="A21" s="41">
        <v>102</v>
      </c>
      <c r="B21" s="41">
        <v>111</v>
      </c>
    </row>
    <row r="22" spans="1:2">
      <c r="A22" s="41">
        <v>292</v>
      </c>
      <c r="B22" s="41">
        <v>105</v>
      </c>
    </row>
    <row r="23" spans="1:2">
      <c r="A23" s="41">
        <v>233</v>
      </c>
      <c r="B23" s="41">
        <v>178</v>
      </c>
    </row>
    <row r="24" spans="1:2">
      <c r="A24" s="41">
        <v>264</v>
      </c>
      <c r="B24" s="41">
        <v>274</v>
      </c>
    </row>
    <row r="25" spans="1:2">
      <c r="A25" s="41">
        <v>79</v>
      </c>
      <c r="B25" s="41">
        <v>175</v>
      </c>
    </row>
    <row r="26" spans="1:2">
      <c r="A26" s="41">
        <v>263</v>
      </c>
      <c r="B26" s="41">
        <v>259</v>
      </c>
    </row>
    <row r="27" spans="1:2">
      <c r="A27" s="41">
        <v>255</v>
      </c>
      <c r="B27" s="41">
        <v>255</v>
      </c>
    </row>
    <row r="28" spans="1:2">
      <c r="A28" s="41">
        <v>267</v>
      </c>
      <c r="B28" s="41">
        <v>226</v>
      </c>
    </row>
    <row r="29" spans="1:2">
      <c r="A29" s="41">
        <v>250</v>
      </c>
      <c r="B29" s="41">
        <v>239</v>
      </c>
    </row>
    <row r="30" spans="1:2">
      <c r="A30" s="41">
        <v>236</v>
      </c>
      <c r="B30" s="41">
        <v>208</v>
      </c>
    </row>
    <row r="31" spans="1:2">
      <c r="A31" s="41">
        <v>226</v>
      </c>
      <c r="B31" s="41">
        <v>235</v>
      </c>
    </row>
    <row r="32" spans="1:2">
      <c r="A32" s="41">
        <v>256</v>
      </c>
      <c r="B32" s="41">
        <v>168</v>
      </c>
    </row>
    <row r="33" spans="1:2">
      <c r="A33" s="41">
        <v>74</v>
      </c>
      <c r="B33" s="41">
        <v>111</v>
      </c>
    </row>
    <row r="34" spans="1:2">
      <c r="A34" s="41">
        <v>268</v>
      </c>
      <c r="B34" s="41">
        <v>259</v>
      </c>
    </row>
    <row r="35" spans="1:2">
      <c r="A35" s="41">
        <v>254</v>
      </c>
      <c r="B35" s="41">
        <v>200</v>
      </c>
    </row>
    <row r="36" spans="1:2">
      <c r="A36" s="41">
        <v>266</v>
      </c>
      <c r="B36" s="41">
        <v>179</v>
      </c>
    </row>
    <row r="37" spans="1:2">
      <c r="A37" s="41">
        <v>243</v>
      </c>
      <c r="B37" s="41">
        <v>211</v>
      </c>
    </row>
    <row r="38" spans="1:2">
      <c r="A38" s="41">
        <v>263</v>
      </c>
      <c r="B38" s="41">
        <v>239</v>
      </c>
    </row>
    <row r="39" spans="1:2">
      <c r="A39" s="41">
        <v>264</v>
      </c>
      <c r="B39" s="41">
        <v>259</v>
      </c>
    </row>
    <row r="40" spans="1:2">
      <c r="A40" s="41">
        <v>273</v>
      </c>
      <c r="B40" s="41">
        <v>236</v>
      </c>
    </row>
    <row r="41" spans="1:2">
      <c r="A41" s="41">
        <v>238</v>
      </c>
      <c r="B41" s="41">
        <v>99</v>
      </c>
    </row>
    <row r="42" spans="1:2">
      <c r="A42" s="41">
        <v>267</v>
      </c>
      <c r="B42" s="41">
        <v>78</v>
      </c>
    </row>
    <row r="43" spans="1:2">
      <c r="A43" s="41">
        <v>75</v>
      </c>
      <c r="B43" s="41">
        <v>85</v>
      </c>
    </row>
    <row r="44" spans="1:2">
      <c r="A44" s="41">
        <v>235</v>
      </c>
      <c r="B44" s="41">
        <v>218</v>
      </c>
    </row>
    <row r="45" spans="1:2">
      <c r="A45" s="41">
        <v>65</v>
      </c>
      <c r="B45" s="41">
        <v>81</v>
      </c>
    </row>
    <row r="46" spans="1:2">
      <c r="A46" s="41">
        <v>237</v>
      </c>
      <c r="B46" s="41">
        <v>204</v>
      </c>
    </row>
    <row r="47" spans="1:2">
      <c r="A47" s="41">
        <v>56</v>
      </c>
      <c r="B47" s="41">
        <v>75</v>
      </c>
    </row>
    <row r="48" spans="1:2">
      <c r="A48" s="41">
        <v>264</v>
      </c>
      <c r="B48" s="41">
        <v>148</v>
      </c>
    </row>
    <row r="49" spans="1:2">
      <c r="A49" s="41">
        <v>280</v>
      </c>
      <c r="B49" s="41">
        <v>296</v>
      </c>
    </row>
    <row r="50" spans="1:2">
      <c r="A50" s="41">
        <v>58</v>
      </c>
      <c r="B50" s="41">
        <v>89</v>
      </c>
    </row>
    <row r="51" spans="1:2">
      <c r="A51" s="41">
        <v>40</v>
      </c>
      <c r="B51" s="41">
        <v>140</v>
      </c>
    </row>
    <row r="52" spans="1:2">
      <c r="A52" s="41">
        <v>193</v>
      </c>
      <c r="B52" s="41">
        <v>109</v>
      </c>
    </row>
    <row r="53" spans="1:2">
      <c r="A53" s="41">
        <v>45</v>
      </c>
      <c r="B53" s="41">
        <v>179</v>
      </c>
    </row>
    <row r="54" spans="1:2">
      <c r="A54" s="41">
        <v>185</v>
      </c>
      <c r="B54" s="41">
        <v>168</v>
      </c>
    </row>
    <row r="55" spans="1:2">
      <c r="A55" s="41">
        <v>73</v>
      </c>
      <c r="B55" s="41">
        <v>110</v>
      </c>
    </row>
    <row r="56" spans="1:2">
      <c r="A56" s="41">
        <v>281</v>
      </c>
      <c r="B56" s="41">
        <v>268</v>
      </c>
    </row>
    <row r="57" spans="1:2">
      <c r="A57" s="41">
        <v>195</v>
      </c>
      <c r="B57" s="41">
        <v>213</v>
      </c>
    </row>
    <row r="58" spans="1:2">
      <c r="A58" s="41">
        <v>39</v>
      </c>
      <c r="B58" s="41">
        <v>128</v>
      </c>
    </row>
    <row r="59" spans="1:2">
      <c r="A59" s="41">
        <v>275</v>
      </c>
      <c r="B59" s="41">
        <v>245</v>
      </c>
    </row>
    <row r="60" spans="1:2">
      <c r="A60" s="41">
        <v>256</v>
      </c>
      <c r="B60" s="41">
        <v>287</v>
      </c>
    </row>
    <row r="61" spans="1:2">
      <c r="A61" s="41">
        <v>270</v>
      </c>
      <c r="B61" s="41">
        <v>256</v>
      </c>
    </row>
    <row r="62" spans="1:2">
      <c r="A62" s="41">
        <v>86</v>
      </c>
      <c r="B62" s="41">
        <v>201</v>
      </c>
    </row>
    <row r="63" spans="1:2">
      <c r="A63" s="41">
        <v>247</v>
      </c>
      <c r="B63" s="41">
        <v>266</v>
      </c>
    </row>
    <row r="64" spans="1:2">
      <c r="A64" s="41">
        <v>186</v>
      </c>
      <c r="B64" s="41">
        <v>198</v>
      </c>
    </row>
    <row r="65" spans="1:2">
      <c r="A65" s="41">
        <v>246</v>
      </c>
      <c r="B65" s="41">
        <v>198</v>
      </c>
    </row>
    <row r="66" spans="1:2">
      <c r="A66" s="41">
        <v>190</v>
      </c>
      <c r="B66" s="41">
        <v>229</v>
      </c>
    </row>
    <row r="67" spans="1:2">
      <c r="A67" s="41">
        <v>205</v>
      </c>
      <c r="B67" s="41">
        <v>195</v>
      </c>
    </row>
    <row r="68" spans="1:2">
      <c r="A68" s="41">
        <v>202</v>
      </c>
      <c r="B68" s="41">
        <v>219</v>
      </c>
    </row>
    <row r="69" spans="1:2">
      <c r="A69" s="41">
        <v>246</v>
      </c>
      <c r="B69" s="41">
        <v>267</v>
      </c>
    </row>
    <row r="70" spans="1:2">
      <c r="A70" s="41">
        <v>180</v>
      </c>
      <c r="B70" s="41">
        <v>245</v>
      </c>
    </row>
    <row r="71" spans="1:2">
      <c r="A71" s="41">
        <v>176</v>
      </c>
      <c r="B71" s="41">
        <v>238</v>
      </c>
    </row>
    <row r="72" spans="1:2">
      <c r="A72" s="41">
        <v>272</v>
      </c>
      <c r="B72" s="41">
        <v>189</v>
      </c>
    </row>
    <row r="73" spans="1:2">
      <c r="A73" s="41">
        <v>256</v>
      </c>
      <c r="B73" s="41">
        <v>202</v>
      </c>
    </row>
    <row r="74" spans="1:2">
      <c r="A74" s="41">
        <v>92</v>
      </c>
      <c r="B74" s="41">
        <v>245</v>
      </c>
    </row>
    <row r="75" spans="1:2">
      <c r="A75" s="41">
        <v>238</v>
      </c>
      <c r="B75" s="41">
        <v>206</v>
      </c>
    </row>
    <row r="76" spans="1:2">
      <c r="A76" s="41">
        <v>186</v>
      </c>
      <c r="B76" s="41">
        <v>213</v>
      </c>
    </row>
    <row r="77" spans="1:2">
      <c r="A77" s="41">
        <v>196</v>
      </c>
      <c r="B77" s="41">
        <v>188</v>
      </c>
    </row>
    <row r="78" spans="1:2">
      <c r="A78" s="41">
        <v>174</v>
      </c>
      <c r="B78" s="41">
        <v>238</v>
      </c>
    </row>
    <row r="79" spans="1:2">
      <c r="A79" s="41">
        <v>156</v>
      </c>
      <c r="B79" s="41">
        <v>215</v>
      </c>
    </row>
    <row r="80" spans="1:2">
      <c r="A80" s="41">
        <v>118</v>
      </c>
      <c r="B80" s="41">
        <v>253</v>
      </c>
    </row>
    <row r="81" spans="1:2">
      <c r="A81" s="41">
        <v>164</v>
      </c>
      <c r="B81" s="41">
        <v>132</v>
      </c>
    </row>
    <row r="82" spans="1:2">
      <c r="A82" s="41">
        <v>178</v>
      </c>
      <c r="B82" s="41">
        <v>112</v>
      </c>
    </row>
    <row r="83" spans="1:2">
      <c r="A83" s="41">
        <v>212</v>
      </c>
      <c r="B83" s="41">
        <v>257</v>
      </c>
    </row>
  </sheetData>
  <phoneticPr fontId="2" type="noConversion"/>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05CE1-A8CB-43B8-8148-1307354122FA}">
  <dimension ref="A1:D83"/>
  <sheetViews>
    <sheetView workbookViewId="0">
      <selection activeCell="I15" sqref="I15"/>
    </sheetView>
  </sheetViews>
  <sheetFormatPr defaultRowHeight="13.8"/>
  <cols>
    <col min="1" max="1" width="9.88671875" customWidth="1"/>
    <col min="2" max="2" width="10.33203125" customWidth="1"/>
  </cols>
  <sheetData>
    <row r="1" spans="1:4">
      <c r="A1" t="s">
        <v>554</v>
      </c>
    </row>
    <row r="2" spans="1:4">
      <c r="A2" s="45" t="s">
        <v>187</v>
      </c>
      <c r="B2" s="46" t="s">
        <v>193</v>
      </c>
      <c r="C2" s="46" t="s">
        <v>33</v>
      </c>
      <c r="D2" s="47" t="s">
        <v>34</v>
      </c>
    </row>
    <row r="3" spans="1:4">
      <c r="A3" s="46">
        <v>132</v>
      </c>
      <c r="B3" s="46">
        <v>0</v>
      </c>
      <c r="C3" s="46">
        <v>0</v>
      </c>
      <c r="D3" s="47">
        <v>83.36666666666666</v>
      </c>
    </row>
    <row r="4" spans="1:4">
      <c r="A4" s="46">
        <v>185</v>
      </c>
      <c r="B4" s="46">
        <v>0</v>
      </c>
      <c r="C4" s="46">
        <v>0</v>
      </c>
      <c r="D4" s="47">
        <v>112.66666666666667</v>
      </c>
    </row>
    <row r="5" spans="1:4">
      <c r="A5" s="46">
        <v>286</v>
      </c>
      <c r="B5" s="46">
        <v>1</v>
      </c>
      <c r="C5" s="46">
        <v>1</v>
      </c>
      <c r="D5" s="47">
        <v>12</v>
      </c>
    </row>
    <row r="6" spans="1:4">
      <c r="A6" s="46">
        <v>242</v>
      </c>
      <c r="B6" s="46">
        <v>1</v>
      </c>
      <c r="C6" s="46">
        <v>1</v>
      </c>
      <c r="D6" s="47">
        <v>34.700000000000003</v>
      </c>
    </row>
    <row r="7" spans="1:4">
      <c r="A7" s="46">
        <v>131</v>
      </c>
      <c r="B7" s="46">
        <v>0</v>
      </c>
      <c r="C7" s="46">
        <v>1</v>
      </c>
      <c r="D7" s="47">
        <v>42.266666666666666</v>
      </c>
    </row>
    <row r="8" spans="1:4">
      <c r="A8" s="46">
        <v>249</v>
      </c>
      <c r="B8" s="46">
        <v>1</v>
      </c>
      <c r="C8" s="46">
        <v>1</v>
      </c>
      <c r="D8" s="47">
        <v>10.766666666666667</v>
      </c>
    </row>
    <row r="9" spans="1:4">
      <c r="A9" s="46">
        <v>208</v>
      </c>
      <c r="B9" s="46">
        <v>1</v>
      </c>
      <c r="C9" s="46">
        <v>0</v>
      </c>
      <c r="D9" s="47">
        <v>77.099999999999994</v>
      </c>
    </row>
    <row r="10" spans="1:4">
      <c r="A10" s="46">
        <v>156</v>
      </c>
      <c r="B10" s="46">
        <v>0</v>
      </c>
      <c r="C10" s="46">
        <v>1</v>
      </c>
      <c r="D10" s="47">
        <v>11.5</v>
      </c>
    </row>
    <row r="11" spans="1:4">
      <c r="A11" s="46">
        <v>237</v>
      </c>
      <c r="B11" s="46">
        <v>1</v>
      </c>
      <c r="C11" s="46">
        <v>1</v>
      </c>
      <c r="D11" s="47">
        <v>17.433333333333334</v>
      </c>
    </row>
    <row r="12" spans="1:4">
      <c r="A12" s="46">
        <v>162</v>
      </c>
      <c r="B12" s="46">
        <v>0</v>
      </c>
      <c r="C12" s="46">
        <v>1</v>
      </c>
      <c r="D12" s="47">
        <v>3.8333333333333335</v>
      </c>
    </row>
    <row r="13" spans="1:4">
      <c r="A13" s="46">
        <v>158</v>
      </c>
      <c r="B13" s="46">
        <v>0</v>
      </c>
      <c r="C13" s="46">
        <v>0</v>
      </c>
      <c r="D13" s="47">
        <v>65.5</v>
      </c>
    </row>
    <row r="14" spans="1:4">
      <c r="A14" s="46">
        <v>160</v>
      </c>
      <c r="B14" s="46">
        <v>0</v>
      </c>
      <c r="C14" s="46">
        <v>0</v>
      </c>
      <c r="D14" s="47">
        <v>64.5</v>
      </c>
    </row>
    <row r="15" spans="1:4">
      <c r="A15" s="46">
        <v>93</v>
      </c>
      <c r="B15" s="46">
        <v>0</v>
      </c>
      <c r="C15" s="46">
        <v>0</v>
      </c>
      <c r="D15" s="47">
        <v>64.400000000000006</v>
      </c>
    </row>
    <row r="16" spans="1:4">
      <c r="A16" s="46">
        <v>88</v>
      </c>
      <c r="B16" s="46">
        <v>0</v>
      </c>
      <c r="C16" s="46">
        <v>0</v>
      </c>
      <c r="D16" s="47">
        <v>106.03333333333333</v>
      </c>
    </row>
    <row r="17" spans="1:4">
      <c r="A17" s="46">
        <v>185</v>
      </c>
      <c r="B17" s="46">
        <v>1</v>
      </c>
      <c r="C17" s="46">
        <v>0</v>
      </c>
      <c r="D17" s="47">
        <v>75.900000000000006</v>
      </c>
    </row>
    <row r="18" spans="1:4">
      <c r="A18" s="46">
        <v>77</v>
      </c>
      <c r="B18" s="46">
        <v>0</v>
      </c>
      <c r="C18" s="46">
        <v>1</v>
      </c>
      <c r="D18" s="47">
        <v>10.466666666666667</v>
      </c>
    </row>
    <row r="19" spans="1:4">
      <c r="A19" s="46">
        <v>242</v>
      </c>
      <c r="B19" s="46">
        <v>1</v>
      </c>
      <c r="C19" s="46">
        <v>1</v>
      </c>
      <c r="D19" s="47">
        <v>23.366666666666667</v>
      </c>
    </row>
    <row r="20" spans="1:4">
      <c r="A20" s="46">
        <v>163</v>
      </c>
      <c r="B20" s="46">
        <v>0</v>
      </c>
      <c r="C20" s="46">
        <v>1</v>
      </c>
      <c r="D20" s="47">
        <v>4.2</v>
      </c>
    </row>
    <row r="21" spans="1:4">
      <c r="A21" s="46">
        <v>160</v>
      </c>
      <c r="B21" s="46">
        <v>0</v>
      </c>
      <c r="C21" s="46">
        <v>1</v>
      </c>
      <c r="D21" s="47">
        <v>25.166666666666668</v>
      </c>
    </row>
    <row r="22" spans="1:4">
      <c r="A22" s="46">
        <v>55</v>
      </c>
      <c r="B22" s="46">
        <v>0</v>
      </c>
      <c r="C22" s="46">
        <v>1</v>
      </c>
      <c r="D22" s="47">
        <v>18.100000000000001</v>
      </c>
    </row>
    <row r="23" spans="1:4">
      <c r="A23" s="46">
        <v>242</v>
      </c>
      <c r="B23" s="46">
        <v>1</v>
      </c>
      <c r="C23" s="46">
        <v>1</v>
      </c>
      <c r="D23" s="47">
        <v>4.8666666666666663</v>
      </c>
    </row>
    <row r="24" spans="1:4">
      <c r="A24" s="46">
        <v>210</v>
      </c>
      <c r="B24" s="46">
        <v>1</v>
      </c>
      <c r="C24" s="46">
        <v>0</v>
      </c>
      <c r="D24" s="47">
        <v>74.599999999999994</v>
      </c>
    </row>
    <row r="25" spans="1:4">
      <c r="A25" s="46">
        <v>278</v>
      </c>
      <c r="B25" s="46">
        <v>1</v>
      </c>
      <c r="C25" s="46">
        <v>1</v>
      </c>
      <c r="D25" s="47">
        <v>65.433333333333337</v>
      </c>
    </row>
    <row r="26" spans="1:4">
      <c r="A26" s="46">
        <v>133</v>
      </c>
      <c r="B26" s="46">
        <v>0</v>
      </c>
      <c r="C26" s="46">
        <v>0</v>
      </c>
      <c r="D26" s="47">
        <v>62.5</v>
      </c>
    </row>
    <row r="27" spans="1:4">
      <c r="A27" s="46">
        <v>240</v>
      </c>
      <c r="B27" s="46">
        <v>1</v>
      </c>
      <c r="C27" s="46">
        <v>0</v>
      </c>
      <c r="D27" s="47">
        <v>102.56666666666666</v>
      </c>
    </row>
    <row r="28" spans="1:4">
      <c r="A28" s="46">
        <v>164</v>
      </c>
      <c r="B28" s="46">
        <v>0</v>
      </c>
      <c r="C28" s="46">
        <v>1</v>
      </c>
      <c r="D28" s="47">
        <v>9.9</v>
      </c>
    </row>
    <row r="29" spans="1:4">
      <c r="A29" s="46">
        <v>156</v>
      </c>
      <c r="B29" s="46">
        <v>0</v>
      </c>
      <c r="C29" s="46">
        <v>1</v>
      </c>
      <c r="D29" s="47">
        <v>9.7666666666666675</v>
      </c>
    </row>
    <row r="30" spans="1:4">
      <c r="A30" s="46">
        <v>204</v>
      </c>
      <c r="B30" s="46">
        <v>1</v>
      </c>
      <c r="C30" s="46">
        <v>1</v>
      </c>
      <c r="D30" s="47">
        <v>44.06666666666667</v>
      </c>
    </row>
    <row r="31" spans="1:4">
      <c r="A31" s="46">
        <v>118</v>
      </c>
      <c r="B31" s="46">
        <v>0</v>
      </c>
      <c r="C31" s="46">
        <v>1</v>
      </c>
      <c r="D31" s="47">
        <v>8.4</v>
      </c>
    </row>
    <row r="32" spans="1:4">
      <c r="A32" s="46">
        <v>168</v>
      </c>
      <c r="B32" s="46">
        <v>0</v>
      </c>
      <c r="C32" s="46">
        <v>1</v>
      </c>
      <c r="D32" s="47">
        <v>15.6</v>
      </c>
    </row>
    <row r="33" spans="1:4">
      <c r="A33" s="46">
        <v>244</v>
      </c>
      <c r="B33" s="46">
        <v>1</v>
      </c>
      <c r="C33" s="46">
        <v>1</v>
      </c>
      <c r="D33" s="47">
        <v>6.333333333333333</v>
      </c>
    </row>
    <row r="34" spans="1:4">
      <c r="A34" s="46">
        <v>139</v>
      </c>
      <c r="B34" s="46">
        <v>0</v>
      </c>
      <c r="C34" s="46">
        <v>1</v>
      </c>
      <c r="D34" s="47">
        <v>1.4333333333333333</v>
      </c>
    </row>
    <row r="35" spans="1:4">
      <c r="A35" s="46">
        <v>155</v>
      </c>
      <c r="B35" s="46">
        <v>0</v>
      </c>
      <c r="C35" s="46">
        <v>1</v>
      </c>
      <c r="D35" s="47">
        <v>4.8666666666666663</v>
      </c>
    </row>
    <row r="36" spans="1:4">
      <c r="A36" s="46">
        <v>246</v>
      </c>
      <c r="B36" s="46">
        <v>1</v>
      </c>
      <c r="C36" s="46">
        <v>1</v>
      </c>
      <c r="D36" s="47">
        <v>6.666666666666667</v>
      </c>
    </row>
    <row r="37" spans="1:4">
      <c r="A37" s="46">
        <v>136</v>
      </c>
      <c r="B37" s="46">
        <v>0</v>
      </c>
      <c r="C37" s="46">
        <v>1</v>
      </c>
      <c r="D37" s="47">
        <v>56.233333333333334</v>
      </c>
    </row>
    <row r="38" spans="1:4">
      <c r="A38" s="46">
        <v>196</v>
      </c>
      <c r="B38" s="46">
        <v>1</v>
      </c>
      <c r="C38" s="46">
        <v>0</v>
      </c>
      <c r="D38" s="47">
        <v>99.1</v>
      </c>
    </row>
    <row r="39" spans="1:4">
      <c r="A39" s="46">
        <v>200</v>
      </c>
      <c r="B39" s="46">
        <v>1</v>
      </c>
      <c r="C39" s="46">
        <v>1</v>
      </c>
      <c r="D39" s="47">
        <v>47.166666666666664</v>
      </c>
    </row>
    <row r="40" spans="1:4">
      <c r="A40" s="46">
        <v>160</v>
      </c>
      <c r="B40" s="46">
        <v>0</v>
      </c>
      <c r="C40" s="46">
        <v>1</v>
      </c>
      <c r="D40" s="47">
        <v>8.5333333333333332</v>
      </c>
    </row>
    <row r="41" spans="1:4">
      <c r="A41" s="46">
        <v>189</v>
      </c>
      <c r="B41" s="46">
        <v>1</v>
      </c>
      <c r="C41" s="46">
        <v>0</v>
      </c>
      <c r="D41" s="47">
        <v>64.7</v>
      </c>
    </row>
    <row r="42" spans="1:4">
      <c r="A42" s="46">
        <v>130</v>
      </c>
      <c r="B42" s="46">
        <v>0</v>
      </c>
      <c r="C42" s="46">
        <v>1</v>
      </c>
      <c r="D42" s="47">
        <v>19.2</v>
      </c>
    </row>
    <row r="43" spans="1:4">
      <c r="A43" s="46">
        <v>283</v>
      </c>
      <c r="B43" s="46">
        <v>1</v>
      </c>
      <c r="C43" s="46">
        <v>0</v>
      </c>
      <c r="D43" s="47">
        <v>98.4</v>
      </c>
    </row>
    <row r="44" spans="1:4">
      <c r="A44" s="46">
        <v>240</v>
      </c>
      <c r="B44" s="46">
        <v>1</v>
      </c>
      <c r="C44" s="46">
        <v>1</v>
      </c>
      <c r="D44" s="47">
        <v>32.200000000000003</v>
      </c>
    </row>
    <row r="45" spans="1:4">
      <c r="A45" s="46">
        <v>218</v>
      </c>
      <c r="B45" s="46">
        <v>1</v>
      </c>
      <c r="C45" s="46">
        <v>0</v>
      </c>
      <c r="D45" s="47">
        <v>56.2</v>
      </c>
    </row>
    <row r="46" spans="1:4">
      <c r="A46" s="46">
        <v>240</v>
      </c>
      <c r="B46" s="46">
        <v>1</v>
      </c>
      <c r="C46" s="46">
        <v>1</v>
      </c>
      <c r="D46" s="47">
        <v>38.533333333333331</v>
      </c>
    </row>
    <row r="47" spans="1:4">
      <c r="A47" s="46">
        <v>255</v>
      </c>
      <c r="B47" s="46">
        <v>1</v>
      </c>
      <c r="C47" s="46">
        <v>0</v>
      </c>
      <c r="D47" s="47">
        <v>53.5</v>
      </c>
    </row>
    <row r="48" spans="1:4">
      <c r="A48" s="46">
        <v>160</v>
      </c>
      <c r="B48" s="46">
        <v>0</v>
      </c>
      <c r="C48" s="46">
        <v>1</v>
      </c>
      <c r="D48" s="47">
        <v>11</v>
      </c>
    </row>
    <row r="49" spans="1:4">
      <c r="A49" s="46">
        <v>180</v>
      </c>
      <c r="B49" s="46">
        <v>1</v>
      </c>
      <c r="C49" s="46">
        <v>1</v>
      </c>
      <c r="D49" s="47">
        <v>42.033333333333331</v>
      </c>
    </row>
    <row r="50" spans="1:4">
      <c r="A50" s="46">
        <v>234</v>
      </c>
      <c r="B50" s="46">
        <v>1</v>
      </c>
      <c r="C50" s="46">
        <v>0</v>
      </c>
      <c r="D50" s="47">
        <v>91.066666666666663</v>
      </c>
    </row>
    <row r="51" spans="1:4">
      <c r="A51" s="46">
        <v>190</v>
      </c>
      <c r="B51" s="46">
        <v>0</v>
      </c>
      <c r="C51" s="46">
        <v>1</v>
      </c>
      <c r="D51" s="47">
        <v>16.833333333333332</v>
      </c>
    </row>
    <row r="52" spans="1:4">
      <c r="A52" s="46">
        <v>163</v>
      </c>
      <c r="B52" s="46">
        <v>0</v>
      </c>
      <c r="C52" s="46">
        <v>1</v>
      </c>
      <c r="D52" s="47">
        <v>18.966666666666665</v>
      </c>
    </row>
    <row r="53" spans="1:4">
      <c r="A53" s="46">
        <v>248</v>
      </c>
      <c r="B53" s="46">
        <v>1</v>
      </c>
      <c r="C53" s="46">
        <v>0</v>
      </c>
      <c r="D53" s="47">
        <v>54.7</v>
      </c>
    </row>
    <row r="54" spans="1:4">
      <c r="A54" s="46">
        <v>240</v>
      </c>
      <c r="B54" s="46">
        <v>1</v>
      </c>
      <c r="C54" s="46">
        <v>1</v>
      </c>
      <c r="D54" s="47">
        <v>40.93333333333333</v>
      </c>
    </row>
    <row r="55" spans="1:4">
      <c r="A55" s="46">
        <v>287</v>
      </c>
      <c r="B55" s="46">
        <v>1</v>
      </c>
      <c r="C55" s="46">
        <v>0</v>
      </c>
      <c r="D55" s="47">
        <v>86.36666666666666</v>
      </c>
    </row>
    <row r="56" spans="1:4">
      <c r="A56" s="46">
        <v>110</v>
      </c>
      <c r="B56" s="46">
        <v>0</v>
      </c>
      <c r="C56" s="46">
        <v>1</v>
      </c>
      <c r="D56" s="47">
        <v>9.4333333333333336</v>
      </c>
    </row>
    <row r="57" spans="1:4">
      <c r="A57" s="46">
        <v>240</v>
      </c>
      <c r="B57" s="46">
        <v>1</v>
      </c>
      <c r="C57" s="46">
        <v>1</v>
      </c>
      <c r="D57" s="47">
        <v>9.0666666666666664</v>
      </c>
    </row>
    <row r="58" spans="1:4">
      <c r="A58" s="46">
        <v>217</v>
      </c>
      <c r="B58" s="46">
        <v>1</v>
      </c>
      <c r="C58" s="46">
        <v>1</v>
      </c>
      <c r="D58" s="47">
        <v>9.9666666666666668</v>
      </c>
    </row>
    <row r="59" spans="1:4">
      <c r="A59" s="46">
        <v>122</v>
      </c>
      <c r="B59" s="46">
        <v>1</v>
      </c>
      <c r="C59" s="46">
        <v>0</v>
      </c>
      <c r="D59" s="47">
        <v>59</v>
      </c>
    </row>
    <row r="60" spans="1:4">
      <c r="A60" s="46">
        <v>130</v>
      </c>
      <c r="B60" s="46">
        <v>0</v>
      </c>
      <c r="C60" s="46">
        <v>0</v>
      </c>
      <c r="D60" s="47">
        <v>83.333333333333329</v>
      </c>
    </row>
    <row r="61" spans="1:4">
      <c r="A61" s="46">
        <v>208</v>
      </c>
      <c r="B61" s="46">
        <v>1</v>
      </c>
      <c r="C61" s="46">
        <v>0</v>
      </c>
      <c r="D61" s="47">
        <v>83.36666666666666</v>
      </c>
    </row>
    <row r="62" spans="1:4">
      <c r="A62" s="46">
        <v>80</v>
      </c>
      <c r="B62" s="46">
        <v>0</v>
      </c>
      <c r="C62" s="46">
        <v>0</v>
      </c>
      <c r="D62" s="47">
        <v>51.3</v>
      </c>
    </row>
    <row r="63" spans="1:4">
      <c r="A63" s="46">
        <v>280</v>
      </c>
      <c r="B63" s="46">
        <v>1</v>
      </c>
      <c r="C63" s="46">
        <v>0</v>
      </c>
      <c r="D63" s="47">
        <v>48.4</v>
      </c>
    </row>
    <row r="64" spans="1:4">
      <c r="A64" s="46">
        <v>160</v>
      </c>
      <c r="B64" s="46">
        <v>0</v>
      </c>
      <c r="C64" s="46">
        <v>1</v>
      </c>
      <c r="D64" s="47">
        <v>14.666666666666666</v>
      </c>
    </row>
    <row r="65" spans="1:4">
      <c r="A65" s="46">
        <v>165</v>
      </c>
      <c r="B65" s="46">
        <v>0</v>
      </c>
      <c r="C65" s="46">
        <v>1</v>
      </c>
      <c r="D65" s="47">
        <v>41.7</v>
      </c>
    </row>
    <row r="66" spans="1:4">
      <c r="A66" s="46">
        <v>240</v>
      </c>
      <c r="B66" s="46">
        <v>1</v>
      </c>
      <c r="C66" s="46">
        <v>0</v>
      </c>
      <c r="D66" s="47">
        <v>82.833333333333329</v>
      </c>
    </row>
    <row r="67" spans="1:4">
      <c r="A67" s="46">
        <v>135</v>
      </c>
      <c r="B67" s="46">
        <v>0</v>
      </c>
      <c r="C67" s="46">
        <v>1</v>
      </c>
      <c r="D67" s="47">
        <v>81.8</v>
      </c>
    </row>
    <row r="68" spans="1:4">
      <c r="A68" s="46">
        <v>207</v>
      </c>
      <c r="B68" s="46">
        <v>1</v>
      </c>
      <c r="C68" s="46">
        <v>0</v>
      </c>
      <c r="D68" s="47">
        <v>82.933333333333337</v>
      </c>
    </row>
    <row r="69" spans="1:4">
      <c r="A69" s="46">
        <v>145</v>
      </c>
      <c r="B69" s="46">
        <v>0</v>
      </c>
      <c r="C69" s="46">
        <v>0</v>
      </c>
      <c r="D69" s="47">
        <v>82.6</v>
      </c>
    </row>
    <row r="70" spans="1:4">
      <c r="A70" s="46">
        <v>210</v>
      </c>
      <c r="B70" s="46">
        <v>1</v>
      </c>
      <c r="C70" s="46">
        <v>0</v>
      </c>
      <c r="D70" s="47">
        <v>82.466666666666669</v>
      </c>
    </row>
    <row r="71" spans="1:4">
      <c r="A71" s="46">
        <v>200</v>
      </c>
      <c r="B71" s="46">
        <v>1</v>
      </c>
      <c r="C71" s="46">
        <v>0</v>
      </c>
      <c r="D71" s="47">
        <v>81.7</v>
      </c>
    </row>
    <row r="72" spans="1:4">
      <c r="A72" s="46">
        <v>212</v>
      </c>
      <c r="B72" s="46">
        <v>1</v>
      </c>
      <c r="C72" s="46">
        <v>0</v>
      </c>
      <c r="D72" s="47">
        <v>81.5</v>
      </c>
    </row>
    <row r="73" spans="1:4">
      <c r="A73" s="46">
        <v>130</v>
      </c>
      <c r="B73" s="46">
        <v>0</v>
      </c>
      <c r="C73" s="46">
        <v>0</v>
      </c>
      <c r="D73" s="47">
        <v>46</v>
      </c>
    </row>
    <row r="74" spans="1:4">
      <c r="A74" s="46">
        <v>108</v>
      </c>
      <c r="B74" s="46">
        <v>0</v>
      </c>
      <c r="C74" s="46">
        <v>1</v>
      </c>
      <c r="D74" s="47">
        <v>32.9</v>
      </c>
    </row>
    <row r="75" spans="1:4">
      <c r="A75" s="46">
        <v>130</v>
      </c>
      <c r="B75" s="46">
        <v>0</v>
      </c>
      <c r="C75" s="46">
        <v>0</v>
      </c>
      <c r="D75" s="47">
        <v>79.63333333333334</v>
      </c>
    </row>
    <row r="76" spans="1:4">
      <c r="A76" s="46">
        <v>240</v>
      </c>
      <c r="B76" s="46">
        <v>1</v>
      </c>
      <c r="C76" s="46">
        <v>0</v>
      </c>
      <c r="D76" s="47">
        <v>79.400000000000006</v>
      </c>
    </row>
    <row r="77" spans="1:4">
      <c r="A77" s="46">
        <v>160</v>
      </c>
      <c r="B77" s="46">
        <v>0</v>
      </c>
      <c r="C77" s="46">
        <v>1</v>
      </c>
      <c r="D77" s="47">
        <v>26.3</v>
      </c>
    </row>
    <row r="78" spans="1:4">
      <c r="A78" s="46">
        <v>205</v>
      </c>
      <c r="B78" s="46">
        <v>1</v>
      </c>
      <c r="C78" s="46">
        <v>0</v>
      </c>
      <c r="D78" s="47">
        <v>58</v>
      </c>
    </row>
    <row r="79" spans="1:4">
      <c r="A79" s="46">
        <v>150</v>
      </c>
      <c r="B79" s="46">
        <v>0</v>
      </c>
      <c r="C79" s="46">
        <v>0</v>
      </c>
      <c r="D79" s="47">
        <v>79</v>
      </c>
    </row>
    <row r="80" spans="1:4">
      <c r="A80" s="46">
        <v>242</v>
      </c>
      <c r="B80" s="46">
        <v>1</v>
      </c>
      <c r="C80" s="46">
        <v>0</v>
      </c>
      <c r="D80" s="47">
        <v>78.433333333333337</v>
      </c>
    </row>
    <row r="81" spans="1:4">
      <c r="A81" s="46">
        <v>160</v>
      </c>
      <c r="B81" s="46">
        <v>0</v>
      </c>
      <c r="C81" s="46">
        <v>0</v>
      </c>
      <c r="D81" s="47">
        <v>78.333333333333329</v>
      </c>
    </row>
    <row r="82" spans="1:4">
      <c r="A82" s="46">
        <v>133</v>
      </c>
      <c r="B82" s="46">
        <v>0</v>
      </c>
      <c r="C82" s="46">
        <v>1</v>
      </c>
      <c r="D82" s="47">
        <v>25.666666666666668</v>
      </c>
    </row>
    <row r="83" spans="1:4">
      <c r="A83" s="46">
        <v>240</v>
      </c>
      <c r="B83" s="46">
        <v>1</v>
      </c>
      <c r="C83" s="46">
        <v>1</v>
      </c>
      <c r="D83" s="47">
        <v>9.1999999999999993</v>
      </c>
    </row>
  </sheetData>
  <phoneticPr fontId="2" type="noConversion"/>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0600A-F342-4B93-ABDF-7DB5AFF40E7C}">
  <dimension ref="A1:F109"/>
  <sheetViews>
    <sheetView workbookViewId="0">
      <selection activeCell="F3" sqref="F3"/>
    </sheetView>
  </sheetViews>
  <sheetFormatPr defaultRowHeight="13.8"/>
  <cols>
    <col min="2" max="2" width="8.6640625" style="9"/>
  </cols>
  <sheetData>
    <row r="1" spans="1:6">
      <c r="A1" t="s">
        <v>508</v>
      </c>
    </row>
    <row r="2" spans="1:6">
      <c r="A2" s="61" t="s">
        <v>270</v>
      </c>
    </row>
    <row r="3" spans="1:6" s="9" customFormat="1">
      <c r="A3" s="61" t="s">
        <v>269</v>
      </c>
      <c r="B3" s="61" t="s">
        <v>268</v>
      </c>
      <c r="C3" s="61" t="s">
        <v>267</v>
      </c>
      <c r="D3" s="61" t="s">
        <v>266</v>
      </c>
      <c r="E3" s="61" t="s">
        <v>265</v>
      </c>
      <c r="F3" s="61" t="s">
        <v>264</v>
      </c>
    </row>
    <row r="4" spans="1:6">
      <c r="A4" s="24" t="s">
        <v>263</v>
      </c>
      <c r="B4" s="61">
        <v>-0.34961999999999999</v>
      </c>
      <c r="C4" s="24">
        <v>0.10328</v>
      </c>
      <c r="D4" s="24">
        <v>-0.86138000000000003</v>
      </c>
      <c r="E4" s="24">
        <v>-0.95792999999999995</v>
      </c>
      <c r="F4" s="24">
        <v>3.8449999999999998E-2</v>
      </c>
    </row>
    <row r="5" spans="1:6">
      <c r="A5" s="24" t="s">
        <v>263</v>
      </c>
      <c r="B5" s="61">
        <v>-0.66415999999999997</v>
      </c>
      <c r="C5" s="24">
        <v>1.25949</v>
      </c>
      <c r="D5" s="24">
        <v>-4.3310000000000001E-2</v>
      </c>
      <c r="E5" s="24">
        <v>1.72584</v>
      </c>
      <c r="F5" s="24">
        <v>0.65700999999999998</v>
      </c>
    </row>
    <row r="6" spans="1:6">
      <c r="A6" s="24" t="s">
        <v>263</v>
      </c>
      <c r="B6" s="61">
        <v>-0.78171999999999997</v>
      </c>
      <c r="C6" s="24">
        <v>1.1642600000000001</v>
      </c>
      <c r="D6" s="24">
        <v>-8.2600000000000007E-2</v>
      </c>
      <c r="E6" s="24">
        <v>0.65919000000000005</v>
      </c>
      <c r="F6" s="24">
        <v>0.30903999999999998</v>
      </c>
    </row>
    <row r="7" spans="1:6">
      <c r="A7" s="24" t="s">
        <v>263</v>
      </c>
      <c r="B7" s="61">
        <v>-1.4191100000000001</v>
      </c>
      <c r="C7" s="24">
        <v>0.87272000000000005</v>
      </c>
      <c r="D7" s="24">
        <v>-0.86875999999999998</v>
      </c>
      <c r="E7" s="24">
        <v>-0.99439999999999995</v>
      </c>
      <c r="F7" s="24">
        <v>-0.34733999999999998</v>
      </c>
    </row>
    <row r="8" spans="1:6">
      <c r="A8" s="24" t="s">
        <v>263</v>
      </c>
      <c r="B8" s="61">
        <v>-0.29243000000000002</v>
      </c>
      <c r="C8" s="24">
        <v>0.94281000000000004</v>
      </c>
      <c r="D8" s="24">
        <v>-0.38608999999999999</v>
      </c>
      <c r="E8" s="24">
        <v>-0.48537999999999998</v>
      </c>
      <c r="F8" s="24">
        <v>-5.1790000000000003E-2</v>
      </c>
    </row>
    <row r="9" spans="1:6">
      <c r="A9" s="24" t="s">
        <v>263</v>
      </c>
      <c r="B9" s="61">
        <v>-0.51676</v>
      </c>
      <c r="C9" s="24">
        <v>0.61921000000000004</v>
      </c>
      <c r="D9" s="24">
        <v>-0.95040999999999998</v>
      </c>
      <c r="E9" s="24">
        <v>-0.23155999999999999</v>
      </c>
      <c r="F9" s="24">
        <v>-6.3689999999999997E-2</v>
      </c>
    </row>
    <row r="10" spans="1:6">
      <c r="A10" s="24" t="s">
        <v>263</v>
      </c>
      <c r="B10" s="61">
        <v>-0.27814</v>
      </c>
      <c r="C10" s="24">
        <v>0.52622999999999998</v>
      </c>
      <c r="D10" s="24">
        <v>-0.72409999999999997</v>
      </c>
      <c r="E10" s="24">
        <v>-1.2564599999999999</v>
      </c>
      <c r="F10" s="24">
        <v>-0.66346000000000005</v>
      </c>
    </row>
    <row r="11" spans="1:6">
      <c r="A11" s="24" t="s">
        <v>263</v>
      </c>
      <c r="B11" s="61">
        <v>-0.46061000000000002</v>
      </c>
      <c r="C11" s="24">
        <v>0.34784999999999999</v>
      </c>
      <c r="D11" s="24">
        <v>-0.38527</v>
      </c>
      <c r="E11" s="24">
        <v>-0.62433000000000005</v>
      </c>
      <c r="F11" s="24">
        <v>1.09023</v>
      </c>
    </row>
    <row r="12" spans="1:6">
      <c r="A12" s="24" t="s">
        <v>263</v>
      </c>
      <c r="B12" s="61">
        <v>-0.92762</v>
      </c>
      <c r="C12" s="24">
        <v>1.05837</v>
      </c>
      <c r="D12" s="24">
        <v>-0.71484999999999999</v>
      </c>
      <c r="E12" s="24">
        <v>1.73441</v>
      </c>
      <c r="F12" s="24">
        <v>1.65164</v>
      </c>
    </row>
    <row r="13" spans="1:6">
      <c r="A13" s="24" t="s">
        <v>263</v>
      </c>
      <c r="B13" s="61">
        <v>-0.74199999999999999</v>
      </c>
      <c r="C13" s="24">
        <v>-0.34942000000000001</v>
      </c>
      <c r="D13" s="24">
        <v>-0.91141000000000005</v>
      </c>
      <c r="E13" s="24">
        <v>-1.0655699999999999</v>
      </c>
      <c r="F13" s="24">
        <v>0.31125999999999998</v>
      </c>
    </row>
    <row r="14" spans="1:6">
      <c r="A14" s="24" t="s">
        <v>263</v>
      </c>
      <c r="B14" s="61">
        <v>-1.0208999999999999</v>
      </c>
      <c r="C14" s="24">
        <v>-0.11699</v>
      </c>
      <c r="D14" s="24">
        <v>-0.94711000000000001</v>
      </c>
      <c r="E14" s="24">
        <v>-1.3018400000000001</v>
      </c>
      <c r="F14" s="24">
        <v>-0.49279000000000001</v>
      </c>
    </row>
    <row r="15" spans="1:6">
      <c r="A15" s="24" t="s">
        <v>262</v>
      </c>
      <c r="B15" s="61">
        <v>0.27616000000000002</v>
      </c>
      <c r="C15" s="24">
        <v>-0.29028999999999999</v>
      </c>
      <c r="D15" s="24">
        <v>1.4480200000000001</v>
      </c>
      <c r="E15" s="24">
        <v>-1.90445</v>
      </c>
      <c r="F15" s="24">
        <v>-1.3854900000000001</v>
      </c>
    </row>
    <row r="16" spans="1:6">
      <c r="A16" s="24" t="s">
        <v>262</v>
      </c>
      <c r="B16" s="61">
        <v>0.17709</v>
      </c>
      <c r="C16" s="24">
        <v>0.2293</v>
      </c>
      <c r="D16" s="24">
        <v>9.1219999999999996E-2</v>
      </c>
      <c r="E16" s="24">
        <v>0.28072000000000003</v>
      </c>
      <c r="F16" s="24">
        <v>0.54152999999999996</v>
      </c>
    </row>
    <row r="17" spans="1:6">
      <c r="A17" s="24" t="s">
        <v>262</v>
      </c>
      <c r="B17" s="61">
        <v>2.9321999999999999</v>
      </c>
      <c r="C17" s="24">
        <v>0.77039000000000002</v>
      </c>
      <c r="D17" s="24">
        <v>0.85709000000000002</v>
      </c>
      <c r="E17" s="24">
        <v>1.4755199999999999</v>
      </c>
      <c r="F17" s="24">
        <v>-0.16514000000000001</v>
      </c>
    </row>
    <row r="18" spans="1:6">
      <c r="A18" s="24" t="s">
        <v>262</v>
      </c>
      <c r="B18" s="61">
        <v>1.8137700000000001</v>
      </c>
      <c r="C18" s="24">
        <v>0.50853000000000004</v>
      </c>
      <c r="D18" s="24">
        <v>-0.86065999999999998</v>
      </c>
      <c r="E18" s="24">
        <v>1.121</v>
      </c>
      <c r="F18" s="24">
        <v>0.90939999999999999</v>
      </c>
    </row>
    <row r="19" spans="1:6">
      <c r="A19" s="24" t="s">
        <v>262</v>
      </c>
      <c r="B19" s="61">
        <v>-0.33632000000000001</v>
      </c>
      <c r="C19" s="24">
        <v>0.18668999999999999</v>
      </c>
      <c r="D19" s="24">
        <v>0.49621999999999999</v>
      </c>
      <c r="E19" s="24">
        <v>1.2631300000000001</v>
      </c>
      <c r="F19" s="24">
        <v>-1.1506700000000001</v>
      </c>
    </row>
    <row r="20" spans="1:6">
      <c r="A20" s="24" t="s">
        <v>262</v>
      </c>
      <c r="B20" s="61">
        <v>-0.48515999999999998</v>
      </c>
      <c r="C20" s="24">
        <v>-1.1253899999999999</v>
      </c>
      <c r="D20" s="24">
        <v>-0.96643999999999997</v>
      </c>
      <c r="E20" s="24">
        <v>1.53992</v>
      </c>
      <c r="F20" s="24">
        <v>-4.7559999999999998E-2</v>
      </c>
    </row>
    <row r="21" spans="1:6">
      <c r="A21" s="24" t="s">
        <v>262</v>
      </c>
      <c r="B21" s="61">
        <v>1.58623</v>
      </c>
      <c r="C21" s="24">
        <v>-0.47971999999999998</v>
      </c>
      <c r="D21" s="24">
        <v>0.38058999999999998</v>
      </c>
      <c r="E21" s="24">
        <v>0.10985</v>
      </c>
      <c r="F21" s="24">
        <v>0.82018000000000002</v>
      </c>
    </row>
    <row r="22" spans="1:6">
      <c r="A22" s="24" t="s">
        <v>262</v>
      </c>
      <c r="B22" s="61">
        <v>-0.37652000000000002</v>
      </c>
      <c r="C22" s="24">
        <v>0.50549999999999995</v>
      </c>
      <c r="D22" s="24">
        <v>1.6011200000000001</v>
      </c>
      <c r="E22" s="24">
        <v>-0.21873999999999999</v>
      </c>
      <c r="F22" s="24">
        <v>-2.7709999999999999E-2</v>
      </c>
    </row>
    <row r="23" spans="1:6">
      <c r="A23" s="24" t="s">
        <v>262</v>
      </c>
      <c r="B23" s="61">
        <v>-0.20555000000000001</v>
      </c>
      <c r="C23" s="24">
        <v>-1.2801100000000001</v>
      </c>
      <c r="D23" s="24">
        <v>-0.40800999999999998</v>
      </c>
      <c r="E23" s="24">
        <v>1.49607</v>
      </c>
      <c r="F23" s="24">
        <v>-0.57655999999999996</v>
      </c>
    </row>
    <row r="24" spans="1:6">
      <c r="A24" s="24" t="s">
        <v>262</v>
      </c>
      <c r="B24" s="61">
        <v>-0.37852999999999998</v>
      </c>
      <c r="C24" s="24">
        <v>1.7458800000000001</v>
      </c>
      <c r="D24" s="24">
        <v>1.0748599999999999</v>
      </c>
      <c r="E24" s="24">
        <v>0.45391999999999999</v>
      </c>
      <c r="F24" s="24">
        <v>-0.36915999999999999</v>
      </c>
    </row>
    <row r="25" spans="1:6">
      <c r="A25" s="24" t="s">
        <v>262</v>
      </c>
      <c r="B25" s="61">
        <v>-0.43140000000000001</v>
      </c>
      <c r="C25" s="24">
        <v>-0.24657999999999999</v>
      </c>
      <c r="D25" s="24">
        <v>0.68516999999999995</v>
      </c>
      <c r="E25" s="24">
        <v>-9.0380000000000002E-2</v>
      </c>
      <c r="F25" s="24">
        <v>0.52497000000000005</v>
      </c>
    </row>
    <row r="26" spans="1:6">
      <c r="A26" s="24" t="s">
        <v>262</v>
      </c>
      <c r="B26" s="61">
        <v>0.36623</v>
      </c>
      <c r="C26" s="24">
        <v>-3.0299200000000002</v>
      </c>
      <c r="D26" s="24">
        <v>0.99573</v>
      </c>
      <c r="E26" s="24">
        <v>-1.51065</v>
      </c>
      <c r="F26" s="24">
        <v>-0.10431</v>
      </c>
    </row>
    <row r="27" spans="1:6">
      <c r="A27" s="24" t="s">
        <v>262</v>
      </c>
      <c r="B27" s="61">
        <v>0.36227999999999999</v>
      </c>
      <c r="C27" s="24">
        <v>-1.10897</v>
      </c>
      <c r="D27" s="24">
        <v>-0.92557999999999996</v>
      </c>
      <c r="E27" s="24">
        <v>-1.0242599999999999</v>
      </c>
      <c r="F27" s="24">
        <v>1.26233</v>
      </c>
    </row>
    <row r="28" spans="1:6">
      <c r="A28" s="24" t="s">
        <v>262</v>
      </c>
      <c r="B28" s="61">
        <v>-0.45780999999999999</v>
      </c>
      <c r="C28" s="24">
        <v>-1.2766599999999999</v>
      </c>
      <c r="D28" s="24">
        <v>-0.63293999999999995</v>
      </c>
      <c r="E28" s="24">
        <v>-1.1782999999999999</v>
      </c>
      <c r="F28" s="24">
        <v>-3.764E-2</v>
      </c>
    </row>
    <row r="29" spans="1:6">
      <c r="A29" s="24" t="s">
        <v>262</v>
      </c>
      <c r="B29" s="61">
        <v>-0.93433999999999995</v>
      </c>
      <c r="C29" s="24">
        <v>-0.25635000000000002</v>
      </c>
      <c r="D29" s="24">
        <v>1.30457</v>
      </c>
      <c r="E29" s="24">
        <v>0.41253000000000001</v>
      </c>
      <c r="F29" s="24">
        <v>-0.95425000000000004</v>
      </c>
    </row>
    <row r="30" spans="1:6">
      <c r="A30" s="24" t="s">
        <v>262</v>
      </c>
      <c r="B30" s="61">
        <v>-1.92919</v>
      </c>
      <c r="C30" s="24">
        <v>-0.60140000000000005</v>
      </c>
      <c r="D30" s="24">
        <v>0.57206999999999997</v>
      </c>
      <c r="E30" s="24">
        <v>1.11127</v>
      </c>
      <c r="F30" s="24">
        <v>-1.92736</v>
      </c>
    </row>
    <row r="31" spans="1:6">
      <c r="A31" s="24" t="s">
        <v>262</v>
      </c>
      <c r="B31" s="61">
        <v>-0.45628999999999997</v>
      </c>
      <c r="C31" s="24">
        <v>8.9950000000000002E-2</v>
      </c>
      <c r="D31" s="24">
        <v>0.155</v>
      </c>
      <c r="E31" s="24">
        <v>-0.89046999999999998</v>
      </c>
      <c r="F31" s="24">
        <v>-2.9984600000000001</v>
      </c>
    </row>
    <row r="32" spans="1:6">
      <c r="A32" s="24" t="s">
        <v>262</v>
      </c>
      <c r="B32" s="61">
        <v>-1.35016</v>
      </c>
      <c r="C32" s="24">
        <v>0.12118</v>
      </c>
      <c r="D32" s="24">
        <v>-0.52470000000000006</v>
      </c>
      <c r="E32" s="24">
        <v>0.24160999999999999</v>
      </c>
      <c r="F32" s="24">
        <v>-1.79206</v>
      </c>
    </row>
    <row r="33" spans="1:6">
      <c r="A33" s="24" t="s">
        <v>262</v>
      </c>
      <c r="B33" s="61">
        <v>-0.16381999999999999</v>
      </c>
      <c r="C33" s="24">
        <v>0.22248000000000001</v>
      </c>
      <c r="D33" s="24">
        <v>-0.73119999999999996</v>
      </c>
      <c r="E33" s="24">
        <v>-1.5342499999999999</v>
      </c>
      <c r="F33" s="24">
        <v>-0.89417000000000002</v>
      </c>
    </row>
    <row r="34" spans="1:6">
      <c r="A34" s="24" t="s">
        <v>262</v>
      </c>
      <c r="B34" s="61">
        <v>-0.95094999999999996</v>
      </c>
      <c r="C34" s="24">
        <v>1.9195199999999999</v>
      </c>
      <c r="D34" s="24">
        <v>1.01895</v>
      </c>
      <c r="E34" s="24">
        <v>1.2206900000000001</v>
      </c>
      <c r="F34" s="24">
        <v>0.75451999999999997</v>
      </c>
    </row>
    <row r="35" spans="1:6">
      <c r="A35" s="24" t="s">
        <v>262</v>
      </c>
      <c r="B35" s="61">
        <v>4.7E-2</v>
      </c>
      <c r="C35" s="24">
        <v>0.31505</v>
      </c>
      <c r="D35" s="24">
        <v>-7.6319999999999999E-2</v>
      </c>
      <c r="E35" s="24">
        <v>0.43396000000000001</v>
      </c>
      <c r="F35" s="24">
        <v>-4.9660000000000003E-2</v>
      </c>
    </row>
    <row r="36" spans="1:6">
      <c r="A36" s="24" t="s">
        <v>262</v>
      </c>
      <c r="B36" s="61">
        <v>0.31531999999999999</v>
      </c>
      <c r="C36" s="24">
        <v>1.37151</v>
      </c>
      <c r="D36" s="24">
        <v>-1.7171700000000001</v>
      </c>
      <c r="E36" s="24">
        <v>0.64580000000000004</v>
      </c>
      <c r="F36" s="24">
        <v>1.7991900000000001</v>
      </c>
    </row>
    <row r="37" spans="1:6">
      <c r="A37" s="24" t="s">
        <v>262</v>
      </c>
      <c r="B37" s="61">
        <v>-0.48538999999999999</v>
      </c>
      <c r="C37" s="24">
        <v>-1.33206</v>
      </c>
      <c r="D37" s="24">
        <v>0.16078000000000001</v>
      </c>
      <c r="E37" s="24">
        <v>0.39551999999999998</v>
      </c>
      <c r="F37" s="24">
        <v>-1.28176</v>
      </c>
    </row>
    <row r="38" spans="1:6">
      <c r="A38" s="24" t="s">
        <v>262</v>
      </c>
      <c r="B38" s="61">
        <v>-2.5026099999999998</v>
      </c>
      <c r="C38" s="24">
        <v>0.66686000000000001</v>
      </c>
      <c r="D38" s="24">
        <v>0.36480000000000001</v>
      </c>
      <c r="E38" s="24">
        <v>0.66344999999999998</v>
      </c>
      <c r="F38" s="24">
        <v>-1.7363500000000001</v>
      </c>
    </row>
    <row r="39" spans="1:6">
      <c r="A39" s="24" t="s">
        <v>262</v>
      </c>
      <c r="B39" s="61">
        <v>0.22753000000000001</v>
      </c>
      <c r="C39" s="24">
        <v>-1.0057100000000001</v>
      </c>
      <c r="D39" s="24">
        <v>-0.10332</v>
      </c>
      <c r="E39" s="24">
        <v>0.61202999999999996</v>
      </c>
      <c r="F39" s="24">
        <v>0.45102999999999999</v>
      </c>
    </row>
    <row r="40" spans="1:6">
      <c r="A40" s="24" t="s">
        <v>262</v>
      </c>
      <c r="B40" s="61">
        <v>-1.82775</v>
      </c>
      <c r="C40" s="24">
        <v>-1.5550299999999999</v>
      </c>
      <c r="D40" s="24">
        <v>-0.72987999999999997</v>
      </c>
      <c r="E40" s="24">
        <v>0.88575999999999999</v>
      </c>
      <c r="F40" s="24">
        <v>0.32851000000000002</v>
      </c>
    </row>
    <row r="41" spans="1:6">
      <c r="A41" s="24" t="s">
        <v>262</v>
      </c>
      <c r="B41" s="61">
        <v>-0.66037999999999997</v>
      </c>
      <c r="C41" s="24">
        <v>0.95013000000000003</v>
      </c>
      <c r="D41" s="24">
        <v>-0.12318</v>
      </c>
      <c r="E41" s="24">
        <v>1.2787599999999999</v>
      </c>
      <c r="F41" s="24">
        <v>0.86309999999999998</v>
      </c>
    </row>
    <row r="42" spans="1:6">
      <c r="A42" s="24" t="s">
        <v>262</v>
      </c>
      <c r="B42" s="61">
        <v>1.2074</v>
      </c>
      <c r="C42" s="24">
        <v>1.42849</v>
      </c>
      <c r="D42" s="24">
        <v>3.7513399999999999</v>
      </c>
      <c r="E42" s="24">
        <v>1.37853</v>
      </c>
      <c r="F42" s="24">
        <v>0.98399000000000003</v>
      </c>
    </row>
    <row r="43" spans="1:6">
      <c r="A43" s="24" t="s">
        <v>262</v>
      </c>
      <c r="B43" s="61">
        <v>1.6262799999999999</v>
      </c>
      <c r="C43" s="24">
        <v>-1.0518700000000001</v>
      </c>
      <c r="D43" s="24">
        <v>3.2181500000000001</v>
      </c>
      <c r="E43" s="24">
        <v>0.16631000000000001</v>
      </c>
      <c r="F43" s="24">
        <v>2.7483900000000001</v>
      </c>
    </row>
    <row r="44" spans="1:6">
      <c r="A44" s="24" t="s">
        <v>262</v>
      </c>
      <c r="B44" s="61">
        <v>0.69596999999999998</v>
      </c>
      <c r="C44" s="24">
        <v>-1.25518</v>
      </c>
      <c r="D44" s="24">
        <v>0.61575000000000002</v>
      </c>
      <c r="E44" s="24">
        <v>-0.39080999999999999</v>
      </c>
      <c r="F44" s="24">
        <v>0.37207000000000001</v>
      </c>
    </row>
    <row r="45" spans="1:6">
      <c r="A45" s="24" t="s">
        <v>262</v>
      </c>
      <c r="B45" s="61">
        <v>0.65278000000000003</v>
      </c>
      <c r="C45" s="24">
        <v>-1.9163699999999999</v>
      </c>
      <c r="D45" s="24">
        <v>-0.71204999999999996</v>
      </c>
      <c r="E45" s="24">
        <v>0.17982000000000001</v>
      </c>
      <c r="F45" s="24">
        <v>0.11694</v>
      </c>
    </row>
    <row r="46" spans="1:6">
      <c r="A46" s="24" t="s">
        <v>262</v>
      </c>
      <c r="B46" s="61">
        <v>1.79298</v>
      </c>
      <c r="C46" s="24">
        <v>-1.58314</v>
      </c>
      <c r="D46" s="24">
        <v>-0.26746999999999999</v>
      </c>
      <c r="E46" s="24">
        <v>0.43487999999999999</v>
      </c>
      <c r="F46" s="24">
        <v>-1.20994</v>
      </c>
    </row>
    <row r="47" spans="1:6">
      <c r="A47" s="24" t="s">
        <v>262</v>
      </c>
      <c r="B47" s="61">
        <v>0.70945999999999998</v>
      </c>
      <c r="C47" s="24">
        <v>0.23691000000000001</v>
      </c>
      <c r="D47" s="24">
        <v>0.44819999999999999</v>
      </c>
      <c r="E47" s="24">
        <v>-4.8509999999999998E-2</v>
      </c>
      <c r="F47" s="24">
        <v>0.84935000000000005</v>
      </c>
    </row>
    <row r="48" spans="1:6">
      <c r="A48" s="24" t="s">
        <v>262</v>
      </c>
      <c r="B48" s="61">
        <v>-0.47949000000000003</v>
      </c>
      <c r="C48" s="24">
        <v>-0.52907999999999999</v>
      </c>
      <c r="D48" s="24">
        <v>-1.2317</v>
      </c>
      <c r="E48" s="24">
        <v>-0.18562999999999999</v>
      </c>
      <c r="F48" s="24">
        <v>1.50559</v>
      </c>
    </row>
    <row r="49" spans="1:6">
      <c r="A49" s="24" t="s">
        <v>262</v>
      </c>
      <c r="B49" s="61">
        <v>0.13419</v>
      </c>
      <c r="C49" s="24">
        <v>-0.85136000000000001</v>
      </c>
      <c r="D49" s="24">
        <v>-1.5179499999999999</v>
      </c>
      <c r="E49" s="24">
        <v>1.3021799999999999</v>
      </c>
      <c r="F49" s="24">
        <v>1.2236400000000001</v>
      </c>
    </row>
    <row r="50" spans="1:6">
      <c r="A50" s="24" t="s">
        <v>262</v>
      </c>
      <c r="B50" s="61">
        <v>-1.23566</v>
      </c>
      <c r="C50" s="24">
        <v>-1.7003600000000001</v>
      </c>
      <c r="D50" s="24">
        <v>1.29775</v>
      </c>
      <c r="E50" s="24">
        <v>-1.76132</v>
      </c>
      <c r="F50" s="24">
        <v>-0.76680999999999999</v>
      </c>
    </row>
    <row r="51" spans="1:6">
      <c r="A51" s="24" t="s">
        <v>262</v>
      </c>
      <c r="B51" s="61">
        <v>-5.7110000000000001E-2</v>
      </c>
      <c r="C51" s="24">
        <v>-0.31633</v>
      </c>
      <c r="D51" s="24">
        <v>-1.0333300000000001</v>
      </c>
      <c r="E51" s="24">
        <v>0.91300999999999999</v>
      </c>
      <c r="F51" s="24">
        <v>1.0694699999999999</v>
      </c>
    </row>
    <row r="52" spans="1:6">
      <c r="A52" s="24" t="s">
        <v>262</v>
      </c>
      <c r="B52" s="61">
        <v>-6.3399999999999998E-2</v>
      </c>
      <c r="C52" s="24">
        <v>0.67722000000000004</v>
      </c>
      <c r="D52" s="24">
        <v>0.21984999999999999</v>
      </c>
      <c r="E52" s="24">
        <v>-0.67483000000000004</v>
      </c>
      <c r="F52" s="24">
        <v>0.14371</v>
      </c>
    </row>
    <row r="53" spans="1:6">
      <c r="A53" s="24" t="s">
        <v>262</v>
      </c>
      <c r="B53" s="61">
        <v>1.13914</v>
      </c>
      <c r="C53" s="24">
        <v>-1.1597</v>
      </c>
      <c r="D53" s="24">
        <v>0.79020000000000001</v>
      </c>
      <c r="E53" s="24">
        <v>-0.12901000000000001</v>
      </c>
      <c r="F53" s="24">
        <v>1.3633200000000001</v>
      </c>
    </row>
    <row r="54" spans="1:6">
      <c r="A54" s="24" t="s">
        <v>262</v>
      </c>
      <c r="B54" s="61">
        <v>0.44757999999999998</v>
      </c>
      <c r="C54" s="24">
        <v>0.50516000000000005</v>
      </c>
      <c r="D54" s="24">
        <v>0.30479000000000001</v>
      </c>
      <c r="E54" s="24">
        <v>-1.32463</v>
      </c>
      <c r="F54" s="24">
        <v>-1.32958</v>
      </c>
    </row>
    <row r="55" spans="1:6">
      <c r="A55" s="24" t="s">
        <v>262</v>
      </c>
      <c r="B55" s="61">
        <v>0.76132999999999995</v>
      </c>
      <c r="C55" s="24">
        <v>3.8550000000000001E-2</v>
      </c>
      <c r="D55" s="24">
        <v>-0.18515000000000001</v>
      </c>
      <c r="E55" s="24">
        <v>-0.36664000000000002</v>
      </c>
      <c r="F55" s="24">
        <v>0.84848000000000001</v>
      </c>
    </row>
    <row r="56" spans="1:6">
      <c r="A56" s="24" t="s">
        <v>262</v>
      </c>
      <c r="B56" s="61">
        <v>-0.74778</v>
      </c>
      <c r="C56" s="24">
        <v>1.158E-2</v>
      </c>
      <c r="D56" s="24">
        <v>1.5469200000000001</v>
      </c>
      <c r="E56" s="24">
        <v>-1.23973</v>
      </c>
      <c r="F56" s="24">
        <v>-0.22159000000000001</v>
      </c>
    </row>
    <row r="57" spans="1:6">
      <c r="A57" s="24" t="s">
        <v>262</v>
      </c>
      <c r="B57" s="61">
        <v>0.87158000000000002</v>
      </c>
      <c r="C57" s="24">
        <v>1.2062200000000001</v>
      </c>
      <c r="D57" s="24">
        <v>0.90105999999999997</v>
      </c>
      <c r="E57" s="24">
        <v>0.13203999999999999</v>
      </c>
      <c r="F57" s="24">
        <v>-1.71251</v>
      </c>
    </row>
    <row r="58" spans="1:6">
      <c r="A58" s="24" t="s">
        <v>262</v>
      </c>
      <c r="B58" s="61">
        <v>-1.1429100000000001</v>
      </c>
      <c r="C58" s="24">
        <v>-0.43633</v>
      </c>
      <c r="D58" s="24">
        <v>-0.10987</v>
      </c>
      <c r="E58" s="24">
        <v>-1.6135900000000001</v>
      </c>
      <c r="F58" s="24">
        <v>0.91329000000000005</v>
      </c>
    </row>
    <row r="59" spans="1:6">
      <c r="A59" s="24" t="s">
        <v>262</v>
      </c>
      <c r="B59" s="61">
        <v>-5.4550000000000001E-2</v>
      </c>
      <c r="C59" s="24">
        <v>1.1138399999999999</v>
      </c>
      <c r="D59" s="24">
        <v>-1.4753400000000001</v>
      </c>
      <c r="E59" s="24">
        <v>1.3241000000000001</v>
      </c>
      <c r="F59" s="24">
        <v>-0.22586000000000001</v>
      </c>
    </row>
    <row r="60" spans="1:6">
      <c r="A60" s="24" t="s">
        <v>262</v>
      </c>
      <c r="B60" s="61">
        <v>2.0587399999999998</v>
      </c>
      <c r="C60" s="24">
        <v>-0.47819</v>
      </c>
      <c r="D60" s="24">
        <v>-1.64449</v>
      </c>
      <c r="E60" s="24">
        <v>0.30654999999999999</v>
      </c>
      <c r="F60" s="24">
        <v>0.56215999999999999</v>
      </c>
    </row>
    <row r="61" spans="1:6">
      <c r="A61" s="24" t="s">
        <v>262</v>
      </c>
      <c r="B61" s="61">
        <v>-0.40031</v>
      </c>
      <c r="C61" s="24">
        <v>0.61485999999999996</v>
      </c>
      <c r="D61" s="24">
        <v>-0.22977</v>
      </c>
      <c r="E61" s="24">
        <v>0.18281</v>
      </c>
      <c r="F61" s="24">
        <v>-0.10299999999999999</v>
      </c>
    </row>
    <row r="62" spans="1:6">
      <c r="A62" s="24" t="s">
        <v>262</v>
      </c>
      <c r="B62" s="61">
        <v>-0.93806</v>
      </c>
      <c r="C62" s="24">
        <v>-0.42769000000000001</v>
      </c>
      <c r="D62" s="24">
        <v>-0.63885000000000003</v>
      </c>
      <c r="E62" s="24">
        <v>1.7011499999999999</v>
      </c>
      <c r="F62" s="24">
        <v>2.0841699999999999</v>
      </c>
    </row>
    <row r="63" spans="1:6">
      <c r="A63" s="24" t="s">
        <v>262</v>
      </c>
      <c r="B63" s="61">
        <v>1.30941</v>
      </c>
      <c r="C63" s="24">
        <v>-0.87041000000000002</v>
      </c>
      <c r="D63" s="24">
        <v>-0.59784000000000004</v>
      </c>
      <c r="E63" s="24">
        <v>-0.24188000000000001</v>
      </c>
      <c r="F63" s="24">
        <v>-0.83213000000000004</v>
      </c>
    </row>
    <row r="64" spans="1:6">
      <c r="A64" s="24" t="s">
        <v>262</v>
      </c>
      <c r="B64" s="61">
        <v>0.27925</v>
      </c>
      <c r="C64" s="24">
        <v>1.1059600000000001</v>
      </c>
      <c r="D64" s="24">
        <v>-0.27683999999999997</v>
      </c>
      <c r="E64" s="24">
        <v>-0.51226000000000005</v>
      </c>
      <c r="F64" s="24">
        <v>-0.98724999999999996</v>
      </c>
    </row>
    <row r="65" spans="1:6">
      <c r="A65" s="24" t="s">
        <v>262</v>
      </c>
      <c r="B65" s="61">
        <v>-0.23200000000000001</v>
      </c>
      <c r="C65" s="24">
        <v>0.17524000000000001</v>
      </c>
      <c r="D65" s="24">
        <v>-0.33950999999999998</v>
      </c>
      <c r="E65" s="24">
        <v>0.88097999999999999</v>
      </c>
      <c r="F65" s="24">
        <v>7.9630000000000006E-2</v>
      </c>
    </row>
    <row r="66" spans="1:6">
      <c r="A66" s="24" t="s">
        <v>262</v>
      </c>
      <c r="B66" s="61">
        <v>1.1797200000000001</v>
      </c>
      <c r="C66" s="24">
        <v>-0.33461999999999997</v>
      </c>
      <c r="D66" s="24">
        <v>0.59084999999999999</v>
      </c>
      <c r="E66" s="24">
        <v>-0.19975000000000001</v>
      </c>
      <c r="F66" s="24">
        <v>-1.30576</v>
      </c>
    </row>
    <row r="67" spans="1:6">
      <c r="A67" s="24" t="s">
        <v>262</v>
      </c>
      <c r="B67" s="61">
        <v>2.3980899999999998</v>
      </c>
      <c r="C67" s="24">
        <v>0.84377999999999997</v>
      </c>
      <c r="D67" s="24">
        <v>1.8293200000000001</v>
      </c>
      <c r="E67" s="24">
        <v>-1.3420000000000001</v>
      </c>
      <c r="F67" s="24">
        <v>1.0277099999999999</v>
      </c>
    </row>
    <row r="68" spans="1:6">
      <c r="A68" s="24" t="s">
        <v>262</v>
      </c>
      <c r="B68" s="61">
        <v>1.46018</v>
      </c>
      <c r="C68" s="24">
        <v>0.23236000000000001</v>
      </c>
      <c r="D68" s="24">
        <v>-0.69267000000000001</v>
      </c>
      <c r="E68" s="24">
        <v>0.68333999999999995</v>
      </c>
      <c r="F68" s="24">
        <v>-0.31429000000000001</v>
      </c>
    </row>
    <row r="69" spans="1:6">
      <c r="A69" s="24" t="s">
        <v>262</v>
      </c>
      <c r="B69" s="61">
        <v>-0.54635999999999996</v>
      </c>
      <c r="C69" s="24">
        <v>0.88178000000000001</v>
      </c>
      <c r="D69" s="24">
        <v>0.19141</v>
      </c>
      <c r="E69" s="24">
        <v>-0.56084000000000001</v>
      </c>
      <c r="F69" s="24">
        <v>-0.49675000000000002</v>
      </c>
    </row>
    <row r="70" spans="1:6">
      <c r="A70" s="24" t="s">
        <v>262</v>
      </c>
      <c r="B70" s="61">
        <v>0.40243000000000001</v>
      </c>
      <c r="C70" s="24">
        <v>-7.639E-2</v>
      </c>
      <c r="D70" s="24">
        <v>7.4029999999999999E-2</v>
      </c>
      <c r="E70" s="24">
        <v>-0.70845999999999998</v>
      </c>
      <c r="F70" s="24">
        <v>0.27284000000000003</v>
      </c>
    </row>
    <row r="71" spans="1:6">
      <c r="A71" s="24" t="s">
        <v>262</v>
      </c>
      <c r="B71" s="61">
        <v>-0.57740000000000002</v>
      </c>
      <c r="C71" s="24">
        <v>0.77795000000000003</v>
      </c>
      <c r="D71" s="24">
        <v>5.1220000000000002E-2</v>
      </c>
      <c r="E71" s="24">
        <v>-0.4637</v>
      </c>
      <c r="F71" s="24">
        <v>-4.904E-2</v>
      </c>
    </row>
    <row r="72" spans="1:6">
      <c r="A72" s="24" t="s">
        <v>262</v>
      </c>
      <c r="B72" s="61">
        <v>0.24862999999999999</v>
      </c>
      <c r="C72" s="24">
        <v>-0.42643999999999999</v>
      </c>
      <c r="D72" s="24">
        <v>0.63412999999999997</v>
      </c>
      <c r="E72" s="24">
        <v>-1.2099500000000001</v>
      </c>
      <c r="F72" s="24">
        <v>1.35016</v>
      </c>
    </row>
    <row r="73" spans="1:6">
      <c r="A73" s="24" t="s">
        <v>262</v>
      </c>
      <c r="B73" s="61">
        <v>-0.60868999999999995</v>
      </c>
      <c r="C73" s="24">
        <v>0.71353999999999995</v>
      </c>
      <c r="D73" s="24">
        <v>1.9221999999999999</v>
      </c>
      <c r="E73" s="24">
        <v>1.2204200000000001</v>
      </c>
      <c r="F73" s="24">
        <v>0.18412000000000001</v>
      </c>
    </row>
    <row r="74" spans="1:6">
      <c r="A74" s="24" t="s">
        <v>262</v>
      </c>
      <c r="B74" s="61">
        <v>0.26340999999999998</v>
      </c>
      <c r="C74" s="24">
        <v>-1.2013199999999999</v>
      </c>
      <c r="D74" s="24">
        <v>0.22370999999999999</v>
      </c>
      <c r="E74" s="24">
        <v>-0.16492000000000001</v>
      </c>
      <c r="F74" s="24">
        <v>-1.35992</v>
      </c>
    </row>
    <row r="75" spans="1:6">
      <c r="A75" s="24" t="s">
        <v>262</v>
      </c>
      <c r="B75" s="61">
        <v>0.10372000000000001</v>
      </c>
      <c r="C75" s="24">
        <v>6.3009999999999997E-2</v>
      </c>
      <c r="D75" s="24">
        <v>0.26489000000000001</v>
      </c>
      <c r="E75" s="24">
        <v>-1.90001</v>
      </c>
      <c r="F75" s="24">
        <v>-0.95681000000000005</v>
      </c>
    </row>
    <row r="76" spans="1:6">
      <c r="A76" s="24" t="s">
        <v>262</v>
      </c>
      <c r="B76" s="61">
        <v>0.16463</v>
      </c>
      <c r="C76" s="24">
        <v>6.0580000000000002E-2</v>
      </c>
      <c r="D76" s="24">
        <v>-2.8969999999999999E-2</v>
      </c>
      <c r="E76" s="24">
        <v>9.2700000000000005E-3</v>
      </c>
      <c r="F76" s="24">
        <v>-1.01627</v>
      </c>
    </row>
    <row r="77" spans="1:6">
      <c r="A77" s="24" t="s">
        <v>262</v>
      </c>
      <c r="B77" s="61">
        <v>-1.16232</v>
      </c>
      <c r="C77" s="24">
        <v>0.76112999999999997</v>
      </c>
      <c r="D77" s="24">
        <v>0.78696999999999995</v>
      </c>
      <c r="E77" s="24">
        <v>-0.93754000000000004</v>
      </c>
      <c r="F77" s="24">
        <v>-0.20499000000000001</v>
      </c>
    </row>
    <row r="78" spans="1:6">
      <c r="A78" s="24" t="s">
        <v>262</v>
      </c>
      <c r="B78" s="61">
        <v>-0.19752</v>
      </c>
      <c r="C78" s="24">
        <v>-1.8481000000000001</v>
      </c>
      <c r="D78" s="24">
        <v>-0.42198000000000002</v>
      </c>
      <c r="E78" s="24">
        <v>-0.44519999999999998</v>
      </c>
      <c r="F78" s="24">
        <v>-0.83482000000000001</v>
      </c>
    </row>
    <row r="79" spans="1:6">
      <c r="A79" s="24" t="s">
        <v>262</v>
      </c>
      <c r="B79" s="61">
        <v>-0.39274999999999999</v>
      </c>
      <c r="C79" s="24">
        <v>1.7680800000000001</v>
      </c>
      <c r="D79" s="24">
        <v>0.29725000000000001</v>
      </c>
      <c r="E79" s="24">
        <v>0.37874999999999998</v>
      </c>
      <c r="F79" s="24">
        <v>-1.3544499999999999</v>
      </c>
    </row>
    <row r="80" spans="1:6">
      <c r="A80" s="24" t="s">
        <v>262</v>
      </c>
      <c r="B80" s="61">
        <v>-1.1926399999999999</v>
      </c>
      <c r="C80" s="24">
        <v>4.3119999999999999E-2</v>
      </c>
      <c r="D80" s="24">
        <v>-2.1893600000000002</v>
      </c>
      <c r="E80" s="24">
        <v>9.078E-2</v>
      </c>
      <c r="F80" s="24">
        <v>0.79615000000000002</v>
      </c>
    </row>
    <row r="81" spans="1:6">
      <c r="A81" s="24" t="s">
        <v>262</v>
      </c>
      <c r="B81" s="61">
        <v>1.0125900000000001</v>
      </c>
      <c r="C81" s="24">
        <v>0.13793</v>
      </c>
      <c r="D81" s="24">
        <v>-0.48799999999999999</v>
      </c>
      <c r="E81" s="24">
        <v>-0.68113000000000001</v>
      </c>
      <c r="F81" s="24">
        <v>0.21970000000000001</v>
      </c>
    </row>
    <row r="82" spans="1:6">
      <c r="A82" s="24" t="s">
        <v>262</v>
      </c>
      <c r="B82" s="61">
        <v>-1.91181</v>
      </c>
      <c r="C82" s="24">
        <v>-1.6434500000000001</v>
      </c>
      <c r="D82" s="24">
        <v>0.29676000000000002</v>
      </c>
      <c r="E82" s="24">
        <v>0.22486</v>
      </c>
      <c r="F82" s="24">
        <v>7.5910000000000005E-2</v>
      </c>
    </row>
    <row r="83" spans="1:6">
      <c r="A83" s="24" t="s">
        <v>262</v>
      </c>
      <c r="B83" s="61">
        <v>0.16372999999999999</v>
      </c>
      <c r="C83" s="24">
        <v>1.3523000000000001</v>
      </c>
      <c r="D83" s="24">
        <v>0.50485000000000002</v>
      </c>
      <c r="E83" s="24">
        <v>0.51276999999999995</v>
      </c>
      <c r="F83" s="24">
        <v>-0.55369000000000002</v>
      </c>
    </row>
    <row r="84" spans="1:6">
      <c r="A84" s="24" t="s">
        <v>262</v>
      </c>
      <c r="B84" s="61">
        <v>1.97255</v>
      </c>
      <c r="C84" s="24">
        <v>0.27012000000000003</v>
      </c>
      <c r="D84" s="24">
        <v>-1.97818</v>
      </c>
      <c r="E84" s="24">
        <v>1.64496</v>
      </c>
      <c r="F84" s="24">
        <v>0.66329000000000005</v>
      </c>
    </row>
    <row r="85" spans="1:6">
      <c r="A85" s="24" t="s">
        <v>262</v>
      </c>
      <c r="B85" s="61">
        <v>-0.92717000000000005</v>
      </c>
      <c r="C85" s="24">
        <v>0.70477000000000001</v>
      </c>
      <c r="D85" s="24">
        <v>0.96267000000000003</v>
      </c>
      <c r="E85" s="24">
        <v>0.40375</v>
      </c>
      <c r="F85" s="24">
        <v>0.18523000000000001</v>
      </c>
    </row>
    <row r="86" spans="1:6">
      <c r="A86" s="24" t="s">
        <v>262</v>
      </c>
      <c r="B86" s="61">
        <v>-0.92274999999999996</v>
      </c>
      <c r="C86" s="24">
        <v>-2.198E-2</v>
      </c>
      <c r="D86" s="24">
        <v>-0.59231</v>
      </c>
      <c r="E86" s="24">
        <v>-1.3064100000000001</v>
      </c>
      <c r="F86" s="24">
        <v>-1.68258</v>
      </c>
    </row>
    <row r="87" spans="1:6">
      <c r="A87" s="24" t="s">
        <v>262</v>
      </c>
      <c r="B87" s="61">
        <v>0.48743999999999998</v>
      </c>
      <c r="C87" s="24">
        <v>-0.39601999999999998</v>
      </c>
      <c r="D87" s="24">
        <v>-0.81340000000000001</v>
      </c>
      <c r="E87" s="24">
        <v>-1.8389</v>
      </c>
      <c r="F87" s="24">
        <v>-8.8199999999999997E-3</v>
      </c>
    </row>
    <row r="88" spans="1:6">
      <c r="A88" s="24" t="s">
        <v>262</v>
      </c>
      <c r="B88" s="61">
        <v>-0.48018</v>
      </c>
      <c r="C88" s="24">
        <v>-1.9330700000000001</v>
      </c>
      <c r="D88" s="24">
        <v>-1.5158400000000001</v>
      </c>
      <c r="E88" s="24">
        <v>-1.0748</v>
      </c>
      <c r="F88" s="24">
        <v>-1.29051</v>
      </c>
    </row>
    <row r="89" spans="1:6">
      <c r="A89" s="24" t="s">
        <v>262</v>
      </c>
      <c r="B89" s="61">
        <v>0.57508000000000004</v>
      </c>
      <c r="C89" s="24">
        <v>-0.70945999999999998</v>
      </c>
      <c r="D89" s="24">
        <v>-1.31142</v>
      </c>
      <c r="E89" s="24">
        <v>1.69215</v>
      </c>
      <c r="F89" s="24">
        <v>0.72489000000000003</v>
      </c>
    </row>
    <row r="90" spans="1:6">
      <c r="A90" s="24" t="s">
        <v>262</v>
      </c>
      <c r="B90" s="61">
        <v>-1.8619399999999999</v>
      </c>
      <c r="C90" s="24">
        <v>0.48510999999999999</v>
      </c>
      <c r="D90" s="24">
        <v>0.96418000000000004</v>
      </c>
      <c r="E90" s="24">
        <v>0.79142000000000001</v>
      </c>
      <c r="F90" s="24">
        <v>1.3706700000000001</v>
      </c>
    </row>
    <row r="91" spans="1:6">
      <c r="A91" s="24" t="s">
        <v>262</v>
      </c>
      <c r="B91" s="61">
        <v>0.35154999999999997</v>
      </c>
      <c r="C91" s="24">
        <v>-1.23797</v>
      </c>
      <c r="D91" s="24">
        <v>-0.30521999999999999</v>
      </c>
      <c r="E91" s="24">
        <v>-1.1720299999999999</v>
      </c>
      <c r="F91" s="24">
        <v>0.41889999999999999</v>
      </c>
    </row>
    <row r="92" spans="1:6">
      <c r="A92" s="24" t="s">
        <v>262</v>
      </c>
      <c r="B92" s="61">
        <v>1.22797</v>
      </c>
      <c r="C92" s="24">
        <v>-3.4529999999999998E-2</v>
      </c>
      <c r="D92" s="24">
        <v>0.71157000000000004</v>
      </c>
      <c r="E92" s="24">
        <v>0.87683</v>
      </c>
      <c r="F92" s="24">
        <v>1.1412100000000001</v>
      </c>
    </row>
    <row r="93" spans="1:6">
      <c r="A93" s="24" t="s">
        <v>262</v>
      </c>
      <c r="B93" s="61">
        <v>-8.2400000000000008E-3</v>
      </c>
      <c r="C93" s="24">
        <v>0.68708999999999998</v>
      </c>
      <c r="D93" s="24">
        <v>0.36681000000000002</v>
      </c>
      <c r="E93" s="24">
        <v>-2.3144200000000001</v>
      </c>
      <c r="F93" s="24">
        <v>-0.76729999999999998</v>
      </c>
    </row>
    <row r="94" spans="1:6">
      <c r="A94" s="24" t="s">
        <v>262</v>
      </c>
      <c r="B94" s="61">
        <v>1.0616399999999999</v>
      </c>
      <c r="C94" s="24">
        <v>-1.3382000000000001</v>
      </c>
      <c r="D94" s="24">
        <v>-1.99875</v>
      </c>
      <c r="E94" s="24">
        <v>0.69328999999999996</v>
      </c>
      <c r="F94" s="24">
        <v>0.60402999999999996</v>
      </c>
    </row>
    <row r="95" spans="1:6">
      <c r="A95" s="24" t="s">
        <v>262</v>
      </c>
      <c r="B95" s="61">
        <v>1.23668</v>
      </c>
      <c r="C95" s="24">
        <v>-0.77283999999999997</v>
      </c>
      <c r="D95" s="24">
        <v>1.3293299999999999</v>
      </c>
      <c r="E95" s="24">
        <v>-0.89603999999999995</v>
      </c>
      <c r="F95" s="24">
        <v>0.79644999999999999</v>
      </c>
    </row>
    <row r="96" spans="1:6">
      <c r="A96" s="24" t="s">
        <v>262</v>
      </c>
      <c r="B96" s="61">
        <v>-0.27759</v>
      </c>
      <c r="C96" s="24">
        <v>-1.1051599999999999</v>
      </c>
      <c r="D96" s="24">
        <v>-0.83077999999999996</v>
      </c>
      <c r="E96" s="24">
        <v>0.64424999999999999</v>
      </c>
      <c r="F96" s="24">
        <v>-0.76517999999999997</v>
      </c>
    </row>
    <row r="97" spans="1:6">
      <c r="A97" s="24" t="s">
        <v>262</v>
      </c>
      <c r="B97" s="61">
        <v>-0.21795</v>
      </c>
      <c r="C97" s="24">
        <v>2.5646200000000001</v>
      </c>
      <c r="D97" s="24">
        <v>1.1119399999999999</v>
      </c>
      <c r="E97" s="24">
        <v>0.24581</v>
      </c>
      <c r="F97" s="24">
        <v>-0.53581999999999996</v>
      </c>
    </row>
    <row r="98" spans="1:6">
      <c r="A98" s="24" t="s">
        <v>262</v>
      </c>
      <c r="B98" s="61">
        <v>0.28638999999999998</v>
      </c>
      <c r="C98" s="24">
        <v>-0.62019000000000002</v>
      </c>
      <c r="D98" s="24">
        <v>0.69484999999999997</v>
      </c>
      <c r="E98" s="24">
        <v>0.54928999999999994</v>
      </c>
      <c r="F98" s="24">
        <v>-1.7998000000000001</v>
      </c>
    </row>
    <row r="99" spans="1:6">
      <c r="A99" s="24" t="s">
        <v>262</v>
      </c>
      <c r="B99" s="61">
        <v>0.30769999999999997</v>
      </c>
      <c r="C99" s="24">
        <v>1.70702</v>
      </c>
      <c r="D99" s="24">
        <v>0.16846</v>
      </c>
      <c r="E99" s="24">
        <v>0.35749999999999998</v>
      </c>
      <c r="F99" s="24">
        <v>0.82726</v>
      </c>
    </row>
    <row r="100" spans="1:6">
      <c r="A100" s="24" t="s">
        <v>262</v>
      </c>
      <c r="B100" s="61">
        <v>0.29901</v>
      </c>
      <c r="C100" s="24">
        <v>-1.0285899999999999</v>
      </c>
      <c r="D100" s="24">
        <v>0.2049</v>
      </c>
      <c r="E100" s="24">
        <v>-0.45944000000000002</v>
      </c>
      <c r="F100" s="24">
        <v>0.41803000000000001</v>
      </c>
    </row>
    <row r="101" spans="1:6">
      <c r="A101" s="24" t="s">
        <v>262</v>
      </c>
      <c r="B101" s="61">
        <v>1.5404500000000001</v>
      </c>
      <c r="C101" s="24">
        <v>0.34945999999999999</v>
      </c>
      <c r="D101" s="24">
        <v>0.66991000000000001</v>
      </c>
      <c r="E101" s="24">
        <v>-0.67522000000000004</v>
      </c>
      <c r="F101" s="24">
        <v>0.58757999999999999</v>
      </c>
    </row>
    <row r="102" spans="1:6">
      <c r="A102" s="24" t="s">
        <v>262</v>
      </c>
      <c r="B102" s="61">
        <v>-0.79654999999999998</v>
      </c>
      <c r="C102" s="24">
        <v>0.13683999999999999</v>
      </c>
      <c r="D102" s="24">
        <v>0.94572999999999996</v>
      </c>
      <c r="E102" s="24">
        <v>0.90739999999999998</v>
      </c>
      <c r="F102" s="24">
        <v>-1.52085</v>
      </c>
    </row>
    <row r="103" spans="1:6">
      <c r="A103" s="24" t="s">
        <v>262</v>
      </c>
      <c r="B103" s="61">
        <v>-0.1462</v>
      </c>
      <c r="C103" s="24">
        <v>4.1849999999999998E-2</v>
      </c>
      <c r="D103" s="24">
        <v>-0.49747999999999998</v>
      </c>
      <c r="E103" s="24">
        <v>0.17027</v>
      </c>
      <c r="F103" s="24">
        <v>-0.31935000000000002</v>
      </c>
    </row>
    <row r="104" spans="1:6">
      <c r="A104" s="24" t="s">
        <v>262</v>
      </c>
      <c r="B104" s="61">
        <v>1.07108</v>
      </c>
      <c r="C104" s="24">
        <v>1.41475</v>
      </c>
      <c r="D104" s="24">
        <v>-0.80617000000000005</v>
      </c>
      <c r="E104" s="24">
        <v>1.2234499999999999</v>
      </c>
      <c r="F104" s="24">
        <v>1.0284599999999999</v>
      </c>
    </row>
    <row r="105" spans="1:6">
      <c r="A105" s="24" t="s">
        <v>262</v>
      </c>
      <c r="B105" s="61">
        <v>0.12422999999999999</v>
      </c>
      <c r="C105" s="24">
        <v>1.7066300000000001</v>
      </c>
      <c r="D105" s="24">
        <v>0.13780000000000001</v>
      </c>
      <c r="E105" s="24">
        <v>0.31608000000000003</v>
      </c>
      <c r="F105" s="24">
        <v>-0.21901000000000001</v>
      </c>
    </row>
    <row r="106" spans="1:6">
      <c r="A106" s="24" t="s">
        <v>262</v>
      </c>
      <c r="B106" s="61">
        <v>0.42709000000000003</v>
      </c>
      <c r="C106" s="24">
        <v>-0.23738999999999999</v>
      </c>
      <c r="D106" s="24">
        <v>-0.69784000000000002</v>
      </c>
      <c r="E106" s="24">
        <v>1.2649300000000001</v>
      </c>
      <c r="F106" s="24">
        <v>1.27667</v>
      </c>
    </row>
    <row r="107" spans="1:6">
      <c r="A107" s="24" t="s">
        <v>262</v>
      </c>
      <c r="B107" s="61">
        <v>-1.7751300000000001</v>
      </c>
      <c r="C107" s="24">
        <v>-0.26723999999999998</v>
      </c>
      <c r="D107" s="24">
        <v>-0.53480000000000005</v>
      </c>
      <c r="E107" s="24">
        <v>-1.4538199999999999</v>
      </c>
      <c r="F107" s="24">
        <v>0.68266000000000004</v>
      </c>
    </row>
    <row r="108" spans="1:6">
      <c r="A108" s="24" t="s">
        <v>262</v>
      </c>
      <c r="B108" s="61">
        <v>1.29556</v>
      </c>
      <c r="C108" s="24">
        <v>0.60072000000000003</v>
      </c>
      <c r="D108" s="24">
        <v>0.83037000000000005</v>
      </c>
      <c r="E108" s="24">
        <v>0.92942999999999998</v>
      </c>
      <c r="F108" s="24">
        <v>0.44540000000000002</v>
      </c>
    </row>
    <row r="109" spans="1:6">
      <c r="A109" s="24" t="s">
        <v>262</v>
      </c>
      <c r="B109" s="61">
        <v>-0.71174000000000004</v>
      </c>
      <c r="C109" s="24">
        <v>-5.2200000000000003E-2</v>
      </c>
      <c r="D109" s="24">
        <v>-0.42831999999999998</v>
      </c>
      <c r="E109" s="24">
        <v>-0.93193999999999999</v>
      </c>
      <c r="F109" s="24">
        <v>-0.41183999999999998</v>
      </c>
    </row>
  </sheetData>
  <phoneticPr fontId="2" type="noConversion"/>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4B62E-AC93-43AC-B632-E35E29C6E2BF}">
  <dimension ref="A1:IK19"/>
  <sheetViews>
    <sheetView workbookViewId="0">
      <selection activeCell="M32" sqref="M32"/>
    </sheetView>
  </sheetViews>
  <sheetFormatPr defaultRowHeight="13.8"/>
  <sheetData>
    <row r="1" spans="1:245">
      <c r="A1" t="s">
        <v>509</v>
      </c>
    </row>
    <row r="2" spans="1:245" s="24" customFormat="1">
      <c r="A2" s="24" t="s">
        <v>277</v>
      </c>
      <c r="B2" s="24" t="s">
        <v>276</v>
      </c>
      <c r="C2" s="24" t="s">
        <v>276</v>
      </c>
      <c r="D2" s="24" t="s">
        <v>276</v>
      </c>
      <c r="E2" s="24" t="s">
        <v>276</v>
      </c>
      <c r="F2" s="24" t="s">
        <v>276</v>
      </c>
      <c r="G2" s="24" t="s">
        <v>276</v>
      </c>
      <c r="H2" s="24" t="s">
        <v>276</v>
      </c>
      <c r="I2" s="24" t="s">
        <v>276</v>
      </c>
      <c r="J2" s="24" t="s">
        <v>276</v>
      </c>
      <c r="K2" s="24" t="s">
        <v>276</v>
      </c>
      <c r="L2" s="24" t="s">
        <v>276</v>
      </c>
      <c r="M2" s="24" t="s">
        <v>276</v>
      </c>
      <c r="N2" s="24" t="s">
        <v>276</v>
      </c>
      <c r="O2" s="24" t="s">
        <v>276</v>
      </c>
      <c r="P2" s="24" t="s">
        <v>276</v>
      </c>
      <c r="Q2" s="24" t="s">
        <v>276</v>
      </c>
      <c r="R2" s="24" t="s">
        <v>276</v>
      </c>
      <c r="S2" s="24" t="s">
        <v>276</v>
      </c>
      <c r="T2" s="24" t="s">
        <v>276</v>
      </c>
      <c r="U2" s="24" t="s">
        <v>276</v>
      </c>
      <c r="V2" s="24" t="s">
        <v>276</v>
      </c>
      <c r="W2" s="24" t="s">
        <v>276</v>
      </c>
      <c r="X2" s="24" t="s">
        <v>276</v>
      </c>
      <c r="Y2" s="24" t="s">
        <v>276</v>
      </c>
      <c r="Z2" s="24" t="s">
        <v>276</v>
      </c>
      <c r="AA2" s="24" t="s">
        <v>276</v>
      </c>
      <c r="AB2" s="24" t="s">
        <v>276</v>
      </c>
      <c r="AC2" s="24" t="s">
        <v>276</v>
      </c>
      <c r="AD2" s="24" t="s">
        <v>276</v>
      </c>
      <c r="AE2" s="24" t="s">
        <v>276</v>
      </c>
      <c r="AF2" s="24" t="s">
        <v>276</v>
      </c>
      <c r="AG2" s="24" t="s">
        <v>276</v>
      </c>
      <c r="AH2" s="24" t="s">
        <v>276</v>
      </c>
      <c r="AI2" s="24" t="s">
        <v>276</v>
      </c>
      <c r="AJ2" s="24" t="s">
        <v>276</v>
      </c>
      <c r="AK2" s="24" t="s">
        <v>276</v>
      </c>
      <c r="AL2" s="24" t="s">
        <v>276</v>
      </c>
      <c r="AM2" s="24" t="s">
        <v>276</v>
      </c>
      <c r="AN2" s="24" t="s">
        <v>276</v>
      </c>
      <c r="AO2" s="24" t="s">
        <v>276</v>
      </c>
      <c r="AP2" s="24" t="s">
        <v>276</v>
      </c>
      <c r="AQ2" s="24" t="s">
        <v>276</v>
      </c>
      <c r="AR2" s="24" t="s">
        <v>276</v>
      </c>
      <c r="AS2" s="24" t="s">
        <v>276</v>
      </c>
      <c r="AT2" s="24" t="s">
        <v>276</v>
      </c>
      <c r="AU2" s="24" t="s">
        <v>276</v>
      </c>
      <c r="AV2" s="24" t="s">
        <v>276</v>
      </c>
      <c r="AW2" s="24" t="s">
        <v>276</v>
      </c>
      <c r="AX2" s="24" t="s">
        <v>276</v>
      </c>
      <c r="AY2" s="24" t="s">
        <v>276</v>
      </c>
      <c r="AZ2" s="24" t="s">
        <v>276</v>
      </c>
      <c r="BA2" s="24" t="s">
        <v>276</v>
      </c>
      <c r="BB2" s="24" t="s">
        <v>276</v>
      </c>
      <c r="BC2" s="24" t="s">
        <v>276</v>
      </c>
      <c r="BD2" s="24" t="s">
        <v>276</v>
      </c>
      <c r="BE2" s="24" t="s">
        <v>276</v>
      </c>
      <c r="BF2" s="24" t="s">
        <v>276</v>
      </c>
      <c r="BG2" s="24" t="s">
        <v>276</v>
      </c>
      <c r="BH2" s="24" t="s">
        <v>276</v>
      </c>
      <c r="BI2" s="24" t="s">
        <v>276</v>
      </c>
      <c r="BJ2" s="24" t="s">
        <v>276</v>
      </c>
      <c r="BK2" s="24" t="s">
        <v>276</v>
      </c>
      <c r="BL2" s="24" t="s">
        <v>276</v>
      </c>
      <c r="BM2" s="24" t="s">
        <v>276</v>
      </c>
      <c r="BN2" s="24" t="s">
        <v>276</v>
      </c>
      <c r="BO2" s="24" t="s">
        <v>276</v>
      </c>
      <c r="BP2" s="24" t="s">
        <v>276</v>
      </c>
      <c r="BQ2" s="24" t="s">
        <v>276</v>
      </c>
      <c r="BR2" s="24" t="s">
        <v>276</v>
      </c>
      <c r="BS2" s="24" t="s">
        <v>276</v>
      </c>
      <c r="BT2" s="24" t="s">
        <v>276</v>
      </c>
      <c r="BU2" s="24" t="s">
        <v>276</v>
      </c>
      <c r="BV2" s="24" t="s">
        <v>276</v>
      </c>
      <c r="BW2" s="24" t="s">
        <v>276</v>
      </c>
      <c r="BX2" s="24" t="s">
        <v>276</v>
      </c>
      <c r="BY2" s="24" t="s">
        <v>276</v>
      </c>
      <c r="BZ2" s="24" t="s">
        <v>276</v>
      </c>
      <c r="CA2" s="24" t="s">
        <v>276</v>
      </c>
      <c r="CB2" s="24" t="s">
        <v>276</v>
      </c>
      <c r="CC2" s="24" t="s">
        <v>276</v>
      </c>
      <c r="CD2" s="24" t="s">
        <v>276</v>
      </c>
      <c r="CE2" s="24" t="s">
        <v>276</v>
      </c>
      <c r="CF2" s="24" t="s">
        <v>276</v>
      </c>
      <c r="CG2" s="24" t="s">
        <v>276</v>
      </c>
      <c r="CH2" s="24" t="s">
        <v>276</v>
      </c>
      <c r="CI2" s="24" t="s">
        <v>276</v>
      </c>
      <c r="CJ2" s="24" t="s">
        <v>276</v>
      </c>
      <c r="CK2" s="24" t="s">
        <v>276</v>
      </c>
      <c r="CL2" s="24" t="s">
        <v>276</v>
      </c>
      <c r="CM2" s="24" t="s">
        <v>276</v>
      </c>
      <c r="CN2" s="24" t="s">
        <v>276</v>
      </c>
      <c r="CO2" s="24" t="s">
        <v>276</v>
      </c>
      <c r="CP2" s="24" t="s">
        <v>276</v>
      </c>
      <c r="CQ2" s="24" t="s">
        <v>276</v>
      </c>
      <c r="CR2" s="24" t="s">
        <v>276</v>
      </c>
      <c r="CS2" s="24" t="s">
        <v>276</v>
      </c>
      <c r="CT2" s="24" t="s">
        <v>276</v>
      </c>
      <c r="CU2" s="24" t="s">
        <v>276</v>
      </c>
      <c r="CV2" s="24" t="s">
        <v>276</v>
      </c>
      <c r="CW2" s="24" t="s">
        <v>276</v>
      </c>
      <c r="CX2" s="24" t="s">
        <v>276</v>
      </c>
      <c r="CY2" s="24" t="s">
        <v>276</v>
      </c>
      <c r="CZ2" s="24" t="s">
        <v>276</v>
      </c>
      <c r="DA2" s="24" t="s">
        <v>276</v>
      </c>
      <c r="DB2" s="24" t="s">
        <v>276</v>
      </c>
      <c r="DC2" s="24" t="s">
        <v>276</v>
      </c>
      <c r="DD2" s="24" t="s">
        <v>276</v>
      </c>
      <c r="DE2" s="24" t="s">
        <v>276</v>
      </c>
      <c r="DF2" s="24" t="s">
        <v>276</v>
      </c>
      <c r="DG2" s="24" t="s">
        <v>276</v>
      </c>
      <c r="DH2" s="24" t="s">
        <v>276</v>
      </c>
      <c r="DI2" s="24" t="s">
        <v>276</v>
      </c>
      <c r="DJ2" s="24" t="s">
        <v>276</v>
      </c>
      <c r="DK2" s="24" t="s">
        <v>276</v>
      </c>
      <c r="DL2" s="24" t="s">
        <v>276</v>
      </c>
      <c r="DM2" s="24" t="s">
        <v>276</v>
      </c>
      <c r="DN2" s="24" t="s">
        <v>276</v>
      </c>
      <c r="DO2" s="24" t="s">
        <v>276</v>
      </c>
      <c r="DP2" s="24" t="s">
        <v>276</v>
      </c>
      <c r="DQ2" s="24" t="s">
        <v>275</v>
      </c>
      <c r="DR2" s="24" t="s">
        <v>275</v>
      </c>
      <c r="DS2" s="24" t="s">
        <v>275</v>
      </c>
      <c r="DT2" s="24" t="s">
        <v>275</v>
      </c>
      <c r="DU2" s="24" t="s">
        <v>275</v>
      </c>
      <c r="DV2" s="24" t="s">
        <v>275</v>
      </c>
      <c r="DW2" s="24" t="s">
        <v>275</v>
      </c>
      <c r="DX2" s="24" t="s">
        <v>275</v>
      </c>
      <c r="DY2" s="24" t="s">
        <v>275</v>
      </c>
      <c r="DZ2" s="24" t="s">
        <v>275</v>
      </c>
      <c r="EA2" s="24" t="s">
        <v>275</v>
      </c>
      <c r="EB2" s="24" t="s">
        <v>275</v>
      </c>
      <c r="EC2" s="24" t="s">
        <v>275</v>
      </c>
      <c r="ED2" s="24" t="s">
        <v>275</v>
      </c>
      <c r="EE2" s="24" t="s">
        <v>275</v>
      </c>
      <c r="EF2" s="24" t="s">
        <v>275</v>
      </c>
      <c r="EG2" s="24" t="s">
        <v>275</v>
      </c>
      <c r="EH2" s="24" t="s">
        <v>275</v>
      </c>
      <c r="EI2" s="24" t="s">
        <v>275</v>
      </c>
      <c r="EJ2" s="24" t="s">
        <v>275</v>
      </c>
      <c r="EK2" s="24" t="s">
        <v>275</v>
      </c>
      <c r="EL2" s="24" t="s">
        <v>275</v>
      </c>
      <c r="EM2" s="24" t="s">
        <v>275</v>
      </c>
      <c r="EN2" s="24" t="s">
        <v>275</v>
      </c>
      <c r="EO2" s="24" t="s">
        <v>275</v>
      </c>
      <c r="EP2" s="24" t="s">
        <v>275</v>
      </c>
      <c r="EQ2" s="24" t="s">
        <v>275</v>
      </c>
      <c r="ER2" s="24" t="s">
        <v>275</v>
      </c>
      <c r="ES2" s="24" t="s">
        <v>275</v>
      </c>
      <c r="ET2" s="24" t="s">
        <v>275</v>
      </c>
      <c r="EU2" s="24" t="s">
        <v>275</v>
      </c>
      <c r="EV2" s="24" t="s">
        <v>275</v>
      </c>
      <c r="EW2" s="24" t="s">
        <v>275</v>
      </c>
      <c r="EX2" s="24" t="s">
        <v>275</v>
      </c>
      <c r="EY2" s="24" t="s">
        <v>275</v>
      </c>
      <c r="EZ2" s="24" t="s">
        <v>275</v>
      </c>
      <c r="FA2" s="24" t="s">
        <v>275</v>
      </c>
      <c r="FB2" s="24" t="s">
        <v>275</v>
      </c>
      <c r="FC2" s="24" t="s">
        <v>275</v>
      </c>
      <c r="FD2" s="24" t="s">
        <v>275</v>
      </c>
      <c r="FE2" s="24" t="s">
        <v>275</v>
      </c>
      <c r="FF2" s="24" t="s">
        <v>275</v>
      </c>
      <c r="FG2" s="24" t="s">
        <v>275</v>
      </c>
      <c r="FH2" s="24" t="s">
        <v>275</v>
      </c>
      <c r="FI2" s="24" t="s">
        <v>275</v>
      </c>
      <c r="FJ2" s="24" t="s">
        <v>275</v>
      </c>
      <c r="FK2" s="24" t="s">
        <v>275</v>
      </c>
      <c r="FL2" s="24" t="s">
        <v>275</v>
      </c>
      <c r="FM2" s="24" t="s">
        <v>275</v>
      </c>
      <c r="FN2" s="24" t="s">
        <v>275</v>
      </c>
      <c r="FO2" s="24" t="s">
        <v>275</v>
      </c>
      <c r="FP2" s="24" t="s">
        <v>275</v>
      </c>
      <c r="FQ2" s="24" t="s">
        <v>275</v>
      </c>
      <c r="FR2" s="24" t="s">
        <v>275</v>
      </c>
      <c r="FS2" s="24" t="s">
        <v>275</v>
      </c>
      <c r="FT2" s="24" t="s">
        <v>275</v>
      </c>
      <c r="FU2" s="24" t="s">
        <v>275</v>
      </c>
      <c r="FV2" s="24" t="s">
        <v>275</v>
      </c>
      <c r="FW2" s="24" t="s">
        <v>275</v>
      </c>
      <c r="FX2" s="24" t="s">
        <v>275</v>
      </c>
      <c r="FY2" s="24" t="s">
        <v>275</v>
      </c>
      <c r="FZ2" s="24" t="s">
        <v>275</v>
      </c>
      <c r="GA2" s="24" t="s">
        <v>275</v>
      </c>
      <c r="GB2" s="24" t="s">
        <v>275</v>
      </c>
      <c r="GC2" s="24" t="s">
        <v>275</v>
      </c>
      <c r="GD2" s="24" t="s">
        <v>275</v>
      </c>
      <c r="GE2" s="24" t="s">
        <v>275</v>
      </c>
      <c r="GF2" s="24" t="s">
        <v>275</v>
      </c>
      <c r="GG2" s="24" t="s">
        <v>275</v>
      </c>
      <c r="GH2" s="24" t="s">
        <v>275</v>
      </c>
      <c r="GI2" s="24" t="s">
        <v>275</v>
      </c>
      <c r="GJ2" s="24" t="s">
        <v>275</v>
      </c>
      <c r="GK2" s="24" t="s">
        <v>275</v>
      </c>
      <c r="GL2" s="24" t="s">
        <v>275</v>
      </c>
      <c r="GM2" s="24" t="s">
        <v>275</v>
      </c>
      <c r="GN2" s="24" t="s">
        <v>275</v>
      </c>
      <c r="GO2" s="24" t="s">
        <v>275</v>
      </c>
      <c r="GP2" s="24" t="s">
        <v>275</v>
      </c>
      <c r="GQ2" s="24" t="s">
        <v>275</v>
      </c>
      <c r="GR2" s="24" t="s">
        <v>275</v>
      </c>
      <c r="GS2" s="24" t="s">
        <v>275</v>
      </c>
      <c r="GT2" s="24" t="s">
        <v>275</v>
      </c>
      <c r="GU2" s="24" t="s">
        <v>275</v>
      </c>
      <c r="GV2" s="24" t="s">
        <v>275</v>
      </c>
      <c r="GW2" s="24" t="s">
        <v>275</v>
      </c>
      <c r="GX2" s="24" t="s">
        <v>275</v>
      </c>
      <c r="GY2" s="24" t="s">
        <v>275</v>
      </c>
      <c r="GZ2" s="24" t="s">
        <v>275</v>
      </c>
      <c r="HA2" s="24" t="s">
        <v>275</v>
      </c>
      <c r="HB2" s="24" t="s">
        <v>275</v>
      </c>
      <c r="HC2" s="24" t="s">
        <v>275</v>
      </c>
      <c r="HD2" s="24" t="s">
        <v>275</v>
      </c>
      <c r="HE2" s="24" t="s">
        <v>275</v>
      </c>
      <c r="HF2" s="24" t="s">
        <v>275</v>
      </c>
      <c r="HG2" s="24" t="s">
        <v>275</v>
      </c>
      <c r="HH2" s="24" t="s">
        <v>275</v>
      </c>
      <c r="HI2" s="24" t="s">
        <v>275</v>
      </c>
      <c r="HJ2" s="24" t="s">
        <v>275</v>
      </c>
      <c r="HK2" s="24" t="s">
        <v>275</v>
      </c>
      <c r="HL2" s="24" t="s">
        <v>275</v>
      </c>
      <c r="HM2" s="24" t="s">
        <v>275</v>
      </c>
      <c r="HN2" s="24" t="s">
        <v>275</v>
      </c>
      <c r="HO2" s="24" t="s">
        <v>275</v>
      </c>
      <c r="HP2" s="24" t="s">
        <v>275</v>
      </c>
      <c r="HQ2" s="24" t="s">
        <v>275</v>
      </c>
      <c r="HR2" s="24" t="s">
        <v>275</v>
      </c>
      <c r="HS2" s="24" t="s">
        <v>275</v>
      </c>
      <c r="HT2" s="24" t="s">
        <v>275</v>
      </c>
      <c r="HU2" s="24" t="s">
        <v>275</v>
      </c>
      <c r="HV2" s="24" t="s">
        <v>275</v>
      </c>
      <c r="HW2" s="24" t="s">
        <v>275</v>
      </c>
      <c r="HX2" s="24" t="s">
        <v>275</v>
      </c>
      <c r="HY2" s="24" t="s">
        <v>275</v>
      </c>
      <c r="HZ2" s="24" t="s">
        <v>275</v>
      </c>
      <c r="IA2" s="24" t="s">
        <v>275</v>
      </c>
      <c r="IB2" s="24" t="s">
        <v>275</v>
      </c>
      <c r="IC2" s="24" t="s">
        <v>275</v>
      </c>
      <c r="ID2" s="24" t="s">
        <v>275</v>
      </c>
      <c r="IE2" s="24" t="s">
        <v>275</v>
      </c>
      <c r="IF2" s="64"/>
      <c r="IG2" s="64"/>
    </row>
    <row r="3" spans="1:245" s="24" customFormat="1" hidden="1">
      <c r="A3" s="24" t="s">
        <v>281</v>
      </c>
      <c r="B3" s="24">
        <v>2</v>
      </c>
      <c r="C3" s="24">
        <v>2</v>
      </c>
      <c r="D3" s="24">
        <v>2</v>
      </c>
      <c r="E3" s="24">
        <v>1</v>
      </c>
      <c r="F3" s="24">
        <v>1</v>
      </c>
      <c r="G3" s="24">
        <v>2</v>
      </c>
      <c r="H3" s="24">
        <v>2</v>
      </c>
      <c r="I3" s="24">
        <v>2</v>
      </c>
      <c r="J3" s="24">
        <v>1</v>
      </c>
      <c r="K3" s="24">
        <v>2</v>
      </c>
      <c r="L3" s="24">
        <v>2</v>
      </c>
      <c r="M3" s="24">
        <v>1</v>
      </c>
      <c r="N3" s="24">
        <v>1</v>
      </c>
      <c r="O3" s="24">
        <v>1</v>
      </c>
      <c r="P3" s="24">
        <v>2</v>
      </c>
      <c r="Q3" s="24">
        <v>1</v>
      </c>
      <c r="R3" s="24">
        <v>2</v>
      </c>
      <c r="S3" s="24">
        <v>1</v>
      </c>
      <c r="T3" s="24">
        <v>2</v>
      </c>
      <c r="U3" s="24">
        <v>1</v>
      </c>
      <c r="V3" s="24">
        <v>1</v>
      </c>
      <c r="W3" s="24">
        <v>1</v>
      </c>
      <c r="X3" s="24">
        <v>1</v>
      </c>
      <c r="Y3" s="24">
        <v>1</v>
      </c>
      <c r="Z3" s="24">
        <v>2</v>
      </c>
      <c r="AA3" s="24">
        <v>2</v>
      </c>
      <c r="AB3" s="24">
        <v>2</v>
      </c>
      <c r="AC3" s="24">
        <v>2</v>
      </c>
      <c r="AD3" s="24">
        <v>1</v>
      </c>
      <c r="AE3" s="24">
        <v>2</v>
      </c>
      <c r="AF3" s="24">
        <v>2</v>
      </c>
      <c r="AG3" s="24">
        <v>2</v>
      </c>
      <c r="AH3" s="24">
        <v>1</v>
      </c>
      <c r="AI3" s="24">
        <v>2</v>
      </c>
      <c r="AJ3" s="24">
        <v>2</v>
      </c>
      <c r="AK3" s="24">
        <v>1</v>
      </c>
      <c r="AL3" s="24">
        <v>1</v>
      </c>
      <c r="AM3" s="24">
        <v>2</v>
      </c>
      <c r="AN3" s="24">
        <v>1</v>
      </c>
      <c r="AO3" s="24">
        <v>2</v>
      </c>
      <c r="AP3" s="24">
        <v>2</v>
      </c>
      <c r="AQ3" s="24">
        <v>1</v>
      </c>
      <c r="AR3" s="24">
        <v>2</v>
      </c>
      <c r="AS3" s="24">
        <v>1</v>
      </c>
      <c r="AT3" s="24">
        <v>2</v>
      </c>
      <c r="AU3" s="24">
        <v>1</v>
      </c>
      <c r="AV3" s="24">
        <v>2</v>
      </c>
      <c r="AW3" s="24">
        <v>2</v>
      </c>
      <c r="AX3" s="24">
        <v>2</v>
      </c>
      <c r="AY3" s="24">
        <v>2</v>
      </c>
      <c r="AZ3" s="24">
        <v>2</v>
      </c>
      <c r="BA3" s="24">
        <v>1</v>
      </c>
      <c r="BB3" s="24">
        <v>2</v>
      </c>
      <c r="BC3" s="24">
        <v>1</v>
      </c>
      <c r="BD3" s="24">
        <v>2</v>
      </c>
      <c r="BE3" s="24">
        <v>2</v>
      </c>
      <c r="BF3" s="24">
        <v>2</v>
      </c>
      <c r="BG3" s="24">
        <v>2</v>
      </c>
      <c r="BH3" s="24">
        <v>2</v>
      </c>
      <c r="BI3" s="24">
        <v>2</v>
      </c>
      <c r="BJ3" s="24">
        <v>1</v>
      </c>
      <c r="BK3" s="24">
        <v>1</v>
      </c>
      <c r="BL3" s="24">
        <v>2</v>
      </c>
      <c r="BM3" s="24">
        <v>2</v>
      </c>
      <c r="BN3" s="24">
        <v>2</v>
      </c>
      <c r="BO3" s="24">
        <v>2</v>
      </c>
      <c r="BP3" s="24">
        <v>2</v>
      </c>
      <c r="BQ3" s="24">
        <v>2</v>
      </c>
      <c r="BR3" s="24">
        <v>1</v>
      </c>
      <c r="BS3" s="24">
        <v>1</v>
      </c>
      <c r="BT3" s="24">
        <v>2</v>
      </c>
      <c r="BU3" s="24">
        <v>2</v>
      </c>
      <c r="BV3" s="24">
        <v>2</v>
      </c>
      <c r="BW3" s="24">
        <v>2</v>
      </c>
      <c r="BX3" s="24">
        <v>1</v>
      </c>
      <c r="BY3" s="24">
        <v>2</v>
      </c>
      <c r="BZ3" s="24">
        <v>2</v>
      </c>
      <c r="CA3" s="24">
        <v>2</v>
      </c>
      <c r="CB3" s="24">
        <v>1</v>
      </c>
      <c r="CC3" s="24">
        <v>2</v>
      </c>
      <c r="CD3" s="24">
        <v>2</v>
      </c>
      <c r="CE3" s="24">
        <v>1</v>
      </c>
      <c r="CF3" s="24">
        <v>1</v>
      </c>
      <c r="CG3" s="24">
        <v>2</v>
      </c>
      <c r="CH3" s="24">
        <v>1</v>
      </c>
      <c r="CI3" s="24">
        <v>1</v>
      </c>
      <c r="CJ3" s="24">
        <v>2</v>
      </c>
      <c r="CK3" s="24">
        <v>2</v>
      </c>
      <c r="CL3" s="24">
        <v>1</v>
      </c>
      <c r="CM3" s="24">
        <v>1</v>
      </c>
      <c r="CN3" s="24">
        <v>2</v>
      </c>
      <c r="CO3" s="24">
        <v>1</v>
      </c>
      <c r="CP3" s="24">
        <v>2</v>
      </c>
      <c r="CQ3" s="24">
        <v>1</v>
      </c>
      <c r="CR3" s="24">
        <v>2</v>
      </c>
      <c r="CS3" s="24">
        <v>1</v>
      </c>
      <c r="CT3" s="24">
        <v>2</v>
      </c>
      <c r="CU3" s="24">
        <v>2</v>
      </c>
      <c r="CV3" s="24">
        <v>2</v>
      </c>
      <c r="CW3" s="24">
        <v>2</v>
      </c>
      <c r="CX3" s="24">
        <v>2</v>
      </c>
      <c r="CY3" s="24">
        <v>2</v>
      </c>
      <c r="CZ3" s="24">
        <v>2</v>
      </c>
      <c r="DA3" s="24">
        <v>1</v>
      </c>
      <c r="DB3" s="24">
        <v>2</v>
      </c>
      <c r="DC3" s="24">
        <v>1</v>
      </c>
      <c r="DD3" s="24">
        <v>2</v>
      </c>
      <c r="DE3" s="24">
        <v>1</v>
      </c>
      <c r="DF3" s="24">
        <v>1</v>
      </c>
      <c r="DG3" s="24">
        <v>1</v>
      </c>
      <c r="DH3" s="24">
        <v>2</v>
      </c>
      <c r="DI3" s="24">
        <v>1</v>
      </c>
      <c r="DJ3" s="24">
        <v>1</v>
      </c>
      <c r="DK3" s="24">
        <v>1</v>
      </c>
      <c r="DL3" s="24">
        <v>2</v>
      </c>
      <c r="DM3" s="24">
        <v>2</v>
      </c>
      <c r="DN3" s="24">
        <v>1</v>
      </c>
      <c r="DO3" s="24">
        <v>2</v>
      </c>
      <c r="DP3" s="24">
        <v>2</v>
      </c>
      <c r="DQ3" s="24">
        <v>2</v>
      </c>
      <c r="DR3" s="24">
        <v>2</v>
      </c>
      <c r="DS3" s="24">
        <v>2</v>
      </c>
      <c r="DT3" s="24">
        <v>1</v>
      </c>
      <c r="DU3" s="24">
        <v>1</v>
      </c>
      <c r="DV3" s="24">
        <v>2</v>
      </c>
      <c r="DW3" s="24">
        <v>2</v>
      </c>
      <c r="DX3" s="24">
        <v>2</v>
      </c>
      <c r="DY3" s="24">
        <v>1</v>
      </c>
      <c r="DZ3" s="24">
        <v>2</v>
      </c>
      <c r="EA3" s="24">
        <v>2</v>
      </c>
      <c r="EB3" s="24">
        <v>1</v>
      </c>
      <c r="EC3" s="24">
        <v>1</v>
      </c>
      <c r="ED3" s="24">
        <v>1</v>
      </c>
      <c r="EE3" s="24">
        <v>2</v>
      </c>
      <c r="EF3" s="24">
        <v>1</v>
      </c>
      <c r="EG3" s="24">
        <v>2</v>
      </c>
      <c r="EH3" s="24">
        <v>1</v>
      </c>
      <c r="EI3" s="24">
        <v>2</v>
      </c>
      <c r="EJ3" s="24">
        <v>1</v>
      </c>
      <c r="EK3" s="24">
        <v>1</v>
      </c>
      <c r="EL3" s="24">
        <v>1</v>
      </c>
      <c r="EM3" s="24">
        <v>1</v>
      </c>
      <c r="EN3" s="24">
        <v>1</v>
      </c>
      <c r="EO3" s="24">
        <v>2</v>
      </c>
      <c r="EP3" s="24">
        <v>2</v>
      </c>
      <c r="EQ3" s="24">
        <v>2</v>
      </c>
      <c r="ER3" s="24">
        <v>2</v>
      </c>
      <c r="ES3" s="24">
        <v>1</v>
      </c>
      <c r="ET3" s="24">
        <v>2</v>
      </c>
      <c r="EU3" s="24">
        <v>2</v>
      </c>
      <c r="EV3" s="24">
        <v>2</v>
      </c>
      <c r="EW3" s="24">
        <v>1</v>
      </c>
      <c r="EX3" s="24">
        <v>2</v>
      </c>
      <c r="EY3" s="24">
        <v>2</v>
      </c>
      <c r="EZ3" s="24">
        <v>1</v>
      </c>
      <c r="FA3" s="24">
        <v>1</v>
      </c>
      <c r="FB3" s="24">
        <v>2</v>
      </c>
      <c r="FC3" s="24">
        <v>1</v>
      </c>
      <c r="FD3" s="24">
        <v>2</v>
      </c>
      <c r="FE3" s="24">
        <v>2</v>
      </c>
      <c r="FF3" s="24">
        <v>1</v>
      </c>
      <c r="FG3" s="24">
        <v>2</v>
      </c>
      <c r="FH3" s="24">
        <v>1</v>
      </c>
      <c r="FI3" s="24">
        <v>2</v>
      </c>
      <c r="FJ3" s="24">
        <v>1</v>
      </c>
      <c r="FK3" s="24">
        <v>2</v>
      </c>
      <c r="FL3" s="24">
        <v>2</v>
      </c>
      <c r="FM3" s="24">
        <v>2</v>
      </c>
      <c r="FN3" s="24">
        <v>2</v>
      </c>
      <c r="FO3" s="24">
        <v>2</v>
      </c>
      <c r="FP3" s="24">
        <v>1</v>
      </c>
      <c r="FQ3" s="24">
        <v>2</v>
      </c>
      <c r="FR3" s="24">
        <v>1</v>
      </c>
      <c r="FS3" s="24">
        <v>2</v>
      </c>
      <c r="FT3" s="24">
        <v>2</v>
      </c>
      <c r="FU3" s="24">
        <v>2</v>
      </c>
      <c r="FV3" s="24">
        <v>2</v>
      </c>
      <c r="FW3" s="24">
        <v>2</v>
      </c>
      <c r="FX3" s="24">
        <v>2</v>
      </c>
      <c r="FY3" s="24">
        <v>1</v>
      </c>
      <c r="FZ3" s="24">
        <v>1</v>
      </c>
      <c r="GA3" s="24">
        <v>2</v>
      </c>
      <c r="GB3" s="24">
        <v>2</v>
      </c>
      <c r="GC3" s="24">
        <v>2</v>
      </c>
      <c r="GD3" s="24">
        <v>2</v>
      </c>
      <c r="GE3" s="24">
        <v>2</v>
      </c>
      <c r="GF3" s="24">
        <v>2</v>
      </c>
      <c r="GG3" s="24">
        <v>1</v>
      </c>
      <c r="GH3" s="24">
        <v>1</v>
      </c>
      <c r="GI3" s="24">
        <v>2</v>
      </c>
      <c r="GJ3" s="24">
        <v>2</v>
      </c>
      <c r="GK3" s="24">
        <v>2</v>
      </c>
      <c r="GL3" s="24">
        <v>2</v>
      </c>
      <c r="GM3" s="24">
        <v>1</v>
      </c>
      <c r="GN3" s="24">
        <v>2</v>
      </c>
      <c r="GO3" s="24">
        <v>2</v>
      </c>
      <c r="GP3" s="24">
        <v>2</v>
      </c>
      <c r="GQ3" s="24">
        <v>1</v>
      </c>
      <c r="GR3" s="24">
        <v>2</v>
      </c>
      <c r="GS3" s="24">
        <v>2</v>
      </c>
      <c r="GT3" s="24">
        <v>1</v>
      </c>
      <c r="GU3" s="24">
        <v>1</v>
      </c>
      <c r="GV3" s="24">
        <v>2</v>
      </c>
      <c r="GW3" s="24">
        <v>1</v>
      </c>
      <c r="GX3" s="24">
        <v>1</v>
      </c>
      <c r="GY3" s="24">
        <v>2</v>
      </c>
      <c r="GZ3" s="24">
        <v>2</v>
      </c>
      <c r="HA3" s="24">
        <v>1</v>
      </c>
      <c r="HB3" s="24">
        <v>1</v>
      </c>
      <c r="HC3" s="24">
        <v>2</v>
      </c>
      <c r="HD3" s="24">
        <v>1</v>
      </c>
      <c r="HE3" s="24">
        <v>2</v>
      </c>
      <c r="HF3" s="24">
        <v>1</v>
      </c>
      <c r="HG3" s="24">
        <v>2</v>
      </c>
      <c r="HH3" s="24">
        <v>1</v>
      </c>
      <c r="HI3" s="24">
        <v>2</v>
      </c>
      <c r="HJ3" s="24">
        <v>2</v>
      </c>
      <c r="HK3" s="24">
        <v>2</v>
      </c>
      <c r="HL3" s="24">
        <v>2</v>
      </c>
      <c r="HM3" s="24">
        <v>2</v>
      </c>
      <c r="HN3" s="24">
        <v>2</v>
      </c>
      <c r="HO3" s="24">
        <v>2</v>
      </c>
      <c r="HP3" s="24">
        <v>1</v>
      </c>
      <c r="HQ3" s="24">
        <v>2</v>
      </c>
      <c r="HR3" s="24">
        <v>1</v>
      </c>
      <c r="HS3" s="24">
        <v>2</v>
      </c>
      <c r="HT3" s="24">
        <v>1</v>
      </c>
      <c r="HU3" s="24">
        <v>1</v>
      </c>
      <c r="HV3" s="24">
        <v>1</v>
      </c>
      <c r="HW3" s="24">
        <v>2</v>
      </c>
      <c r="HX3" s="24">
        <v>1</v>
      </c>
      <c r="HY3" s="24">
        <v>1</v>
      </c>
      <c r="HZ3" s="24">
        <v>1</v>
      </c>
      <c r="IA3" s="24">
        <v>2</v>
      </c>
      <c r="IB3" s="24">
        <v>2</v>
      </c>
      <c r="IC3" s="24">
        <v>1</v>
      </c>
      <c r="ID3" s="24">
        <v>2</v>
      </c>
      <c r="IE3" s="24">
        <v>2</v>
      </c>
      <c r="IF3" s="64"/>
      <c r="IG3" s="64"/>
    </row>
    <row r="4" spans="1:245" s="24" customFormat="1" hidden="1">
      <c r="A4" s="24" t="s">
        <v>280</v>
      </c>
      <c r="B4" s="24">
        <v>48.8</v>
      </c>
      <c r="C4" s="24">
        <v>9.8000000000000007</v>
      </c>
      <c r="D4" s="24">
        <v>5.8</v>
      </c>
      <c r="E4" s="24">
        <v>72.5</v>
      </c>
      <c r="F4" s="24">
        <v>72.599999999999994</v>
      </c>
      <c r="G4" s="24">
        <v>35</v>
      </c>
      <c r="H4" s="24">
        <v>24.7</v>
      </c>
      <c r="I4" s="24">
        <v>59.1</v>
      </c>
      <c r="J4" s="24">
        <v>63.3</v>
      </c>
      <c r="K4" s="24">
        <v>8.4</v>
      </c>
      <c r="L4" s="24">
        <v>10.5</v>
      </c>
      <c r="M4" s="24">
        <v>63.1</v>
      </c>
      <c r="N4" s="24">
        <v>70.099999999999994</v>
      </c>
      <c r="O4" s="24">
        <v>70</v>
      </c>
      <c r="P4" s="24">
        <v>32.5</v>
      </c>
      <c r="Q4" s="24">
        <v>72.099999999999994</v>
      </c>
      <c r="R4" s="24">
        <v>12</v>
      </c>
      <c r="S4" s="24">
        <v>69.599999999999994</v>
      </c>
      <c r="T4" s="24">
        <v>13</v>
      </c>
      <c r="U4" s="24">
        <v>68.7</v>
      </c>
      <c r="V4" s="24">
        <v>68.2</v>
      </c>
      <c r="W4" s="24">
        <v>68.599999999999994</v>
      </c>
      <c r="X4" s="24">
        <v>68</v>
      </c>
      <c r="Y4" s="24">
        <v>68</v>
      </c>
      <c r="Z4" s="24">
        <v>0.1</v>
      </c>
      <c r="AA4" s="24">
        <v>19.3</v>
      </c>
      <c r="AB4" s="24">
        <v>12.2</v>
      </c>
      <c r="AC4" s="24">
        <v>13.5</v>
      </c>
      <c r="AD4" s="24">
        <v>65.900000000000006</v>
      </c>
      <c r="AE4" s="24">
        <v>11.5</v>
      </c>
      <c r="AF4" s="24">
        <v>17.399999999999999</v>
      </c>
      <c r="AG4" s="24">
        <v>14.4</v>
      </c>
      <c r="AH4" s="24">
        <v>65.2</v>
      </c>
      <c r="AI4" s="24">
        <v>9</v>
      </c>
      <c r="AJ4" s="24">
        <v>3.8</v>
      </c>
      <c r="AK4" s="24">
        <v>65.5</v>
      </c>
      <c r="AL4" s="24">
        <v>64.099999999999994</v>
      </c>
      <c r="AM4" s="24">
        <v>26.5</v>
      </c>
      <c r="AN4" s="24">
        <v>65.3</v>
      </c>
      <c r="AO4" s="24">
        <v>4.2</v>
      </c>
      <c r="AP4" s="24">
        <v>25.2</v>
      </c>
      <c r="AQ4" s="24">
        <v>63.5</v>
      </c>
      <c r="AR4" s="24">
        <v>0.6</v>
      </c>
      <c r="AS4" s="24">
        <v>62.9</v>
      </c>
      <c r="AT4" s="24">
        <v>21.2</v>
      </c>
      <c r="AU4" s="24">
        <v>63.4</v>
      </c>
      <c r="AV4" s="24">
        <v>10.6</v>
      </c>
      <c r="AW4" s="24">
        <v>45.8</v>
      </c>
      <c r="AX4" s="24">
        <v>17.5</v>
      </c>
      <c r="AY4" s="24">
        <v>6.2</v>
      </c>
      <c r="AZ4" s="24">
        <v>5.0999999999999996</v>
      </c>
      <c r="BA4" s="24">
        <v>61.9</v>
      </c>
      <c r="BB4" s="24">
        <v>24.4</v>
      </c>
      <c r="BC4" s="24">
        <v>60.7</v>
      </c>
      <c r="BD4" s="24">
        <v>15.9</v>
      </c>
      <c r="BE4" s="24">
        <v>25.7</v>
      </c>
      <c r="BF4" s="24">
        <v>34.200000000000003</v>
      </c>
      <c r="BG4" s="24">
        <v>22.1</v>
      </c>
      <c r="BH4" s="24">
        <v>21.5</v>
      </c>
      <c r="BI4" s="24">
        <v>9.8000000000000007</v>
      </c>
      <c r="BJ4" s="24">
        <v>61.4</v>
      </c>
      <c r="BK4" s="24">
        <v>61.4</v>
      </c>
      <c r="BL4" s="24">
        <v>15.6</v>
      </c>
      <c r="BM4" s="24">
        <v>6.3</v>
      </c>
      <c r="BN4" s="24">
        <v>1.4</v>
      </c>
      <c r="BO4" s="24">
        <v>8.3000000000000007</v>
      </c>
      <c r="BP4" s="24">
        <v>22.4</v>
      </c>
      <c r="BQ4" s="24">
        <v>22.7</v>
      </c>
      <c r="BR4" s="24">
        <v>60.9</v>
      </c>
      <c r="BS4" s="24">
        <v>60.5</v>
      </c>
      <c r="BT4" s="24">
        <v>6.6</v>
      </c>
      <c r="BU4" s="24">
        <v>21.9</v>
      </c>
      <c r="BV4" s="24">
        <v>6.7</v>
      </c>
      <c r="BW4" s="24">
        <v>56.2</v>
      </c>
      <c r="BX4" s="24">
        <v>60.2</v>
      </c>
      <c r="BY4" s="24">
        <v>47.2</v>
      </c>
      <c r="BZ4" s="24">
        <v>8.5</v>
      </c>
      <c r="CA4" s="24">
        <v>13</v>
      </c>
      <c r="CB4" s="24">
        <v>60.3</v>
      </c>
      <c r="CC4" s="24">
        <v>27.6</v>
      </c>
      <c r="CD4" s="24">
        <v>34.700000000000003</v>
      </c>
      <c r="CE4" s="24">
        <v>61</v>
      </c>
      <c r="CF4" s="24">
        <v>60.6</v>
      </c>
      <c r="CG4" s="24">
        <v>19.2</v>
      </c>
      <c r="CH4" s="24">
        <v>61.6</v>
      </c>
      <c r="CI4" s="24">
        <v>64</v>
      </c>
      <c r="CJ4" s="24">
        <v>4.9000000000000004</v>
      </c>
      <c r="CK4" s="24">
        <v>32.200000000000003</v>
      </c>
      <c r="CL4" s="24">
        <v>62.9</v>
      </c>
      <c r="CM4" s="24">
        <v>63</v>
      </c>
      <c r="CN4" s="24">
        <v>37.200000000000003</v>
      </c>
      <c r="CO4" s="24">
        <v>62.5</v>
      </c>
      <c r="CP4" s="24">
        <v>24.8</v>
      </c>
      <c r="CQ4" s="24">
        <v>62.5</v>
      </c>
      <c r="CR4" s="24">
        <v>15.4</v>
      </c>
      <c r="CS4" s="24">
        <v>61.3</v>
      </c>
      <c r="CT4" s="24">
        <v>38.5</v>
      </c>
      <c r="CU4" s="24">
        <v>23.3</v>
      </c>
      <c r="CV4" s="24">
        <v>11</v>
      </c>
      <c r="CW4" s="24">
        <v>23.1</v>
      </c>
      <c r="CX4" s="24">
        <v>10</v>
      </c>
      <c r="CY4" s="24">
        <v>7.8</v>
      </c>
      <c r="CZ4" s="24">
        <v>21.4</v>
      </c>
      <c r="DA4" s="24">
        <v>61.9</v>
      </c>
      <c r="DB4" s="24">
        <v>9</v>
      </c>
      <c r="DC4" s="24">
        <v>61.8</v>
      </c>
      <c r="DD4" s="24">
        <v>42</v>
      </c>
      <c r="DE4" s="24">
        <v>61</v>
      </c>
      <c r="DF4" s="24">
        <v>60.8</v>
      </c>
      <c r="DG4" s="24">
        <v>61</v>
      </c>
      <c r="DH4" s="24">
        <v>31.5</v>
      </c>
      <c r="DI4" s="24">
        <v>60.6</v>
      </c>
      <c r="DJ4" s="24">
        <v>61.3</v>
      </c>
      <c r="DK4" s="24">
        <v>61.2</v>
      </c>
      <c r="DL4" s="24">
        <v>12.6</v>
      </c>
      <c r="DM4" s="24">
        <v>24.4</v>
      </c>
      <c r="DN4" s="24">
        <v>60.6</v>
      </c>
      <c r="DO4" s="24">
        <v>21.3</v>
      </c>
      <c r="DP4" s="24">
        <v>16.8</v>
      </c>
      <c r="DQ4" s="24">
        <v>48.8</v>
      </c>
      <c r="DR4" s="24">
        <v>9.8000000000000007</v>
      </c>
      <c r="DS4" s="24">
        <v>5.8</v>
      </c>
      <c r="DT4" s="24">
        <v>72.5</v>
      </c>
      <c r="DU4" s="24">
        <v>72.599999999999994</v>
      </c>
      <c r="DV4" s="24">
        <v>35</v>
      </c>
      <c r="DW4" s="24">
        <v>24.7</v>
      </c>
      <c r="DX4" s="24">
        <v>59.1</v>
      </c>
      <c r="DY4" s="24">
        <v>63.3</v>
      </c>
      <c r="DZ4" s="24">
        <v>8.4</v>
      </c>
      <c r="EA4" s="24">
        <v>10.5</v>
      </c>
      <c r="EB4" s="24">
        <v>63.1</v>
      </c>
      <c r="EC4" s="24">
        <v>70.099999999999994</v>
      </c>
      <c r="ED4" s="24">
        <v>70</v>
      </c>
      <c r="EE4" s="24">
        <v>32.5</v>
      </c>
      <c r="EF4" s="24">
        <v>72.099999999999994</v>
      </c>
      <c r="EG4" s="24">
        <v>12</v>
      </c>
      <c r="EH4" s="24">
        <v>69.599999999999994</v>
      </c>
      <c r="EI4" s="24">
        <v>13</v>
      </c>
      <c r="EJ4" s="24">
        <v>68.7</v>
      </c>
      <c r="EK4" s="24">
        <v>68.2</v>
      </c>
      <c r="EL4" s="24">
        <v>68.599999999999994</v>
      </c>
      <c r="EM4" s="24">
        <v>68</v>
      </c>
      <c r="EN4" s="24">
        <v>68</v>
      </c>
      <c r="EO4" s="24">
        <v>0.1</v>
      </c>
      <c r="EP4" s="24">
        <v>19.3</v>
      </c>
      <c r="EQ4" s="24">
        <v>12.2</v>
      </c>
      <c r="ER4" s="24">
        <v>13.5</v>
      </c>
      <c r="ES4" s="24">
        <v>65.900000000000006</v>
      </c>
      <c r="ET4" s="24">
        <v>11.5</v>
      </c>
      <c r="EU4" s="24">
        <v>17.399999999999999</v>
      </c>
      <c r="EV4" s="24">
        <v>14.4</v>
      </c>
      <c r="EW4" s="24">
        <v>65.2</v>
      </c>
      <c r="EX4" s="24">
        <v>9</v>
      </c>
      <c r="EY4" s="24">
        <v>3.8</v>
      </c>
      <c r="EZ4" s="24">
        <v>65.5</v>
      </c>
      <c r="FA4" s="24">
        <v>64.099999999999994</v>
      </c>
      <c r="FB4" s="24">
        <v>26.5</v>
      </c>
      <c r="FC4" s="24">
        <v>65.3</v>
      </c>
      <c r="FD4" s="24">
        <v>4.2</v>
      </c>
      <c r="FE4" s="24">
        <v>25.2</v>
      </c>
      <c r="FF4" s="24">
        <v>63.5</v>
      </c>
      <c r="FG4" s="24">
        <v>0.6</v>
      </c>
      <c r="FH4" s="24">
        <v>62.9</v>
      </c>
      <c r="FI4" s="24">
        <v>21.2</v>
      </c>
      <c r="FJ4" s="24">
        <v>63.4</v>
      </c>
      <c r="FK4" s="24">
        <v>10.6</v>
      </c>
      <c r="FL4" s="24">
        <v>45.8</v>
      </c>
      <c r="FM4" s="24">
        <v>17.5</v>
      </c>
      <c r="FN4" s="24">
        <v>6.2</v>
      </c>
      <c r="FO4" s="24">
        <v>5.0999999999999996</v>
      </c>
      <c r="FP4" s="24">
        <v>61.9</v>
      </c>
      <c r="FQ4" s="24">
        <v>24.4</v>
      </c>
      <c r="FR4" s="24">
        <v>60.7</v>
      </c>
      <c r="FS4" s="24">
        <v>15.9</v>
      </c>
      <c r="FT4" s="24">
        <v>25.7</v>
      </c>
      <c r="FU4" s="24">
        <v>34.200000000000003</v>
      </c>
      <c r="FV4" s="24">
        <v>22.1</v>
      </c>
      <c r="FW4" s="24">
        <v>21.5</v>
      </c>
      <c r="FX4" s="24">
        <v>9.8000000000000007</v>
      </c>
      <c r="FY4" s="24">
        <v>61.4</v>
      </c>
      <c r="FZ4" s="24">
        <v>61.4</v>
      </c>
      <c r="GA4" s="24">
        <v>15.6</v>
      </c>
      <c r="GB4" s="24">
        <v>6.3</v>
      </c>
      <c r="GC4" s="24">
        <v>1.4</v>
      </c>
      <c r="GD4" s="24">
        <v>8.3000000000000007</v>
      </c>
      <c r="GE4" s="24">
        <v>22.4</v>
      </c>
      <c r="GF4" s="24">
        <v>22.7</v>
      </c>
      <c r="GG4" s="24">
        <v>60.9</v>
      </c>
      <c r="GH4" s="24">
        <v>60.5</v>
      </c>
      <c r="GI4" s="24">
        <v>6.6</v>
      </c>
      <c r="GJ4" s="24">
        <v>21.9</v>
      </c>
      <c r="GK4" s="24">
        <v>6.7</v>
      </c>
      <c r="GL4" s="24">
        <v>56.2</v>
      </c>
      <c r="GM4" s="24">
        <v>60.2</v>
      </c>
      <c r="GN4" s="24">
        <v>47.2</v>
      </c>
      <c r="GO4" s="24">
        <v>8.5</v>
      </c>
      <c r="GP4" s="24">
        <v>13</v>
      </c>
      <c r="GQ4" s="24">
        <v>60.3</v>
      </c>
      <c r="GR4" s="24">
        <v>27.6</v>
      </c>
      <c r="GS4" s="24">
        <v>34.700000000000003</v>
      </c>
      <c r="GT4" s="24">
        <v>61</v>
      </c>
      <c r="GU4" s="24">
        <v>60.6</v>
      </c>
      <c r="GV4" s="24">
        <v>19.2</v>
      </c>
      <c r="GW4" s="24">
        <v>61.6</v>
      </c>
      <c r="GX4" s="24">
        <v>64</v>
      </c>
      <c r="GY4" s="24">
        <v>4.9000000000000004</v>
      </c>
      <c r="GZ4" s="24">
        <v>32.200000000000003</v>
      </c>
      <c r="HA4" s="24">
        <v>62.9</v>
      </c>
      <c r="HB4" s="24">
        <v>63</v>
      </c>
      <c r="HC4" s="24">
        <v>37.200000000000003</v>
      </c>
      <c r="HD4" s="24">
        <v>62.5</v>
      </c>
      <c r="HE4" s="24">
        <v>24.8</v>
      </c>
      <c r="HF4" s="24">
        <v>62.5</v>
      </c>
      <c r="HG4" s="24">
        <v>15.4</v>
      </c>
      <c r="HH4" s="24">
        <v>61.3</v>
      </c>
      <c r="HI4" s="24">
        <v>38.5</v>
      </c>
      <c r="HJ4" s="24">
        <v>23.3</v>
      </c>
      <c r="HK4" s="24">
        <v>11</v>
      </c>
      <c r="HL4" s="24">
        <v>23.1</v>
      </c>
      <c r="HM4" s="24">
        <v>10</v>
      </c>
      <c r="HN4" s="24">
        <v>7.8</v>
      </c>
      <c r="HO4" s="24">
        <v>21.4</v>
      </c>
      <c r="HP4" s="24">
        <v>61.9</v>
      </c>
      <c r="HQ4" s="24">
        <v>9</v>
      </c>
      <c r="HR4" s="24">
        <v>61.8</v>
      </c>
      <c r="HS4" s="24">
        <v>42</v>
      </c>
      <c r="HT4" s="24">
        <v>61</v>
      </c>
      <c r="HU4" s="24">
        <v>60.8</v>
      </c>
      <c r="HV4" s="24">
        <v>61</v>
      </c>
      <c r="HW4" s="24">
        <v>31.5</v>
      </c>
      <c r="HX4" s="24">
        <v>60.6</v>
      </c>
      <c r="HY4" s="24">
        <v>61.3</v>
      </c>
      <c r="HZ4" s="24">
        <v>61.2</v>
      </c>
      <c r="IA4" s="24">
        <v>12.6</v>
      </c>
      <c r="IB4" s="24">
        <v>24.4</v>
      </c>
      <c r="IC4" s="24">
        <v>60.6</v>
      </c>
      <c r="ID4" s="24">
        <v>21.3</v>
      </c>
      <c r="IE4" s="24">
        <v>16.8</v>
      </c>
      <c r="IF4" s="64"/>
      <c r="IG4" s="64"/>
    </row>
    <row r="5" spans="1:245" s="24" customFormat="1" hidden="1">
      <c r="A5" s="24" t="s">
        <v>279</v>
      </c>
      <c r="B5" s="24">
        <v>1</v>
      </c>
      <c r="C5" s="24">
        <v>1</v>
      </c>
      <c r="D5" s="24">
        <v>1</v>
      </c>
      <c r="E5" s="24">
        <v>0</v>
      </c>
      <c r="F5" s="24">
        <v>0</v>
      </c>
      <c r="G5" s="24">
        <v>1</v>
      </c>
      <c r="H5" s="24">
        <v>1</v>
      </c>
      <c r="I5" s="24">
        <v>1</v>
      </c>
      <c r="J5" s="24">
        <v>0</v>
      </c>
      <c r="K5" s="24">
        <v>1</v>
      </c>
      <c r="L5" s="24">
        <v>1</v>
      </c>
      <c r="M5" s="24">
        <v>1</v>
      </c>
      <c r="N5" s="24">
        <v>0</v>
      </c>
      <c r="O5" s="24">
        <v>0</v>
      </c>
      <c r="P5" s="24">
        <v>1</v>
      </c>
      <c r="Q5" s="24">
        <v>0</v>
      </c>
      <c r="R5" s="24">
        <v>1</v>
      </c>
      <c r="S5" s="24">
        <v>0</v>
      </c>
      <c r="T5" s="24">
        <v>1</v>
      </c>
      <c r="U5" s="24">
        <v>0</v>
      </c>
      <c r="V5" s="24">
        <v>0</v>
      </c>
      <c r="W5" s="24">
        <v>0</v>
      </c>
      <c r="X5" s="24">
        <v>0</v>
      </c>
      <c r="Y5" s="24">
        <v>0</v>
      </c>
      <c r="Z5" s="24">
        <v>1</v>
      </c>
      <c r="AA5" s="24">
        <v>1</v>
      </c>
      <c r="AB5" s="24">
        <v>1</v>
      </c>
      <c r="AC5" s="24">
        <v>1</v>
      </c>
      <c r="AD5" s="24">
        <v>0</v>
      </c>
      <c r="AE5" s="24">
        <v>1</v>
      </c>
      <c r="AF5" s="24">
        <v>1</v>
      </c>
      <c r="AG5" s="24">
        <v>1</v>
      </c>
      <c r="AH5" s="24">
        <v>0</v>
      </c>
      <c r="AI5" s="24">
        <v>1</v>
      </c>
      <c r="AJ5" s="24">
        <v>1</v>
      </c>
      <c r="AK5" s="24">
        <v>0</v>
      </c>
      <c r="AL5" s="24">
        <v>0</v>
      </c>
      <c r="AM5" s="24">
        <v>1</v>
      </c>
      <c r="AN5" s="24">
        <v>0</v>
      </c>
      <c r="AO5" s="24">
        <v>1</v>
      </c>
      <c r="AP5" s="24">
        <v>1</v>
      </c>
      <c r="AQ5" s="24">
        <v>0</v>
      </c>
      <c r="AR5" s="24">
        <v>1</v>
      </c>
      <c r="AS5" s="24">
        <v>0</v>
      </c>
      <c r="AT5" s="24">
        <v>1</v>
      </c>
      <c r="AU5" s="24">
        <v>0</v>
      </c>
      <c r="AV5" s="24">
        <v>1</v>
      </c>
      <c r="AW5" s="24">
        <v>1</v>
      </c>
      <c r="AX5" s="24">
        <v>1</v>
      </c>
      <c r="AY5" s="24">
        <v>1</v>
      </c>
      <c r="AZ5" s="24">
        <v>1</v>
      </c>
      <c r="BA5" s="24">
        <v>0</v>
      </c>
      <c r="BB5" s="24">
        <v>1</v>
      </c>
      <c r="BC5" s="24">
        <v>0</v>
      </c>
      <c r="BD5" s="24">
        <v>1</v>
      </c>
      <c r="BE5" s="24">
        <v>1</v>
      </c>
      <c r="BF5" s="24">
        <v>1</v>
      </c>
      <c r="BG5" s="24">
        <v>1</v>
      </c>
      <c r="BH5" s="24">
        <v>1</v>
      </c>
      <c r="BI5" s="24">
        <v>1</v>
      </c>
      <c r="BJ5" s="24">
        <v>0</v>
      </c>
      <c r="BK5" s="24">
        <v>0</v>
      </c>
      <c r="BL5" s="24">
        <v>1</v>
      </c>
      <c r="BM5" s="24">
        <v>1</v>
      </c>
      <c r="BN5" s="24">
        <v>1</v>
      </c>
      <c r="BO5" s="24">
        <v>1</v>
      </c>
      <c r="BP5" s="24">
        <v>1</v>
      </c>
      <c r="BQ5" s="24">
        <v>1</v>
      </c>
      <c r="BR5" s="24">
        <v>0</v>
      </c>
      <c r="BS5" s="24">
        <v>0</v>
      </c>
      <c r="BT5" s="24">
        <v>1</v>
      </c>
      <c r="BU5" s="24">
        <v>1</v>
      </c>
      <c r="BV5" s="24">
        <v>1</v>
      </c>
      <c r="BW5" s="24">
        <v>1</v>
      </c>
      <c r="BX5" s="24">
        <v>0</v>
      </c>
      <c r="BY5" s="24">
        <v>1</v>
      </c>
      <c r="BZ5" s="24">
        <v>1</v>
      </c>
      <c r="CA5" s="24">
        <v>1</v>
      </c>
      <c r="CB5" s="24">
        <v>0</v>
      </c>
      <c r="CC5" s="24">
        <v>1</v>
      </c>
      <c r="CD5" s="24">
        <v>1</v>
      </c>
      <c r="CE5" s="24">
        <v>0</v>
      </c>
      <c r="CF5" s="24">
        <v>0</v>
      </c>
      <c r="CG5" s="24">
        <v>1</v>
      </c>
      <c r="CH5" s="24">
        <v>0</v>
      </c>
      <c r="CI5" s="24">
        <v>0</v>
      </c>
      <c r="CJ5" s="24">
        <v>1</v>
      </c>
      <c r="CK5" s="24">
        <v>1</v>
      </c>
      <c r="CL5" s="24">
        <v>0</v>
      </c>
      <c r="CM5" s="24">
        <v>0</v>
      </c>
      <c r="CN5" s="24">
        <v>1</v>
      </c>
      <c r="CO5" s="24">
        <v>0</v>
      </c>
      <c r="CP5" s="24">
        <v>1</v>
      </c>
      <c r="CQ5" s="24">
        <v>0</v>
      </c>
      <c r="CR5" s="24">
        <v>1</v>
      </c>
      <c r="CS5" s="24">
        <v>0</v>
      </c>
      <c r="CT5" s="24">
        <v>1</v>
      </c>
      <c r="CU5" s="24">
        <v>1</v>
      </c>
      <c r="CV5" s="24">
        <v>1</v>
      </c>
      <c r="CW5" s="24">
        <v>1</v>
      </c>
      <c r="CX5" s="24">
        <v>1</v>
      </c>
      <c r="CY5" s="24">
        <v>1</v>
      </c>
      <c r="CZ5" s="24">
        <v>1</v>
      </c>
      <c r="DA5" s="24">
        <v>0</v>
      </c>
      <c r="DB5" s="24">
        <v>1</v>
      </c>
      <c r="DC5" s="24">
        <v>0</v>
      </c>
      <c r="DD5" s="24">
        <v>1</v>
      </c>
      <c r="DE5" s="24">
        <v>0</v>
      </c>
      <c r="DF5" s="24">
        <v>0</v>
      </c>
      <c r="DG5" s="24">
        <v>0</v>
      </c>
      <c r="DH5" s="24">
        <v>1</v>
      </c>
      <c r="DI5" s="24">
        <v>0</v>
      </c>
      <c r="DJ5" s="24">
        <v>0</v>
      </c>
      <c r="DK5" s="24">
        <v>0</v>
      </c>
      <c r="DL5" s="24">
        <v>1</v>
      </c>
      <c r="DM5" s="24">
        <v>1</v>
      </c>
      <c r="DN5" s="24">
        <v>0</v>
      </c>
      <c r="DO5" s="24">
        <v>1</v>
      </c>
      <c r="DP5" s="24">
        <v>1</v>
      </c>
      <c r="DQ5" s="24">
        <v>1</v>
      </c>
      <c r="DR5" s="24">
        <v>1</v>
      </c>
      <c r="DS5" s="24">
        <v>1</v>
      </c>
      <c r="DT5" s="24">
        <v>0</v>
      </c>
      <c r="DU5" s="24">
        <v>0</v>
      </c>
      <c r="DV5" s="24">
        <v>1</v>
      </c>
      <c r="DW5" s="24">
        <v>1</v>
      </c>
      <c r="DX5" s="24">
        <v>1</v>
      </c>
      <c r="DY5" s="24">
        <v>0</v>
      </c>
      <c r="DZ5" s="24">
        <v>1</v>
      </c>
      <c r="EA5" s="24">
        <v>1</v>
      </c>
      <c r="EB5" s="24">
        <v>1</v>
      </c>
      <c r="EC5" s="24">
        <v>0</v>
      </c>
      <c r="ED5" s="24">
        <v>0</v>
      </c>
      <c r="EE5" s="24">
        <v>1</v>
      </c>
      <c r="EF5" s="24">
        <v>0</v>
      </c>
      <c r="EG5" s="24">
        <v>1</v>
      </c>
      <c r="EH5" s="24">
        <v>0</v>
      </c>
      <c r="EI5" s="24">
        <v>1</v>
      </c>
      <c r="EJ5" s="24">
        <v>0</v>
      </c>
      <c r="EK5" s="24">
        <v>0</v>
      </c>
      <c r="EL5" s="24">
        <v>0</v>
      </c>
      <c r="EM5" s="24">
        <v>0</v>
      </c>
      <c r="EN5" s="24">
        <v>0</v>
      </c>
      <c r="EO5" s="24">
        <v>1</v>
      </c>
      <c r="EP5" s="24">
        <v>1</v>
      </c>
      <c r="EQ5" s="24">
        <v>1</v>
      </c>
      <c r="ER5" s="24">
        <v>1</v>
      </c>
      <c r="ES5" s="24">
        <v>0</v>
      </c>
      <c r="ET5" s="24">
        <v>1</v>
      </c>
      <c r="EU5" s="24">
        <v>1</v>
      </c>
      <c r="EV5" s="24">
        <v>1</v>
      </c>
      <c r="EW5" s="24">
        <v>0</v>
      </c>
      <c r="EX5" s="24">
        <v>1</v>
      </c>
      <c r="EY5" s="24">
        <v>1</v>
      </c>
      <c r="EZ5" s="24">
        <v>0</v>
      </c>
      <c r="FA5" s="24">
        <v>0</v>
      </c>
      <c r="FB5" s="24">
        <v>1</v>
      </c>
      <c r="FC5" s="24">
        <v>0</v>
      </c>
      <c r="FD5" s="24">
        <v>1</v>
      </c>
      <c r="FE5" s="24">
        <v>1</v>
      </c>
      <c r="FF5" s="24">
        <v>0</v>
      </c>
      <c r="FG5" s="24">
        <v>1</v>
      </c>
      <c r="FH5" s="24">
        <v>0</v>
      </c>
      <c r="FI5" s="24">
        <v>1</v>
      </c>
      <c r="FJ5" s="24">
        <v>0</v>
      </c>
      <c r="FK5" s="24">
        <v>1</v>
      </c>
      <c r="FL5" s="24">
        <v>1</v>
      </c>
      <c r="FM5" s="24">
        <v>1</v>
      </c>
      <c r="FN5" s="24">
        <v>1</v>
      </c>
      <c r="FO5" s="24">
        <v>1</v>
      </c>
      <c r="FP5" s="24">
        <v>0</v>
      </c>
      <c r="FQ5" s="24">
        <v>1</v>
      </c>
      <c r="FR5" s="24">
        <v>0</v>
      </c>
      <c r="FS5" s="24">
        <v>1</v>
      </c>
      <c r="FT5" s="24">
        <v>1</v>
      </c>
      <c r="FU5" s="24">
        <v>1</v>
      </c>
      <c r="FV5" s="24">
        <v>1</v>
      </c>
      <c r="FW5" s="24">
        <v>1</v>
      </c>
      <c r="FX5" s="24">
        <v>1</v>
      </c>
      <c r="FY5" s="24">
        <v>0</v>
      </c>
      <c r="FZ5" s="24">
        <v>0</v>
      </c>
      <c r="GA5" s="24">
        <v>1</v>
      </c>
      <c r="GB5" s="24">
        <v>1</v>
      </c>
      <c r="GC5" s="24">
        <v>1</v>
      </c>
      <c r="GD5" s="24">
        <v>1</v>
      </c>
      <c r="GE5" s="24">
        <v>1</v>
      </c>
      <c r="GF5" s="24">
        <v>1</v>
      </c>
      <c r="GG5" s="24">
        <v>0</v>
      </c>
      <c r="GH5" s="24">
        <v>0</v>
      </c>
      <c r="GI5" s="24">
        <v>1</v>
      </c>
      <c r="GJ5" s="24">
        <v>1</v>
      </c>
      <c r="GK5" s="24">
        <v>1</v>
      </c>
      <c r="GL5" s="24">
        <v>1</v>
      </c>
      <c r="GM5" s="24">
        <v>0</v>
      </c>
      <c r="GN5" s="24">
        <v>1</v>
      </c>
      <c r="GO5" s="24">
        <v>1</v>
      </c>
      <c r="GP5" s="24">
        <v>1</v>
      </c>
      <c r="GQ5" s="24">
        <v>0</v>
      </c>
      <c r="GR5" s="24">
        <v>1</v>
      </c>
      <c r="GS5" s="24">
        <v>1</v>
      </c>
      <c r="GT5" s="24">
        <v>0</v>
      </c>
      <c r="GU5" s="24">
        <v>0</v>
      </c>
      <c r="GV5" s="24">
        <v>1</v>
      </c>
      <c r="GW5" s="24">
        <v>0</v>
      </c>
      <c r="GX5" s="24">
        <v>0</v>
      </c>
      <c r="GY5" s="24">
        <v>1</v>
      </c>
      <c r="GZ5" s="24">
        <v>1</v>
      </c>
      <c r="HA5" s="24">
        <v>0</v>
      </c>
      <c r="HB5" s="24">
        <v>0</v>
      </c>
      <c r="HC5" s="24">
        <v>1</v>
      </c>
      <c r="HD5" s="24">
        <v>0</v>
      </c>
      <c r="HE5" s="24">
        <v>1</v>
      </c>
      <c r="HF5" s="24">
        <v>0</v>
      </c>
      <c r="HG5" s="24">
        <v>1</v>
      </c>
      <c r="HH5" s="24">
        <v>0</v>
      </c>
      <c r="HI5" s="24">
        <v>1</v>
      </c>
      <c r="HJ5" s="24">
        <v>1</v>
      </c>
      <c r="HK5" s="24">
        <v>1</v>
      </c>
      <c r="HL5" s="24">
        <v>1</v>
      </c>
      <c r="HM5" s="24">
        <v>1</v>
      </c>
      <c r="HN5" s="24">
        <v>1</v>
      </c>
      <c r="HO5" s="24">
        <v>1</v>
      </c>
      <c r="HP5" s="24">
        <v>0</v>
      </c>
      <c r="HQ5" s="24">
        <v>1</v>
      </c>
      <c r="HR5" s="24">
        <v>0</v>
      </c>
      <c r="HS5" s="24">
        <v>1</v>
      </c>
      <c r="HT5" s="24">
        <v>0</v>
      </c>
      <c r="HU5" s="24">
        <v>0</v>
      </c>
      <c r="HV5" s="24">
        <v>0</v>
      </c>
      <c r="HW5" s="24">
        <v>1</v>
      </c>
      <c r="HX5" s="24">
        <v>0</v>
      </c>
      <c r="HY5" s="24">
        <v>0</v>
      </c>
      <c r="HZ5" s="24">
        <v>0</v>
      </c>
      <c r="IA5" s="24">
        <v>1</v>
      </c>
      <c r="IB5" s="24">
        <v>1</v>
      </c>
      <c r="IC5" s="24">
        <v>0</v>
      </c>
      <c r="ID5" s="24">
        <v>1</v>
      </c>
      <c r="IE5" s="24">
        <v>1</v>
      </c>
      <c r="IF5" s="64"/>
      <c r="IG5" s="64"/>
    </row>
    <row r="6" spans="1:245" s="24" customFormat="1">
      <c r="A6" s="24" t="s">
        <v>278</v>
      </c>
      <c r="IF6" s="64"/>
      <c r="IG6" s="64"/>
    </row>
    <row r="7" spans="1:245" s="63" customFormat="1" ht="13.5" customHeight="1">
      <c r="A7" s="62" t="s">
        <v>272</v>
      </c>
      <c r="B7">
        <v>11.278195500000001</v>
      </c>
      <c r="C7">
        <v>11.0362875</v>
      </c>
      <c r="D7">
        <v>10.784051</v>
      </c>
      <c r="E7">
        <v>10.6812395</v>
      </c>
      <c r="F7">
        <v>11.9831805</v>
      </c>
      <c r="G7">
        <v>9.4054520000000004</v>
      </c>
      <c r="H7">
        <v>9.9728670000000008</v>
      </c>
      <c r="I7">
        <v>9.8369149999999994</v>
      </c>
      <c r="J7">
        <v>9.9219264999999996</v>
      </c>
      <c r="K7">
        <v>11.962444</v>
      </c>
      <c r="L7">
        <v>11.3921375</v>
      </c>
      <c r="M7">
        <v>10.303006</v>
      </c>
      <c r="N7">
        <v>11.586760999999999</v>
      </c>
      <c r="O7">
        <v>11.6310985</v>
      </c>
      <c r="P7">
        <v>10.380329</v>
      </c>
      <c r="Q7">
        <v>10.854194</v>
      </c>
      <c r="R7">
        <v>9.4241469999999996</v>
      </c>
      <c r="S7">
        <v>11.2604465</v>
      </c>
      <c r="T7">
        <v>12.3467515</v>
      </c>
      <c r="U7">
        <v>10.6432745</v>
      </c>
      <c r="V7">
        <v>10.038773000000001</v>
      </c>
      <c r="W7">
        <v>10.632561000000001</v>
      </c>
      <c r="X7">
        <v>10.3888385</v>
      </c>
      <c r="Y7">
        <v>10.384372000000001</v>
      </c>
      <c r="Z7">
        <v>9.6364722</v>
      </c>
      <c r="AA7">
        <v>10.1560085</v>
      </c>
      <c r="AB7">
        <v>11.801261999999999</v>
      </c>
      <c r="AC7">
        <v>10.942669</v>
      </c>
      <c r="AD7">
        <v>12.5870675</v>
      </c>
      <c r="AE7">
        <v>11.1806625</v>
      </c>
      <c r="AF7">
        <v>11.2296155</v>
      </c>
      <c r="AG7">
        <v>11.273213500000001</v>
      </c>
      <c r="AH7">
        <v>10.722367500000001</v>
      </c>
      <c r="AI7">
        <v>11.35704</v>
      </c>
      <c r="AJ7">
        <v>10.705205749999999</v>
      </c>
      <c r="AK7">
        <v>10.6743425</v>
      </c>
      <c r="AL7">
        <v>10.971738999999999</v>
      </c>
      <c r="AM7">
        <v>11.1884905</v>
      </c>
      <c r="AN7">
        <v>11.5542935</v>
      </c>
      <c r="AO7">
        <v>11.265124999999999</v>
      </c>
      <c r="AP7">
        <v>11.129799999999999</v>
      </c>
      <c r="AQ7">
        <v>11.996029500000001</v>
      </c>
      <c r="AR7">
        <v>11.206248499999999</v>
      </c>
      <c r="AS7">
        <v>11.19509</v>
      </c>
      <c r="AT7">
        <v>10.39521725</v>
      </c>
      <c r="AU7">
        <v>9.6492804999999997</v>
      </c>
      <c r="AV7">
        <v>10.982049</v>
      </c>
      <c r="AW7">
        <v>10.6464865</v>
      </c>
      <c r="AX7">
        <v>10.4177325</v>
      </c>
      <c r="AY7">
        <v>11.777358</v>
      </c>
      <c r="AZ7">
        <v>10.459965499999999</v>
      </c>
      <c r="BA7">
        <v>11.290129</v>
      </c>
      <c r="BB7">
        <v>11.528206000000001</v>
      </c>
      <c r="BC7">
        <v>10.840897999999999</v>
      </c>
      <c r="BD7">
        <v>11.680218500000001</v>
      </c>
      <c r="BE7">
        <v>11.6086755</v>
      </c>
      <c r="BF7">
        <v>11.409330000000001</v>
      </c>
      <c r="BG7">
        <v>11.625676500000001</v>
      </c>
      <c r="BH7">
        <v>11.720558</v>
      </c>
      <c r="BI7">
        <v>10.568842999999999</v>
      </c>
      <c r="BJ7">
        <v>11.3020985</v>
      </c>
      <c r="BK7">
        <v>11.1395935</v>
      </c>
      <c r="BL7">
        <v>11.737303499999999</v>
      </c>
      <c r="BM7">
        <v>11.77181575</v>
      </c>
      <c r="BN7">
        <v>11.516825000000001</v>
      </c>
      <c r="BO7">
        <v>10.820057500000001</v>
      </c>
      <c r="BP7">
        <v>11.855143500000001</v>
      </c>
      <c r="BQ7">
        <v>11.269932000000001</v>
      </c>
      <c r="BR7">
        <v>12.050886999999999</v>
      </c>
      <c r="BS7">
        <v>11.884807</v>
      </c>
      <c r="BT7">
        <v>12.0909985</v>
      </c>
      <c r="BU7">
        <v>10.919978</v>
      </c>
      <c r="BV7">
        <v>11.52098775</v>
      </c>
      <c r="BW7">
        <v>11.717146</v>
      </c>
      <c r="BX7">
        <v>11.9532355</v>
      </c>
      <c r="BY7">
        <v>11.243669000000001</v>
      </c>
      <c r="BZ7">
        <v>11.6265555</v>
      </c>
      <c r="CA7">
        <v>11.8336305</v>
      </c>
      <c r="CB7">
        <v>11.236328500000001</v>
      </c>
      <c r="CC7">
        <v>11.760317000000001</v>
      </c>
      <c r="CD7">
        <v>11.813233</v>
      </c>
      <c r="CE7">
        <v>11.244593500000001</v>
      </c>
      <c r="CF7">
        <v>11.325111</v>
      </c>
      <c r="CG7">
        <v>11.739399499999999</v>
      </c>
      <c r="CH7">
        <v>10.921048000000001</v>
      </c>
      <c r="CI7">
        <v>10.7113835</v>
      </c>
      <c r="CJ7">
        <v>11.5145</v>
      </c>
      <c r="CK7">
        <v>11.267300000000001</v>
      </c>
      <c r="CL7">
        <v>11.098874500000001</v>
      </c>
      <c r="CM7">
        <v>11.376868999999999</v>
      </c>
      <c r="CN7">
        <v>11.585442499999999</v>
      </c>
      <c r="CO7">
        <v>11.472438500000001</v>
      </c>
      <c r="CP7">
        <v>11.56553675</v>
      </c>
      <c r="CQ7">
        <v>10.995995000000001</v>
      </c>
      <c r="CR7">
        <v>12.095089</v>
      </c>
      <c r="CS7">
        <v>11.387836</v>
      </c>
      <c r="CT7">
        <v>10.6906695</v>
      </c>
      <c r="CU7">
        <v>11.047631000000001</v>
      </c>
      <c r="CV7">
        <v>11.724366</v>
      </c>
      <c r="CW7">
        <v>12.22641825</v>
      </c>
      <c r="CX7">
        <v>11.970014000000001</v>
      </c>
      <c r="CY7">
        <v>11.5224735</v>
      </c>
      <c r="CZ7">
        <v>11.779456</v>
      </c>
      <c r="DA7">
        <v>11.685606999999999</v>
      </c>
      <c r="DB7">
        <v>11.6827995</v>
      </c>
      <c r="DC7">
        <v>11.0438425</v>
      </c>
      <c r="DD7">
        <v>11.944673999999999</v>
      </c>
      <c r="DE7">
        <v>11.151668000000001</v>
      </c>
      <c r="DF7">
        <v>12.274462249999999</v>
      </c>
      <c r="DG7">
        <v>11.285406</v>
      </c>
      <c r="DH7">
        <v>11.94627725</v>
      </c>
      <c r="DI7">
        <v>10.927227</v>
      </c>
      <c r="DJ7">
        <v>10.8932295</v>
      </c>
      <c r="DK7">
        <v>10.888883999999999</v>
      </c>
      <c r="DL7">
        <v>10.9650515</v>
      </c>
      <c r="DM7">
        <v>10.9972285</v>
      </c>
      <c r="DN7">
        <v>11.8193175</v>
      </c>
      <c r="DO7">
        <v>10.995200499999999</v>
      </c>
      <c r="DP7">
        <v>11.281833000000001</v>
      </c>
      <c r="DQ7">
        <v>10.306637</v>
      </c>
      <c r="DR7">
        <v>10.763610999999999</v>
      </c>
      <c r="DS7">
        <v>10.395194</v>
      </c>
      <c r="DT7">
        <v>10.591794999999999</v>
      </c>
      <c r="DU7">
        <v>10.061171999999999</v>
      </c>
      <c r="DV7">
        <v>9.6509204999999998</v>
      </c>
      <c r="DW7">
        <v>10.165229</v>
      </c>
      <c r="DX7">
        <v>10.4808825</v>
      </c>
      <c r="DY7">
        <v>10.104779000000001</v>
      </c>
      <c r="DZ7">
        <v>11.0454975</v>
      </c>
      <c r="EA7">
        <v>10.6912155</v>
      </c>
      <c r="EB7">
        <v>10.7924045</v>
      </c>
      <c r="EC7">
        <v>10.47687</v>
      </c>
      <c r="ED7">
        <v>11.327424499999999</v>
      </c>
      <c r="EE7">
        <v>9.8179210000000001</v>
      </c>
      <c r="EF7">
        <v>11.1024075</v>
      </c>
      <c r="EG7">
        <v>10.4413895</v>
      </c>
      <c r="EH7">
        <v>10.1856525</v>
      </c>
      <c r="EI7">
        <v>10.855141</v>
      </c>
      <c r="EJ7">
        <v>10.349197999999999</v>
      </c>
      <c r="EK7">
        <v>10.503439500000001</v>
      </c>
      <c r="EL7">
        <v>11.4627765</v>
      </c>
      <c r="EM7">
        <v>10.477508500000001</v>
      </c>
      <c r="EN7">
        <v>10.342338</v>
      </c>
      <c r="EO7">
        <v>9.6379815000000004</v>
      </c>
      <c r="EP7">
        <v>10.3249105</v>
      </c>
      <c r="EQ7">
        <v>10.730608500000001</v>
      </c>
      <c r="ER7">
        <v>11.162978000000001</v>
      </c>
      <c r="ES7">
        <v>11.029546</v>
      </c>
      <c r="ET7">
        <v>10.779782000000001</v>
      </c>
      <c r="EU7">
        <v>10.878940500000001</v>
      </c>
      <c r="EV7">
        <v>10.7088655</v>
      </c>
      <c r="EW7">
        <v>10.537134500000001</v>
      </c>
      <c r="EX7">
        <v>9.5112813000000003</v>
      </c>
      <c r="EY7">
        <v>9.982996</v>
      </c>
      <c r="EZ7">
        <v>11.2413615</v>
      </c>
      <c r="FA7">
        <v>10.704883000000001</v>
      </c>
      <c r="FB7">
        <v>10.747548</v>
      </c>
      <c r="FC7">
        <v>11.128714</v>
      </c>
      <c r="FD7">
        <v>10.8943865</v>
      </c>
      <c r="FE7">
        <v>10.9048715</v>
      </c>
      <c r="FF7">
        <v>10.945254</v>
      </c>
      <c r="FG7">
        <v>10.607749999999999</v>
      </c>
      <c r="FH7">
        <v>10.22035</v>
      </c>
      <c r="FI7">
        <v>10.584206500000001</v>
      </c>
      <c r="FJ7">
        <v>10.77772</v>
      </c>
      <c r="FK7">
        <v>9.8877021999999997</v>
      </c>
      <c r="FL7">
        <v>10.4781385</v>
      </c>
      <c r="FM7">
        <v>10.697362500000001</v>
      </c>
      <c r="FN7">
        <v>10.7933235</v>
      </c>
      <c r="FO7">
        <v>9.5619341500000008</v>
      </c>
      <c r="FP7">
        <v>10.480675</v>
      </c>
      <c r="FQ7">
        <v>10.893019000000001</v>
      </c>
      <c r="FR7">
        <v>10.7571745</v>
      </c>
      <c r="FS7">
        <v>11.012365000000001</v>
      </c>
      <c r="FT7">
        <v>10.5764695</v>
      </c>
      <c r="FU7">
        <v>10.926021499999999</v>
      </c>
      <c r="FV7">
        <v>10.923837000000001</v>
      </c>
      <c r="FW7">
        <v>11.061802</v>
      </c>
      <c r="FX7">
        <v>10.632895</v>
      </c>
      <c r="FY7">
        <v>10.908236499999999</v>
      </c>
      <c r="FZ7">
        <v>10.918874000000001</v>
      </c>
      <c r="GA7">
        <v>10.728942</v>
      </c>
      <c r="GB7">
        <v>11.3117055</v>
      </c>
      <c r="GC7">
        <v>10.9054725</v>
      </c>
      <c r="GD7">
        <v>10.884325</v>
      </c>
      <c r="GE7">
        <v>11.107158500000001</v>
      </c>
      <c r="GF7">
        <v>11.046568000000001</v>
      </c>
      <c r="GG7">
        <v>11.3461935</v>
      </c>
      <c r="GH7">
        <v>11.291954</v>
      </c>
      <c r="GI7">
        <v>11.34831</v>
      </c>
      <c r="GJ7">
        <v>11.039495499999999</v>
      </c>
      <c r="GK7">
        <v>11.352662499999999</v>
      </c>
      <c r="GL7">
        <v>11.0465555</v>
      </c>
      <c r="GM7">
        <v>11.1175125</v>
      </c>
      <c r="GN7">
        <v>11.454340500000001</v>
      </c>
      <c r="GO7">
        <v>11.0839385</v>
      </c>
      <c r="GP7">
        <v>11.284789999999999</v>
      </c>
      <c r="GQ7">
        <v>10.8953995</v>
      </c>
      <c r="GR7">
        <v>11.265631000000001</v>
      </c>
      <c r="GS7">
        <v>10.899516500000001</v>
      </c>
      <c r="GT7">
        <v>10.97910575</v>
      </c>
      <c r="GU7">
        <v>10.9241335</v>
      </c>
      <c r="GV7">
        <v>10.975502000000001</v>
      </c>
      <c r="GW7">
        <v>10.68444</v>
      </c>
      <c r="GX7">
        <v>10.903862500000001</v>
      </c>
      <c r="GY7">
        <v>10.865137499999999</v>
      </c>
      <c r="GZ7">
        <v>10.992511500000001</v>
      </c>
      <c r="HA7">
        <v>11.132686250000001</v>
      </c>
      <c r="HB7">
        <v>10.916388</v>
      </c>
      <c r="HC7">
        <v>11.1828705</v>
      </c>
      <c r="HD7">
        <v>11.311992999999999</v>
      </c>
      <c r="HE7">
        <v>10.856526499999999</v>
      </c>
      <c r="HF7">
        <v>11.921623</v>
      </c>
      <c r="HG7">
        <v>11.116702500000001</v>
      </c>
      <c r="HH7">
        <v>11.506654749999999</v>
      </c>
      <c r="HI7">
        <v>11.194063999999999</v>
      </c>
      <c r="HJ7">
        <v>11.5501665</v>
      </c>
      <c r="HK7">
        <v>11.521597999999999</v>
      </c>
      <c r="HL7">
        <v>11.514096500000001</v>
      </c>
      <c r="HM7">
        <v>11.321936000000001</v>
      </c>
      <c r="HN7">
        <v>11.699285250000001</v>
      </c>
      <c r="HO7">
        <v>11.457430499999999</v>
      </c>
      <c r="HP7">
        <v>11.2250955</v>
      </c>
      <c r="HQ7">
        <v>11.226575499999999</v>
      </c>
      <c r="HR7">
        <v>11.054100500000001</v>
      </c>
      <c r="HS7">
        <v>11.274997000000001</v>
      </c>
      <c r="HT7">
        <v>11.189949</v>
      </c>
      <c r="HU7">
        <v>11.250166500000001</v>
      </c>
      <c r="HV7">
        <v>11.7169825</v>
      </c>
      <c r="HW7">
        <v>11.245029000000001</v>
      </c>
      <c r="HX7">
        <v>11.4144395</v>
      </c>
      <c r="HY7">
        <v>11.100657500000001</v>
      </c>
      <c r="HZ7">
        <v>10.8345135</v>
      </c>
      <c r="IA7">
        <v>10.6400495</v>
      </c>
      <c r="IB7">
        <v>11.0695785</v>
      </c>
      <c r="IC7">
        <v>11.2693195</v>
      </c>
      <c r="ID7">
        <v>11.275933</v>
      </c>
      <c r="IE7">
        <v>11.435425</v>
      </c>
      <c r="IF7"/>
      <c r="IG7"/>
      <c r="IH7"/>
      <c r="II7"/>
      <c r="IJ7"/>
      <c r="IK7"/>
    </row>
    <row r="8" spans="1:245" s="63" customFormat="1" ht="13.5" customHeight="1">
      <c r="A8" s="9" t="s">
        <v>100</v>
      </c>
      <c r="B8">
        <v>10.111086999999999</v>
      </c>
      <c r="C8">
        <v>10.395664999999999</v>
      </c>
      <c r="D8">
        <v>10.789859</v>
      </c>
      <c r="E8">
        <v>10.97803</v>
      </c>
      <c r="F8">
        <v>11.704017</v>
      </c>
      <c r="G8">
        <v>10.107303</v>
      </c>
      <c r="H8">
        <v>10.2989645</v>
      </c>
      <c r="I8">
        <v>10.637273</v>
      </c>
      <c r="J8">
        <v>10.618828000000001</v>
      </c>
      <c r="K8">
        <v>11.521468</v>
      </c>
      <c r="L8">
        <v>10.311849</v>
      </c>
      <c r="M8">
        <v>10.6413555</v>
      </c>
      <c r="N8">
        <v>11.196524999999999</v>
      </c>
      <c r="O8">
        <v>10.876491</v>
      </c>
      <c r="P8">
        <v>10.585063999999999</v>
      </c>
      <c r="Q8">
        <v>10.751156</v>
      </c>
      <c r="R8">
        <v>9.6824969999999997</v>
      </c>
      <c r="S8">
        <v>10.340047999999999</v>
      </c>
      <c r="T8">
        <v>11.200438999999999</v>
      </c>
      <c r="U8">
        <v>11.267512</v>
      </c>
      <c r="V8">
        <v>11.639796</v>
      </c>
      <c r="W8">
        <v>11.12336</v>
      </c>
      <c r="X8">
        <v>10.407984000000001</v>
      </c>
      <c r="Y8">
        <v>10.802396999999999</v>
      </c>
      <c r="Z8">
        <v>10.977296000000001</v>
      </c>
      <c r="AA8">
        <v>11.714834</v>
      </c>
      <c r="AB8">
        <v>11.620096</v>
      </c>
      <c r="AC8">
        <v>11.177177</v>
      </c>
      <c r="AD8">
        <v>10.83301</v>
      </c>
      <c r="AE8">
        <v>11.141783999999999</v>
      </c>
      <c r="AF8">
        <v>11.036699</v>
      </c>
      <c r="AG8">
        <v>10.62655</v>
      </c>
      <c r="AH8">
        <v>11.036851</v>
      </c>
      <c r="AI8">
        <v>10.412086499999999</v>
      </c>
      <c r="AJ8">
        <v>10.928597999999999</v>
      </c>
      <c r="AK8">
        <v>10.904527</v>
      </c>
      <c r="AL8">
        <v>10.289433499999999</v>
      </c>
      <c r="AM8">
        <v>11.235506000000001</v>
      </c>
      <c r="AN8">
        <v>11.433004</v>
      </c>
      <c r="AO8">
        <v>11.465248000000001</v>
      </c>
      <c r="AP8">
        <v>11.661937</v>
      </c>
      <c r="AQ8">
        <v>12.066243999999999</v>
      </c>
      <c r="AR8">
        <v>11.911633</v>
      </c>
      <c r="AS8">
        <v>11.230646</v>
      </c>
      <c r="AT8">
        <v>12.295731999999999</v>
      </c>
      <c r="AU8">
        <v>13.0079365</v>
      </c>
      <c r="AV8">
        <v>11.393088000000001</v>
      </c>
      <c r="AW8">
        <v>11.905748000000001</v>
      </c>
      <c r="AX8">
        <v>10.912940000000001</v>
      </c>
      <c r="AY8">
        <v>11.778371999999999</v>
      </c>
      <c r="AZ8">
        <v>11.870252000000001</v>
      </c>
      <c r="BA8">
        <v>11.902027</v>
      </c>
      <c r="BB8">
        <v>11.173730000000001</v>
      </c>
      <c r="BC8">
        <v>10.941674000000001</v>
      </c>
      <c r="BD8">
        <v>11.143829999999999</v>
      </c>
      <c r="BE8">
        <v>12.304038</v>
      </c>
      <c r="BF8">
        <v>11.117393</v>
      </c>
      <c r="BG8">
        <v>11.806941</v>
      </c>
      <c r="BH8">
        <v>11.43136</v>
      </c>
      <c r="BI8">
        <v>11.251225</v>
      </c>
      <c r="BJ8">
        <v>11.088725</v>
      </c>
      <c r="BK8">
        <v>10.532207</v>
      </c>
      <c r="BL8">
        <v>11.446600999999999</v>
      </c>
      <c r="BM8">
        <v>11.073138</v>
      </c>
      <c r="BN8">
        <v>11.639167</v>
      </c>
      <c r="BO8">
        <v>11.878918000000001</v>
      </c>
      <c r="BP8">
        <v>11.828692999999999</v>
      </c>
      <c r="BQ8">
        <v>11.489795000000001</v>
      </c>
      <c r="BR8">
        <v>11.484724999999999</v>
      </c>
      <c r="BS8">
        <v>11.439735000000001</v>
      </c>
      <c r="BT8">
        <v>12.145156999999999</v>
      </c>
      <c r="BU8">
        <v>11.533775</v>
      </c>
      <c r="BV8">
        <v>11.654387</v>
      </c>
      <c r="BW8">
        <v>10.761818</v>
      </c>
      <c r="BX8">
        <v>11.566689999999999</v>
      </c>
      <c r="BY8">
        <v>12.062136000000001</v>
      </c>
      <c r="BZ8">
        <v>11.333902</v>
      </c>
      <c r="CA8">
        <v>11.298239000000001</v>
      </c>
      <c r="CB8">
        <v>11.077064</v>
      </c>
      <c r="CC8">
        <v>11.172831</v>
      </c>
      <c r="CD8">
        <v>11.107037</v>
      </c>
      <c r="CE8">
        <v>10.500761000000001</v>
      </c>
      <c r="CF8">
        <v>10.367597</v>
      </c>
      <c r="CG8">
        <v>11.478857</v>
      </c>
      <c r="CH8">
        <v>10.680517999999999</v>
      </c>
      <c r="CI8">
        <v>10.261627000000001</v>
      </c>
      <c r="CJ8">
        <v>11.014714</v>
      </c>
      <c r="CK8">
        <v>11.093119</v>
      </c>
      <c r="CL8">
        <v>11.0097685</v>
      </c>
      <c r="CM8">
        <v>11.697417</v>
      </c>
      <c r="CN8">
        <v>12.077434999999999</v>
      </c>
      <c r="CO8">
        <v>11.537024000000001</v>
      </c>
      <c r="CP8">
        <v>11.499627</v>
      </c>
      <c r="CQ8">
        <v>11.562464</v>
      </c>
      <c r="CR8">
        <v>11.380841999999999</v>
      </c>
      <c r="CS8">
        <v>11.192799000000001</v>
      </c>
      <c r="CT8">
        <v>11.768990499999999</v>
      </c>
      <c r="CU8">
        <v>11.188739999999999</v>
      </c>
      <c r="CV8">
        <v>11.344308</v>
      </c>
      <c r="CW8">
        <v>11.454294000000001</v>
      </c>
      <c r="CX8">
        <v>11.815237</v>
      </c>
      <c r="CY8">
        <v>11.580987</v>
      </c>
      <c r="CZ8">
        <v>11.338789</v>
      </c>
      <c r="DA8">
        <v>11.068970999999999</v>
      </c>
      <c r="DB8">
        <v>11.446152</v>
      </c>
      <c r="DC8">
        <v>11.644307</v>
      </c>
      <c r="DD8">
        <v>10.993448000000001</v>
      </c>
      <c r="DE8">
        <v>11.486238500000001</v>
      </c>
      <c r="DF8">
        <v>11.715728</v>
      </c>
      <c r="DG8">
        <v>10.822371499999999</v>
      </c>
      <c r="DH8">
        <v>10.926836</v>
      </c>
      <c r="DI8">
        <v>10.69378</v>
      </c>
      <c r="DJ8">
        <v>11.497278</v>
      </c>
      <c r="DK8">
        <v>11.532441</v>
      </c>
      <c r="DL8">
        <v>11.348193999999999</v>
      </c>
      <c r="DM8">
        <v>11.203302000000001</v>
      </c>
      <c r="DN8">
        <v>10.829597</v>
      </c>
      <c r="DO8">
        <v>11.232265</v>
      </c>
      <c r="DP8">
        <v>11.183465999999999</v>
      </c>
      <c r="DQ8">
        <v>10.241512999999999</v>
      </c>
      <c r="DR8">
        <v>10.804024999999999</v>
      </c>
      <c r="DS8">
        <v>10.750069</v>
      </c>
      <c r="DT8">
        <v>10.643122999999999</v>
      </c>
      <c r="DU8">
        <v>10.645344</v>
      </c>
      <c r="DV8">
        <v>10.907937</v>
      </c>
      <c r="DW8">
        <v>10.658581999999999</v>
      </c>
      <c r="DX8">
        <v>10.912049</v>
      </c>
      <c r="DY8">
        <v>10.787195000000001</v>
      </c>
      <c r="DZ8">
        <v>10.978923</v>
      </c>
      <c r="EA8">
        <v>10.778275499999999</v>
      </c>
      <c r="EB8">
        <v>10.634892000000001</v>
      </c>
      <c r="EC8">
        <v>10.869894</v>
      </c>
      <c r="ED8">
        <v>11.055681</v>
      </c>
      <c r="EE8">
        <v>11.233307</v>
      </c>
      <c r="EF8">
        <v>10.847998</v>
      </c>
      <c r="EG8">
        <v>11.032397</v>
      </c>
      <c r="EH8">
        <v>10.486117</v>
      </c>
      <c r="EI8">
        <v>11.438806</v>
      </c>
      <c r="EJ8">
        <v>11.451631000000001</v>
      </c>
      <c r="EK8">
        <v>11.237420999999999</v>
      </c>
      <c r="EL8">
        <v>11.302927</v>
      </c>
      <c r="EM8">
        <v>11.118406</v>
      </c>
      <c r="EN8">
        <v>10.82443</v>
      </c>
      <c r="EO8">
        <v>11.150814</v>
      </c>
      <c r="EP8">
        <v>11.413079</v>
      </c>
      <c r="EQ8">
        <v>10.927713000000001</v>
      </c>
      <c r="ER8">
        <v>11.223858</v>
      </c>
      <c r="ES8">
        <v>11.165228000000001</v>
      </c>
      <c r="ET8">
        <v>11.059374999999999</v>
      </c>
      <c r="EU8">
        <v>10.717586000000001</v>
      </c>
      <c r="EV8">
        <v>10.816719000000001</v>
      </c>
      <c r="EW8">
        <v>10.876633999999999</v>
      </c>
      <c r="EX8">
        <v>10.756632</v>
      </c>
      <c r="EY8">
        <v>10.129307000000001</v>
      </c>
      <c r="EZ8">
        <v>10.851497</v>
      </c>
      <c r="FA8">
        <v>11.145002</v>
      </c>
      <c r="FB8">
        <v>10.988852</v>
      </c>
      <c r="FC8">
        <v>11.101212500000001</v>
      </c>
      <c r="FD8">
        <v>11.006550000000001</v>
      </c>
      <c r="FE8">
        <v>10.810536000000001</v>
      </c>
      <c r="FF8">
        <v>11.116370999999999</v>
      </c>
      <c r="FG8">
        <v>11.425214</v>
      </c>
      <c r="FH8">
        <v>9.1735779999999991</v>
      </c>
      <c r="FI8">
        <v>10.856159</v>
      </c>
      <c r="FJ8">
        <v>11.39231</v>
      </c>
      <c r="FK8">
        <v>11.8351145</v>
      </c>
      <c r="FL8">
        <v>11.352182000000001</v>
      </c>
      <c r="FM8">
        <v>11.432696</v>
      </c>
      <c r="FN8">
        <v>11.291724</v>
      </c>
      <c r="FO8">
        <v>11.187573</v>
      </c>
      <c r="FP8">
        <v>11.394579</v>
      </c>
      <c r="FQ8">
        <v>11.051912</v>
      </c>
      <c r="FR8">
        <v>10.727311</v>
      </c>
      <c r="FS8">
        <v>10.601053</v>
      </c>
      <c r="FT8">
        <v>11.0992985</v>
      </c>
      <c r="FU8">
        <v>10.761158</v>
      </c>
      <c r="FV8">
        <v>10.807688000000001</v>
      </c>
      <c r="FW8">
        <v>10.941113</v>
      </c>
      <c r="FX8">
        <v>11.166822</v>
      </c>
      <c r="FY8">
        <v>10.808420999999999</v>
      </c>
      <c r="FZ8">
        <v>10.560091</v>
      </c>
      <c r="GA8">
        <v>10.846223999999999</v>
      </c>
      <c r="GB8">
        <v>10.716709</v>
      </c>
      <c r="GC8">
        <v>10.915825999999999</v>
      </c>
      <c r="GD8">
        <v>11.314216</v>
      </c>
      <c r="GE8">
        <v>11.407526000000001</v>
      </c>
      <c r="GF8">
        <v>10.753717</v>
      </c>
      <c r="GG8">
        <v>10.987503999999999</v>
      </c>
      <c r="GH8">
        <v>10.867997000000001</v>
      </c>
      <c r="GI8">
        <v>10.863379500000001</v>
      </c>
      <c r="GJ8">
        <v>10.996252</v>
      </c>
      <c r="GK8">
        <v>11.140774</v>
      </c>
      <c r="GL8">
        <v>10.914915000000001</v>
      </c>
      <c r="GM8">
        <v>11.1113</v>
      </c>
      <c r="GN8">
        <v>11.219232999999999</v>
      </c>
      <c r="GO8">
        <v>11.14236</v>
      </c>
      <c r="GP8">
        <v>11.160064999999999</v>
      </c>
      <c r="GQ8">
        <v>10.671196</v>
      </c>
      <c r="GR8">
        <v>10.387473999999999</v>
      </c>
      <c r="GS8">
        <v>10.68993</v>
      </c>
      <c r="GT8">
        <v>10.480506</v>
      </c>
      <c r="GU8">
        <v>10.449177000000001</v>
      </c>
      <c r="GV8">
        <v>10.332208</v>
      </c>
      <c r="GW8">
        <v>10.489800000000001</v>
      </c>
      <c r="GX8">
        <v>10.341269499999999</v>
      </c>
      <c r="GY8">
        <v>10.841416000000001</v>
      </c>
      <c r="GZ8">
        <v>10.806497999999999</v>
      </c>
      <c r="HA8">
        <v>10.778399</v>
      </c>
      <c r="HB8">
        <v>10.982203500000001</v>
      </c>
      <c r="HC8">
        <v>11.359154999999999</v>
      </c>
      <c r="HD8">
        <v>11.291575999999999</v>
      </c>
      <c r="HE8">
        <v>11.031779</v>
      </c>
      <c r="HF8">
        <v>11.244028</v>
      </c>
      <c r="HG8">
        <v>11.283702</v>
      </c>
      <c r="HH8">
        <v>11.490703999999999</v>
      </c>
      <c r="HI8">
        <v>11.134755999999999</v>
      </c>
      <c r="HJ8">
        <v>10.565474</v>
      </c>
      <c r="HK8">
        <v>11.154369000000001</v>
      </c>
      <c r="HL8">
        <v>11.122951499999999</v>
      </c>
      <c r="HM8">
        <v>10.871143</v>
      </c>
      <c r="HN8">
        <v>11.100738</v>
      </c>
      <c r="HO8">
        <v>10.849577999999999</v>
      </c>
      <c r="HP8">
        <v>10.687279</v>
      </c>
      <c r="HQ8">
        <v>10.933223</v>
      </c>
      <c r="HR8">
        <v>10.873538999999999</v>
      </c>
      <c r="HS8">
        <v>11.258730999999999</v>
      </c>
      <c r="HT8">
        <v>10.855566</v>
      </c>
      <c r="HU8">
        <v>11.299661</v>
      </c>
      <c r="HV8">
        <v>10.757526</v>
      </c>
      <c r="HW8">
        <v>10.778399</v>
      </c>
      <c r="HX8">
        <v>10.601357999999999</v>
      </c>
      <c r="HY8">
        <v>11.035057</v>
      </c>
      <c r="HZ8">
        <v>11.125774</v>
      </c>
      <c r="IA8">
        <v>11.142799999999999</v>
      </c>
      <c r="IB8">
        <v>10.7982</v>
      </c>
      <c r="IC8">
        <v>10.911465</v>
      </c>
      <c r="ID8">
        <v>10.888642000000001</v>
      </c>
      <c r="IE8">
        <v>10.909438</v>
      </c>
      <c r="IF8"/>
      <c r="IG8"/>
      <c r="IH8"/>
      <c r="II8"/>
      <c r="IJ8"/>
      <c r="IK8"/>
    </row>
    <row r="9" spans="1:245" s="63" customFormat="1" ht="13.5" customHeight="1">
      <c r="A9" s="9" t="s">
        <v>271</v>
      </c>
      <c r="B9">
        <v>12.858126499999999</v>
      </c>
      <c r="C9">
        <v>13.247987</v>
      </c>
      <c r="D9">
        <v>12.975587000000001</v>
      </c>
      <c r="E9">
        <v>12.462125</v>
      </c>
      <c r="F9">
        <v>13.0656955</v>
      </c>
      <c r="G9">
        <v>12.8839515</v>
      </c>
      <c r="H9">
        <v>12.693236000000001</v>
      </c>
      <c r="I9">
        <v>12.7496855</v>
      </c>
      <c r="J9">
        <v>12.967964</v>
      </c>
      <c r="K9">
        <v>12.8787485</v>
      </c>
      <c r="L9">
        <v>12.930842500000001</v>
      </c>
      <c r="M9">
        <v>12.60974</v>
      </c>
      <c r="N9">
        <v>12.867319500000001</v>
      </c>
      <c r="O9">
        <v>12.691090000000001</v>
      </c>
      <c r="P9">
        <v>12.7375445</v>
      </c>
      <c r="Q9">
        <v>13.07374725</v>
      </c>
      <c r="R9">
        <v>12.500771500000001</v>
      </c>
      <c r="S9">
        <v>12.762244000000001</v>
      </c>
      <c r="T9">
        <v>13.075101</v>
      </c>
      <c r="U9">
        <v>12.559673500000001</v>
      </c>
      <c r="V9">
        <v>13.086225499999999</v>
      </c>
      <c r="W9">
        <v>12.924459499999999</v>
      </c>
      <c r="X9">
        <v>12.737242999999999</v>
      </c>
      <c r="Y9">
        <v>12.366773500000001</v>
      </c>
      <c r="Z9">
        <v>12.183241499999999</v>
      </c>
      <c r="AA9">
        <v>12.6271825</v>
      </c>
      <c r="AB9">
        <v>12.8067045</v>
      </c>
      <c r="AC9">
        <v>12.7690185</v>
      </c>
      <c r="AD9">
        <v>12.547878499999999</v>
      </c>
      <c r="AE9">
        <v>12.862349</v>
      </c>
      <c r="AF9">
        <v>12.81859875</v>
      </c>
      <c r="AG9">
        <v>12.909018</v>
      </c>
      <c r="AH9">
        <v>12.7710615</v>
      </c>
      <c r="AI9">
        <v>12.160092000000001</v>
      </c>
      <c r="AJ9">
        <v>12.2481945</v>
      </c>
      <c r="AK9">
        <v>12.825445</v>
      </c>
      <c r="AL9">
        <v>12.824400000000001</v>
      </c>
      <c r="AM9">
        <v>12.5784015</v>
      </c>
      <c r="AN9">
        <v>12.760486999999999</v>
      </c>
      <c r="AO9">
        <v>13.6771855</v>
      </c>
      <c r="AP9">
        <v>12.275183</v>
      </c>
      <c r="AQ9">
        <v>12.48662</v>
      </c>
      <c r="AR9">
        <v>12.1153035</v>
      </c>
      <c r="AS9">
        <v>12.581772000000001</v>
      </c>
      <c r="AT9">
        <v>13.067767</v>
      </c>
      <c r="AU9">
        <v>12.222466499999999</v>
      </c>
      <c r="AV9">
        <v>12.260121</v>
      </c>
      <c r="AW9">
        <v>12.3799045</v>
      </c>
      <c r="AX9">
        <v>12.508388</v>
      </c>
      <c r="AY9">
        <v>12.705773000000001</v>
      </c>
      <c r="AZ9">
        <v>12.202647499999999</v>
      </c>
      <c r="BA9">
        <v>11.7985545</v>
      </c>
      <c r="BB9">
        <v>12.7480335</v>
      </c>
      <c r="BC9">
        <v>12.7301465</v>
      </c>
      <c r="BD9">
        <v>12.760505999999999</v>
      </c>
      <c r="BE9">
        <v>13.123226499999999</v>
      </c>
      <c r="BF9">
        <v>12.9861925</v>
      </c>
      <c r="BG9">
        <v>12.348535500000001</v>
      </c>
      <c r="BH9">
        <v>12.794122</v>
      </c>
      <c r="BI9">
        <v>11.874806</v>
      </c>
      <c r="BJ9">
        <v>12.580185999999999</v>
      </c>
      <c r="BK9">
        <v>13.0675685</v>
      </c>
      <c r="BL9">
        <v>12.743423999999999</v>
      </c>
      <c r="BM9">
        <v>12.793315</v>
      </c>
      <c r="BN9">
        <v>12.1374785</v>
      </c>
      <c r="BO9">
        <v>11.922860999999999</v>
      </c>
      <c r="BP9">
        <v>12.393656500000001</v>
      </c>
      <c r="BQ9">
        <v>11.654037499999999</v>
      </c>
      <c r="BR9">
        <v>12.616694499999999</v>
      </c>
      <c r="BS9">
        <v>12.311804</v>
      </c>
      <c r="BT9">
        <v>12.711058749999999</v>
      </c>
      <c r="BU9">
        <v>13.034490999999999</v>
      </c>
      <c r="BV9">
        <v>12.778130000000001</v>
      </c>
      <c r="BW9">
        <v>12.634638499999999</v>
      </c>
      <c r="BX9">
        <v>13.115918000000001</v>
      </c>
      <c r="BY9">
        <v>12.9588755</v>
      </c>
      <c r="BZ9">
        <v>12.775245999999999</v>
      </c>
      <c r="CA9">
        <v>12.292883</v>
      </c>
      <c r="CB9">
        <v>12.9301415</v>
      </c>
      <c r="CC9">
        <v>12.366930999999999</v>
      </c>
      <c r="CD9">
        <v>12.791010999999999</v>
      </c>
      <c r="CE9">
        <v>12.4368775</v>
      </c>
      <c r="CF9">
        <v>12.186241000000001</v>
      </c>
      <c r="CG9">
        <v>12.752800499999999</v>
      </c>
      <c r="CH9">
        <v>12.398883</v>
      </c>
      <c r="CI9">
        <v>12.0999415</v>
      </c>
      <c r="CJ9">
        <v>12.259950999999999</v>
      </c>
      <c r="CK9">
        <v>12.532189750000001</v>
      </c>
      <c r="CL9">
        <v>12.6902325</v>
      </c>
      <c r="CM9">
        <v>11.7225815</v>
      </c>
      <c r="CN9">
        <v>12.114891999999999</v>
      </c>
      <c r="CO9">
        <v>11.830589</v>
      </c>
      <c r="CP9">
        <v>12.065113500000001</v>
      </c>
      <c r="CQ9">
        <v>11.901858499999999</v>
      </c>
      <c r="CR9">
        <v>12.334645</v>
      </c>
      <c r="CS9">
        <v>12.464829999999999</v>
      </c>
      <c r="CT9">
        <v>12.372863000000001</v>
      </c>
      <c r="CU9">
        <v>11.804201750000001</v>
      </c>
      <c r="CV9">
        <v>12.6930795</v>
      </c>
      <c r="CW9">
        <v>12.551099499999999</v>
      </c>
      <c r="CX9">
        <v>12.920992</v>
      </c>
      <c r="CY9">
        <v>13.096715</v>
      </c>
      <c r="CZ9">
        <v>12.676318</v>
      </c>
      <c r="DA9">
        <v>12.600967499999999</v>
      </c>
      <c r="DB9">
        <v>13.4640065</v>
      </c>
      <c r="DC9">
        <v>12.752834999999999</v>
      </c>
      <c r="DD9">
        <v>12.3109035</v>
      </c>
      <c r="DE9">
        <v>13.219287</v>
      </c>
      <c r="DF9">
        <v>12.9249755</v>
      </c>
      <c r="DG9">
        <v>13.24177575</v>
      </c>
      <c r="DH9">
        <v>13.461914</v>
      </c>
      <c r="DI9">
        <v>12.844197749999999</v>
      </c>
      <c r="DJ9">
        <v>11.863642499999999</v>
      </c>
      <c r="DK9">
        <v>12.1415495</v>
      </c>
      <c r="DL9">
        <v>12.227928500000001</v>
      </c>
      <c r="DM9">
        <v>12.170413999999999</v>
      </c>
      <c r="DN9">
        <v>12.9751695</v>
      </c>
      <c r="DO9">
        <v>13.276688999999999</v>
      </c>
      <c r="DP9">
        <v>12.9008535</v>
      </c>
      <c r="DQ9">
        <v>12.9724415</v>
      </c>
      <c r="DR9">
        <v>13.1423345</v>
      </c>
      <c r="DS9">
        <v>12.819099</v>
      </c>
      <c r="DT9">
        <v>12.783215999999999</v>
      </c>
      <c r="DU9">
        <v>12.3555685</v>
      </c>
      <c r="DV9">
        <v>12.408969000000001</v>
      </c>
      <c r="DW9">
        <v>12.6535885</v>
      </c>
      <c r="DX9">
        <v>12.432313499999999</v>
      </c>
      <c r="DY9">
        <v>12.456363</v>
      </c>
      <c r="DZ9">
        <v>12.837046000000001</v>
      </c>
      <c r="EA9">
        <v>12.9582055</v>
      </c>
      <c r="EB9">
        <v>12.8669765</v>
      </c>
      <c r="EC9">
        <v>12.673581</v>
      </c>
      <c r="ED9">
        <v>12.244222000000001</v>
      </c>
      <c r="EE9">
        <v>12.557839</v>
      </c>
      <c r="EF9">
        <v>12.6022815</v>
      </c>
      <c r="EG9">
        <v>12.449517500000001</v>
      </c>
      <c r="EH9">
        <v>12.334514499999999</v>
      </c>
      <c r="EI9">
        <v>12.992934999999999</v>
      </c>
      <c r="EJ9">
        <v>12.418063500000001</v>
      </c>
      <c r="EK9">
        <v>12.347566</v>
      </c>
      <c r="EL9">
        <v>12.660261</v>
      </c>
      <c r="EM9">
        <v>12.4950925</v>
      </c>
      <c r="EN9">
        <v>12.3847705</v>
      </c>
      <c r="EO9">
        <v>12.395042500000001</v>
      </c>
      <c r="EP9">
        <v>12.485518750000001</v>
      </c>
      <c r="EQ9">
        <v>12.6958</v>
      </c>
      <c r="ER9">
        <v>12.109026999999999</v>
      </c>
      <c r="ES9">
        <v>12.504265</v>
      </c>
      <c r="ET9">
        <v>12.6269335</v>
      </c>
      <c r="EU9">
        <v>12.8280865</v>
      </c>
      <c r="EV9">
        <v>12.632289500000001</v>
      </c>
      <c r="EW9">
        <v>12.972457500000001</v>
      </c>
      <c r="EX9">
        <v>12.6142065</v>
      </c>
      <c r="EY9">
        <v>13.3201255</v>
      </c>
      <c r="EZ9">
        <v>12.8413585</v>
      </c>
      <c r="FA9">
        <v>12.311051000000001</v>
      </c>
      <c r="FB9">
        <v>12.539002</v>
      </c>
      <c r="FC9">
        <v>12.385852</v>
      </c>
      <c r="FD9">
        <v>12.630885749999999</v>
      </c>
      <c r="FE9">
        <v>13.098186500000001</v>
      </c>
      <c r="FF9">
        <v>12.823001</v>
      </c>
      <c r="FG9">
        <v>12.427353999999999</v>
      </c>
      <c r="FH9">
        <v>12.642906</v>
      </c>
      <c r="FI9">
        <v>12.37233</v>
      </c>
      <c r="FJ9">
        <v>12.056105499999999</v>
      </c>
      <c r="FK9">
        <v>12.3140775</v>
      </c>
      <c r="FL9">
        <v>12.11618425</v>
      </c>
      <c r="FM9">
        <v>12.439284499999999</v>
      </c>
      <c r="FN9">
        <v>12.6921055</v>
      </c>
      <c r="FO9">
        <v>12.642502500000001</v>
      </c>
      <c r="FP9">
        <v>12.428001500000001</v>
      </c>
      <c r="FQ9">
        <v>12.8686775</v>
      </c>
      <c r="FR9">
        <v>12.298809500000001</v>
      </c>
      <c r="FS9">
        <v>12.426435</v>
      </c>
      <c r="FT9">
        <v>12.360201</v>
      </c>
      <c r="FU9">
        <v>12.721909999999999</v>
      </c>
      <c r="FV9">
        <v>12.493869</v>
      </c>
      <c r="FW9">
        <v>12.3331395</v>
      </c>
      <c r="FX9">
        <v>12.1107665</v>
      </c>
      <c r="FY9">
        <v>12.174127500000001</v>
      </c>
      <c r="FZ9">
        <v>12.426596999999999</v>
      </c>
      <c r="GA9">
        <v>12.892613000000001</v>
      </c>
      <c r="GB9">
        <v>12.4467105</v>
      </c>
      <c r="GC9">
        <v>12.252480500000001</v>
      </c>
      <c r="GD9">
        <v>12.489858</v>
      </c>
      <c r="GE9">
        <v>12.590097999999999</v>
      </c>
      <c r="GF9">
        <v>11.906583749999999</v>
      </c>
      <c r="GG9">
        <v>12.409050000000001</v>
      </c>
      <c r="GH9">
        <v>12.5414815</v>
      </c>
      <c r="GI9">
        <v>12.427851</v>
      </c>
      <c r="GJ9">
        <v>12.725379500000001</v>
      </c>
      <c r="GK9">
        <v>12.7642205</v>
      </c>
      <c r="GL9">
        <v>12.672931</v>
      </c>
      <c r="GM9">
        <v>12.599439500000001</v>
      </c>
      <c r="GN9">
        <v>12.6870715</v>
      </c>
      <c r="GO9">
        <v>12.356469499999999</v>
      </c>
      <c r="GP9">
        <v>12.8073605</v>
      </c>
      <c r="GQ9">
        <v>12.5747885</v>
      </c>
      <c r="GR9">
        <v>12.31687</v>
      </c>
      <c r="GS9">
        <v>12.2653555</v>
      </c>
      <c r="GT9">
        <v>12.468475</v>
      </c>
      <c r="GU9">
        <v>12.277934</v>
      </c>
      <c r="GV9">
        <v>12.546980250000001</v>
      </c>
      <c r="GW9">
        <v>12.244702999999999</v>
      </c>
      <c r="GX9">
        <v>12.411517</v>
      </c>
      <c r="GY9">
        <v>12.4609255</v>
      </c>
      <c r="GZ9">
        <v>12.261783749999999</v>
      </c>
      <c r="HA9">
        <v>12.56691</v>
      </c>
      <c r="HB9">
        <v>11.93995</v>
      </c>
      <c r="HC9">
        <v>12.559094999999999</v>
      </c>
      <c r="HD9">
        <v>12.25713725</v>
      </c>
      <c r="HE9">
        <v>12.25361575</v>
      </c>
      <c r="HF9">
        <v>12.239291</v>
      </c>
      <c r="HG9">
        <v>12.1029505</v>
      </c>
      <c r="HH9">
        <v>12.640772249999999</v>
      </c>
      <c r="HI9">
        <v>12.476468499999999</v>
      </c>
      <c r="HJ9">
        <v>12.24331975</v>
      </c>
      <c r="HK9">
        <v>12.719916</v>
      </c>
      <c r="HL9">
        <v>12.768421</v>
      </c>
      <c r="HM9">
        <v>12.685978</v>
      </c>
      <c r="HN9">
        <v>12.747165499999999</v>
      </c>
      <c r="HO9">
        <v>12.967427499999999</v>
      </c>
      <c r="HP9">
        <v>12.62810775</v>
      </c>
      <c r="HQ9">
        <v>13.34436475</v>
      </c>
      <c r="HR9">
        <v>12.622356</v>
      </c>
      <c r="HS9">
        <v>12.853831</v>
      </c>
      <c r="HT9">
        <v>12.951473</v>
      </c>
      <c r="HU9">
        <v>12.711451</v>
      </c>
      <c r="HV9">
        <v>13.195057500000001</v>
      </c>
      <c r="HW9">
        <v>13.005687</v>
      </c>
      <c r="HX9">
        <v>13.048045500000001</v>
      </c>
      <c r="HY9">
        <v>12.0788115</v>
      </c>
      <c r="HZ9">
        <v>12.310453000000001</v>
      </c>
      <c r="IA9">
        <v>12.4411185</v>
      </c>
      <c r="IB9">
        <v>12.337889000000001</v>
      </c>
      <c r="IC9">
        <v>12.747404</v>
      </c>
      <c r="ID9">
        <v>12.88505425</v>
      </c>
      <c r="IE9">
        <v>12.4473935</v>
      </c>
      <c r="IF9"/>
      <c r="IG9"/>
      <c r="IH9"/>
      <c r="II9"/>
      <c r="IJ9"/>
      <c r="IK9"/>
    </row>
    <row r="10" spans="1:245" s="63" customFormat="1" ht="13.5" customHeight="1">
      <c r="A10" s="9" t="s">
        <v>274</v>
      </c>
      <c r="B10">
        <v>11.768560000000001</v>
      </c>
      <c r="C10">
        <v>12.477509</v>
      </c>
      <c r="D10">
        <v>11.995822</v>
      </c>
      <c r="E10">
        <v>12.079407</v>
      </c>
      <c r="F10">
        <v>11.787618999999999</v>
      </c>
      <c r="G10">
        <v>10.518311499999999</v>
      </c>
      <c r="H10">
        <v>10.993594999999999</v>
      </c>
      <c r="I10">
        <v>10.59816</v>
      </c>
      <c r="J10">
        <v>10.056502</v>
      </c>
      <c r="K10">
        <v>10.645194</v>
      </c>
      <c r="L10">
        <v>11.25648</v>
      </c>
      <c r="M10">
        <v>10.516980999999999</v>
      </c>
      <c r="N10">
        <v>11.339812</v>
      </c>
      <c r="O10">
        <v>11.671644000000001</v>
      </c>
      <c r="P10">
        <v>12.241146000000001</v>
      </c>
      <c r="Q10">
        <v>11.794389000000001</v>
      </c>
      <c r="R10">
        <v>11.397760999999999</v>
      </c>
      <c r="S10">
        <v>10.605649</v>
      </c>
      <c r="T10">
        <v>12.045443000000001</v>
      </c>
      <c r="U10">
        <v>11.502190000000001</v>
      </c>
      <c r="V10">
        <v>11.041788</v>
      </c>
      <c r="W10">
        <v>10.759975000000001</v>
      </c>
      <c r="X10">
        <v>10.868881999999999</v>
      </c>
      <c r="Y10">
        <v>11.7514305</v>
      </c>
      <c r="Z10">
        <v>11.405878</v>
      </c>
      <c r="AA10">
        <v>11.190467</v>
      </c>
      <c r="AB10">
        <v>12.058731</v>
      </c>
      <c r="AC10">
        <v>11.604016</v>
      </c>
      <c r="AD10">
        <v>11.811705</v>
      </c>
      <c r="AE10">
        <v>10.500453</v>
      </c>
      <c r="AF10">
        <v>10.688592</v>
      </c>
      <c r="AG10">
        <v>11.566981999999999</v>
      </c>
      <c r="AH10">
        <v>11.025555000000001</v>
      </c>
      <c r="AI10">
        <v>11.567130000000001</v>
      </c>
      <c r="AJ10">
        <v>12.150029999999999</v>
      </c>
      <c r="AK10">
        <v>10.993881</v>
      </c>
      <c r="AL10">
        <v>10.782533000000001</v>
      </c>
      <c r="AM10">
        <v>12.003852</v>
      </c>
      <c r="AN10">
        <v>12.506387</v>
      </c>
      <c r="AO10">
        <v>12.461907</v>
      </c>
      <c r="AP10">
        <v>12.086504</v>
      </c>
      <c r="AQ10">
        <v>11.702812</v>
      </c>
      <c r="AR10">
        <v>11.975097999999999</v>
      </c>
      <c r="AS10">
        <v>12.264345</v>
      </c>
      <c r="AT10">
        <v>11.632395000000001</v>
      </c>
      <c r="AU10">
        <v>11.853082000000001</v>
      </c>
      <c r="AV10">
        <v>11.500643999999999</v>
      </c>
      <c r="AW10">
        <v>10.956655</v>
      </c>
      <c r="AX10">
        <v>11.409808999999999</v>
      </c>
      <c r="AY10">
        <v>11.641628000000001</v>
      </c>
      <c r="AZ10">
        <v>11.540839</v>
      </c>
      <c r="BA10">
        <v>12.554619000000001</v>
      </c>
      <c r="BB10">
        <v>12.251658000000001</v>
      </c>
      <c r="BC10">
        <v>12.160484</v>
      </c>
      <c r="BD10">
        <v>11.791508</v>
      </c>
      <c r="BE10">
        <v>11.695921</v>
      </c>
      <c r="BF10">
        <v>11.802954</v>
      </c>
      <c r="BG10">
        <v>12.568324</v>
      </c>
      <c r="BH10">
        <v>11.771962</v>
      </c>
      <c r="BI10">
        <v>11.747895</v>
      </c>
      <c r="BJ10">
        <v>11.455966999999999</v>
      </c>
      <c r="BK10">
        <v>11.739819000000001</v>
      </c>
      <c r="BL10">
        <v>12.115391000000001</v>
      </c>
      <c r="BM10">
        <v>12.639389</v>
      </c>
      <c r="BN10">
        <v>11.778966</v>
      </c>
      <c r="BO10">
        <v>11.711327000000001</v>
      </c>
      <c r="BP10">
        <v>12.075198</v>
      </c>
      <c r="BQ10">
        <v>11.728087</v>
      </c>
      <c r="BR10">
        <v>12.105433</v>
      </c>
      <c r="BS10">
        <v>11.3089695</v>
      </c>
      <c r="BT10">
        <v>12.115080000000001</v>
      </c>
      <c r="BU10">
        <v>11.840676</v>
      </c>
      <c r="BV10">
        <v>12.470874</v>
      </c>
      <c r="BW10">
        <v>12.184405999999999</v>
      </c>
      <c r="BX10">
        <v>12.420088</v>
      </c>
      <c r="BY10">
        <v>12.350512500000001</v>
      </c>
      <c r="BZ10">
        <v>12.601747</v>
      </c>
      <c r="CA10">
        <v>12.123151</v>
      </c>
      <c r="CB10">
        <v>11.600982</v>
      </c>
      <c r="CC10">
        <v>12.131586</v>
      </c>
      <c r="CD10">
        <v>11.945921</v>
      </c>
      <c r="CE10">
        <v>11.893953</v>
      </c>
      <c r="CF10">
        <v>12.397857999999999</v>
      </c>
      <c r="CG10">
        <v>11.9720745</v>
      </c>
      <c r="CH10">
        <v>11.539249999999999</v>
      </c>
      <c r="CI10">
        <v>11.661797</v>
      </c>
      <c r="CJ10">
        <v>11.872661000000001</v>
      </c>
      <c r="CK10">
        <v>11.766325999999999</v>
      </c>
      <c r="CL10">
        <v>11.729756999999999</v>
      </c>
      <c r="CM10">
        <v>12.243145</v>
      </c>
      <c r="CN10">
        <v>11.969485000000001</v>
      </c>
      <c r="CO10">
        <v>11.529529999999999</v>
      </c>
      <c r="CP10">
        <v>11.676831999999999</v>
      </c>
      <c r="CQ10">
        <v>12.3672085</v>
      </c>
      <c r="CR10">
        <v>11.956053000000001</v>
      </c>
      <c r="CS10">
        <v>12.227505000000001</v>
      </c>
      <c r="CT10">
        <v>12.492884</v>
      </c>
      <c r="CU10">
        <v>11.912061</v>
      </c>
      <c r="CV10">
        <v>13.116206</v>
      </c>
      <c r="CW10">
        <v>12.079547</v>
      </c>
      <c r="CX10">
        <v>11.974947</v>
      </c>
      <c r="CY10">
        <v>12.197841</v>
      </c>
      <c r="CZ10">
        <v>12.241146000000001</v>
      </c>
      <c r="DA10">
        <v>11.951566</v>
      </c>
      <c r="DB10">
        <v>12.041232000000001</v>
      </c>
      <c r="DC10">
        <v>11.869049</v>
      </c>
      <c r="DD10">
        <v>11.869488</v>
      </c>
      <c r="DE10">
        <v>11.803803</v>
      </c>
      <c r="DF10">
        <v>11.640105999999999</v>
      </c>
      <c r="DG10">
        <v>12.165153500000001</v>
      </c>
      <c r="DH10">
        <v>12.174829000000001</v>
      </c>
      <c r="DI10">
        <v>12.932249000000001</v>
      </c>
      <c r="DJ10">
        <v>11.644748</v>
      </c>
      <c r="DK10">
        <v>11.449123999999999</v>
      </c>
      <c r="DL10">
        <v>11.766772</v>
      </c>
      <c r="DM10">
        <v>11.892007</v>
      </c>
      <c r="DN10">
        <v>12.505910999999999</v>
      </c>
      <c r="DO10">
        <v>12.211598</v>
      </c>
      <c r="DP10">
        <v>12.504569999999999</v>
      </c>
      <c r="DQ10">
        <v>11.373341999999999</v>
      </c>
      <c r="DR10">
        <v>11.873849</v>
      </c>
      <c r="DS10">
        <v>11.61345</v>
      </c>
      <c r="DT10">
        <v>11.760858000000001</v>
      </c>
      <c r="DU10">
        <v>11.219974000000001</v>
      </c>
      <c r="DV10">
        <v>11.342479000000001</v>
      </c>
      <c r="DW10">
        <v>11.352461</v>
      </c>
      <c r="DX10">
        <v>11.8667</v>
      </c>
      <c r="DY10">
        <v>11.407985</v>
      </c>
      <c r="DZ10">
        <v>11.473235000000001</v>
      </c>
      <c r="EA10">
        <v>11.429271999999999</v>
      </c>
      <c r="EB10">
        <v>11.360602</v>
      </c>
      <c r="EC10">
        <v>11.570176999999999</v>
      </c>
      <c r="ED10">
        <v>12.026311</v>
      </c>
      <c r="EE10">
        <v>11.462167000000001</v>
      </c>
      <c r="EF10">
        <v>11.723321</v>
      </c>
      <c r="EG10">
        <v>11.671357</v>
      </c>
      <c r="EH10">
        <v>11.480649</v>
      </c>
      <c r="EI10">
        <v>11.687372</v>
      </c>
      <c r="EJ10">
        <v>11.788671000000001</v>
      </c>
      <c r="EK10">
        <v>11.669857</v>
      </c>
      <c r="EL10">
        <v>11.308236000000001</v>
      </c>
      <c r="EM10">
        <v>11.278998</v>
      </c>
      <c r="EN10">
        <v>12.101653000000001</v>
      </c>
      <c r="EO10">
        <v>11.676971</v>
      </c>
      <c r="EP10">
        <v>12.141427</v>
      </c>
      <c r="EQ10">
        <v>12.026311</v>
      </c>
      <c r="ER10">
        <v>12.432257</v>
      </c>
      <c r="ES10">
        <v>12.051648999999999</v>
      </c>
      <c r="ET10">
        <v>11.7523155</v>
      </c>
      <c r="EU10">
        <v>11.713929</v>
      </c>
      <c r="EV10">
        <v>11.979444000000001</v>
      </c>
      <c r="EW10">
        <v>11.985887999999999</v>
      </c>
      <c r="EX10">
        <v>11.602845</v>
      </c>
      <c r="EY10">
        <v>11.686191000000001</v>
      </c>
      <c r="EZ10">
        <v>12.148543999999999</v>
      </c>
      <c r="FA10">
        <v>11.784782999999999</v>
      </c>
      <c r="FB10">
        <v>12.016135</v>
      </c>
      <c r="FC10">
        <v>12.346005999999999</v>
      </c>
      <c r="FD10">
        <v>12.121584</v>
      </c>
      <c r="FE10">
        <v>12.360678</v>
      </c>
      <c r="FF10">
        <v>11.929226999999999</v>
      </c>
      <c r="FG10">
        <v>12.134671000000001</v>
      </c>
      <c r="FH10">
        <v>11.106894499999999</v>
      </c>
      <c r="FI10">
        <v>12.168505</v>
      </c>
      <c r="FJ10">
        <v>11.610934</v>
      </c>
      <c r="FK10">
        <v>11.989103999999999</v>
      </c>
      <c r="FL10">
        <v>11.431505</v>
      </c>
      <c r="FM10">
        <v>11.623004999999999</v>
      </c>
      <c r="FN10">
        <v>11.058783999999999</v>
      </c>
      <c r="FO10">
        <v>11.290217999999999</v>
      </c>
      <c r="FP10">
        <v>12.162219</v>
      </c>
      <c r="FQ10">
        <v>12.323100999999999</v>
      </c>
      <c r="FR10">
        <v>12.050127</v>
      </c>
      <c r="FS10">
        <v>12.297109000000001</v>
      </c>
      <c r="FT10">
        <v>11.735251999999999</v>
      </c>
      <c r="FU10">
        <v>12.162658</v>
      </c>
      <c r="FV10">
        <v>12.149284</v>
      </c>
      <c r="FW10">
        <v>12.404804</v>
      </c>
      <c r="FX10">
        <v>12.0580845</v>
      </c>
      <c r="FY10">
        <v>12.493535</v>
      </c>
      <c r="FZ10">
        <v>12.422967999999999</v>
      </c>
      <c r="GA10">
        <v>12.004151</v>
      </c>
      <c r="GB10">
        <v>11.959149999999999</v>
      </c>
      <c r="GC10">
        <v>11.550535</v>
      </c>
      <c r="GD10">
        <v>12.23789</v>
      </c>
      <c r="GE10">
        <v>12.004151</v>
      </c>
      <c r="GF10">
        <v>11.801189000000001</v>
      </c>
      <c r="GG10">
        <v>12.4933605</v>
      </c>
      <c r="GH10">
        <v>12.09291</v>
      </c>
      <c r="GI10">
        <v>12.365558999999999</v>
      </c>
      <c r="GJ10">
        <v>12.271547999999999</v>
      </c>
      <c r="GK10">
        <v>12.269776999999999</v>
      </c>
      <c r="GL10">
        <v>12.316075</v>
      </c>
      <c r="GM10">
        <v>12.318545</v>
      </c>
      <c r="GN10">
        <v>12.285989000000001</v>
      </c>
      <c r="GO10">
        <v>12.35703</v>
      </c>
      <c r="GP10">
        <v>12.427834499999999</v>
      </c>
      <c r="GQ10">
        <v>12.073126</v>
      </c>
      <c r="GR10">
        <v>12.020215</v>
      </c>
      <c r="GS10">
        <v>12.332394000000001</v>
      </c>
      <c r="GT10">
        <v>11.888725000000001</v>
      </c>
      <c r="GU10">
        <v>12.193376000000001</v>
      </c>
      <c r="GV10">
        <v>12.062768999999999</v>
      </c>
      <c r="GW10">
        <v>12.112539999999999</v>
      </c>
      <c r="GX10">
        <v>12.05119</v>
      </c>
      <c r="GY10">
        <v>11.871449999999999</v>
      </c>
      <c r="GZ10">
        <v>12.097254</v>
      </c>
      <c r="HA10">
        <v>12.579838000000001</v>
      </c>
      <c r="HB10">
        <v>12.232212000000001</v>
      </c>
      <c r="HC10">
        <v>12.239924999999999</v>
      </c>
      <c r="HD10">
        <v>12.163282000000001</v>
      </c>
      <c r="HE10">
        <v>11.858108</v>
      </c>
      <c r="HF10">
        <v>11.906364999999999</v>
      </c>
      <c r="HG10">
        <v>12.238353999999999</v>
      </c>
      <c r="HH10">
        <v>12.577366</v>
      </c>
      <c r="HI10">
        <v>12.040452</v>
      </c>
      <c r="HJ10">
        <v>12.556219</v>
      </c>
      <c r="HK10">
        <v>12.905355</v>
      </c>
      <c r="HL10">
        <v>12.155557</v>
      </c>
      <c r="HM10">
        <v>12.632802999999999</v>
      </c>
      <c r="HN10">
        <v>12.680949</v>
      </c>
      <c r="HO10">
        <v>12.578521</v>
      </c>
      <c r="HP10">
        <v>12.373075</v>
      </c>
      <c r="HQ10">
        <v>12.387919</v>
      </c>
      <c r="HR10">
        <v>12.207449</v>
      </c>
      <c r="HS10">
        <v>11.874917999999999</v>
      </c>
      <c r="HT10">
        <v>12.252154000000001</v>
      </c>
      <c r="HU10">
        <v>12.286301</v>
      </c>
      <c r="HV10">
        <v>12.731764</v>
      </c>
      <c r="HW10">
        <v>12.504224000000001</v>
      </c>
      <c r="HX10">
        <v>12.486157</v>
      </c>
      <c r="HY10">
        <v>12.3018675</v>
      </c>
      <c r="HZ10">
        <v>12.006406</v>
      </c>
      <c r="IA10">
        <v>12.056353</v>
      </c>
      <c r="IB10">
        <v>12.151731</v>
      </c>
      <c r="IC10">
        <v>12.597816999999999</v>
      </c>
      <c r="ID10">
        <v>12.400465000000001</v>
      </c>
      <c r="IE10">
        <v>12.374971</v>
      </c>
      <c r="IF10"/>
      <c r="IG10"/>
      <c r="IH10"/>
      <c r="II10"/>
      <c r="IJ10"/>
      <c r="IK10"/>
    </row>
    <row r="11" spans="1:245" s="63" customFormat="1" ht="13.5" customHeight="1">
      <c r="A11" s="9" t="s">
        <v>273</v>
      </c>
      <c r="B11">
        <v>12.875522</v>
      </c>
      <c r="C11">
        <v>12.589138999999999</v>
      </c>
      <c r="D11">
        <v>11.312485499999999</v>
      </c>
      <c r="E11">
        <v>11.7868365</v>
      </c>
      <c r="F11">
        <v>11.718256500000001</v>
      </c>
      <c r="G11">
        <v>11.3003445</v>
      </c>
      <c r="H11">
        <v>11.573118750000001</v>
      </c>
      <c r="I11">
        <v>10.1508865</v>
      </c>
      <c r="J11">
        <v>10.4056865</v>
      </c>
      <c r="K11">
        <v>11.43108</v>
      </c>
      <c r="L11">
        <v>11.221330500000001</v>
      </c>
      <c r="M11">
        <v>11.079565000000001</v>
      </c>
      <c r="N11">
        <v>11.579444000000001</v>
      </c>
      <c r="O11">
        <v>13.0007535</v>
      </c>
      <c r="P11">
        <v>10.618793</v>
      </c>
      <c r="Q11">
        <v>12.426072</v>
      </c>
      <c r="R11">
        <v>10.4567815</v>
      </c>
      <c r="S11">
        <v>11.8460745</v>
      </c>
      <c r="T11">
        <v>12.386243500000001</v>
      </c>
      <c r="U11">
        <v>11.391575</v>
      </c>
      <c r="V11">
        <v>11.381307250000001</v>
      </c>
      <c r="W11">
        <v>10.55350775</v>
      </c>
      <c r="X11">
        <v>10.8686425</v>
      </c>
      <c r="Y11">
        <v>11.661006499999999</v>
      </c>
      <c r="Z11">
        <v>10.749472000000001</v>
      </c>
      <c r="AA11">
        <v>10.237767</v>
      </c>
      <c r="AB11">
        <v>12.904503</v>
      </c>
      <c r="AC11">
        <v>11.740515</v>
      </c>
      <c r="AD11">
        <v>12.0723035</v>
      </c>
      <c r="AE11">
        <v>11.6252645</v>
      </c>
      <c r="AF11">
        <v>11.7844865</v>
      </c>
      <c r="AG11">
        <v>12.126713000000001</v>
      </c>
      <c r="AH11">
        <v>11.693669</v>
      </c>
      <c r="AI11">
        <v>11.559929500000001</v>
      </c>
      <c r="AJ11">
        <v>10.795609000000001</v>
      </c>
      <c r="AK11">
        <v>12.209196</v>
      </c>
      <c r="AL11">
        <v>11.315630499999999</v>
      </c>
      <c r="AM11">
        <v>11.9637245</v>
      </c>
      <c r="AN11">
        <v>12.9692665</v>
      </c>
      <c r="AO11">
        <v>11.9732615</v>
      </c>
      <c r="AP11">
        <v>12.444379</v>
      </c>
      <c r="AQ11">
        <v>12.8097045</v>
      </c>
      <c r="AR11">
        <v>12.173572</v>
      </c>
      <c r="AS11">
        <v>12.725250000000001</v>
      </c>
      <c r="AT11">
        <v>12.1158185</v>
      </c>
      <c r="AU11">
        <v>11.570062999999999</v>
      </c>
      <c r="AV11">
        <v>11.512477000000001</v>
      </c>
      <c r="AW11">
        <v>11.43890725</v>
      </c>
      <c r="AX11">
        <v>11.984766499999999</v>
      </c>
      <c r="AY11">
        <v>11.835528999999999</v>
      </c>
      <c r="AZ11">
        <v>11.452859</v>
      </c>
      <c r="BA11">
        <v>11.631665</v>
      </c>
      <c r="BB11">
        <v>12.930465999999999</v>
      </c>
      <c r="BC11">
        <v>11.116436500000001</v>
      </c>
      <c r="BD11">
        <v>12.205861499999999</v>
      </c>
      <c r="BE11">
        <v>12.716082999999999</v>
      </c>
      <c r="BF11">
        <v>12.530340499999999</v>
      </c>
      <c r="BG11">
        <v>11.628633499999999</v>
      </c>
      <c r="BH11">
        <v>12.946747500000001</v>
      </c>
      <c r="BI11">
        <v>10.332875</v>
      </c>
      <c r="BJ11">
        <v>12.475412499999999</v>
      </c>
      <c r="BK11">
        <v>12.4103435</v>
      </c>
      <c r="BL11">
        <v>12.925767499999999</v>
      </c>
      <c r="BM11">
        <v>12.335065</v>
      </c>
      <c r="BN11">
        <v>11.811063000000001</v>
      </c>
      <c r="BO11">
        <v>11.370125</v>
      </c>
      <c r="BP11">
        <v>12.60446775</v>
      </c>
      <c r="BQ11">
        <v>11.84067825</v>
      </c>
      <c r="BR11">
        <v>12.6775345</v>
      </c>
      <c r="BS11">
        <v>12.553267</v>
      </c>
      <c r="BT11">
        <v>12.754338000000001</v>
      </c>
      <c r="BU11">
        <v>11.4240145</v>
      </c>
      <c r="BV11">
        <v>13.011123</v>
      </c>
      <c r="BW11">
        <v>12.798857</v>
      </c>
      <c r="BX11">
        <v>12.9252895</v>
      </c>
      <c r="BY11">
        <v>13.1525745</v>
      </c>
      <c r="BZ11">
        <v>12.73098525</v>
      </c>
      <c r="CA11">
        <v>12.7663715</v>
      </c>
      <c r="CB11">
        <v>12.536686250000001</v>
      </c>
      <c r="CC11">
        <v>13.3156395</v>
      </c>
      <c r="CD11">
        <v>12.6400515</v>
      </c>
      <c r="CE11">
        <v>12.589649</v>
      </c>
      <c r="CF11">
        <v>12.498733</v>
      </c>
      <c r="CG11">
        <v>12.832147000000001</v>
      </c>
      <c r="CH11">
        <v>12.645835</v>
      </c>
      <c r="CI11">
        <v>12.861378</v>
      </c>
      <c r="CJ11">
        <v>11.990242500000001</v>
      </c>
      <c r="CK11">
        <v>12.568025499999999</v>
      </c>
      <c r="CL11">
        <v>12.944699999999999</v>
      </c>
      <c r="CM11">
        <v>12.587526499999999</v>
      </c>
      <c r="CN11">
        <v>12.434499499999999</v>
      </c>
      <c r="CO11">
        <v>12.143209499999999</v>
      </c>
      <c r="CP11">
        <v>12.200956</v>
      </c>
      <c r="CQ11">
        <v>11.9046445</v>
      </c>
      <c r="CR11">
        <v>11.864729000000001</v>
      </c>
      <c r="CS11">
        <v>12.629697999999999</v>
      </c>
      <c r="CT11">
        <v>11.721752499999999</v>
      </c>
      <c r="CU11">
        <v>12.464147000000001</v>
      </c>
      <c r="CV11">
        <v>13.227702499999999</v>
      </c>
      <c r="CW11">
        <v>12.810871499999999</v>
      </c>
      <c r="CX11">
        <v>13.112924</v>
      </c>
      <c r="CY11">
        <v>12.9582365</v>
      </c>
      <c r="CZ11">
        <v>12.2123115</v>
      </c>
      <c r="DA11">
        <v>13.1135705</v>
      </c>
      <c r="DB11">
        <v>13.1849825</v>
      </c>
      <c r="DC11">
        <v>11.964893999999999</v>
      </c>
      <c r="DD11">
        <v>12.4983845</v>
      </c>
      <c r="DE11">
        <v>12.6287035</v>
      </c>
      <c r="DF11">
        <v>11.792954</v>
      </c>
      <c r="DG11">
        <v>13.048208499999999</v>
      </c>
      <c r="DH11">
        <v>13.3417955</v>
      </c>
      <c r="DI11">
        <v>12.057805999999999</v>
      </c>
      <c r="DJ11">
        <v>11.619806499999999</v>
      </c>
      <c r="DK11">
        <v>11.656060999999999</v>
      </c>
      <c r="DL11">
        <v>11.450416000000001</v>
      </c>
      <c r="DM11">
        <v>12.4903165</v>
      </c>
      <c r="DN11">
        <v>12.575010499999999</v>
      </c>
      <c r="DO11">
        <v>11.7989555</v>
      </c>
      <c r="DP11">
        <v>12.191023749999999</v>
      </c>
      <c r="DQ11">
        <v>10.363497000000001</v>
      </c>
      <c r="DR11">
        <v>12.267773500000001</v>
      </c>
      <c r="DS11">
        <v>11.999651</v>
      </c>
      <c r="DT11">
        <v>12.275047499999999</v>
      </c>
      <c r="DU11">
        <v>11.192029</v>
      </c>
      <c r="DV11">
        <v>12.1197915</v>
      </c>
      <c r="DW11">
        <v>12.081853000000001</v>
      </c>
      <c r="DX11">
        <v>11.842819</v>
      </c>
      <c r="DY11">
        <v>12.073475500000001</v>
      </c>
      <c r="DZ11">
        <v>12.364439000000001</v>
      </c>
      <c r="EA11">
        <v>12.236485</v>
      </c>
      <c r="EB11">
        <v>11.5120225</v>
      </c>
      <c r="EC11">
        <v>12.132747</v>
      </c>
      <c r="ED11">
        <v>12.8286505</v>
      </c>
      <c r="EE11">
        <v>11.158199</v>
      </c>
      <c r="EF11">
        <v>12.5910265</v>
      </c>
      <c r="EG11">
        <v>11.750257</v>
      </c>
      <c r="EH11">
        <v>11.995718500000001</v>
      </c>
      <c r="EI11">
        <v>11.594607</v>
      </c>
      <c r="EJ11">
        <v>11.679035000000001</v>
      </c>
      <c r="EK11">
        <v>11.8090975</v>
      </c>
      <c r="EL11">
        <v>9.8367015000000002</v>
      </c>
      <c r="EM11">
        <v>11.093984499999999</v>
      </c>
      <c r="EN11">
        <v>11.826837749999999</v>
      </c>
      <c r="EO11">
        <v>10.812566500000001</v>
      </c>
      <c r="EP11">
        <v>11.761699999999999</v>
      </c>
      <c r="EQ11">
        <v>12.098594500000001</v>
      </c>
      <c r="ER11">
        <v>12.073149000000001</v>
      </c>
      <c r="ES11">
        <v>12.47889</v>
      </c>
      <c r="ET11">
        <v>11.963339</v>
      </c>
      <c r="EU11">
        <v>12.3774785</v>
      </c>
      <c r="EV11">
        <v>12.406898</v>
      </c>
      <c r="EW11">
        <v>12.420900250000001</v>
      </c>
      <c r="EX11">
        <v>10.3489285</v>
      </c>
      <c r="EY11">
        <v>12.456078</v>
      </c>
      <c r="EZ11">
        <v>12.580942</v>
      </c>
      <c r="FA11">
        <v>12.310078499999999</v>
      </c>
      <c r="FB11">
        <v>12.225201</v>
      </c>
      <c r="FC11">
        <v>12.5692295</v>
      </c>
      <c r="FD11">
        <v>12.762142000000001</v>
      </c>
      <c r="FE11">
        <v>12.493726499999999</v>
      </c>
      <c r="FF11">
        <v>12.1986895</v>
      </c>
      <c r="FG11">
        <v>11.1772265</v>
      </c>
      <c r="FH11">
        <v>11.447075999999999</v>
      </c>
      <c r="FI11">
        <v>12.787205500000001</v>
      </c>
      <c r="FJ11">
        <v>11.4173455</v>
      </c>
      <c r="FK11">
        <v>10.893872999999999</v>
      </c>
      <c r="FL11">
        <v>11.374286</v>
      </c>
      <c r="FM11">
        <v>11.103255000000001</v>
      </c>
      <c r="FN11">
        <v>11.527697</v>
      </c>
      <c r="FO11">
        <v>10.732751</v>
      </c>
      <c r="FP11">
        <v>11.905042</v>
      </c>
      <c r="FQ11">
        <v>12.150988999999999</v>
      </c>
      <c r="FR11">
        <v>12.030431500000001</v>
      </c>
      <c r="FS11">
        <v>12.5423255</v>
      </c>
      <c r="FT11">
        <v>12.3176405</v>
      </c>
      <c r="FU11">
        <v>11.784103999999999</v>
      </c>
      <c r="FV11">
        <v>12.456528</v>
      </c>
      <c r="FW11">
        <v>12.984868000000001</v>
      </c>
      <c r="FX11">
        <v>11.697342000000001</v>
      </c>
      <c r="FY11">
        <v>12.494964</v>
      </c>
      <c r="FZ11">
        <v>12.315174000000001</v>
      </c>
      <c r="GA11">
        <v>13.0750955</v>
      </c>
      <c r="GB11">
        <v>12.404985</v>
      </c>
      <c r="GC11">
        <v>11.594468000000001</v>
      </c>
      <c r="GD11">
        <v>12.2683605</v>
      </c>
      <c r="GE11">
        <v>12.4280665</v>
      </c>
      <c r="GF11">
        <v>11.8487425</v>
      </c>
      <c r="GG11">
        <v>12.853332999999999</v>
      </c>
      <c r="GH11">
        <v>12.533522</v>
      </c>
      <c r="GI11">
        <v>12.661227500000001</v>
      </c>
      <c r="GJ11">
        <v>12.620950000000001</v>
      </c>
      <c r="GK11">
        <v>12.722004999999999</v>
      </c>
      <c r="GL11">
        <v>12.7744</v>
      </c>
      <c r="GM11">
        <v>12.665524</v>
      </c>
      <c r="GN11">
        <v>12.8953905</v>
      </c>
      <c r="GO11">
        <v>12.7717305</v>
      </c>
      <c r="GP11">
        <v>12.892184500000001</v>
      </c>
      <c r="GQ11">
        <v>12.593254999999999</v>
      </c>
      <c r="GR11">
        <v>12.670693</v>
      </c>
      <c r="GS11">
        <v>12.627082</v>
      </c>
      <c r="GT11">
        <v>12.582765</v>
      </c>
      <c r="GU11">
        <v>12.479126000000001</v>
      </c>
      <c r="GV11">
        <v>12.4843145</v>
      </c>
      <c r="GW11">
        <v>12.475391999999999</v>
      </c>
      <c r="GX11">
        <v>12.387631499999999</v>
      </c>
      <c r="GY11">
        <v>11.26145425</v>
      </c>
      <c r="GZ11">
        <v>12.323649</v>
      </c>
      <c r="HA11">
        <v>12.586816499999999</v>
      </c>
      <c r="HB11">
        <v>11.991925999999999</v>
      </c>
      <c r="HC11">
        <v>12.346365499999999</v>
      </c>
      <c r="HD11">
        <v>12.024096500000001</v>
      </c>
      <c r="HE11">
        <v>11.658189999999999</v>
      </c>
      <c r="HF11">
        <v>11.931214499999999</v>
      </c>
      <c r="HG11">
        <v>11.52719725</v>
      </c>
      <c r="HH11">
        <v>12.136499499999999</v>
      </c>
      <c r="HI11">
        <v>11.800217999999999</v>
      </c>
      <c r="HJ11">
        <v>12.28062575</v>
      </c>
      <c r="HK11">
        <v>12.6883935</v>
      </c>
      <c r="HL11">
        <v>13.009358499999999</v>
      </c>
      <c r="HM11">
        <v>12.6257535</v>
      </c>
      <c r="HN11">
        <v>12.624065999999999</v>
      </c>
      <c r="HO11">
        <v>12.649157499999999</v>
      </c>
      <c r="HP11">
        <v>12.595640749999999</v>
      </c>
      <c r="HQ11">
        <v>12.4475485</v>
      </c>
      <c r="HR11">
        <v>13.09876</v>
      </c>
      <c r="HS11">
        <v>12.381467499999999</v>
      </c>
      <c r="HT11">
        <v>12.497726999999999</v>
      </c>
      <c r="HU11">
        <v>12.537549500000001</v>
      </c>
      <c r="HV11">
        <v>12.136516</v>
      </c>
      <c r="HW11">
        <v>12.270469500000001</v>
      </c>
      <c r="HX11">
        <v>12.211608500000001</v>
      </c>
      <c r="HY11">
        <v>11.769182499999999</v>
      </c>
      <c r="HZ11">
        <v>11.8233645</v>
      </c>
      <c r="IA11">
        <v>12.100048749999999</v>
      </c>
      <c r="IB11">
        <v>12.85389</v>
      </c>
      <c r="IC11">
        <v>12.749625999999999</v>
      </c>
      <c r="ID11">
        <v>12.814697499999999</v>
      </c>
      <c r="IE11">
        <v>12.844068</v>
      </c>
      <c r="IF11"/>
      <c r="IG11"/>
      <c r="IH11"/>
      <c r="II11"/>
      <c r="IJ11"/>
      <c r="IK11"/>
    </row>
    <row r="13" spans="1:245">
      <c r="A13" s="9" t="s">
        <v>270</v>
      </c>
    </row>
    <row r="14" spans="1:245">
      <c r="A14" s="24" t="s">
        <v>277</v>
      </c>
      <c r="B14" s="24" t="s">
        <v>276</v>
      </c>
      <c r="C14" s="24" t="s">
        <v>276</v>
      </c>
      <c r="D14" s="24" t="s">
        <v>276</v>
      </c>
      <c r="E14" s="24" t="s">
        <v>276</v>
      </c>
      <c r="F14" s="24" t="s">
        <v>276</v>
      </c>
      <c r="G14" s="24" t="s">
        <v>276</v>
      </c>
      <c r="H14" s="24" t="s">
        <v>276</v>
      </c>
      <c r="I14" s="24" t="s">
        <v>276</v>
      </c>
      <c r="J14" s="24" t="s">
        <v>276</v>
      </c>
      <c r="K14" s="24" t="s">
        <v>276</v>
      </c>
      <c r="L14" s="24" t="s">
        <v>276</v>
      </c>
      <c r="M14" s="24" t="s">
        <v>276</v>
      </c>
      <c r="N14" s="24" t="s">
        <v>276</v>
      </c>
      <c r="O14" s="24" t="s">
        <v>276</v>
      </c>
      <c r="P14" s="24" t="s">
        <v>276</v>
      </c>
      <c r="Q14" s="24" t="s">
        <v>276</v>
      </c>
      <c r="R14" s="24" t="s">
        <v>276</v>
      </c>
      <c r="S14" s="24" t="s">
        <v>276</v>
      </c>
      <c r="T14" s="24" t="s">
        <v>276</v>
      </c>
      <c r="U14" s="24" t="s">
        <v>276</v>
      </c>
      <c r="V14" s="24" t="s">
        <v>276</v>
      </c>
      <c r="W14" s="24" t="s">
        <v>276</v>
      </c>
      <c r="X14" s="24" t="s">
        <v>276</v>
      </c>
      <c r="Y14" s="24" t="s">
        <v>276</v>
      </c>
      <c r="Z14" s="24" t="s">
        <v>276</v>
      </c>
      <c r="AA14" s="24" t="s">
        <v>276</v>
      </c>
      <c r="AB14" s="24" t="s">
        <v>276</v>
      </c>
      <c r="AC14" s="24" t="s">
        <v>276</v>
      </c>
      <c r="AD14" s="24" t="s">
        <v>276</v>
      </c>
      <c r="AE14" s="24" t="s">
        <v>276</v>
      </c>
      <c r="AF14" s="24" t="s">
        <v>276</v>
      </c>
      <c r="AG14" s="24" t="s">
        <v>276</v>
      </c>
      <c r="AH14" s="24" t="s">
        <v>276</v>
      </c>
      <c r="AI14" s="24" t="s">
        <v>276</v>
      </c>
      <c r="AJ14" s="24" t="s">
        <v>276</v>
      </c>
      <c r="AK14" s="24" t="s">
        <v>276</v>
      </c>
      <c r="AL14" s="24" t="s">
        <v>276</v>
      </c>
      <c r="AM14" s="24" t="s">
        <v>276</v>
      </c>
      <c r="AN14" s="24" t="s">
        <v>276</v>
      </c>
      <c r="AO14" s="24" t="s">
        <v>276</v>
      </c>
      <c r="AP14" s="24" t="s">
        <v>276</v>
      </c>
      <c r="AQ14" s="24" t="s">
        <v>276</v>
      </c>
      <c r="AR14" s="24" t="s">
        <v>276</v>
      </c>
      <c r="AS14" s="24" t="s">
        <v>276</v>
      </c>
      <c r="AT14" s="24" t="s">
        <v>276</v>
      </c>
      <c r="AU14" s="24" t="s">
        <v>276</v>
      </c>
      <c r="AV14" s="24" t="s">
        <v>276</v>
      </c>
      <c r="AW14" s="24" t="s">
        <v>276</v>
      </c>
      <c r="AX14" s="24" t="s">
        <v>276</v>
      </c>
      <c r="AY14" s="24" t="s">
        <v>276</v>
      </c>
      <c r="AZ14" s="24" t="s">
        <v>276</v>
      </c>
      <c r="BA14" s="24" t="s">
        <v>276</v>
      </c>
      <c r="BB14" s="24" t="s">
        <v>276</v>
      </c>
      <c r="BC14" s="24" t="s">
        <v>276</v>
      </c>
      <c r="BD14" s="24" t="s">
        <v>276</v>
      </c>
      <c r="BE14" s="24" t="s">
        <v>276</v>
      </c>
      <c r="BF14" s="24" t="s">
        <v>276</v>
      </c>
      <c r="BG14" s="24" t="s">
        <v>276</v>
      </c>
      <c r="BH14" s="24" t="s">
        <v>276</v>
      </c>
      <c r="BI14" s="24" t="s">
        <v>276</v>
      </c>
      <c r="BJ14" s="24" t="s">
        <v>276</v>
      </c>
      <c r="BK14" s="24" t="s">
        <v>276</v>
      </c>
      <c r="BL14" s="24" t="s">
        <v>276</v>
      </c>
      <c r="BM14" s="24" t="s">
        <v>276</v>
      </c>
      <c r="BN14" s="24" t="s">
        <v>276</v>
      </c>
      <c r="BO14" s="24" t="s">
        <v>276</v>
      </c>
      <c r="BP14" s="24" t="s">
        <v>276</v>
      </c>
      <c r="BQ14" s="24" t="s">
        <v>276</v>
      </c>
      <c r="BR14" s="24" t="s">
        <v>276</v>
      </c>
      <c r="BS14" s="24" t="s">
        <v>276</v>
      </c>
      <c r="BT14" s="24" t="s">
        <v>276</v>
      </c>
      <c r="BU14" s="24" t="s">
        <v>276</v>
      </c>
      <c r="BV14" s="24" t="s">
        <v>276</v>
      </c>
      <c r="BW14" s="24" t="s">
        <v>276</v>
      </c>
      <c r="BX14" s="24" t="s">
        <v>276</v>
      </c>
      <c r="BY14" s="24" t="s">
        <v>276</v>
      </c>
      <c r="BZ14" s="24" t="s">
        <v>276</v>
      </c>
      <c r="CA14" s="24" t="s">
        <v>276</v>
      </c>
      <c r="CB14" s="24" t="s">
        <v>276</v>
      </c>
      <c r="CC14" s="24" t="s">
        <v>276</v>
      </c>
      <c r="CD14" s="24" t="s">
        <v>276</v>
      </c>
      <c r="CE14" s="24" t="s">
        <v>276</v>
      </c>
      <c r="CF14" s="24" t="s">
        <v>276</v>
      </c>
      <c r="CG14" s="24" t="s">
        <v>276</v>
      </c>
      <c r="CH14" s="24" t="s">
        <v>276</v>
      </c>
      <c r="CI14" s="24" t="s">
        <v>276</v>
      </c>
      <c r="CJ14" s="24" t="s">
        <v>276</v>
      </c>
      <c r="CK14" s="24" t="s">
        <v>276</v>
      </c>
      <c r="CL14" s="24" t="s">
        <v>276</v>
      </c>
      <c r="CM14" s="24" t="s">
        <v>276</v>
      </c>
      <c r="CN14" s="24" t="s">
        <v>276</v>
      </c>
      <c r="CO14" s="24" t="s">
        <v>276</v>
      </c>
      <c r="CP14" s="24" t="s">
        <v>276</v>
      </c>
      <c r="CQ14" s="24" t="s">
        <v>276</v>
      </c>
      <c r="CR14" s="24" t="s">
        <v>276</v>
      </c>
      <c r="CS14" s="24" t="s">
        <v>276</v>
      </c>
      <c r="CT14" s="24" t="s">
        <v>276</v>
      </c>
      <c r="CU14" s="24" t="s">
        <v>276</v>
      </c>
      <c r="CV14" s="24" t="s">
        <v>276</v>
      </c>
      <c r="CW14" s="24" t="s">
        <v>276</v>
      </c>
      <c r="CX14" s="24" t="s">
        <v>276</v>
      </c>
      <c r="CY14" s="24" t="s">
        <v>276</v>
      </c>
      <c r="CZ14" s="24" t="s">
        <v>276</v>
      </c>
      <c r="DA14" s="24" t="s">
        <v>276</v>
      </c>
      <c r="DB14" s="24" t="s">
        <v>276</v>
      </c>
      <c r="DC14" s="24" t="s">
        <v>276</v>
      </c>
      <c r="DD14" s="24" t="s">
        <v>276</v>
      </c>
      <c r="DE14" s="24" t="s">
        <v>276</v>
      </c>
      <c r="DF14" s="24" t="s">
        <v>276</v>
      </c>
      <c r="DG14" s="24" t="s">
        <v>276</v>
      </c>
      <c r="DH14" s="24" t="s">
        <v>276</v>
      </c>
      <c r="DI14" s="24" t="s">
        <v>276</v>
      </c>
      <c r="DJ14" s="24" t="s">
        <v>276</v>
      </c>
      <c r="DK14" s="24" t="s">
        <v>276</v>
      </c>
      <c r="DL14" s="24" t="s">
        <v>276</v>
      </c>
      <c r="DM14" s="24" t="s">
        <v>276</v>
      </c>
      <c r="DN14" s="24" t="s">
        <v>276</v>
      </c>
      <c r="DO14" s="24" t="s">
        <v>276</v>
      </c>
      <c r="DP14" s="24" t="s">
        <v>276</v>
      </c>
      <c r="DQ14" s="24" t="s">
        <v>275</v>
      </c>
      <c r="DR14" s="24" t="s">
        <v>275</v>
      </c>
      <c r="DS14" s="24" t="s">
        <v>275</v>
      </c>
      <c r="DT14" s="24" t="s">
        <v>275</v>
      </c>
      <c r="DU14" s="24" t="s">
        <v>275</v>
      </c>
      <c r="DV14" s="24" t="s">
        <v>275</v>
      </c>
      <c r="DW14" s="24" t="s">
        <v>275</v>
      </c>
      <c r="DX14" s="24" t="s">
        <v>275</v>
      </c>
      <c r="DY14" s="24" t="s">
        <v>275</v>
      </c>
      <c r="DZ14" s="24" t="s">
        <v>275</v>
      </c>
      <c r="EA14" s="24" t="s">
        <v>275</v>
      </c>
      <c r="EB14" s="24" t="s">
        <v>275</v>
      </c>
      <c r="EC14" s="24" t="s">
        <v>275</v>
      </c>
      <c r="ED14" s="24" t="s">
        <v>275</v>
      </c>
      <c r="EE14" s="24" t="s">
        <v>275</v>
      </c>
      <c r="EF14" s="24" t="s">
        <v>275</v>
      </c>
      <c r="EG14" s="24" t="s">
        <v>275</v>
      </c>
      <c r="EH14" s="24" t="s">
        <v>275</v>
      </c>
      <c r="EI14" s="24" t="s">
        <v>275</v>
      </c>
      <c r="EJ14" s="24" t="s">
        <v>275</v>
      </c>
      <c r="EK14" s="24" t="s">
        <v>275</v>
      </c>
      <c r="EL14" s="24" t="s">
        <v>275</v>
      </c>
      <c r="EM14" s="24" t="s">
        <v>275</v>
      </c>
      <c r="EN14" s="24" t="s">
        <v>275</v>
      </c>
      <c r="EO14" s="24" t="s">
        <v>275</v>
      </c>
      <c r="EP14" s="24" t="s">
        <v>275</v>
      </c>
      <c r="EQ14" s="24" t="s">
        <v>275</v>
      </c>
      <c r="ER14" s="24" t="s">
        <v>275</v>
      </c>
      <c r="ES14" s="24" t="s">
        <v>275</v>
      </c>
      <c r="ET14" s="24" t="s">
        <v>275</v>
      </c>
      <c r="EU14" s="24" t="s">
        <v>275</v>
      </c>
      <c r="EV14" s="24" t="s">
        <v>275</v>
      </c>
      <c r="EW14" s="24" t="s">
        <v>275</v>
      </c>
      <c r="EX14" s="24" t="s">
        <v>275</v>
      </c>
      <c r="EY14" s="24" t="s">
        <v>275</v>
      </c>
      <c r="EZ14" s="24" t="s">
        <v>275</v>
      </c>
      <c r="FA14" s="24" t="s">
        <v>275</v>
      </c>
      <c r="FB14" s="24" t="s">
        <v>275</v>
      </c>
      <c r="FC14" s="24" t="s">
        <v>275</v>
      </c>
      <c r="FD14" s="24" t="s">
        <v>275</v>
      </c>
      <c r="FE14" s="24" t="s">
        <v>275</v>
      </c>
      <c r="FF14" s="24" t="s">
        <v>275</v>
      </c>
      <c r="FG14" s="24" t="s">
        <v>275</v>
      </c>
      <c r="FH14" s="24" t="s">
        <v>275</v>
      </c>
      <c r="FI14" s="24" t="s">
        <v>275</v>
      </c>
      <c r="FJ14" s="24" t="s">
        <v>275</v>
      </c>
      <c r="FK14" s="24" t="s">
        <v>275</v>
      </c>
      <c r="FL14" s="24" t="s">
        <v>275</v>
      </c>
      <c r="FM14" s="24" t="s">
        <v>275</v>
      </c>
      <c r="FN14" s="24" t="s">
        <v>275</v>
      </c>
      <c r="FO14" s="24" t="s">
        <v>275</v>
      </c>
      <c r="FP14" s="24" t="s">
        <v>275</v>
      </c>
      <c r="FQ14" s="24" t="s">
        <v>275</v>
      </c>
      <c r="FR14" s="24" t="s">
        <v>275</v>
      </c>
      <c r="FS14" s="24" t="s">
        <v>275</v>
      </c>
      <c r="FT14" s="24" t="s">
        <v>275</v>
      </c>
      <c r="FU14" s="24" t="s">
        <v>275</v>
      </c>
      <c r="FV14" s="24" t="s">
        <v>275</v>
      </c>
      <c r="FW14" s="24" t="s">
        <v>275</v>
      </c>
      <c r="FX14" s="24" t="s">
        <v>275</v>
      </c>
      <c r="FY14" s="24" t="s">
        <v>275</v>
      </c>
      <c r="FZ14" s="24" t="s">
        <v>275</v>
      </c>
      <c r="GA14" s="24" t="s">
        <v>275</v>
      </c>
      <c r="GB14" s="24" t="s">
        <v>275</v>
      </c>
      <c r="GC14" s="24" t="s">
        <v>275</v>
      </c>
      <c r="GD14" s="24" t="s">
        <v>275</v>
      </c>
      <c r="GE14" s="24" t="s">
        <v>275</v>
      </c>
      <c r="GF14" s="24" t="s">
        <v>275</v>
      </c>
      <c r="GG14" s="24" t="s">
        <v>275</v>
      </c>
      <c r="GH14" s="24" t="s">
        <v>275</v>
      </c>
      <c r="GI14" s="24" t="s">
        <v>275</v>
      </c>
      <c r="GJ14" s="24" t="s">
        <v>275</v>
      </c>
      <c r="GK14" s="24" t="s">
        <v>275</v>
      </c>
      <c r="GL14" s="24" t="s">
        <v>275</v>
      </c>
      <c r="GM14" s="24" t="s">
        <v>275</v>
      </c>
      <c r="GN14" s="24" t="s">
        <v>275</v>
      </c>
      <c r="GO14" s="24" t="s">
        <v>275</v>
      </c>
      <c r="GP14" s="24" t="s">
        <v>275</v>
      </c>
      <c r="GQ14" s="24" t="s">
        <v>275</v>
      </c>
      <c r="GR14" s="24" t="s">
        <v>275</v>
      </c>
      <c r="GS14" s="24" t="s">
        <v>275</v>
      </c>
      <c r="GT14" s="24" t="s">
        <v>275</v>
      </c>
      <c r="GU14" s="24" t="s">
        <v>275</v>
      </c>
      <c r="GV14" s="24" t="s">
        <v>275</v>
      </c>
      <c r="GW14" s="24" t="s">
        <v>275</v>
      </c>
      <c r="GX14" s="24" t="s">
        <v>275</v>
      </c>
      <c r="GY14" s="24" t="s">
        <v>275</v>
      </c>
      <c r="GZ14" s="24" t="s">
        <v>275</v>
      </c>
      <c r="HA14" s="24" t="s">
        <v>275</v>
      </c>
      <c r="HB14" s="24" t="s">
        <v>275</v>
      </c>
      <c r="HC14" s="24" t="s">
        <v>275</v>
      </c>
      <c r="HD14" s="24" t="s">
        <v>275</v>
      </c>
      <c r="HE14" s="24" t="s">
        <v>275</v>
      </c>
      <c r="HF14" s="24" t="s">
        <v>275</v>
      </c>
      <c r="HG14" s="24" t="s">
        <v>275</v>
      </c>
      <c r="HH14" s="24" t="s">
        <v>275</v>
      </c>
      <c r="HI14" s="24" t="s">
        <v>275</v>
      </c>
      <c r="HJ14" s="24" t="s">
        <v>275</v>
      </c>
      <c r="HK14" s="24" t="s">
        <v>275</v>
      </c>
      <c r="HL14" s="24" t="s">
        <v>275</v>
      </c>
      <c r="HM14" s="24" t="s">
        <v>275</v>
      </c>
      <c r="HN14" s="24" t="s">
        <v>275</v>
      </c>
      <c r="HO14" s="24" t="s">
        <v>275</v>
      </c>
      <c r="HP14" s="24" t="s">
        <v>275</v>
      </c>
      <c r="HQ14" s="24" t="s">
        <v>275</v>
      </c>
      <c r="HR14" s="24" t="s">
        <v>275</v>
      </c>
      <c r="HS14" s="24" t="s">
        <v>275</v>
      </c>
      <c r="HT14" s="24" t="s">
        <v>275</v>
      </c>
      <c r="HU14" s="24" t="s">
        <v>275</v>
      </c>
      <c r="HV14" s="24" t="s">
        <v>275</v>
      </c>
      <c r="HW14" s="24" t="s">
        <v>275</v>
      </c>
      <c r="HX14" s="24" t="s">
        <v>275</v>
      </c>
      <c r="HY14" s="24" t="s">
        <v>275</v>
      </c>
      <c r="HZ14" s="24" t="s">
        <v>275</v>
      </c>
      <c r="IA14" s="24" t="s">
        <v>275</v>
      </c>
      <c r="IB14" s="24" t="s">
        <v>275</v>
      </c>
      <c r="IC14" s="24" t="s">
        <v>275</v>
      </c>
      <c r="ID14" s="24" t="s">
        <v>275</v>
      </c>
      <c r="IE14" s="24" t="s">
        <v>275</v>
      </c>
    </row>
    <row r="15" spans="1:245">
      <c r="A15" s="62" t="s">
        <v>100</v>
      </c>
      <c r="B15">
        <v>-2.0749200000000001</v>
      </c>
      <c r="C15">
        <v>-1.46471</v>
      </c>
      <c r="D15">
        <v>-0.61944999999999995</v>
      </c>
      <c r="E15">
        <v>-0.21597</v>
      </c>
      <c r="F15">
        <v>1.34074</v>
      </c>
      <c r="G15">
        <v>-2.08304</v>
      </c>
      <c r="H15">
        <v>-1.6720600000000001</v>
      </c>
      <c r="I15">
        <v>-0.94664000000000004</v>
      </c>
      <c r="J15">
        <v>-0.98619000000000001</v>
      </c>
      <c r="K15">
        <v>0.94930999999999999</v>
      </c>
      <c r="L15">
        <v>-1.6444399999999999</v>
      </c>
      <c r="M15">
        <v>-0.93789</v>
      </c>
      <c r="N15">
        <v>0.25255</v>
      </c>
      <c r="O15">
        <v>-0.43369000000000002</v>
      </c>
      <c r="P15">
        <v>-1.0585899999999999</v>
      </c>
      <c r="Q15">
        <v>-0.70243999999999995</v>
      </c>
      <c r="R15">
        <v>-2.9939300000000002</v>
      </c>
      <c r="S15">
        <v>-1.5839700000000001</v>
      </c>
      <c r="T15">
        <v>0.26094000000000001</v>
      </c>
      <c r="U15">
        <v>0.40476000000000001</v>
      </c>
      <c r="V15">
        <v>1.2030400000000001</v>
      </c>
      <c r="W15">
        <v>9.5659999999999995E-2</v>
      </c>
      <c r="X15">
        <v>-1.4382999999999999</v>
      </c>
      <c r="Y15">
        <v>-0.59257000000000004</v>
      </c>
      <c r="Z15">
        <v>-0.21754000000000001</v>
      </c>
      <c r="AA15">
        <v>1.3639399999999999</v>
      </c>
      <c r="AB15">
        <v>1.16079</v>
      </c>
      <c r="AC15">
        <v>0.21106</v>
      </c>
      <c r="AD15">
        <v>-0.52693000000000001</v>
      </c>
      <c r="AE15">
        <v>0.13517000000000001</v>
      </c>
      <c r="AF15">
        <v>-9.0160000000000004E-2</v>
      </c>
      <c r="AG15">
        <v>-0.96962999999999999</v>
      </c>
      <c r="AH15">
        <v>-8.9840000000000003E-2</v>
      </c>
      <c r="AI15">
        <v>-1.4295</v>
      </c>
      <c r="AJ15">
        <v>-0.32196000000000002</v>
      </c>
      <c r="AK15">
        <v>-0.37358000000000002</v>
      </c>
      <c r="AL15">
        <v>-1.6924999999999999</v>
      </c>
      <c r="AM15">
        <v>0.33612999999999998</v>
      </c>
      <c r="AN15">
        <v>0.75961999999999996</v>
      </c>
      <c r="AO15">
        <v>0.82876000000000005</v>
      </c>
      <c r="AP15">
        <v>1.25051</v>
      </c>
      <c r="AQ15">
        <v>2.1174499999999998</v>
      </c>
      <c r="AR15">
        <v>1.78593</v>
      </c>
      <c r="AS15">
        <v>0.32571</v>
      </c>
      <c r="AT15">
        <v>2.60954</v>
      </c>
      <c r="AU15">
        <v>4.1366899999999998</v>
      </c>
      <c r="AV15">
        <v>0.67403000000000002</v>
      </c>
      <c r="AW15">
        <v>1.7733099999999999</v>
      </c>
      <c r="AX15">
        <v>-0.35554000000000002</v>
      </c>
      <c r="AY15">
        <v>1.5001800000000001</v>
      </c>
      <c r="AZ15">
        <v>1.6972</v>
      </c>
      <c r="BA15">
        <v>1.7653300000000001</v>
      </c>
      <c r="BB15">
        <v>0.20366999999999999</v>
      </c>
      <c r="BC15">
        <v>-0.29392000000000001</v>
      </c>
      <c r="BD15">
        <v>0.13955000000000001</v>
      </c>
      <c r="BE15">
        <v>2.6273499999999999</v>
      </c>
      <c r="BF15">
        <v>8.2869999999999999E-2</v>
      </c>
      <c r="BG15">
        <v>1.5614399999999999</v>
      </c>
      <c r="BH15">
        <v>0.75609000000000004</v>
      </c>
      <c r="BI15">
        <v>0.36984</v>
      </c>
      <c r="BJ15">
        <v>2.1389999999999999E-2</v>
      </c>
      <c r="BK15">
        <v>-1.1719299999999999</v>
      </c>
      <c r="BL15">
        <v>0.78876999999999997</v>
      </c>
      <c r="BM15">
        <v>-1.2030000000000001E-2</v>
      </c>
      <c r="BN15">
        <v>1.2016899999999999</v>
      </c>
      <c r="BO15">
        <v>1.7157800000000001</v>
      </c>
      <c r="BP15">
        <v>1.60808</v>
      </c>
      <c r="BQ15">
        <v>0.88139000000000001</v>
      </c>
      <c r="BR15">
        <v>0.87051999999999996</v>
      </c>
      <c r="BS15">
        <v>0.77405000000000002</v>
      </c>
      <c r="BT15">
        <v>2.2866599999999999</v>
      </c>
      <c r="BU15">
        <v>0.97570000000000001</v>
      </c>
      <c r="BV15">
        <v>1.2343200000000001</v>
      </c>
      <c r="BW15">
        <v>-0.67957999999999996</v>
      </c>
      <c r="BX15">
        <v>1.0462800000000001</v>
      </c>
      <c r="BY15">
        <v>2.1086499999999999</v>
      </c>
      <c r="BZ15">
        <v>0.54712000000000005</v>
      </c>
      <c r="CA15">
        <v>0.47065000000000001</v>
      </c>
      <c r="CB15">
        <v>-3.6099999999999999E-3</v>
      </c>
      <c r="CC15">
        <v>0.20174</v>
      </c>
      <c r="CD15">
        <v>6.0659999999999999E-2</v>
      </c>
      <c r="CE15">
        <v>-1.23936</v>
      </c>
      <c r="CF15">
        <v>-1.5248999999999999</v>
      </c>
      <c r="CG15">
        <v>0.85794000000000004</v>
      </c>
      <c r="CH15">
        <v>-0.85390999999999995</v>
      </c>
      <c r="CI15">
        <v>-1.7521199999999999</v>
      </c>
      <c r="CJ15">
        <v>-0.13730999999999999</v>
      </c>
      <c r="CK15">
        <v>3.082E-2</v>
      </c>
      <c r="CL15">
        <v>-0.14791000000000001</v>
      </c>
      <c r="CM15">
        <v>1.3265899999999999</v>
      </c>
      <c r="CN15">
        <v>2.1414499999999999</v>
      </c>
      <c r="CO15">
        <v>0.98267000000000004</v>
      </c>
      <c r="CP15">
        <v>0.90247999999999995</v>
      </c>
      <c r="CQ15">
        <v>1.03722</v>
      </c>
      <c r="CR15">
        <v>0.64776999999999996</v>
      </c>
      <c r="CS15">
        <v>0.24456</v>
      </c>
      <c r="CT15">
        <v>1.4800599999999999</v>
      </c>
      <c r="CU15">
        <v>0.23585</v>
      </c>
      <c r="CV15">
        <v>0.56942999999999999</v>
      </c>
      <c r="CW15">
        <v>0.80527000000000004</v>
      </c>
      <c r="CX15">
        <v>1.5792299999999999</v>
      </c>
      <c r="CY15">
        <v>1.0769299999999999</v>
      </c>
      <c r="CZ15">
        <v>0.55759999999999998</v>
      </c>
      <c r="DA15">
        <v>-2.0959999999999999E-2</v>
      </c>
      <c r="DB15">
        <v>0.78781000000000001</v>
      </c>
      <c r="DC15">
        <v>1.21271</v>
      </c>
      <c r="DD15">
        <v>-0.18290999999999999</v>
      </c>
      <c r="DE15">
        <v>0.87377000000000005</v>
      </c>
      <c r="DF15">
        <v>1.36585</v>
      </c>
      <c r="DG15">
        <v>-0.54974000000000001</v>
      </c>
      <c r="DH15">
        <v>-0.32573999999999997</v>
      </c>
      <c r="DI15">
        <v>-0.82547000000000004</v>
      </c>
      <c r="DJ15">
        <v>0.89744000000000002</v>
      </c>
      <c r="DK15">
        <v>0.97284000000000004</v>
      </c>
      <c r="DL15">
        <v>0.57776000000000005</v>
      </c>
      <c r="DM15">
        <v>0.26707999999999998</v>
      </c>
      <c r="DN15">
        <v>-0.53425</v>
      </c>
      <c r="DO15">
        <v>0.32917999999999997</v>
      </c>
      <c r="DP15">
        <v>0.22453999999999999</v>
      </c>
      <c r="DQ15">
        <v>-1.79525</v>
      </c>
      <c r="DR15">
        <v>-0.58908000000000005</v>
      </c>
      <c r="DS15">
        <v>-0.70477999999999996</v>
      </c>
      <c r="DT15">
        <v>-0.93410000000000004</v>
      </c>
      <c r="DU15">
        <v>-0.92932999999999999</v>
      </c>
      <c r="DV15">
        <v>-0.36625999999999997</v>
      </c>
      <c r="DW15">
        <v>-0.90095000000000003</v>
      </c>
      <c r="DX15">
        <v>-0.35744999999999999</v>
      </c>
      <c r="DY15">
        <v>-0.62517</v>
      </c>
      <c r="DZ15">
        <v>-0.21404999999999999</v>
      </c>
      <c r="EA15">
        <v>-0.64429000000000003</v>
      </c>
      <c r="EB15">
        <v>-0.95174999999999998</v>
      </c>
      <c r="EC15">
        <v>-0.44784000000000002</v>
      </c>
      <c r="ED15">
        <v>-4.9459999999999997E-2</v>
      </c>
      <c r="EE15">
        <v>0.33141999999999999</v>
      </c>
      <c r="EF15">
        <v>-0.49479000000000001</v>
      </c>
      <c r="EG15">
        <v>-9.9390000000000006E-2</v>
      </c>
      <c r="EH15">
        <v>-1.2707599999999999</v>
      </c>
      <c r="EI15">
        <v>0.77205999999999997</v>
      </c>
      <c r="EJ15">
        <v>0.79956000000000005</v>
      </c>
      <c r="EK15">
        <v>0.34023999999999999</v>
      </c>
      <c r="EL15">
        <v>0.48070000000000002</v>
      </c>
      <c r="EM15">
        <v>8.5040000000000004E-2</v>
      </c>
      <c r="EN15">
        <v>-0.54532999999999998</v>
      </c>
      <c r="EO15">
        <v>0.15453</v>
      </c>
      <c r="EP15">
        <v>0.71689000000000003</v>
      </c>
      <c r="EQ15">
        <v>-0.32385999999999998</v>
      </c>
      <c r="ER15">
        <v>0.31114999999999998</v>
      </c>
      <c r="ES15">
        <v>0.18543999999999999</v>
      </c>
      <c r="ET15">
        <v>-4.1540000000000001E-2</v>
      </c>
      <c r="EU15">
        <v>-0.77442999999999995</v>
      </c>
      <c r="EV15">
        <v>-0.56186000000000003</v>
      </c>
      <c r="EW15">
        <v>-0.43339</v>
      </c>
      <c r="EX15">
        <v>-0.69069999999999998</v>
      </c>
      <c r="EY15">
        <v>-2.0358499999999999</v>
      </c>
      <c r="EZ15">
        <v>-0.48729</v>
      </c>
      <c r="FA15">
        <v>0.14207</v>
      </c>
      <c r="FB15">
        <v>-0.19275999999999999</v>
      </c>
      <c r="FC15">
        <v>4.8169999999999998E-2</v>
      </c>
      <c r="FD15">
        <v>-0.15481</v>
      </c>
      <c r="FE15">
        <v>-0.57511999999999996</v>
      </c>
      <c r="FF15">
        <v>8.0670000000000006E-2</v>
      </c>
      <c r="FG15">
        <v>0.74292000000000002</v>
      </c>
      <c r="FH15">
        <v>-4.0851899999999999</v>
      </c>
      <c r="FI15">
        <v>-0.47728999999999999</v>
      </c>
      <c r="FJ15">
        <v>0.67235999999999996</v>
      </c>
      <c r="FK15">
        <v>1.62185</v>
      </c>
      <c r="FL15">
        <v>0.58631999999999995</v>
      </c>
      <c r="FM15">
        <v>0.75895999999999997</v>
      </c>
      <c r="FN15">
        <v>0.45667999999999997</v>
      </c>
      <c r="FO15">
        <v>0.23335</v>
      </c>
      <c r="FP15">
        <v>0.67723</v>
      </c>
      <c r="FQ15">
        <v>-5.7540000000000001E-2</v>
      </c>
      <c r="FR15">
        <v>-0.75356999999999996</v>
      </c>
      <c r="FS15">
        <v>-1.0243100000000001</v>
      </c>
      <c r="FT15">
        <v>4.4069999999999998E-2</v>
      </c>
      <c r="FU15">
        <v>-0.68100000000000005</v>
      </c>
      <c r="FV15">
        <v>-0.58121999999999996</v>
      </c>
      <c r="FW15">
        <v>-0.29513</v>
      </c>
      <c r="FX15">
        <v>0.18884999999999999</v>
      </c>
      <c r="FY15">
        <v>-0.57965</v>
      </c>
      <c r="FZ15">
        <v>-1.1121399999999999</v>
      </c>
      <c r="GA15">
        <v>-0.49858999999999998</v>
      </c>
      <c r="GB15">
        <v>-0.77630999999999994</v>
      </c>
      <c r="GC15">
        <v>-0.34934999999999999</v>
      </c>
      <c r="GD15">
        <v>0.50490999999999997</v>
      </c>
      <c r="GE15">
        <v>0.70499000000000001</v>
      </c>
      <c r="GF15">
        <v>-0.69694999999999996</v>
      </c>
      <c r="GG15">
        <v>-0.19564999999999999</v>
      </c>
      <c r="GH15">
        <v>-0.45190999999999998</v>
      </c>
      <c r="GI15">
        <v>-0.46181</v>
      </c>
      <c r="GJ15">
        <v>-0.17688999999999999</v>
      </c>
      <c r="GK15">
        <v>0.13300000000000001</v>
      </c>
      <c r="GL15">
        <v>-0.3513</v>
      </c>
      <c r="GM15">
        <v>6.9800000000000001E-2</v>
      </c>
      <c r="GN15">
        <v>0.30124000000000001</v>
      </c>
      <c r="GO15">
        <v>0.13639999999999999</v>
      </c>
      <c r="GP15">
        <v>0.17437</v>
      </c>
      <c r="GQ15">
        <v>-0.87390000000000001</v>
      </c>
      <c r="GR15">
        <v>-1.48228</v>
      </c>
      <c r="GS15">
        <v>-0.83372999999999997</v>
      </c>
      <c r="GT15">
        <v>-1.2827900000000001</v>
      </c>
      <c r="GU15">
        <v>-1.3499699999999999</v>
      </c>
      <c r="GV15">
        <v>-1.6007800000000001</v>
      </c>
      <c r="GW15">
        <v>-1.2628600000000001</v>
      </c>
      <c r="GX15">
        <v>-1.58135</v>
      </c>
      <c r="GY15">
        <v>-0.50890000000000002</v>
      </c>
      <c r="GZ15">
        <v>-0.58377999999999997</v>
      </c>
      <c r="HA15">
        <v>-0.64402999999999999</v>
      </c>
      <c r="HB15">
        <v>-0.20702000000000001</v>
      </c>
      <c r="HC15">
        <v>0.60126999999999997</v>
      </c>
      <c r="HD15">
        <v>0.45635999999999999</v>
      </c>
      <c r="HE15">
        <v>-0.10070999999999999</v>
      </c>
      <c r="HF15">
        <v>0.35439999999999999</v>
      </c>
      <c r="HG15">
        <v>0.43947999999999998</v>
      </c>
      <c r="HH15">
        <v>0.88334000000000001</v>
      </c>
      <c r="HI15">
        <v>0.1201</v>
      </c>
      <c r="HJ15">
        <v>-1.1006</v>
      </c>
      <c r="HK15">
        <v>0.16214999999999999</v>
      </c>
      <c r="HL15">
        <v>9.4780000000000003E-2</v>
      </c>
      <c r="HM15">
        <v>-0.44516</v>
      </c>
      <c r="HN15">
        <v>4.7149999999999997E-2</v>
      </c>
      <c r="HO15">
        <v>-0.4914</v>
      </c>
      <c r="HP15">
        <v>-0.83940999999999999</v>
      </c>
      <c r="HQ15">
        <v>-0.31203999999999998</v>
      </c>
      <c r="HR15">
        <v>-0.44002000000000002</v>
      </c>
      <c r="HS15">
        <v>0.38593</v>
      </c>
      <c r="HT15">
        <v>-0.47855999999999999</v>
      </c>
      <c r="HU15">
        <v>0.47370000000000001</v>
      </c>
      <c r="HV15">
        <v>-0.68879000000000001</v>
      </c>
      <c r="HW15">
        <v>-0.64402999999999999</v>
      </c>
      <c r="HX15">
        <v>-1.0236499999999999</v>
      </c>
      <c r="HY15">
        <v>-9.3689999999999996E-2</v>
      </c>
      <c r="HZ15">
        <v>0.10084</v>
      </c>
      <c r="IA15">
        <v>0.13733999999999999</v>
      </c>
      <c r="IB15">
        <v>-0.60157000000000005</v>
      </c>
      <c r="IC15">
        <v>-0.35870000000000002</v>
      </c>
      <c r="ID15">
        <v>-0.40764</v>
      </c>
      <c r="IE15">
        <v>-0.36304999999999998</v>
      </c>
    </row>
    <row r="16" spans="1:245">
      <c r="A16" s="9" t="s">
        <v>274</v>
      </c>
      <c r="B16">
        <v>-0.27292</v>
      </c>
      <c r="C16">
        <v>1.1761999999999999</v>
      </c>
      <c r="D16">
        <v>0.19161</v>
      </c>
      <c r="E16">
        <v>0.36247000000000001</v>
      </c>
      <c r="F16">
        <v>-0.23396</v>
      </c>
      <c r="G16">
        <v>-2.8284799999999999</v>
      </c>
      <c r="H16">
        <v>-1.8569800000000001</v>
      </c>
      <c r="I16">
        <v>-2.66527</v>
      </c>
      <c r="J16">
        <v>-3.77244</v>
      </c>
      <c r="K16">
        <v>-2.5691299999999999</v>
      </c>
      <c r="L16">
        <v>-1.3196300000000001</v>
      </c>
      <c r="M16">
        <v>-2.8311999999999999</v>
      </c>
      <c r="N16">
        <v>-1.1493</v>
      </c>
      <c r="O16">
        <v>-0.47101999999999999</v>
      </c>
      <c r="P16">
        <v>0.69306999999999996</v>
      </c>
      <c r="Q16">
        <v>-0.22012000000000001</v>
      </c>
      <c r="R16">
        <v>-1.03085</v>
      </c>
      <c r="S16">
        <v>-2.6499600000000001</v>
      </c>
      <c r="T16">
        <v>0.29304000000000002</v>
      </c>
      <c r="U16">
        <v>-0.81738999999999995</v>
      </c>
      <c r="V16">
        <v>-1.75847</v>
      </c>
      <c r="W16">
        <v>-2.3345099999999999</v>
      </c>
      <c r="X16">
        <v>-2.1118999999999999</v>
      </c>
      <c r="Y16">
        <v>-0.30792999999999998</v>
      </c>
      <c r="Z16">
        <v>-1.0142599999999999</v>
      </c>
      <c r="AA16">
        <v>-1.4545699999999999</v>
      </c>
      <c r="AB16">
        <v>0.32019999999999998</v>
      </c>
      <c r="AC16">
        <v>-0.60924999999999996</v>
      </c>
      <c r="AD16">
        <v>-0.18473000000000001</v>
      </c>
      <c r="AE16">
        <v>-2.8649800000000001</v>
      </c>
      <c r="AF16">
        <v>-2.4804200000000001</v>
      </c>
      <c r="AG16">
        <v>-0.68494999999999995</v>
      </c>
      <c r="AH16">
        <v>-1.79165</v>
      </c>
      <c r="AI16">
        <v>-0.68464999999999998</v>
      </c>
      <c r="AJ16">
        <v>0.50682000000000005</v>
      </c>
      <c r="AK16">
        <v>-1.8564000000000001</v>
      </c>
      <c r="AL16">
        <v>-2.2884000000000002</v>
      </c>
      <c r="AM16">
        <v>0.20802999999999999</v>
      </c>
      <c r="AN16">
        <v>1.2352300000000001</v>
      </c>
      <c r="AO16">
        <v>1.1443099999999999</v>
      </c>
      <c r="AP16">
        <v>0.37697000000000003</v>
      </c>
      <c r="AQ16">
        <v>-0.40731000000000001</v>
      </c>
      <c r="AR16">
        <v>0.14924999999999999</v>
      </c>
      <c r="AS16">
        <v>0.74048999999999998</v>
      </c>
      <c r="AT16">
        <v>-0.55125000000000002</v>
      </c>
      <c r="AU16">
        <v>-0.10015</v>
      </c>
      <c r="AV16">
        <v>-0.82055</v>
      </c>
      <c r="AW16">
        <v>-1.93249</v>
      </c>
      <c r="AX16">
        <v>-1.0062199999999999</v>
      </c>
      <c r="AY16">
        <v>-0.53237000000000001</v>
      </c>
      <c r="AZ16">
        <v>-0.73838999999999999</v>
      </c>
      <c r="BA16">
        <v>1.33382</v>
      </c>
      <c r="BB16">
        <v>0.71455000000000002</v>
      </c>
      <c r="BC16">
        <v>0.52819000000000005</v>
      </c>
      <c r="BD16">
        <v>-0.22600999999999999</v>
      </c>
      <c r="BE16">
        <v>-0.4214</v>
      </c>
      <c r="BF16">
        <v>-0.20261999999999999</v>
      </c>
      <c r="BG16">
        <v>1.3618300000000001</v>
      </c>
      <c r="BH16">
        <v>-0.26596999999999998</v>
      </c>
      <c r="BI16">
        <v>-0.31516</v>
      </c>
      <c r="BJ16">
        <v>-0.91186999999999996</v>
      </c>
      <c r="BK16">
        <v>-0.33167000000000002</v>
      </c>
      <c r="BL16">
        <v>0.43602000000000002</v>
      </c>
      <c r="BM16">
        <v>1.50709</v>
      </c>
      <c r="BN16">
        <v>-0.25164999999999998</v>
      </c>
      <c r="BO16">
        <v>-0.38990999999999998</v>
      </c>
      <c r="BP16">
        <v>0.35386000000000001</v>
      </c>
      <c r="BQ16">
        <v>-0.35565000000000002</v>
      </c>
      <c r="BR16">
        <v>0.41565999999999997</v>
      </c>
      <c r="BS16">
        <v>-1.21234</v>
      </c>
      <c r="BT16">
        <v>0.43537999999999999</v>
      </c>
      <c r="BU16">
        <v>-0.12551000000000001</v>
      </c>
      <c r="BV16">
        <v>1.1626399999999999</v>
      </c>
      <c r="BW16">
        <v>0.57708999999999999</v>
      </c>
      <c r="BX16">
        <v>1.0588299999999999</v>
      </c>
      <c r="BY16">
        <v>0.91661999999999999</v>
      </c>
      <c r="BZ16">
        <v>1.43015</v>
      </c>
      <c r="CA16">
        <v>0.45188</v>
      </c>
      <c r="CB16">
        <v>-0.61546000000000001</v>
      </c>
      <c r="CC16">
        <v>0.46911999999999998</v>
      </c>
      <c r="CD16">
        <v>8.9609999999999995E-2</v>
      </c>
      <c r="CE16">
        <v>-1.661E-2</v>
      </c>
      <c r="CF16">
        <v>1.01339</v>
      </c>
      <c r="CG16">
        <v>0.14307</v>
      </c>
      <c r="CH16">
        <v>-0.74163999999999997</v>
      </c>
      <c r="CI16">
        <v>-0.49114999999999998</v>
      </c>
      <c r="CJ16">
        <v>-6.0130000000000003E-2</v>
      </c>
      <c r="CK16">
        <v>-0.27749000000000001</v>
      </c>
      <c r="CL16">
        <v>-0.35222999999999999</v>
      </c>
      <c r="CM16">
        <v>0.69715000000000005</v>
      </c>
      <c r="CN16">
        <v>0.13778000000000001</v>
      </c>
      <c r="CO16">
        <v>-0.76151000000000002</v>
      </c>
      <c r="CP16">
        <v>-0.46042</v>
      </c>
      <c r="CQ16">
        <v>0.95074000000000003</v>
      </c>
      <c r="CR16">
        <v>0.11032</v>
      </c>
      <c r="CS16">
        <v>0.66517999999999999</v>
      </c>
      <c r="CT16">
        <v>1.20763</v>
      </c>
      <c r="CU16">
        <v>2.0400000000000001E-2</v>
      </c>
      <c r="CV16">
        <v>2.4817300000000002</v>
      </c>
      <c r="CW16">
        <v>0.36275000000000002</v>
      </c>
      <c r="CX16">
        <v>0.14893999999999999</v>
      </c>
      <c r="CY16">
        <v>0.60455000000000003</v>
      </c>
      <c r="CZ16">
        <v>0.69306999999999996</v>
      </c>
      <c r="DA16">
        <v>0.10115</v>
      </c>
      <c r="DB16">
        <v>0.28443000000000002</v>
      </c>
      <c r="DC16">
        <v>-6.7519999999999997E-2</v>
      </c>
      <c r="DD16">
        <v>-6.6619999999999999E-2</v>
      </c>
      <c r="DE16">
        <v>-0.20088</v>
      </c>
      <c r="DF16">
        <v>-0.53547999999999996</v>
      </c>
      <c r="DG16">
        <v>0.53774</v>
      </c>
      <c r="DH16">
        <v>0.55750999999999995</v>
      </c>
      <c r="DI16">
        <v>2.1057100000000002</v>
      </c>
      <c r="DJ16">
        <v>-0.52600000000000002</v>
      </c>
      <c r="DK16">
        <v>-0.92586000000000002</v>
      </c>
      <c r="DL16">
        <v>-0.27656999999999998</v>
      </c>
      <c r="DM16">
        <v>-2.0590000000000001E-2</v>
      </c>
      <c r="DN16">
        <v>1.2342599999999999</v>
      </c>
      <c r="DO16">
        <v>0.63266999999999995</v>
      </c>
      <c r="DP16">
        <v>1.2315199999999999</v>
      </c>
      <c r="DQ16">
        <v>-1.0807599999999999</v>
      </c>
      <c r="DR16">
        <v>-5.7700000000000001E-2</v>
      </c>
      <c r="DS16">
        <v>-0.58996999999999999</v>
      </c>
      <c r="DT16">
        <v>-0.28866000000000003</v>
      </c>
      <c r="DU16">
        <v>-1.39425</v>
      </c>
      <c r="DV16">
        <v>-1.14385</v>
      </c>
      <c r="DW16">
        <v>-1.12344</v>
      </c>
      <c r="DX16">
        <v>-7.2319999999999995E-2</v>
      </c>
      <c r="DY16">
        <v>-1.0099499999999999</v>
      </c>
      <c r="DZ16">
        <v>-0.87658000000000003</v>
      </c>
      <c r="EA16">
        <v>-0.96643999999999997</v>
      </c>
      <c r="EB16">
        <v>-1.1068</v>
      </c>
      <c r="EC16">
        <v>-0.67842000000000002</v>
      </c>
      <c r="ED16">
        <v>0.25394</v>
      </c>
      <c r="EE16">
        <v>-0.8992</v>
      </c>
      <c r="EF16">
        <v>-0.36538999999999999</v>
      </c>
      <c r="EG16">
        <v>-0.47160999999999997</v>
      </c>
      <c r="EH16">
        <v>-0.86141999999999996</v>
      </c>
      <c r="EI16">
        <v>-0.43886999999999998</v>
      </c>
      <c r="EJ16">
        <v>-0.23180999999999999</v>
      </c>
      <c r="EK16">
        <v>-0.47466999999999998</v>
      </c>
      <c r="EL16">
        <v>-1.21384</v>
      </c>
      <c r="EM16">
        <v>-1.2736000000000001</v>
      </c>
      <c r="EN16">
        <v>0.40794000000000002</v>
      </c>
      <c r="EO16">
        <v>-0.46012999999999998</v>
      </c>
      <c r="EP16">
        <v>0.48924000000000001</v>
      </c>
      <c r="EQ16">
        <v>0.25394</v>
      </c>
      <c r="ER16">
        <v>1.08371</v>
      </c>
      <c r="ES16">
        <v>0.30573</v>
      </c>
      <c r="ET16">
        <v>-0.30612</v>
      </c>
      <c r="EU16">
        <v>-0.38458999999999999</v>
      </c>
      <c r="EV16">
        <v>0.15814</v>
      </c>
      <c r="EW16">
        <v>0.17130999999999999</v>
      </c>
      <c r="EX16">
        <v>-0.61165000000000003</v>
      </c>
      <c r="EY16">
        <v>-0.44128000000000001</v>
      </c>
      <c r="EZ16">
        <v>0.50378000000000001</v>
      </c>
      <c r="FA16">
        <v>-0.23976</v>
      </c>
      <c r="FB16">
        <v>0.23313</v>
      </c>
      <c r="FC16">
        <v>0.90741000000000005</v>
      </c>
      <c r="FD16">
        <v>0.44868000000000002</v>
      </c>
      <c r="FE16">
        <v>0.93740000000000001</v>
      </c>
      <c r="FF16">
        <v>5.5489999999999998E-2</v>
      </c>
      <c r="FG16">
        <v>0.47543000000000002</v>
      </c>
      <c r="FH16">
        <v>-1.6253899999999999</v>
      </c>
      <c r="FI16">
        <v>0.54459000000000002</v>
      </c>
      <c r="FJ16">
        <v>-0.59511000000000003</v>
      </c>
      <c r="FK16">
        <v>0.17788000000000001</v>
      </c>
      <c r="FL16">
        <v>-0.96187</v>
      </c>
      <c r="FM16">
        <v>-0.57043999999999995</v>
      </c>
      <c r="FN16">
        <v>-1.72373</v>
      </c>
      <c r="FO16">
        <v>-1.2506699999999999</v>
      </c>
      <c r="FP16">
        <v>0.53173999999999999</v>
      </c>
      <c r="FQ16">
        <v>0.86058999999999997</v>
      </c>
      <c r="FR16">
        <v>0.30262</v>
      </c>
      <c r="FS16">
        <v>0.80745999999999996</v>
      </c>
      <c r="FT16">
        <v>-0.34100000000000003</v>
      </c>
      <c r="FU16">
        <v>0.53263000000000005</v>
      </c>
      <c r="FV16">
        <v>0.50529999999999997</v>
      </c>
      <c r="FW16">
        <v>1.02759</v>
      </c>
      <c r="FX16">
        <v>0.31888</v>
      </c>
      <c r="FY16">
        <v>1.20896</v>
      </c>
      <c r="FZ16">
        <v>1.0647200000000001</v>
      </c>
      <c r="GA16">
        <v>0.20863999999999999</v>
      </c>
      <c r="GB16">
        <v>0.11666</v>
      </c>
      <c r="GC16">
        <v>-0.71857000000000004</v>
      </c>
      <c r="GD16">
        <v>0.68640999999999996</v>
      </c>
      <c r="GE16">
        <v>0.20863999999999999</v>
      </c>
      <c r="GF16">
        <v>-0.20621999999999999</v>
      </c>
      <c r="GG16">
        <v>1.2085999999999999</v>
      </c>
      <c r="GH16">
        <v>0.39006999999999997</v>
      </c>
      <c r="GI16">
        <v>0.94737000000000005</v>
      </c>
      <c r="GJ16">
        <v>0.75521000000000005</v>
      </c>
      <c r="GK16">
        <v>0.75158999999999998</v>
      </c>
      <c r="GL16">
        <v>0.84623000000000004</v>
      </c>
      <c r="GM16">
        <v>0.85126999999999997</v>
      </c>
      <c r="GN16">
        <v>0.78473000000000004</v>
      </c>
      <c r="GO16">
        <v>0.92993999999999999</v>
      </c>
      <c r="GP16">
        <v>1.07467</v>
      </c>
      <c r="GQ16">
        <v>0.34963</v>
      </c>
      <c r="GR16">
        <v>0.24146999999999999</v>
      </c>
      <c r="GS16">
        <v>0.87958000000000003</v>
      </c>
      <c r="GT16">
        <v>-2.7300000000000001E-2</v>
      </c>
      <c r="GU16">
        <v>0.59541999999999995</v>
      </c>
      <c r="GV16">
        <v>0.32845999999999997</v>
      </c>
      <c r="GW16">
        <v>0.43019000000000002</v>
      </c>
      <c r="GX16">
        <v>0.30479000000000001</v>
      </c>
      <c r="GY16">
        <v>-6.2609999999999999E-2</v>
      </c>
      <c r="GZ16">
        <v>0.39895000000000003</v>
      </c>
      <c r="HA16">
        <v>1.38537</v>
      </c>
      <c r="HB16">
        <v>0.67481000000000002</v>
      </c>
      <c r="HC16">
        <v>0.69057000000000002</v>
      </c>
      <c r="HD16">
        <v>0.53391</v>
      </c>
      <c r="HE16">
        <v>-8.9880000000000002E-2</v>
      </c>
      <c r="HF16">
        <v>8.7600000000000004E-3</v>
      </c>
      <c r="HG16">
        <v>0.68735999999999997</v>
      </c>
      <c r="HH16">
        <v>1.38032</v>
      </c>
      <c r="HI16">
        <v>0.28283999999999998</v>
      </c>
      <c r="HJ16">
        <v>1.3370899999999999</v>
      </c>
      <c r="HK16">
        <v>2.0507399999999998</v>
      </c>
      <c r="HL16">
        <v>0.51812000000000002</v>
      </c>
      <c r="HM16">
        <v>1.49363</v>
      </c>
      <c r="HN16">
        <v>1.5920399999999999</v>
      </c>
      <c r="HO16">
        <v>1.3826799999999999</v>
      </c>
      <c r="HP16">
        <v>0.96274000000000004</v>
      </c>
      <c r="HQ16">
        <v>0.99307999999999996</v>
      </c>
      <c r="HR16">
        <v>0.62419000000000002</v>
      </c>
      <c r="HS16">
        <v>-5.552E-2</v>
      </c>
      <c r="HT16">
        <v>0.71557000000000004</v>
      </c>
      <c r="HU16">
        <v>0.78537000000000001</v>
      </c>
      <c r="HV16">
        <v>1.69591</v>
      </c>
      <c r="HW16">
        <v>1.23081</v>
      </c>
      <c r="HX16">
        <v>1.1938800000000001</v>
      </c>
      <c r="HY16">
        <v>0.81718000000000002</v>
      </c>
      <c r="HZ16">
        <v>0.21325</v>
      </c>
      <c r="IA16">
        <v>0.31534000000000001</v>
      </c>
      <c r="IB16">
        <v>0.51029999999999998</v>
      </c>
      <c r="IC16">
        <v>1.4221200000000001</v>
      </c>
      <c r="ID16">
        <v>1.0187200000000001</v>
      </c>
      <c r="IE16">
        <v>0.96660999999999997</v>
      </c>
    </row>
    <row r="17" spans="1:239">
      <c r="A17" s="9" t="s">
        <v>273</v>
      </c>
      <c r="B17">
        <v>1.11263</v>
      </c>
      <c r="C17">
        <v>0.68955</v>
      </c>
      <c r="D17">
        <v>-1.1964699999999999</v>
      </c>
      <c r="E17">
        <v>-0.49569999999999997</v>
      </c>
      <c r="F17">
        <v>-0.59702</v>
      </c>
      <c r="G17">
        <v>-1.2143999999999999</v>
      </c>
      <c r="H17">
        <v>-0.81142999999999998</v>
      </c>
      <c r="I17">
        <v>-2.9125100000000002</v>
      </c>
      <c r="J17">
        <v>-2.5360900000000002</v>
      </c>
      <c r="K17">
        <v>-1.0212699999999999</v>
      </c>
      <c r="L17">
        <v>-1.3311299999999999</v>
      </c>
      <c r="M17">
        <v>-1.5405599999999999</v>
      </c>
      <c r="N17">
        <v>-0.80208999999999997</v>
      </c>
      <c r="O17">
        <v>1.2976300000000001</v>
      </c>
      <c r="P17">
        <v>-2.2212700000000001</v>
      </c>
      <c r="Q17">
        <v>0.44864999999999999</v>
      </c>
      <c r="R17">
        <v>-2.46061</v>
      </c>
      <c r="S17">
        <v>-0.40819</v>
      </c>
      <c r="T17">
        <v>0.38980999999999999</v>
      </c>
      <c r="U17">
        <v>-1.0796300000000001</v>
      </c>
      <c r="V17">
        <v>-1.0948</v>
      </c>
      <c r="W17">
        <v>-2.3177099999999999</v>
      </c>
      <c r="X17">
        <v>-1.85216</v>
      </c>
      <c r="Y17">
        <v>-0.68159000000000003</v>
      </c>
      <c r="Z17">
        <v>-2.0282100000000001</v>
      </c>
      <c r="AA17">
        <v>-2.78416</v>
      </c>
      <c r="AB17">
        <v>1.15544</v>
      </c>
      <c r="AC17">
        <v>-0.56413000000000002</v>
      </c>
      <c r="AD17">
        <v>-7.3980000000000004E-2</v>
      </c>
      <c r="AE17">
        <v>-0.73438999999999999</v>
      </c>
      <c r="AF17">
        <v>-0.49917</v>
      </c>
      <c r="AG17">
        <v>6.4000000000000003E-3</v>
      </c>
      <c r="AH17">
        <v>-0.63334000000000001</v>
      </c>
      <c r="AI17">
        <v>-0.83091999999999999</v>
      </c>
      <c r="AJ17">
        <v>-1.9600599999999999</v>
      </c>
      <c r="AK17">
        <v>0.12825</v>
      </c>
      <c r="AL17">
        <v>-1.1918200000000001</v>
      </c>
      <c r="AM17">
        <v>-0.23438000000000001</v>
      </c>
      <c r="AN17">
        <v>1.25112</v>
      </c>
      <c r="AO17">
        <v>-0.22029000000000001</v>
      </c>
      <c r="AP17">
        <v>0.47569</v>
      </c>
      <c r="AQ17">
        <v>1.01539</v>
      </c>
      <c r="AR17">
        <v>7.5630000000000003E-2</v>
      </c>
      <c r="AS17">
        <v>0.89063000000000003</v>
      </c>
      <c r="AT17">
        <v>-9.6900000000000007E-3</v>
      </c>
      <c r="AU17">
        <v>-0.81594</v>
      </c>
      <c r="AV17">
        <v>-0.90102000000000004</v>
      </c>
      <c r="AW17">
        <v>-1.0097</v>
      </c>
      <c r="AX17">
        <v>-0.20330000000000001</v>
      </c>
      <c r="AY17">
        <v>-0.42376999999999998</v>
      </c>
      <c r="AZ17">
        <v>-0.98909000000000002</v>
      </c>
      <c r="BA17">
        <v>-0.72494000000000003</v>
      </c>
      <c r="BB17">
        <v>1.1938</v>
      </c>
      <c r="BC17">
        <v>-1.4860899999999999</v>
      </c>
      <c r="BD17">
        <v>0.12333</v>
      </c>
      <c r="BE17">
        <v>0.87707999999999997</v>
      </c>
      <c r="BF17">
        <v>0.60268999999999995</v>
      </c>
      <c r="BG17">
        <v>-0.72941999999999996</v>
      </c>
      <c r="BH17">
        <v>1.2178500000000001</v>
      </c>
      <c r="BI17">
        <v>-2.6436600000000001</v>
      </c>
      <c r="BJ17">
        <v>0.52154</v>
      </c>
      <c r="BK17">
        <v>0.42541000000000001</v>
      </c>
      <c r="BL17">
        <v>1.18685</v>
      </c>
      <c r="BM17">
        <v>0.31419999999999998</v>
      </c>
      <c r="BN17">
        <v>-0.45990999999999999</v>
      </c>
      <c r="BO17">
        <v>-1.1113200000000001</v>
      </c>
      <c r="BP17">
        <v>0.71218999999999999</v>
      </c>
      <c r="BQ17">
        <v>-0.41615999999999997</v>
      </c>
      <c r="BR17">
        <v>0.82013999999999998</v>
      </c>
      <c r="BS17">
        <v>0.63654999999999995</v>
      </c>
      <c r="BT17">
        <v>0.93359999999999999</v>
      </c>
      <c r="BU17">
        <v>-1.0317000000000001</v>
      </c>
      <c r="BV17">
        <v>1.3129500000000001</v>
      </c>
      <c r="BW17">
        <v>0.99936999999999998</v>
      </c>
      <c r="BX17">
        <v>1.18615</v>
      </c>
      <c r="BY17">
        <v>1.5219199999999999</v>
      </c>
      <c r="BZ17">
        <v>0.89910000000000001</v>
      </c>
      <c r="CA17">
        <v>0.95138</v>
      </c>
      <c r="CB17">
        <v>0.61206000000000005</v>
      </c>
      <c r="CC17">
        <v>1.7628200000000001</v>
      </c>
      <c r="CD17">
        <v>0.76476</v>
      </c>
      <c r="CE17">
        <v>0.69030000000000002</v>
      </c>
      <c r="CF17">
        <v>0.55598999999999998</v>
      </c>
      <c r="CG17">
        <v>1.0485500000000001</v>
      </c>
      <c r="CH17">
        <v>0.77331000000000005</v>
      </c>
      <c r="CI17">
        <v>1.0917300000000001</v>
      </c>
      <c r="CJ17">
        <v>-0.19520999999999999</v>
      </c>
      <c r="CK17">
        <v>0.65835999999999995</v>
      </c>
      <c r="CL17">
        <v>1.21482</v>
      </c>
      <c r="CM17">
        <v>0.68716999999999995</v>
      </c>
      <c r="CN17">
        <v>0.46110000000000001</v>
      </c>
      <c r="CO17">
        <v>3.0769999999999999E-2</v>
      </c>
      <c r="CP17">
        <v>0.11608</v>
      </c>
      <c r="CQ17">
        <v>-0.32166</v>
      </c>
      <c r="CR17">
        <v>-0.38063000000000002</v>
      </c>
      <c r="CS17">
        <v>0.74946999999999997</v>
      </c>
      <c r="CT17">
        <v>-0.59184999999999999</v>
      </c>
      <c r="CU17">
        <v>0.50490000000000002</v>
      </c>
      <c r="CV17">
        <v>1.6329100000000001</v>
      </c>
      <c r="CW17">
        <v>1.01712</v>
      </c>
      <c r="CX17">
        <v>1.4633400000000001</v>
      </c>
      <c r="CY17">
        <v>1.23482</v>
      </c>
      <c r="CZ17">
        <v>0.13286000000000001</v>
      </c>
      <c r="DA17">
        <v>1.4642999999999999</v>
      </c>
      <c r="DB17">
        <v>1.5698000000000001</v>
      </c>
      <c r="DC17">
        <v>-0.23266000000000001</v>
      </c>
      <c r="DD17">
        <v>0.55547999999999997</v>
      </c>
      <c r="DE17">
        <v>0.748</v>
      </c>
      <c r="DF17">
        <v>-0.48666999999999999</v>
      </c>
      <c r="DG17">
        <v>1.36774</v>
      </c>
      <c r="DH17">
        <v>1.8014600000000001</v>
      </c>
      <c r="DI17">
        <v>-9.5399999999999999E-2</v>
      </c>
      <c r="DJ17">
        <v>-0.74246000000000001</v>
      </c>
      <c r="DK17">
        <v>-0.68889999999999996</v>
      </c>
      <c r="DL17">
        <v>-0.99270000000000003</v>
      </c>
      <c r="DM17">
        <v>0.54356000000000004</v>
      </c>
      <c r="DN17">
        <v>0.66868000000000005</v>
      </c>
      <c r="DO17">
        <v>-0.4778</v>
      </c>
      <c r="DP17">
        <v>0.10141</v>
      </c>
      <c r="DQ17">
        <v>-2.59842</v>
      </c>
      <c r="DR17">
        <v>0.21479000000000001</v>
      </c>
      <c r="DS17">
        <v>-0.18131</v>
      </c>
      <c r="DT17">
        <v>0.22553999999999999</v>
      </c>
      <c r="DU17">
        <v>-1.37442</v>
      </c>
      <c r="DV17">
        <v>-3.82E-3</v>
      </c>
      <c r="DW17">
        <v>-5.987E-2</v>
      </c>
      <c r="DX17">
        <v>-0.41299999999999998</v>
      </c>
      <c r="DY17">
        <v>-7.2249999999999995E-2</v>
      </c>
      <c r="DZ17">
        <v>0.35759999999999997</v>
      </c>
      <c r="EA17">
        <v>0.16857</v>
      </c>
      <c r="EB17">
        <v>-0.90168999999999999</v>
      </c>
      <c r="EC17">
        <v>1.532E-2</v>
      </c>
      <c r="ED17">
        <v>1.04338</v>
      </c>
      <c r="EE17">
        <v>-1.4244000000000001</v>
      </c>
      <c r="EF17">
        <v>0.69233999999999996</v>
      </c>
      <c r="EG17">
        <v>-0.54974000000000001</v>
      </c>
      <c r="EH17">
        <v>-0.18712000000000001</v>
      </c>
      <c r="EI17">
        <v>-0.77968999999999999</v>
      </c>
      <c r="EJ17">
        <v>-0.65495999999999999</v>
      </c>
      <c r="EK17">
        <v>-0.46282000000000001</v>
      </c>
      <c r="EL17">
        <v>-3.3766600000000002</v>
      </c>
      <c r="EM17">
        <v>-1.5192600000000001</v>
      </c>
      <c r="EN17">
        <v>-0.43661</v>
      </c>
      <c r="EO17">
        <v>-1.9350000000000001</v>
      </c>
      <c r="EP17">
        <v>-0.53283999999999998</v>
      </c>
      <c r="EQ17">
        <v>-3.5139999999999998E-2</v>
      </c>
      <c r="ER17">
        <v>-7.2730000000000003E-2</v>
      </c>
      <c r="ES17">
        <v>0.52668000000000004</v>
      </c>
      <c r="ET17">
        <v>-0.23494999999999999</v>
      </c>
      <c r="EU17">
        <v>0.37685999999999997</v>
      </c>
      <c r="EV17">
        <v>0.42032000000000003</v>
      </c>
      <c r="EW17">
        <v>0.44101000000000001</v>
      </c>
      <c r="EX17">
        <v>-2.6199400000000002</v>
      </c>
      <c r="EY17">
        <v>0.49297999999999997</v>
      </c>
      <c r="EZ17">
        <v>0.67744000000000004</v>
      </c>
      <c r="FA17">
        <v>0.27728999999999998</v>
      </c>
      <c r="FB17">
        <v>0.15190000000000001</v>
      </c>
      <c r="FC17">
        <v>0.66013999999999995</v>
      </c>
      <c r="FD17">
        <v>0.94513000000000003</v>
      </c>
      <c r="FE17">
        <v>0.54859000000000002</v>
      </c>
      <c r="FF17">
        <v>0.11273</v>
      </c>
      <c r="FG17">
        <v>-1.39629</v>
      </c>
      <c r="FH17">
        <v>-0.99763000000000002</v>
      </c>
      <c r="FI17">
        <v>0.98214999999999997</v>
      </c>
      <c r="FJ17">
        <v>-1.04156</v>
      </c>
      <c r="FK17">
        <v>-1.8148899999999999</v>
      </c>
      <c r="FL17">
        <v>-1.10517</v>
      </c>
      <c r="FM17">
        <v>-1.5055700000000001</v>
      </c>
      <c r="FN17">
        <v>-0.87853000000000003</v>
      </c>
      <c r="FO17">
        <v>-2.0529199999999999</v>
      </c>
      <c r="FP17">
        <v>-0.32107999999999998</v>
      </c>
      <c r="FQ17">
        <v>4.2259999999999999E-2</v>
      </c>
      <c r="FR17">
        <v>-0.13583999999999999</v>
      </c>
      <c r="FS17">
        <v>0.62039</v>
      </c>
      <c r="FT17">
        <v>0.28845999999999999</v>
      </c>
      <c r="FU17">
        <v>-0.49974000000000002</v>
      </c>
      <c r="FV17">
        <v>0.49364000000000002</v>
      </c>
      <c r="FW17">
        <v>1.27416</v>
      </c>
      <c r="FX17">
        <v>-0.62790999999999997</v>
      </c>
      <c r="FY17">
        <v>0.55042000000000002</v>
      </c>
      <c r="FZ17">
        <v>0.28482000000000002</v>
      </c>
      <c r="GA17">
        <v>1.4074599999999999</v>
      </c>
      <c r="GB17">
        <v>0.41749999999999998</v>
      </c>
      <c r="GC17">
        <v>-0.77988999999999997</v>
      </c>
      <c r="GD17">
        <v>0.21565999999999999</v>
      </c>
      <c r="GE17">
        <v>0.45158999999999999</v>
      </c>
      <c r="GF17">
        <v>-0.40425</v>
      </c>
      <c r="GG17">
        <v>1.07985</v>
      </c>
      <c r="GH17">
        <v>0.60738999999999999</v>
      </c>
      <c r="GI17">
        <v>0.79605000000000004</v>
      </c>
      <c r="GJ17">
        <v>0.73653999999999997</v>
      </c>
      <c r="GK17">
        <v>0.88583000000000001</v>
      </c>
      <c r="GL17">
        <v>0.96323999999999999</v>
      </c>
      <c r="GM17">
        <v>0.80239000000000005</v>
      </c>
      <c r="GN17">
        <v>1.14198</v>
      </c>
      <c r="GO17">
        <v>0.95928999999999998</v>
      </c>
      <c r="GP17">
        <v>1.13724</v>
      </c>
      <c r="GQ17">
        <v>0.69562999999999997</v>
      </c>
      <c r="GR17">
        <v>0.81003000000000003</v>
      </c>
      <c r="GS17">
        <v>0.74560000000000004</v>
      </c>
      <c r="GT17">
        <v>0.68013000000000001</v>
      </c>
      <c r="GU17">
        <v>0.52703</v>
      </c>
      <c r="GV17">
        <v>0.53469</v>
      </c>
      <c r="GW17">
        <v>0.52151000000000003</v>
      </c>
      <c r="GX17">
        <v>0.39185999999999999</v>
      </c>
      <c r="GY17">
        <v>-1.27186</v>
      </c>
      <c r="GZ17">
        <v>0.29733999999999999</v>
      </c>
      <c r="HA17">
        <v>0.68611999999999995</v>
      </c>
      <c r="HB17">
        <v>-0.19272</v>
      </c>
      <c r="HC17">
        <v>0.33090000000000003</v>
      </c>
      <c r="HD17">
        <v>-0.1452</v>
      </c>
      <c r="HE17">
        <v>-0.68574999999999997</v>
      </c>
      <c r="HF17">
        <v>-0.28240999999999999</v>
      </c>
      <c r="HG17">
        <v>-0.87927</v>
      </c>
      <c r="HH17">
        <v>2.086E-2</v>
      </c>
      <c r="HI17">
        <v>-0.47593000000000002</v>
      </c>
      <c r="HJ17">
        <v>0.23377999999999999</v>
      </c>
      <c r="HK17">
        <v>0.83618000000000003</v>
      </c>
      <c r="HL17">
        <v>1.3103400000000001</v>
      </c>
      <c r="HM17">
        <v>0.74363999999999997</v>
      </c>
      <c r="HN17">
        <v>0.74114999999999998</v>
      </c>
      <c r="HO17">
        <v>0.77820999999999996</v>
      </c>
      <c r="HP17">
        <v>0.69915000000000005</v>
      </c>
      <c r="HQ17">
        <v>0.48037999999999997</v>
      </c>
      <c r="HR17">
        <v>1.44242</v>
      </c>
      <c r="HS17">
        <v>0.38274999999999998</v>
      </c>
      <c r="HT17">
        <v>0.55449999999999999</v>
      </c>
      <c r="HU17">
        <v>0.61333000000000004</v>
      </c>
      <c r="HV17">
        <v>2.0879999999999999E-2</v>
      </c>
      <c r="HW17">
        <v>0.21876999999999999</v>
      </c>
      <c r="HX17">
        <v>0.13181999999999999</v>
      </c>
      <c r="HY17">
        <v>-0.52178000000000002</v>
      </c>
      <c r="HZ17">
        <v>-0.44174000000000002</v>
      </c>
      <c r="IA17">
        <v>-3.2989999999999998E-2</v>
      </c>
      <c r="IB17">
        <v>1.08067</v>
      </c>
      <c r="IC17">
        <v>0.92664000000000002</v>
      </c>
      <c r="ID17">
        <v>1.02277</v>
      </c>
      <c r="IE17">
        <v>1.06616</v>
      </c>
    </row>
    <row r="18" spans="1:239">
      <c r="A18" s="9" t="s">
        <v>272</v>
      </c>
      <c r="B18">
        <v>0.40994999999999998</v>
      </c>
      <c r="C18">
        <v>-7.8499999999999993E-3</v>
      </c>
      <c r="D18">
        <v>-0.44347999999999999</v>
      </c>
      <c r="E18">
        <v>-0.62104999999999999</v>
      </c>
      <c r="F18">
        <v>1.6275299999999999</v>
      </c>
      <c r="G18">
        <v>-2.8244600000000002</v>
      </c>
      <c r="H18">
        <v>-1.8444799999999999</v>
      </c>
      <c r="I18">
        <v>-2.0792799999999998</v>
      </c>
      <c r="J18">
        <v>-1.9324600000000001</v>
      </c>
      <c r="K18">
        <v>1.59172</v>
      </c>
      <c r="L18">
        <v>0.60673999999999995</v>
      </c>
      <c r="M18">
        <v>-1.2743</v>
      </c>
      <c r="N18">
        <v>0.94288000000000005</v>
      </c>
      <c r="O18">
        <v>1.01945</v>
      </c>
      <c r="P18">
        <v>-1.1407499999999999</v>
      </c>
      <c r="Q18">
        <v>-0.32234000000000002</v>
      </c>
      <c r="R18">
        <v>-2.79217</v>
      </c>
      <c r="S18">
        <v>0.37930000000000003</v>
      </c>
      <c r="T18">
        <v>2.2554599999999998</v>
      </c>
      <c r="U18">
        <v>-0.68662000000000001</v>
      </c>
      <c r="V18">
        <v>-1.73065</v>
      </c>
      <c r="W18">
        <v>-0.70511999999999997</v>
      </c>
      <c r="X18">
        <v>-1.1260600000000001</v>
      </c>
      <c r="Y18">
        <v>-1.1337699999999999</v>
      </c>
      <c r="Z18">
        <v>-2.4254699999999998</v>
      </c>
      <c r="AA18">
        <v>-1.5281800000000001</v>
      </c>
      <c r="AB18">
        <v>1.31334</v>
      </c>
      <c r="AC18">
        <v>-0.16952999999999999</v>
      </c>
      <c r="AD18">
        <v>2.6705100000000002</v>
      </c>
      <c r="AE18">
        <v>0.24149999999999999</v>
      </c>
      <c r="AF18">
        <v>0.32605000000000001</v>
      </c>
      <c r="AG18">
        <v>0.40134999999999998</v>
      </c>
      <c r="AH18">
        <v>-0.55001999999999995</v>
      </c>
      <c r="AI18">
        <v>0.54613</v>
      </c>
      <c r="AJ18">
        <v>-0.57965999999999995</v>
      </c>
      <c r="AK18">
        <v>-0.63295999999999997</v>
      </c>
      <c r="AL18">
        <v>-0.11933000000000001</v>
      </c>
      <c r="AM18">
        <v>0.25502000000000002</v>
      </c>
      <c r="AN18">
        <v>0.88680000000000003</v>
      </c>
      <c r="AO18">
        <v>0.38738</v>
      </c>
      <c r="AP18">
        <v>0.15365999999999999</v>
      </c>
      <c r="AQ18">
        <v>1.6497299999999999</v>
      </c>
      <c r="AR18">
        <v>0.28569</v>
      </c>
      <c r="AS18">
        <v>0.26641999999999999</v>
      </c>
      <c r="AT18">
        <v>-1.11504</v>
      </c>
      <c r="AU18">
        <v>-2.4033500000000001</v>
      </c>
      <c r="AV18">
        <v>-0.10152</v>
      </c>
      <c r="AW18">
        <v>-0.68106999999999995</v>
      </c>
      <c r="AX18">
        <v>-1.0761499999999999</v>
      </c>
      <c r="AY18">
        <v>1.27206</v>
      </c>
      <c r="AZ18">
        <v>-1.0032099999999999</v>
      </c>
      <c r="BA18">
        <v>0.43056</v>
      </c>
      <c r="BB18">
        <v>0.84175</v>
      </c>
      <c r="BC18">
        <v>-0.3453</v>
      </c>
      <c r="BD18">
        <v>1.10429</v>
      </c>
      <c r="BE18">
        <v>0.98072999999999999</v>
      </c>
      <c r="BF18">
        <v>0.63644000000000001</v>
      </c>
      <c r="BG18">
        <v>1.0100899999999999</v>
      </c>
      <c r="BH18">
        <v>1.1739599999999999</v>
      </c>
      <c r="BI18">
        <v>-0.81516999999999995</v>
      </c>
      <c r="BJ18">
        <v>0.45123999999999997</v>
      </c>
      <c r="BK18">
        <v>0.17057</v>
      </c>
      <c r="BL18">
        <v>1.2028799999999999</v>
      </c>
      <c r="BM18">
        <v>1.2624899999999999</v>
      </c>
      <c r="BN18">
        <v>0.82208999999999999</v>
      </c>
      <c r="BO18">
        <v>-0.38129999999999997</v>
      </c>
      <c r="BP18">
        <v>1.4064000000000001</v>
      </c>
      <c r="BQ18">
        <v>0.39567999999999998</v>
      </c>
      <c r="BR18">
        <v>1.74447</v>
      </c>
      <c r="BS18">
        <v>1.45763</v>
      </c>
      <c r="BT18">
        <v>1.81375</v>
      </c>
      <c r="BU18">
        <v>-0.20871999999999999</v>
      </c>
      <c r="BV18">
        <v>0.82928000000000002</v>
      </c>
      <c r="BW18">
        <v>1.1680699999999999</v>
      </c>
      <c r="BX18">
        <v>1.57582</v>
      </c>
      <c r="BY18">
        <v>0.35032000000000002</v>
      </c>
      <c r="BZ18">
        <v>1.0116099999999999</v>
      </c>
      <c r="CA18">
        <v>1.3692500000000001</v>
      </c>
      <c r="CB18">
        <v>0.33765000000000001</v>
      </c>
      <c r="CC18">
        <v>1.2426299999999999</v>
      </c>
      <c r="CD18">
        <v>1.33402</v>
      </c>
      <c r="CE18">
        <v>0.35192000000000001</v>
      </c>
      <c r="CF18">
        <v>0.49098000000000003</v>
      </c>
      <c r="CG18">
        <v>1.2064999999999999</v>
      </c>
      <c r="CH18">
        <v>-0.20688000000000001</v>
      </c>
      <c r="CI18">
        <v>-0.56899</v>
      </c>
      <c r="CJ18">
        <v>0.81808000000000003</v>
      </c>
      <c r="CK18">
        <v>0.39113999999999999</v>
      </c>
      <c r="CL18">
        <v>0.10025000000000001</v>
      </c>
      <c r="CM18">
        <v>0.58037000000000005</v>
      </c>
      <c r="CN18">
        <v>0.94059999999999999</v>
      </c>
      <c r="CO18">
        <v>0.74543000000000004</v>
      </c>
      <c r="CP18">
        <v>0.90622000000000003</v>
      </c>
      <c r="CQ18">
        <v>-7.7439999999999995E-2</v>
      </c>
      <c r="CR18">
        <v>1.82081</v>
      </c>
      <c r="CS18">
        <v>0.59931000000000001</v>
      </c>
      <c r="CT18">
        <v>-0.60475999999999996</v>
      </c>
      <c r="CU18">
        <v>1.175E-2</v>
      </c>
      <c r="CV18">
        <v>1.1805300000000001</v>
      </c>
      <c r="CW18">
        <v>2.0476299999999998</v>
      </c>
      <c r="CX18">
        <v>1.6047899999999999</v>
      </c>
      <c r="CY18">
        <v>0.83184999999999998</v>
      </c>
      <c r="CZ18">
        <v>1.2756799999999999</v>
      </c>
      <c r="DA18">
        <v>1.1135900000000001</v>
      </c>
      <c r="DB18">
        <v>1.1087499999999999</v>
      </c>
      <c r="DC18">
        <v>5.1999999999999998E-3</v>
      </c>
      <c r="DD18">
        <v>1.5610299999999999</v>
      </c>
      <c r="DE18">
        <v>0.19142999999999999</v>
      </c>
      <c r="DF18">
        <v>2.1306099999999999</v>
      </c>
      <c r="DG18">
        <v>0.42241000000000001</v>
      </c>
      <c r="DH18">
        <v>1.5638000000000001</v>
      </c>
      <c r="DI18">
        <v>-0.19620000000000001</v>
      </c>
      <c r="DJ18">
        <v>-0.25491999999999998</v>
      </c>
      <c r="DK18">
        <v>-0.26243</v>
      </c>
      <c r="DL18">
        <v>-0.13088</v>
      </c>
      <c r="DM18">
        <v>-7.5300000000000006E-2</v>
      </c>
      <c r="DN18">
        <v>1.34453</v>
      </c>
      <c r="DO18">
        <v>-7.8810000000000005E-2</v>
      </c>
      <c r="DP18">
        <v>0.41624</v>
      </c>
      <c r="DQ18">
        <v>-1.26803</v>
      </c>
      <c r="DR18">
        <v>-0.47878999999999999</v>
      </c>
      <c r="DS18">
        <v>-1.1150800000000001</v>
      </c>
      <c r="DT18">
        <v>-0.77553000000000005</v>
      </c>
      <c r="DU18">
        <v>-1.69197</v>
      </c>
      <c r="DV18">
        <v>-2.4005100000000001</v>
      </c>
      <c r="DW18">
        <v>-1.5122500000000001</v>
      </c>
      <c r="DX18">
        <v>-0.96709000000000001</v>
      </c>
      <c r="DY18">
        <v>-1.6166499999999999</v>
      </c>
      <c r="DZ18">
        <v>8.0599999999999995E-3</v>
      </c>
      <c r="EA18">
        <v>-0.60382000000000002</v>
      </c>
      <c r="EB18">
        <v>-0.42906</v>
      </c>
      <c r="EC18">
        <v>-0.97402</v>
      </c>
      <c r="ED18">
        <v>0.49497999999999998</v>
      </c>
      <c r="EE18">
        <v>-2.1120899999999998</v>
      </c>
      <c r="EF18">
        <v>0.10635</v>
      </c>
      <c r="EG18">
        <v>-1.03529</v>
      </c>
      <c r="EH18">
        <v>-1.47698</v>
      </c>
      <c r="EI18">
        <v>-0.32069999999999999</v>
      </c>
      <c r="EJ18">
        <v>-1.19452</v>
      </c>
      <c r="EK18">
        <v>-0.92813000000000001</v>
      </c>
      <c r="EL18">
        <v>0.72874000000000005</v>
      </c>
      <c r="EM18">
        <v>-0.97291000000000005</v>
      </c>
      <c r="EN18">
        <v>-1.2063699999999999</v>
      </c>
      <c r="EO18">
        <v>-2.42286</v>
      </c>
      <c r="EP18">
        <v>-1.23647</v>
      </c>
      <c r="EQ18">
        <v>-0.53578000000000003</v>
      </c>
      <c r="ER18">
        <v>0.21096000000000001</v>
      </c>
      <c r="ES18">
        <v>-1.949E-2</v>
      </c>
      <c r="ET18">
        <v>-0.45085999999999998</v>
      </c>
      <c r="EU18">
        <v>-0.27960000000000002</v>
      </c>
      <c r="EV18">
        <v>-0.57333999999999996</v>
      </c>
      <c r="EW18">
        <v>-0.86992999999999998</v>
      </c>
      <c r="EX18">
        <v>-2.6416900000000001</v>
      </c>
      <c r="EY18">
        <v>-1.8269899999999999</v>
      </c>
      <c r="EZ18">
        <v>0.34633999999999998</v>
      </c>
      <c r="FA18">
        <v>-0.58021</v>
      </c>
      <c r="FB18">
        <v>-0.50653000000000004</v>
      </c>
      <c r="FC18">
        <v>0.15178</v>
      </c>
      <c r="FD18">
        <v>-0.25291999999999998</v>
      </c>
      <c r="FE18">
        <v>-0.23480999999999999</v>
      </c>
      <c r="FF18">
        <v>-0.16506999999999999</v>
      </c>
      <c r="FG18">
        <v>-0.74797000000000002</v>
      </c>
      <c r="FH18">
        <v>-1.4170499999999999</v>
      </c>
      <c r="FI18">
        <v>-0.78864000000000001</v>
      </c>
      <c r="FJ18">
        <v>-0.45441999999999999</v>
      </c>
      <c r="FK18">
        <v>-1.9915700000000001</v>
      </c>
      <c r="FL18">
        <v>-0.97182999999999997</v>
      </c>
      <c r="FM18">
        <v>-0.59319999999999995</v>
      </c>
      <c r="FN18">
        <v>-0.42747000000000002</v>
      </c>
      <c r="FO18">
        <v>-2.5541999999999998</v>
      </c>
      <c r="FP18">
        <v>-0.96743999999999997</v>
      </c>
      <c r="FQ18">
        <v>-0.25528000000000001</v>
      </c>
      <c r="FR18">
        <v>-0.4899</v>
      </c>
      <c r="FS18">
        <v>-4.9160000000000002E-2</v>
      </c>
      <c r="FT18">
        <v>-0.80200000000000005</v>
      </c>
      <c r="FU18">
        <v>-0.19828999999999999</v>
      </c>
      <c r="FV18">
        <v>-0.20205999999999999</v>
      </c>
      <c r="FW18">
        <v>3.6220000000000002E-2</v>
      </c>
      <c r="FX18">
        <v>-0.70455000000000001</v>
      </c>
      <c r="FY18">
        <v>-0.22900000000000001</v>
      </c>
      <c r="FZ18">
        <v>-0.21063000000000001</v>
      </c>
      <c r="GA18">
        <v>-0.53866000000000003</v>
      </c>
      <c r="GB18">
        <v>0.46783000000000002</v>
      </c>
      <c r="GC18">
        <v>-0.23377999999999999</v>
      </c>
      <c r="GD18">
        <v>-0.27029999999999998</v>
      </c>
      <c r="GE18">
        <v>0.11456</v>
      </c>
      <c r="GF18">
        <v>9.9100000000000004E-3</v>
      </c>
      <c r="GG18">
        <v>0.52739000000000003</v>
      </c>
      <c r="GH18">
        <v>0.43371999999999999</v>
      </c>
      <c r="GI18">
        <v>0.53105000000000002</v>
      </c>
      <c r="GJ18">
        <v>-2.31E-3</v>
      </c>
      <c r="GK18">
        <v>0.53856999999999999</v>
      </c>
      <c r="GL18">
        <v>9.8899999999999995E-3</v>
      </c>
      <c r="GM18">
        <v>0.13244</v>
      </c>
      <c r="GN18">
        <v>0.71416999999999997</v>
      </c>
      <c r="GO18">
        <v>7.4450000000000002E-2</v>
      </c>
      <c r="GP18">
        <v>0.42133999999999999</v>
      </c>
      <c r="GQ18">
        <v>-0.25117</v>
      </c>
      <c r="GR18">
        <v>0.38824999999999998</v>
      </c>
      <c r="GS18">
        <v>-0.24406</v>
      </c>
      <c r="GT18">
        <v>-0.1066</v>
      </c>
      <c r="GU18">
        <v>-0.20155000000000001</v>
      </c>
      <c r="GV18">
        <v>-0.11283</v>
      </c>
      <c r="GW18">
        <v>-0.61551999999999996</v>
      </c>
      <c r="GX18">
        <v>-0.23655999999999999</v>
      </c>
      <c r="GY18">
        <v>-0.30343999999999999</v>
      </c>
      <c r="GZ18">
        <v>-8.3449999999999996E-2</v>
      </c>
      <c r="HA18">
        <v>0.15864</v>
      </c>
      <c r="HB18">
        <v>-0.21492</v>
      </c>
      <c r="HC18">
        <v>0.24532000000000001</v>
      </c>
      <c r="HD18">
        <v>0.46833000000000002</v>
      </c>
      <c r="HE18">
        <v>-0.31830999999999998</v>
      </c>
      <c r="HF18">
        <v>1.52122</v>
      </c>
      <c r="HG18">
        <v>0.13103999999999999</v>
      </c>
      <c r="HH18">
        <v>0.80452999999999997</v>
      </c>
      <c r="HI18">
        <v>0.26465</v>
      </c>
      <c r="HJ18">
        <v>0.87966999999999995</v>
      </c>
      <c r="HK18">
        <v>0.83033000000000001</v>
      </c>
      <c r="HL18">
        <v>0.81738</v>
      </c>
      <c r="HM18">
        <v>0.48549999999999999</v>
      </c>
      <c r="HN18">
        <v>1.1372199999999999</v>
      </c>
      <c r="HO18">
        <v>0.71950999999999998</v>
      </c>
      <c r="HP18">
        <v>0.31824000000000002</v>
      </c>
      <c r="HQ18">
        <v>0.32079999999999997</v>
      </c>
      <c r="HR18">
        <v>2.2919999999999999E-2</v>
      </c>
      <c r="HS18">
        <v>0.40443000000000001</v>
      </c>
      <c r="HT18">
        <v>0.25753999999999999</v>
      </c>
      <c r="HU18">
        <v>0.36153999999999997</v>
      </c>
      <c r="HV18">
        <v>1.16778</v>
      </c>
      <c r="HW18">
        <v>0.35266999999999998</v>
      </c>
      <c r="HX18">
        <v>0.64525999999999994</v>
      </c>
      <c r="HY18">
        <v>0.10333000000000001</v>
      </c>
      <c r="HZ18">
        <v>-0.35632999999999998</v>
      </c>
      <c r="IA18">
        <v>-0.69218999999999997</v>
      </c>
      <c r="IB18">
        <v>4.965E-2</v>
      </c>
      <c r="IC18">
        <v>0.39462000000000003</v>
      </c>
      <c r="ID18">
        <v>0.40605000000000002</v>
      </c>
      <c r="IE18">
        <v>0.68149999999999999</v>
      </c>
    </row>
    <row r="19" spans="1:239">
      <c r="A19" s="9" t="s">
        <v>271</v>
      </c>
      <c r="B19">
        <v>0.78200999999999998</v>
      </c>
      <c r="C19">
        <v>1.9137500000000001</v>
      </c>
      <c r="D19">
        <v>1.1229899999999999</v>
      </c>
      <c r="E19">
        <v>-0.36756</v>
      </c>
      <c r="F19">
        <v>1.3845700000000001</v>
      </c>
      <c r="G19">
        <v>0.85697999999999996</v>
      </c>
      <c r="H19">
        <v>0.30334</v>
      </c>
      <c r="I19">
        <v>0.46721000000000001</v>
      </c>
      <c r="J19">
        <v>1.1008599999999999</v>
      </c>
      <c r="K19">
        <v>0.84187000000000001</v>
      </c>
      <c r="L19">
        <v>0.99309999999999998</v>
      </c>
      <c r="M19">
        <v>6.096E-2</v>
      </c>
      <c r="N19">
        <v>0.80869000000000002</v>
      </c>
      <c r="O19">
        <v>0.29710999999999999</v>
      </c>
      <c r="P19">
        <v>0.43196000000000001</v>
      </c>
      <c r="Q19">
        <v>1.40794</v>
      </c>
      <c r="R19">
        <v>-0.25536999999999999</v>
      </c>
      <c r="S19">
        <v>0.50366999999999995</v>
      </c>
      <c r="T19">
        <v>1.41187</v>
      </c>
      <c r="U19">
        <v>-8.4379999999999997E-2</v>
      </c>
      <c r="V19">
        <v>1.44417</v>
      </c>
      <c r="W19">
        <v>0.97457000000000005</v>
      </c>
      <c r="X19">
        <v>0.43108999999999997</v>
      </c>
      <c r="Y19">
        <v>-0.64436000000000004</v>
      </c>
      <c r="Z19">
        <v>-1.1771499999999999</v>
      </c>
      <c r="AA19">
        <v>0.11158999999999999</v>
      </c>
      <c r="AB19">
        <v>0.63273000000000001</v>
      </c>
      <c r="AC19">
        <v>0.52332999999999996</v>
      </c>
      <c r="AD19">
        <v>-0.11863</v>
      </c>
      <c r="AE19">
        <v>0.79425999999999997</v>
      </c>
      <c r="AF19">
        <v>0.66725999999999996</v>
      </c>
      <c r="AG19">
        <v>0.92974000000000001</v>
      </c>
      <c r="AH19">
        <v>0.52925999999999995</v>
      </c>
      <c r="AI19">
        <v>-1.2443500000000001</v>
      </c>
      <c r="AJ19">
        <v>-0.98858999999999997</v>
      </c>
      <c r="AK19">
        <v>0.68713000000000002</v>
      </c>
      <c r="AL19">
        <v>0.68410000000000004</v>
      </c>
      <c r="AM19">
        <v>-3.0020000000000002E-2</v>
      </c>
      <c r="AN19">
        <v>0.49857000000000001</v>
      </c>
      <c r="AO19">
        <v>3.1596899999999999</v>
      </c>
      <c r="AP19">
        <v>-0.91024000000000005</v>
      </c>
      <c r="AQ19">
        <v>-0.29644999999999999</v>
      </c>
      <c r="AR19">
        <v>-1.3743700000000001</v>
      </c>
      <c r="AS19">
        <v>-2.0230000000000001E-2</v>
      </c>
      <c r="AT19">
        <v>1.3905799999999999</v>
      </c>
      <c r="AU19">
        <v>-1.06328</v>
      </c>
      <c r="AV19">
        <v>-0.95396999999999998</v>
      </c>
      <c r="AW19">
        <v>-0.60624</v>
      </c>
      <c r="AX19">
        <v>-0.23326</v>
      </c>
      <c r="AY19">
        <v>0.33972999999999998</v>
      </c>
      <c r="AZ19">
        <v>-1.1208100000000001</v>
      </c>
      <c r="BA19">
        <v>-2.2938700000000001</v>
      </c>
      <c r="BB19">
        <v>0.46240999999999999</v>
      </c>
      <c r="BC19">
        <v>0.41049000000000002</v>
      </c>
      <c r="BD19">
        <v>0.49862000000000001</v>
      </c>
      <c r="BE19">
        <v>1.55158</v>
      </c>
      <c r="BF19">
        <v>1.15378</v>
      </c>
      <c r="BG19">
        <v>-0.69730999999999999</v>
      </c>
      <c r="BH19">
        <v>0.59621000000000002</v>
      </c>
      <c r="BI19">
        <v>-2.0725199999999999</v>
      </c>
      <c r="BJ19">
        <v>-2.4840000000000001E-2</v>
      </c>
      <c r="BK19">
        <v>1.39001</v>
      </c>
      <c r="BL19">
        <v>0.44902999999999998</v>
      </c>
      <c r="BM19">
        <v>0.59386000000000005</v>
      </c>
      <c r="BN19">
        <v>-1.30999</v>
      </c>
      <c r="BO19">
        <v>-1.93302</v>
      </c>
      <c r="BP19">
        <v>-0.56632000000000005</v>
      </c>
      <c r="BQ19">
        <v>-2.71339</v>
      </c>
      <c r="BR19">
        <v>8.1140000000000004E-2</v>
      </c>
      <c r="BS19">
        <v>-0.80393999999999999</v>
      </c>
      <c r="BT19">
        <v>0.35508000000000001</v>
      </c>
      <c r="BU19">
        <v>1.2939799999999999</v>
      </c>
      <c r="BV19">
        <v>0.54978000000000005</v>
      </c>
      <c r="BW19">
        <v>0.13322999999999999</v>
      </c>
      <c r="BX19">
        <v>1.5303599999999999</v>
      </c>
      <c r="BY19">
        <v>1.0744800000000001</v>
      </c>
      <c r="BZ19">
        <v>0.54140999999999995</v>
      </c>
      <c r="CA19">
        <v>-0.85885999999999996</v>
      </c>
      <c r="CB19">
        <v>0.99106000000000005</v>
      </c>
      <c r="CC19">
        <v>-0.64390999999999998</v>
      </c>
      <c r="CD19">
        <v>0.58716999999999997</v>
      </c>
      <c r="CE19">
        <v>-0.44085000000000002</v>
      </c>
      <c r="CF19">
        <v>-1.1684399999999999</v>
      </c>
      <c r="CG19">
        <v>0.47625000000000001</v>
      </c>
      <c r="CH19">
        <v>-0.55115000000000003</v>
      </c>
      <c r="CI19">
        <v>-1.41896</v>
      </c>
      <c r="CJ19">
        <v>-0.95445999999999998</v>
      </c>
      <c r="CK19">
        <v>-0.16417000000000001</v>
      </c>
      <c r="CL19">
        <v>0.29461999999999999</v>
      </c>
      <c r="CM19">
        <v>-2.5144199999999999</v>
      </c>
      <c r="CN19">
        <v>-1.3755599999999999</v>
      </c>
      <c r="CO19">
        <v>-2.2008800000000002</v>
      </c>
      <c r="CP19">
        <v>-1.52006</v>
      </c>
      <c r="CQ19">
        <v>-1.9939800000000001</v>
      </c>
      <c r="CR19">
        <v>-0.73763000000000001</v>
      </c>
      <c r="CS19">
        <v>-0.35970999999999997</v>
      </c>
      <c r="CT19">
        <v>-0.62668999999999997</v>
      </c>
      <c r="CU19">
        <v>-2.2774800000000002</v>
      </c>
      <c r="CV19">
        <v>0.30288999999999999</v>
      </c>
      <c r="CW19">
        <v>-0.10927000000000001</v>
      </c>
      <c r="CX19">
        <v>0.96450000000000002</v>
      </c>
      <c r="CY19">
        <v>1.47462</v>
      </c>
      <c r="CZ19">
        <v>0.25423000000000001</v>
      </c>
      <c r="DA19">
        <v>3.5490000000000001E-2</v>
      </c>
      <c r="DB19">
        <v>2.5408400000000002</v>
      </c>
      <c r="DC19">
        <v>0.47635</v>
      </c>
      <c r="DD19">
        <v>-0.80654999999999999</v>
      </c>
      <c r="DE19">
        <v>1.8304400000000001</v>
      </c>
      <c r="DF19">
        <v>0.97606999999999999</v>
      </c>
      <c r="DG19">
        <v>1.8957200000000001</v>
      </c>
      <c r="DH19">
        <v>2.53477</v>
      </c>
      <c r="DI19">
        <v>0.74156999999999995</v>
      </c>
      <c r="DJ19">
        <v>-2.1049199999999999</v>
      </c>
      <c r="DK19">
        <v>-1.2981799999999999</v>
      </c>
      <c r="DL19">
        <v>-1.04742</v>
      </c>
      <c r="DM19">
        <v>-1.21438</v>
      </c>
      <c r="DN19">
        <v>1.12178</v>
      </c>
      <c r="DO19">
        <v>1.9970699999999999</v>
      </c>
      <c r="DP19">
        <v>0.90603999999999996</v>
      </c>
      <c r="DQ19">
        <v>1.1138600000000001</v>
      </c>
      <c r="DR19">
        <v>1.6070500000000001</v>
      </c>
      <c r="DS19">
        <v>0.66871000000000003</v>
      </c>
      <c r="DT19">
        <v>0.56455</v>
      </c>
      <c r="DU19">
        <v>-0.67688999999999999</v>
      </c>
      <c r="DV19">
        <v>-0.52186999999999995</v>
      </c>
      <c r="DW19">
        <v>0.18825</v>
      </c>
      <c r="DX19">
        <v>-0.4541</v>
      </c>
      <c r="DY19">
        <v>-0.38429000000000002</v>
      </c>
      <c r="DZ19">
        <v>0.72080999999999995</v>
      </c>
      <c r="EA19">
        <v>1.07253</v>
      </c>
      <c r="EB19">
        <v>0.80769999999999997</v>
      </c>
      <c r="EC19">
        <v>0.24628</v>
      </c>
      <c r="ED19">
        <v>-1.0001199999999999</v>
      </c>
      <c r="EE19">
        <v>-8.9709999999999998E-2</v>
      </c>
      <c r="EF19">
        <v>3.9300000000000002E-2</v>
      </c>
      <c r="EG19">
        <v>-0.40416000000000002</v>
      </c>
      <c r="EH19">
        <v>-0.73801000000000005</v>
      </c>
      <c r="EI19">
        <v>1.1733499999999999</v>
      </c>
      <c r="EJ19">
        <v>-0.49547000000000002</v>
      </c>
      <c r="EK19">
        <v>-0.70011999999999996</v>
      </c>
      <c r="EL19">
        <v>0.20760999999999999</v>
      </c>
      <c r="EM19">
        <v>-0.27185999999999999</v>
      </c>
      <c r="EN19">
        <v>-0.59211999999999998</v>
      </c>
      <c r="EO19">
        <v>-0.56230000000000002</v>
      </c>
      <c r="EP19">
        <v>-0.29965000000000003</v>
      </c>
      <c r="EQ19">
        <v>0.31078</v>
      </c>
      <c r="ER19">
        <v>-1.39259</v>
      </c>
      <c r="ES19">
        <v>-0.24523</v>
      </c>
      <c r="ET19">
        <v>0.11087</v>
      </c>
      <c r="EU19">
        <v>0.69479999999999997</v>
      </c>
      <c r="EV19">
        <v>0.12642</v>
      </c>
      <c r="EW19">
        <v>1.1138999999999999</v>
      </c>
      <c r="EX19">
        <v>7.392E-2</v>
      </c>
      <c r="EY19">
        <v>2.1231599999999999</v>
      </c>
      <c r="EZ19">
        <v>0.73333000000000004</v>
      </c>
      <c r="FA19">
        <v>-0.80611999999999995</v>
      </c>
      <c r="FB19">
        <v>-0.14438999999999999</v>
      </c>
      <c r="FC19">
        <v>-0.58897999999999995</v>
      </c>
      <c r="FD19">
        <v>0.12234</v>
      </c>
      <c r="FE19">
        <v>1.47889</v>
      </c>
      <c r="FF19">
        <v>0.68003999999999998</v>
      </c>
      <c r="FG19">
        <v>-0.46850000000000003</v>
      </c>
      <c r="FH19">
        <v>0.15723000000000001</v>
      </c>
      <c r="FI19">
        <v>-0.62822999999999996</v>
      </c>
      <c r="FJ19">
        <v>-1.5462100000000001</v>
      </c>
      <c r="FK19">
        <v>-0.79734000000000005</v>
      </c>
      <c r="FL19">
        <v>-1.37181</v>
      </c>
      <c r="FM19">
        <v>-0.43386999999999998</v>
      </c>
      <c r="FN19">
        <v>0.30005999999999999</v>
      </c>
      <c r="FO19">
        <v>0.15606</v>
      </c>
      <c r="FP19">
        <v>-0.46661999999999998</v>
      </c>
      <c r="FQ19">
        <v>0.81264000000000003</v>
      </c>
      <c r="FR19">
        <v>-0.84165999999999996</v>
      </c>
      <c r="FS19">
        <v>-0.47116999999999998</v>
      </c>
      <c r="FT19">
        <v>-0.66344000000000003</v>
      </c>
      <c r="FU19">
        <v>0.38657999999999998</v>
      </c>
      <c r="FV19">
        <v>-0.27540999999999999</v>
      </c>
      <c r="FW19">
        <v>-0.74199999999999999</v>
      </c>
      <c r="FX19">
        <v>-1.38754</v>
      </c>
      <c r="FY19">
        <v>-1.2036</v>
      </c>
      <c r="FZ19">
        <v>-0.47070000000000001</v>
      </c>
      <c r="GA19">
        <v>0.88212000000000002</v>
      </c>
      <c r="GB19">
        <v>-0.41231000000000001</v>
      </c>
      <c r="GC19">
        <v>-0.97614999999999996</v>
      </c>
      <c r="GD19">
        <v>-0.28705999999999998</v>
      </c>
      <c r="GE19">
        <v>3.9399999999999999E-3</v>
      </c>
      <c r="GF19">
        <v>-1.98027</v>
      </c>
      <c r="GG19">
        <v>-0.52163999999999999</v>
      </c>
      <c r="GH19">
        <v>-0.13719999999999999</v>
      </c>
      <c r="GI19">
        <v>-0.46705999999999998</v>
      </c>
      <c r="GJ19">
        <v>0.39665</v>
      </c>
      <c r="GK19">
        <v>0.50939999999999996</v>
      </c>
      <c r="GL19">
        <v>0.24440000000000001</v>
      </c>
      <c r="GM19">
        <v>3.1050000000000001E-2</v>
      </c>
      <c r="GN19">
        <v>0.28544000000000003</v>
      </c>
      <c r="GO19">
        <v>-0.67427000000000004</v>
      </c>
      <c r="GP19">
        <v>0.63463999999999998</v>
      </c>
      <c r="GQ19">
        <v>-4.0509999999999997E-2</v>
      </c>
      <c r="GR19">
        <v>-0.78922999999999999</v>
      </c>
      <c r="GS19">
        <v>-0.93876999999999999</v>
      </c>
      <c r="GT19">
        <v>-0.34913</v>
      </c>
      <c r="GU19">
        <v>-0.90225999999999995</v>
      </c>
      <c r="GV19">
        <v>-0.12123</v>
      </c>
      <c r="GW19">
        <v>-0.99873000000000001</v>
      </c>
      <c r="GX19">
        <v>-0.51446999999999998</v>
      </c>
      <c r="GY19">
        <v>-0.37103999999999998</v>
      </c>
      <c r="GZ19">
        <v>-0.94913999999999998</v>
      </c>
      <c r="HA19">
        <v>-6.3380000000000006E-2</v>
      </c>
      <c r="HB19">
        <v>-1.88341</v>
      </c>
      <c r="HC19">
        <v>-8.6059999999999998E-2</v>
      </c>
      <c r="HD19">
        <v>-0.96262999999999999</v>
      </c>
      <c r="HE19">
        <v>-0.97284999999999999</v>
      </c>
      <c r="HF19">
        <v>-1.01444</v>
      </c>
      <c r="HG19">
        <v>-1.4102300000000001</v>
      </c>
      <c r="HH19">
        <v>0.15104000000000001</v>
      </c>
      <c r="HI19">
        <v>-0.32591999999999999</v>
      </c>
      <c r="HJ19">
        <v>-1.00274</v>
      </c>
      <c r="HK19">
        <v>0.38079000000000002</v>
      </c>
      <c r="HL19">
        <v>0.52159999999999995</v>
      </c>
      <c r="HM19">
        <v>0.28227000000000002</v>
      </c>
      <c r="HN19">
        <v>0.45989000000000002</v>
      </c>
      <c r="HO19">
        <v>1.0992999999999999</v>
      </c>
      <c r="HP19">
        <v>0.11428000000000001</v>
      </c>
      <c r="HQ19">
        <v>2.19353</v>
      </c>
      <c r="HR19">
        <v>9.758E-2</v>
      </c>
      <c r="HS19">
        <v>0.76954</v>
      </c>
      <c r="HT19">
        <v>1.0529900000000001</v>
      </c>
      <c r="HU19">
        <v>0.35621999999999998</v>
      </c>
      <c r="HV19">
        <v>1.7601</v>
      </c>
      <c r="HW19">
        <v>1.2103699999999999</v>
      </c>
      <c r="HX19">
        <v>1.3333299999999999</v>
      </c>
      <c r="HY19">
        <v>-1.4802999999999999</v>
      </c>
      <c r="HZ19">
        <v>-0.80786000000000002</v>
      </c>
      <c r="IA19">
        <v>-0.42853999999999998</v>
      </c>
      <c r="IB19">
        <v>-0.72821000000000002</v>
      </c>
      <c r="IC19">
        <v>0.46059</v>
      </c>
      <c r="ID19">
        <v>0.86017999999999994</v>
      </c>
      <c r="IE19">
        <v>-0.41032999999999997</v>
      </c>
    </row>
  </sheetData>
  <phoneticPr fontId="2" type="noConversion"/>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36E4C-3A6F-47C9-9293-4FCF45C06447}">
  <dimension ref="A1:IK3"/>
  <sheetViews>
    <sheetView workbookViewId="0">
      <selection activeCell="M28" sqref="M28"/>
    </sheetView>
  </sheetViews>
  <sheetFormatPr defaultRowHeight="13.8"/>
  <sheetData>
    <row r="1" spans="1:245">
      <c r="A1" t="s">
        <v>510</v>
      </c>
    </row>
    <row r="2" spans="1:245" s="24" customFormat="1">
      <c r="A2" s="24" t="s">
        <v>277</v>
      </c>
      <c r="B2" s="24" t="s">
        <v>276</v>
      </c>
      <c r="C2" s="24" t="s">
        <v>276</v>
      </c>
      <c r="D2" s="24" t="s">
        <v>276</v>
      </c>
      <c r="E2" s="24" t="s">
        <v>276</v>
      </c>
      <c r="F2" s="24" t="s">
        <v>276</v>
      </c>
      <c r="G2" s="24" t="s">
        <v>276</v>
      </c>
      <c r="H2" s="24" t="s">
        <v>276</v>
      </c>
      <c r="I2" s="24" t="s">
        <v>276</v>
      </c>
      <c r="J2" s="24" t="s">
        <v>276</v>
      </c>
      <c r="K2" s="24" t="s">
        <v>276</v>
      </c>
      <c r="L2" s="24" t="s">
        <v>276</v>
      </c>
      <c r="M2" s="24" t="s">
        <v>276</v>
      </c>
      <c r="N2" s="24" t="s">
        <v>276</v>
      </c>
      <c r="O2" s="24" t="s">
        <v>276</v>
      </c>
      <c r="P2" s="24" t="s">
        <v>276</v>
      </c>
      <c r="Q2" s="24" t="s">
        <v>276</v>
      </c>
      <c r="R2" s="24" t="s">
        <v>276</v>
      </c>
      <c r="S2" s="24" t="s">
        <v>276</v>
      </c>
      <c r="T2" s="24" t="s">
        <v>276</v>
      </c>
      <c r="U2" s="24" t="s">
        <v>276</v>
      </c>
      <c r="V2" s="24" t="s">
        <v>276</v>
      </c>
      <c r="W2" s="24" t="s">
        <v>276</v>
      </c>
      <c r="X2" s="24" t="s">
        <v>276</v>
      </c>
      <c r="Y2" s="24" t="s">
        <v>276</v>
      </c>
      <c r="Z2" s="24" t="s">
        <v>276</v>
      </c>
      <c r="AA2" s="24" t="s">
        <v>276</v>
      </c>
      <c r="AB2" s="24" t="s">
        <v>276</v>
      </c>
      <c r="AC2" s="24" t="s">
        <v>276</v>
      </c>
      <c r="AD2" s="24" t="s">
        <v>276</v>
      </c>
      <c r="AE2" s="24" t="s">
        <v>276</v>
      </c>
      <c r="AF2" s="24" t="s">
        <v>276</v>
      </c>
      <c r="AG2" s="24" t="s">
        <v>276</v>
      </c>
      <c r="AH2" s="24" t="s">
        <v>276</v>
      </c>
      <c r="AI2" s="24" t="s">
        <v>276</v>
      </c>
      <c r="AJ2" s="24" t="s">
        <v>276</v>
      </c>
      <c r="AK2" s="24" t="s">
        <v>276</v>
      </c>
      <c r="AL2" s="24" t="s">
        <v>276</v>
      </c>
      <c r="AM2" s="24" t="s">
        <v>276</v>
      </c>
      <c r="AN2" s="24" t="s">
        <v>276</v>
      </c>
      <c r="AO2" s="24" t="s">
        <v>276</v>
      </c>
      <c r="AP2" s="24" t="s">
        <v>276</v>
      </c>
      <c r="AQ2" s="24" t="s">
        <v>276</v>
      </c>
      <c r="AR2" s="24" t="s">
        <v>276</v>
      </c>
      <c r="AS2" s="24" t="s">
        <v>276</v>
      </c>
      <c r="AT2" s="24" t="s">
        <v>276</v>
      </c>
      <c r="AU2" s="24" t="s">
        <v>276</v>
      </c>
      <c r="AV2" s="24" t="s">
        <v>276</v>
      </c>
      <c r="AW2" s="24" t="s">
        <v>276</v>
      </c>
      <c r="AX2" s="24" t="s">
        <v>276</v>
      </c>
      <c r="AY2" s="24" t="s">
        <v>276</v>
      </c>
      <c r="AZ2" s="24" t="s">
        <v>276</v>
      </c>
      <c r="BA2" s="24" t="s">
        <v>276</v>
      </c>
      <c r="BB2" s="24" t="s">
        <v>276</v>
      </c>
      <c r="BC2" s="24" t="s">
        <v>276</v>
      </c>
      <c r="BD2" s="24" t="s">
        <v>276</v>
      </c>
      <c r="BE2" s="24" t="s">
        <v>276</v>
      </c>
      <c r="BF2" s="24" t="s">
        <v>276</v>
      </c>
      <c r="BG2" s="24" t="s">
        <v>276</v>
      </c>
      <c r="BH2" s="24" t="s">
        <v>276</v>
      </c>
      <c r="BI2" s="24" t="s">
        <v>276</v>
      </c>
      <c r="BJ2" s="24" t="s">
        <v>276</v>
      </c>
      <c r="BK2" s="24" t="s">
        <v>276</v>
      </c>
      <c r="BL2" s="24" t="s">
        <v>276</v>
      </c>
      <c r="BM2" s="24" t="s">
        <v>276</v>
      </c>
      <c r="BN2" s="24" t="s">
        <v>276</v>
      </c>
      <c r="BO2" s="24" t="s">
        <v>276</v>
      </c>
      <c r="BP2" s="24" t="s">
        <v>276</v>
      </c>
      <c r="BQ2" s="24" t="s">
        <v>276</v>
      </c>
      <c r="BR2" s="24" t="s">
        <v>276</v>
      </c>
      <c r="BS2" s="24" t="s">
        <v>276</v>
      </c>
      <c r="BT2" s="24" t="s">
        <v>276</v>
      </c>
      <c r="BU2" s="24" t="s">
        <v>276</v>
      </c>
      <c r="BV2" s="24" t="s">
        <v>276</v>
      </c>
      <c r="BW2" s="24" t="s">
        <v>276</v>
      </c>
      <c r="BX2" s="24" t="s">
        <v>276</v>
      </c>
      <c r="BY2" s="24" t="s">
        <v>276</v>
      </c>
      <c r="BZ2" s="24" t="s">
        <v>276</v>
      </c>
      <c r="CA2" s="24" t="s">
        <v>276</v>
      </c>
      <c r="CB2" s="24" t="s">
        <v>276</v>
      </c>
      <c r="CC2" s="24" t="s">
        <v>276</v>
      </c>
      <c r="CD2" s="24" t="s">
        <v>276</v>
      </c>
      <c r="CE2" s="24" t="s">
        <v>276</v>
      </c>
      <c r="CF2" s="24" t="s">
        <v>276</v>
      </c>
      <c r="CG2" s="24" t="s">
        <v>276</v>
      </c>
      <c r="CH2" s="24" t="s">
        <v>276</v>
      </c>
      <c r="CI2" s="24" t="s">
        <v>276</v>
      </c>
      <c r="CJ2" s="24" t="s">
        <v>276</v>
      </c>
      <c r="CK2" s="24" t="s">
        <v>276</v>
      </c>
      <c r="CL2" s="24" t="s">
        <v>276</v>
      </c>
      <c r="CM2" s="24" t="s">
        <v>276</v>
      </c>
      <c r="CN2" s="24" t="s">
        <v>276</v>
      </c>
      <c r="CO2" s="24" t="s">
        <v>276</v>
      </c>
      <c r="CP2" s="24" t="s">
        <v>276</v>
      </c>
      <c r="CQ2" s="24" t="s">
        <v>276</v>
      </c>
      <c r="CR2" s="24" t="s">
        <v>276</v>
      </c>
      <c r="CS2" s="24" t="s">
        <v>276</v>
      </c>
      <c r="CT2" s="24" t="s">
        <v>276</v>
      </c>
      <c r="CU2" s="24" t="s">
        <v>276</v>
      </c>
      <c r="CV2" s="24" t="s">
        <v>276</v>
      </c>
      <c r="CW2" s="24" t="s">
        <v>276</v>
      </c>
      <c r="CX2" s="24" t="s">
        <v>276</v>
      </c>
      <c r="CY2" s="24" t="s">
        <v>276</v>
      </c>
      <c r="CZ2" s="24" t="s">
        <v>276</v>
      </c>
      <c r="DA2" s="24" t="s">
        <v>276</v>
      </c>
      <c r="DB2" s="24" t="s">
        <v>276</v>
      </c>
      <c r="DC2" s="24" t="s">
        <v>276</v>
      </c>
      <c r="DD2" s="24" t="s">
        <v>276</v>
      </c>
      <c r="DE2" s="24" t="s">
        <v>276</v>
      </c>
      <c r="DF2" s="24" t="s">
        <v>276</v>
      </c>
      <c r="DG2" s="24" t="s">
        <v>276</v>
      </c>
      <c r="DH2" s="24" t="s">
        <v>276</v>
      </c>
      <c r="DI2" s="24" t="s">
        <v>276</v>
      </c>
      <c r="DJ2" s="24" t="s">
        <v>276</v>
      </c>
      <c r="DK2" s="24" t="s">
        <v>276</v>
      </c>
      <c r="DL2" s="24" t="s">
        <v>276</v>
      </c>
      <c r="DM2" s="24" t="s">
        <v>276</v>
      </c>
      <c r="DN2" s="24" t="s">
        <v>276</v>
      </c>
      <c r="DO2" s="24" t="s">
        <v>276</v>
      </c>
      <c r="DP2" s="24" t="s">
        <v>276</v>
      </c>
      <c r="DQ2" s="24" t="s">
        <v>275</v>
      </c>
      <c r="DR2" s="24" t="s">
        <v>275</v>
      </c>
      <c r="DS2" s="24" t="s">
        <v>275</v>
      </c>
      <c r="DT2" s="24" t="s">
        <v>275</v>
      </c>
      <c r="DU2" s="24" t="s">
        <v>275</v>
      </c>
      <c r="DV2" s="24" t="s">
        <v>275</v>
      </c>
      <c r="DW2" s="24" t="s">
        <v>275</v>
      </c>
      <c r="DX2" s="24" t="s">
        <v>275</v>
      </c>
      <c r="DY2" s="24" t="s">
        <v>275</v>
      </c>
      <c r="DZ2" s="24" t="s">
        <v>275</v>
      </c>
      <c r="EA2" s="24" t="s">
        <v>275</v>
      </c>
      <c r="EB2" s="24" t="s">
        <v>275</v>
      </c>
      <c r="EC2" s="24" t="s">
        <v>275</v>
      </c>
      <c r="ED2" s="24" t="s">
        <v>275</v>
      </c>
      <c r="EE2" s="24" t="s">
        <v>275</v>
      </c>
      <c r="EF2" s="24" t="s">
        <v>275</v>
      </c>
      <c r="EG2" s="24" t="s">
        <v>275</v>
      </c>
      <c r="EH2" s="24" t="s">
        <v>275</v>
      </c>
      <c r="EI2" s="24" t="s">
        <v>275</v>
      </c>
      <c r="EJ2" s="24" t="s">
        <v>275</v>
      </c>
      <c r="EK2" s="24" t="s">
        <v>275</v>
      </c>
      <c r="EL2" s="24" t="s">
        <v>275</v>
      </c>
      <c r="EM2" s="24" t="s">
        <v>275</v>
      </c>
      <c r="EN2" s="24" t="s">
        <v>275</v>
      </c>
      <c r="EO2" s="24" t="s">
        <v>275</v>
      </c>
      <c r="EP2" s="24" t="s">
        <v>275</v>
      </c>
      <c r="EQ2" s="24" t="s">
        <v>275</v>
      </c>
      <c r="ER2" s="24" t="s">
        <v>275</v>
      </c>
      <c r="ES2" s="24" t="s">
        <v>275</v>
      </c>
      <c r="ET2" s="24" t="s">
        <v>275</v>
      </c>
      <c r="EU2" s="24" t="s">
        <v>275</v>
      </c>
      <c r="EV2" s="24" t="s">
        <v>275</v>
      </c>
      <c r="EW2" s="24" t="s">
        <v>275</v>
      </c>
      <c r="EX2" s="24" t="s">
        <v>275</v>
      </c>
      <c r="EY2" s="24" t="s">
        <v>275</v>
      </c>
      <c r="EZ2" s="24" t="s">
        <v>275</v>
      </c>
      <c r="FA2" s="24" t="s">
        <v>275</v>
      </c>
      <c r="FB2" s="24" t="s">
        <v>275</v>
      </c>
      <c r="FC2" s="24" t="s">
        <v>275</v>
      </c>
      <c r="FD2" s="24" t="s">
        <v>275</v>
      </c>
      <c r="FE2" s="24" t="s">
        <v>275</v>
      </c>
      <c r="FF2" s="24" t="s">
        <v>275</v>
      </c>
      <c r="FG2" s="24" t="s">
        <v>275</v>
      </c>
      <c r="FH2" s="24" t="s">
        <v>275</v>
      </c>
      <c r="FI2" s="24" t="s">
        <v>275</v>
      </c>
      <c r="FJ2" s="24" t="s">
        <v>275</v>
      </c>
      <c r="FK2" s="24" t="s">
        <v>275</v>
      </c>
      <c r="FL2" s="24" t="s">
        <v>275</v>
      </c>
      <c r="FM2" s="24" t="s">
        <v>275</v>
      </c>
      <c r="FN2" s="24" t="s">
        <v>275</v>
      </c>
      <c r="FO2" s="24" t="s">
        <v>275</v>
      </c>
      <c r="FP2" s="24" t="s">
        <v>275</v>
      </c>
      <c r="FQ2" s="24" t="s">
        <v>275</v>
      </c>
      <c r="FR2" s="24" t="s">
        <v>275</v>
      </c>
      <c r="FS2" s="24" t="s">
        <v>275</v>
      </c>
      <c r="FT2" s="24" t="s">
        <v>275</v>
      </c>
      <c r="FU2" s="24" t="s">
        <v>275</v>
      </c>
      <c r="FV2" s="24" t="s">
        <v>275</v>
      </c>
      <c r="FW2" s="24" t="s">
        <v>275</v>
      </c>
      <c r="FX2" s="24" t="s">
        <v>275</v>
      </c>
      <c r="FY2" s="24" t="s">
        <v>275</v>
      </c>
      <c r="FZ2" s="24" t="s">
        <v>275</v>
      </c>
      <c r="GA2" s="24" t="s">
        <v>275</v>
      </c>
      <c r="GB2" s="24" t="s">
        <v>275</v>
      </c>
      <c r="GC2" s="24" t="s">
        <v>275</v>
      </c>
      <c r="GD2" s="24" t="s">
        <v>275</v>
      </c>
      <c r="GE2" s="24" t="s">
        <v>275</v>
      </c>
      <c r="GF2" s="24" t="s">
        <v>275</v>
      </c>
      <c r="GG2" s="24" t="s">
        <v>275</v>
      </c>
      <c r="GH2" s="24" t="s">
        <v>275</v>
      </c>
      <c r="GI2" s="24" t="s">
        <v>275</v>
      </c>
      <c r="GJ2" s="24" t="s">
        <v>275</v>
      </c>
      <c r="GK2" s="24" t="s">
        <v>275</v>
      </c>
      <c r="GL2" s="24" t="s">
        <v>275</v>
      </c>
      <c r="GM2" s="24" t="s">
        <v>275</v>
      </c>
      <c r="GN2" s="24" t="s">
        <v>275</v>
      </c>
      <c r="GO2" s="24" t="s">
        <v>275</v>
      </c>
      <c r="GP2" s="24" t="s">
        <v>275</v>
      </c>
      <c r="GQ2" s="24" t="s">
        <v>275</v>
      </c>
      <c r="GR2" s="24" t="s">
        <v>275</v>
      </c>
      <c r="GS2" s="24" t="s">
        <v>275</v>
      </c>
      <c r="GT2" s="24" t="s">
        <v>275</v>
      </c>
      <c r="GU2" s="24" t="s">
        <v>275</v>
      </c>
      <c r="GV2" s="24" t="s">
        <v>275</v>
      </c>
      <c r="GW2" s="24" t="s">
        <v>275</v>
      </c>
      <c r="GX2" s="24" t="s">
        <v>275</v>
      </c>
      <c r="GY2" s="24" t="s">
        <v>275</v>
      </c>
      <c r="GZ2" s="24" t="s">
        <v>275</v>
      </c>
      <c r="HA2" s="24" t="s">
        <v>275</v>
      </c>
      <c r="HB2" s="24" t="s">
        <v>275</v>
      </c>
      <c r="HC2" s="24" t="s">
        <v>275</v>
      </c>
      <c r="HD2" s="24" t="s">
        <v>275</v>
      </c>
      <c r="HE2" s="24" t="s">
        <v>275</v>
      </c>
      <c r="HF2" s="24" t="s">
        <v>275</v>
      </c>
      <c r="HG2" s="24" t="s">
        <v>275</v>
      </c>
      <c r="HH2" s="24" t="s">
        <v>275</v>
      </c>
      <c r="HI2" s="24" t="s">
        <v>275</v>
      </c>
      <c r="HJ2" s="24" t="s">
        <v>275</v>
      </c>
      <c r="HK2" s="24" t="s">
        <v>275</v>
      </c>
      <c r="HL2" s="24" t="s">
        <v>275</v>
      </c>
      <c r="HM2" s="24" t="s">
        <v>275</v>
      </c>
      <c r="HN2" s="24" t="s">
        <v>275</v>
      </c>
      <c r="HO2" s="24" t="s">
        <v>275</v>
      </c>
      <c r="HP2" s="24" t="s">
        <v>275</v>
      </c>
      <c r="HQ2" s="24" t="s">
        <v>275</v>
      </c>
      <c r="HR2" s="24" t="s">
        <v>275</v>
      </c>
      <c r="HS2" s="24" t="s">
        <v>275</v>
      </c>
      <c r="HT2" s="24" t="s">
        <v>275</v>
      </c>
      <c r="HU2" s="24" t="s">
        <v>275</v>
      </c>
      <c r="HV2" s="24" t="s">
        <v>275</v>
      </c>
      <c r="HW2" s="24" t="s">
        <v>275</v>
      </c>
      <c r="HX2" s="24" t="s">
        <v>275</v>
      </c>
      <c r="HY2" s="24" t="s">
        <v>275</v>
      </c>
      <c r="HZ2" s="24" t="s">
        <v>275</v>
      </c>
      <c r="IA2" s="24" t="s">
        <v>275</v>
      </c>
      <c r="IB2" s="24" t="s">
        <v>275</v>
      </c>
      <c r="IC2" s="24" t="s">
        <v>275</v>
      </c>
      <c r="ID2" s="24" t="s">
        <v>275</v>
      </c>
      <c r="IE2" s="24" t="s">
        <v>275</v>
      </c>
      <c r="IF2" s="65" t="s">
        <v>288</v>
      </c>
      <c r="IG2" s="61" t="s">
        <v>287</v>
      </c>
      <c r="IH2" s="61" t="s">
        <v>286</v>
      </c>
      <c r="II2" s="61" t="s">
        <v>285</v>
      </c>
      <c r="IJ2" s="61" t="s">
        <v>284</v>
      </c>
      <c r="IK2" s="61" t="s">
        <v>283</v>
      </c>
    </row>
    <row r="3" spans="1:245" s="63" customFormat="1" ht="13.5" customHeight="1">
      <c r="A3" s="9" t="s">
        <v>100</v>
      </c>
      <c r="B3">
        <v>10.111086999999999</v>
      </c>
      <c r="C3">
        <v>10.395664999999999</v>
      </c>
      <c r="D3">
        <v>10.789859</v>
      </c>
      <c r="E3">
        <v>10.97803</v>
      </c>
      <c r="F3">
        <v>11.704017</v>
      </c>
      <c r="G3">
        <v>10.107303</v>
      </c>
      <c r="H3">
        <v>10.2989645</v>
      </c>
      <c r="I3">
        <v>10.637273</v>
      </c>
      <c r="J3">
        <v>10.618828000000001</v>
      </c>
      <c r="K3">
        <v>11.521468</v>
      </c>
      <c r="L3">
        <v>10.311849</v>
      </c>
      <c r="M3">
        <v>10.6413555</v>
      </c>
      <c r="N3">
        <v>11.196524999999999</v>
      </c>
      <c r="O3">
        <v>10.876491</v>
      </c>
      <c r="P3">
        <v>10.585063999999999</v>
      </c>
      <c r="Q3">
        <v>10.751156</v>
      </c>
      <c r="R3">
        <v>9.6824969999999997</v>
      </c>
      <c r="S3">
        <v>10.340047999999999</v>
      </c>
      <c r="T3">
        <v>11.200438999999999</v>
      </c>
      <c r="U3">
        <v>11.267512</v>
      </c>
      <c r="V3">
        <v>11.639796</v>
      </c>
      <c r="W3">
        <v>11.12336</v>
      </c>
      <c r="X3">
        <v>10.407984000000001</v>
      </c>
      <c r="Y3">
        <v>10.802396999999999</v>
      </c>
      <c r="Z3">
        <v>10.977296000000001</v>
      </c>
      <c r="AA3">
        <v>11.714834</v>
      </c>
      <c r="AB3">
        <v>11.620096</v>
      </c>
      <c r="AC3">
        <v>11.177177</v>
      </c>
      <c r="AD3">
        <v>10.83301</v>
      </c>
      <c r="AE3">
        <v>11.141783999999999</v>
      </c>
      <c r="AF3">
        <v>11.036699</v>
      </c>
      <c r="AG3">
        <v>10.62655</v>
      </c>
      <c r="AH3">
        <v>11.036851</v>
      </c>
      <c r="AI3">
        <v>10.412086499999999</v>
      </c>
      <c r="AJ3">
        <v>10.928597999999999</v>
      </c>
      <c r="AK3">
        <v>10.904527</v>
      </c>
      <c r="AL3">
        <v>10.289433499999999</v>
      </c>
      <c r="AM3">
        <v>11.235506000000001</v>
      </c>
      <c r="AN3">
        <v>11.433004</v>
      </c>
      <c r="AO3">
        <v>11.465248000000001</v>
      </c>
      <c r="AP3">
        <v>11.661937</v>
      </c>
      <c r="AQ3">
        <v>12.066243999999999</v>
      </c>
      <c r="AR3">
        <v>11.911633</v>
      </c>
      <c r="AS3">
        <v>11.230646</v>
      </c>
      <c r="AT3">
        <v>12.295731999999999</v>
      </c>
      <c r="AU3">
        <v>13.0079365</v>
      </c>
      <c r="AV3">
        <v>11.393088000000001</v>
      </c>
      <c r="AW3">
        <v>11.905748000000001</v>
      </c>
      <c r="AX3">
        <v>10.912940000000001</v>
      </c>
      <c r="AY3">
        <v>11.778371999999999</v>
      </c>
      <c r="AZ3">
        <v>11.870252000000001</v>
      </c>
      <c r="BA3">
        <v>11.902027</v>
      </c>
      <c r="BB3">
        <v>11.173730000000001</v>
      </c>
      <c r="BC3">
        <v>10.941674000000001</v>
      </c>
      <c r="BD3">
        <v>11.143829999999999</v>
      </c>
      <c r="BE3">
        <v>12.304038</v>
      </c>
      <c r="BF3">
        <v>11.117393</v>
      </c>
      <c r="BG3">
        <v>11.806941</v>
      </c>
      <c r="BH3">
        <v>11.43136</v>
      </c>
      <c r="BI3">
        <v>11.251225</v>
      </c>
      <c r="BJ3">
        <v>11.088725</v>
      </c>
      <c r="BK3">
        <v>10.532207</v>
      </c>
      <c r="BL3">
        <v>11.446600999999999</v>
      </c>
      <c r="BM3">
        <v>11.073138</v>
      </c>
      <c r="BN3">
        <v>11.639167</v>
      </c>
      <c r="BO3">
        <v>11.878918000000001</v>
      </c>
      <c r="BP3">
        <v>11.828692999999999</v>
      </c>
      <c r="BQ3">
        <v>11.489795000000001</v>
      </c>
      <c r="BR3">
        <v>11.484724999999999</v>
      </c>
      <c r="BS3">
        <v>11.439735000000001</v>
      </c>
      <c r="BT3">
        <v>12.145156999999999</v>
      </c>
      <c r="BU3">
        <v>11.533775</v>
      </c>
      <c r="BV3">
        <v>11.654387</v>
      </c>
      <c r="BW3">
        <v>10.761818</v>
      </c>
      <c r="BX3">
        <v>11.566689999999999</v>
      </c>
      <c r="BY3">
        <v>12.062136000000001</v>
      </c>
      <c r="BZ3">
        <v>11.333902</v>
      </c>
      <c r="CA3">
        <v>11.298239000000001</v>
      </c>
      <c r="CB3">
        <v>11.077064</v>
      </c>
      <c r="CC3">
        <v>11.172831</v>
      </c>
      <c r="CD3">
        <v>11.107037</v>
      </c>
      <c r="CE3">
        <v>10.500761000000001</v>
      </c>
      <c r="CF3">
        <v>10.367597</v>
      </c>
      <c r="CG3">
        <v>11.478857</v>
      </c>
      <c r="CH3">
        <v>10.680517999999999</v>
      </c>
      <c r="CI3">
        <v>10.261627000000001</v>
      </c>
      <c r="CJ3">
        <v>11.014714</v>
      </c>
      <c r="CK3">
        <v>11.093119</v>
      </c>
      <c r="CL3">
        <v>11.0097685</v>
      </c>
      <c r="CM3">
        <v>11.697417</v>
      </c>
      <c r="CN3">
        <v>12.077434999999999</v>
      </c>
      <c r="CO3">
        <v>11.537024000000001</v>
      </c>
      <c r="CP3">
        <v>11.499627</v>
      </c>
      <c r="CQ3">
        <v>11.562464</v>
      </c>
      <c r="CR3">
        <v>11.380841999999999</v>
      </c>
      <c r="CS3">
        <v>11.192799000000001</v>
      </c>
      <c r="CT3">
        <v>11.768990499999999</v>
      </c>
      <c r="CU3">
        <v>11.188739999999999</v>
      </c>
      <c r="CV3">
        <v>11.344308</v>
      </c>
      <c r="CW3">
        <v>11.454294000000001</v>
      </c>
      <c r="CX3">
        <v>11.815237</v>
      </c>
      <c r="CY3">
        <v>11.580987</v>
      </c>
      <c r="CZ3">
        <v>11.338789</v>
      </c>
      <c r="DA3">
        <v>11.068970999999999</v>
      </c>
      <c r="DB3">
        <v>11.446152</v>
      </c>
      <c r="DC3">
        <v>11.644307</v>
      </c>
      <c r="DD3">
        <v>10.993448000000001</v>
      </c>
      <c r="DE3">
        <v>11.486238500000001</v>
      </c>
      <c r="DF3">
        <v>11.715728</v>
      </c>
      <c r="DG3">
        <v>10.822371499999999</v>
      </c>
      <c r="DH3">
        <v>10.926836</v>
      </c>
      <c r="DI3">
        <v>10.69378</v>
      </c>
      <c r="DJ3">
        <v>11.497278</v>
      </c>
      <c r="DK3">
        <v>11.532441</v>
      </c>
      <c r="DL3">
        <v>11.348193999999999</v>
      </c>
      <c r="DM3">
        <v>11.203302000000001</v>
      </c>
      <c r="DN3">
        <v>10.829597</v>
      </c>
      <c r="DO3">
        <v>11.232265</v>
      </c>
      <c r="DP3">
        <v>11.183465999999999</v>
      </c>
      <c r="DQ3">
        <v>10.241512999999999</v>
      </c>
      <c r="DR3">
        <v>10.804024999999999</v>
      </c>
      <c r="DS3">
        <v>10.750069</v>
      </c>
      <c r="DT3">
        <v>10.643122999999999</v>
      </c>
      <c r="DU3">
        <v>10.645344</v>
      </c>
      <c r="DV3">
        <v>10.907937</v>
      </c>
      <c r="DW3">
        <v>10.658581999999999</v>
      </c>
      <c r="DX3">
        <v>10.912049</v>
      </c>
      <c r="DY3">
        <v>10.787195000000001</v>
      </c>
      <c r="DZ3">
        <v>10.978923</v>
      </c>
      <c r="EA3">
        <v>10.778275499999999</v>
      </c>
      <c r="EB3">
        <v>10.634892000000001</v>
      </c>
      <c r="EC3">
        <v>10.869894</v>
      </c>
      <c r="ED3">
        <v>11.055681</v>
      </c>
      <c r="EE3">
        <v>11.233307</v>
      </c>
      <c r="EF3">
        <v>10.847998</v>
      </c>
      <c r="EG3">
        <v>11.032397</v>
      </c>
      <c r="EH3">
        <v>10.486117</v>
      </c>
      <c r="EI3">
        <v>11.438806</v>
      </c>
      <c r="EJ3">
        <v>11.451631000000001</v>
      </c>
      <c r="EK3">
        <v>11.237420999999999</v>
      </c>
      <c r="EL3">
        <v>11.302927</v>
      </c>
      <c r="EM3">
        <v>11.118406</v>
      </c>
      <c r="EN3">
        <v>10.82443</v>
      </c>
      <c r="EO3">
        <v>11.150814</v>
      </c>
      <c r="EP3">
        <v>11.413079</v>
      </c>
      <c r="EQ3">
        <v>10.927713000000001</v>
      </c>
      <c r="ER3">
        <v>11.223858</v>
      </c>
      <c r="ES3">
        <v>11.165228000000001</v>
      </c>
      <c r="ET3">
        <v>11.059374999999999</v>
      </c>
      <c r="EU3">
        <v>10.717586000000001</v>
      </c>
      <c r="EV3">
        <v>10.816719000000001</v>
      </c>
      <c r="EW3">
        <v>10.876633999999999</v>
      </c>
      <c r="EX3">
        <v>10.756632</v>
      </c>
      <c r="EY3">
        <v>10.129307000000001</v>
      </c>
      <c r="EZ3">
        <v>10.851497</v>
      </c>
      <c r="FA3">
        <v>11.145002</v>
      </c>
      <c r="FB3">
        <v>10.988852</v>
      </c>
      <c r="FC3">
        <v>11.101212500000001</v>
      </c>
      <c r="FD3">
        <v>11.006550000000001</v>
      </c>
      <c r="FE3">
        <v>10.810536000000001</v>
      </c>
      <c r="FF3">
        <v>11.116370999999999</v>
      </c>
      <c r="FG3">
        <v>11.425214</v>
      </c>
      <c r="FH3">
        <v>9.1735779999999991</v>
      </c>
      <c r="FI3">
        <v>10.856159</v>
      </c>
      <c r="FJ3">
        <v>11.39231</v>
      </c>
      <c r="FK3">
        <v>11.8351145</v>
      </c>
      <c r="FL3">
        <v>11.352182000000001</v>
      </c>
      <c r="FM3">
        <v>11.432696</v>
      </c>
      <c r="FN3">
        <v>11.291724</v>
      </c>
      <c r="FO3">
        <v>11.187573</v>
      </c>
      <c r="FP3">
        <v>11.394579</v>
      </c>
      <c r="FQ3">
        <v>11.051912</v>
      </c>
      <c r="FR3">
        <v>10.727311</v>
      </c>
      <c r="FS3">
        <v>10.601053</v>
      </c>
      <c r="FT3">
        <v>11.0992985</v>
      </c>
      <c r="FU3">
        <v>10.761158</v>
      </c>
      <c r="FV3">
        <v>10.807688000000001</v>
      </c>
      <c r="FW3">
        <v>10.941113</v>
      </c>
      <c r="FX3">
        <v>11.166822</v>
      </c>
      <c r="FY3">
        <v>10.808420999999999</v>
      </c>
      <c r="FZ3">
        <v>10.560091</v>
      </c>
      <c r="GA3">
        <v>10.846223999999999</v>
      </c>
      <c r="GB3">
        <v>10.716709</v>
      </c>
      <c r="GC3">
        <v>10.915825999999999</v>
      </c>
      <c r="GD3">
        <v>11.314216</v>
      </c>
      <c r="GE3">
        <v>11.407526000000001</v>
      </c>
      <c r="GF3">
        <v>10.753717</v>
      </c>
      <c r="GG3">
        <v>10.987503999999999</v>
      </c>
      <c r="GH3">
        <v>10.867997000000001</v>
      </c>
      <c r="GI3">
        <v>10.863379500000001</v>
      </c>
      <c r="GJ3">
        <v>10.996252</v>
      </c>
      <c r="GK3">
        <v>11.140774</v>
      </c>
      <c r="GL3">
        <v>10.914915000000001</v>
      </c>
      <c r="GM3">
        <v>11.1113</v>
      </c>
      <c r="GN3">
        <v>11.219232999999999</v>
      </c>
      <c r="GO3">
        <v>11.14236</v>
      </c>
      <c r="GP3">
        <v>11.160064999999999</v>
      </c>
      <c r="GQ3">
        <v>10.671196</v>
      </c>
      <c r="GR3">
        <v>10.387473999999999</v>
      </c>
      <c r="GS3">
        <v>10.68993</v>
      </c>
      <c r="GT3">
        <v>10.480506</v>
      </c>
      <c r="GU3">
        <v>10.449177000000001</v>
      </c>
      <c r="GV3">
        <v>10.332208</v>
      </c>
      <c r="GW3">
        <v>10.489800000000001</v>
      </c>
      <c r="GX3">
        <v>10.341269499999999</v>
      </c>
      <c r="GY3">
        <v>10.841416000000001</v>
      </c>
      <c r="GZ3">
        <v>10.806497999999999</v>
      </c>
      <c r="HA3">
        <v>10.778399</v>
      </c>
      <c r="HB3">
        <v>10.982203500000001</v>
      </c>
      <c r="HC3">
        <v>11.359154999999999</v>
      </c>
      <c r="HD3">
        <v>11.291575999999999</v>
      </c>
      <c r="HE3">
        <v>11.031779</v>
      </c>
      <c r="HF3">
        <v>11.244028</v>
      </c>
      <c r="HG3">
        <v>11.283702</v>
      </c>
      <c r="HH3">
        <v>11.490703999999999</v>
      </c>
      <c r="HI3">
        <v>11.134755999999999</v>
      </c>
      <c r="HJ3">
        <v>10.565474</v>
      </c>
      <c r="HK3">
        <v>11.154369000000001</v>
      </c>
      <c r="HL3">
        <v>11.122951499999999</v>
      </c>
      <c r="HM3">
        <v>10.871143</v>
      </c>
      <c r="HN3">
        <v>11.100738</v>
      </c>
      <c r="HO3">
        <v>10.849577999999999</v>
      </c>
      <c r="HP3">
        <v>10.687279</v>
      </c>
      <c r="HQ3">
        <v>10.933223</v>
      </c>
      <c r="HR3">
        <v>10.873538999999999</v>
      </c>
      <c r="HS3">
        <v>11.258730999999999</v>
      </c>
      <c r="HT3">
        <v>10.855566</v>
      </c>
      <c r="HU3">
        <v>11.299661</v>
      </c>
      <c r="HV3">
        <v>10.757526</v>
      </c>
      <c r="HW3">
        <v>10.778399</v>
      </c>
      <c r="HX3">
        <v>10.601357999999999</v>
      </c>
      <c r="HY3">
        <v>11.035057</v>
      </c>
      <c r="HZ3">
        <v>11.125774</v>
      </c>
      <c r="IA3">
        <v>11.142799999999999</v>
      </c>
      <c r="IB3">
        <v>10.7982</v>
      </c>
      <c r="IC3">
        <v>10.911465</v>
      </c>
      <c r="ID3">
        <v>10.888642000000001</v>
      </c>
      <c r="IE3">
        <v>10.909438</v>
      </c>
      <c r="IF3">
        <v>0.27970465126050215</v>
      </c>
      <c r="IG3">
        <v>1.2139463396828851</v>
      </c>
      <c r="IH3">
        <v>1.2139463396828851</v>
      </c>
      <c r="II3" t="s">
        <v>282</v>
      </c>
      <c r="IJ3">
        <v>2.5997076009238799E-6</v>
      </c>
      <c r="IK3">
        <v>3.8755493237910795E-6</v>
      </c>
    </row>
  </sheetData>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5DB1B-EA04-445E-BCAD-E3077AACDD69}">
  <dimension ref="A1:M27"/>
  <sheetViews>
    <sheetView workbookViewId="0">
      <selection activeCell="J25" sqref="J25"/>
    </sheetView>
  </sheetViews>
  <sheetFormatPr defaultRowHeight="13.8"/>
  <cols>
    <col min="9" max="9" width="15.5546875" customWidth="1"/>
    <col min="13" max="13" width="16.88671875" customWidth="1"/>
  </cols>
  <sheetData>
    <row r="1" spans="1:12">
      <c r="A1" t="s">
        <v>206</v>
      </c>
    </row>
    <row r="3" spans="1:12">
      <c r="A3" t="s">
        <v>207</v>
      </c>
      <c r="B3" s="17"/>
      <c r="C3" s="17"/>
      <c r="D3" s="17"/>
      <c r="E3" s="17"/>
      <c r="F3" s="17"/>
      <c r="G3" s="17"/>
      <c r="H3" s="17"/>
      <c r="I3" s="17"/>
      <c r="J3" s="17"/>
      <c r="K3" s="17"/>
      <c r="L3" s="17"/>
    </row>
    <row r="10" spans="1:12">
      <c r="A10" t="s">
        <v>208</v>
      </c>
    </row>
    <row r="17" spans="1:13">
      <c r="B17" s="17"/>
      <c r="C17" s="17"/>
      <c r="D17" s="17"/>
      <c r="E17" s="17"/>
      <c r="F17" s="17"/>
      <c r="G17" s="17"/>
      <c r="H17" s="17"/>
      <c r="I17" s="17"/>
      <c r="J17" s="17"/>
      <c r="K17" s="17"/>
      <c r="L17" s="17"/>
    </row>
    <row r="18" spans="1:13">
      <c r="A18" t="s">
        <v>215</v>
      </c>
      <c r="C18" s="17"/>
      <c r="D18" s="17"/>
      <c r="E18" s="17"/>
      <c r="F18" s="17"/>
      <c r="G18" s="17"/>
      <c r="H18" s="17"/>
      <c r="I18" s="17"/>
      <c r="J18" s="17"/>
      <c r="K18" s="17"/>
      <c r="L18" s="17"/>
      <c r="M18" s="17"/>
    </row>
    <row r="19" spans="1:13">
      <c r="A19" t="s">
        <v>40</v>
      </c>
      <c r="C19" s="106" t="s">
        <v>41</v>
      </c>
      <c r="D19" s="107"/>
      <c r="E19" s="107"/>
      <c r="F19" s="106" t="s">
        <v>42</v>
      </c>
      <c r="G19" s="107"/>
      <c r="H19" s="107"/>
      <c r="I19" s="17" t="s">
        <v>37</v>
      </c>
      <c r="J19" s="106" t="s">
        <v>43</v>
      </c>
      <c r="K19" s="107"/>
      <c r="L19" s="107"/>
      <c r="M19" s="17" t="s">
        <v>37</v>
      </c>
    </row>
    <row r="20" spans="1:13">
      <c r="A20" t="s">
        <v>44</v>
      </c>
      <c r="B20" t="s">
        <v>45</v>
      </c>
      <c r="C20" s="17" t="s">
        <v>46</v>
      </c>
      <c r="D20" s="17" t="s">
        <v>47</v>
      </c>
      <c r="E20" s="17" t="s">
        <v>48</v>
      </c>
      <c r="F20" s="17" t="s">
        <v>46</v>
      </c>
      <c r="G20" s="17" t="s">
        <v>47</v>
      </c>
      <c r="H20" s="17" t="s">
        <v>48</v>
      </c>
      <c r="I20" s="17"/>
      <c r="J20" s="17" t="s">
        <v>46</v>
      </c>
      <c r="K20" s="17" t="s">
        <v>47</v>
      </c>
      <c r="L20" s="17" t="s">
        <v>48</v>
      </c>
      <c r="M20" s="17"/>
    </row>
    <row r="21" spans="1:13">
      <c r="B21">
        <v>0</v>
      </c>
      <c r="C21" s="17">
        <v>0.1241</v>
      </c>
      <c r="D21" s="17">
        <v>0.12</v>
      </c>
      <c r="E21" s="17">
        <v>0.1114</v>
      </c>
      <c r="F21" s="17">
        <v>0.10340000000000001</v>
      </c>
      <c r="G21" s="17">
        <v>0.1179</v>
      </c>
      <c r="H21" s="17">
        <v>0.1137</v>
      </c>
      <c r="I21" s="17" t="s">
        <v>49</v>
      </c>
      <c r="J21" s="17">
        <v>0.12590000000000001</v>
      </c>
      <c r="K21" s="17">
        <v>0.1026</v>
      </c>
      <c r="L21" s="17">
        <v>0.1178</v>
      </c>
      <c r="M21" s="17" t="s">
        <v>49</v>
      </c>
    </row>
    <row r="22" spans="1:13">
      <c r="B22">
        <v>24</v>
      </c>
      <c r="C22" s="17">
        <v>9.01E-2</v>
      </c>
      <c r="D22" s="17">
        <v>0.12429999999999999</v>
      </c>
      <c r="E22" s="17">
        <v>0.1298</v>
      </c>
      <c r="F22" s="17">
        <v>0.13589999999999999</v>
      </c>
      <c r="G22" s="17">
        <v>0.1081</v>
      </c>
      <c r="H22" s="17">
        <v>0.1217</v>
      </c>
      <c r="I22" s="17" t="s">
        <v>49</v>
      </c>
      <c r="J22" s="17">
        <v>0.11210000000000001</v>
      </c>
      <c r="K22" s="17">
        <v>0.13519999999999999</v>
      </c>
      <c r="L22" s="17">
        <v>0.13930000000000001</v>
      </c>
      <c r="M22" s="17" t="s">
        <v>49</v>
      </c>
    </row>
    <row r="23" spans="1:13">
      <c r="B23">
        <v>48</v>
      </c>
      <c r="C23" s="17">
        <v>0.20619999999999999</v>
      </c>
      <c r="D23" s="17">
        <v>0.2281</v>
      </c>
      <c r="E23" s="17">
        <v>0.20130000000000001</v>
      </c>
      <c r="F23" s="17">
        <v>0.1323</v>
      </c>
      <c r="G23" s="17">
        <v>0.12659999999999999</v>
      </c>
      <c r="H23" s="17">
        <v>0.1293</v>
      </c>
      <c r="I23" s="17" t="s">
        <v>49</v>
      </c>
      <c r="J23" s="17">
        <v>0.1206</v>
      </c>
      <c r="K23" s="17">
        <v>0.1376</v>
      </c>
      <c r="L23" s="17">
        <v>0.1416</v>
      </c>
      <c r="M23" s="17" t="s">
        <v>49</v>
      </c>
    </row>
    <row r="24" spans="1:13">
      <c r="B24">
        <v>72</v>
      </c>
      <c r="C24" s="17">
        <v>0.28639999999999999</v>
      </c>
      <c r="D24" s="17">
        <v>0.31559999999999999</v>
      </c>
      <c r="E24" s="17">
        <v>0.28839999999999999</v>
      </c>
      <c r="F24" s="17">
        <v>0.14099999999999999</v>
      </c>
      <c r="G24" s="17">
        <v>0.13220000000000001</v>
      </c>
      <c r="H24" s="17">
        <v>0.1489</v>
      </c>
      <c r="I24" s="17" t="s">
        <v>49</v>
      </c>
      <c r="J24" s="17">
        <v>0.1542</v>
      </c>
      <c r="K24" s="17">
        <v>0.1477</v>
      </c>
      <c r="L24" s="17">
        <v>0.14710000000000001</v>
      </c>
      <c r="M24" s="17" t="s">
        <v>49</v>
      </c>
    </row>
    <row r="25" spans="1:13">
      <c r="B25">
        <v>96</v>
      </c>
      <c r="C25">
        <v>0.39429999999999998</v>
      </c>
      <c r="D25">
        <v>0.42330000000000001</v>
      </c>
      <c r="E25">
        <v>0.39629999999999999</v>
      </c>
      <c r="F25">
        <v>0.1852</v>
      </c>
      <c r="G25">
        <v>0.16719999999999999</v>
      </c>
      <c r="H25">
        <v>0.17150000000000001</v>
      </c>
      <c r="I25" t="s">
        <v>49</v>
      </c>
      <c r="J25">
        <v>0.19850000000000001</v>
      </c>
      <c r="K25">
        <v>0.19839999999999999</v>
      </c>
      <c r="L25">
        <v>0.20830000000000001</v>
      </c>
      <c r="M25" t="s">
        <v>49</v>
      </c>
    </row>
    <row r="26" spans="1:13">
      <c r="B26">
        <v>120</v>
      </c>
      <c r="C26">
        <v>0.64459999999999995</v>
      </c>
      <c r="D26">
        <v>0.72119999999999995</v>
      </c>
      <c r="E26">
        <v>0.61799999999999999</v>
      </c>
      <c r="F26">
        <v>0.2157</v>
      </c>
      <c r="G26">
        <v>0.2321</v>
      </c>
      <c r="H26">
        <v>0.2208</v>
      </c>
      <c r="I26" t="s">
        <v>49</v>
      </c>
      <c r="J26">
        <v>0.27600000000000002</v>
      </c>
      <c r="K26">
        <v>0.27</v>
      </c>
      <c r="L26">
        <v>0.2792</v>
      </c>
      <c r="M26" t="s">
        <v>49</v>
      </c>
    </row>
    <row r="27" spans="1:13">
      <c r="B27">
        <v>144</v>
      </c>
      <c r="C27">
        <v>0.83399999999999996</v>
      </c>
      <c r="D27">
        <v>0.91839999999999999</v>
      </c>
      <c r="E27">
        <v>1.0046999999999999</v>
      </c>
      <c r="F27">
        <v>0.2954</v>
      </c>
      <c r="G27">
        <v>0.2949</v>
      </c>
      <c r="H27">
        <v>0.27939999999999998</v>
      </c>
      <c r="I27">
        <v>2.0000000000000001E-4</v>
      </c>
      <c r="J27">
        <v>0.38519999999999999</v>
      </c>
      <c r="K27">
        <v>0.37669999999999998</v>
      </c>
      <c r="L27">
        <v>0.3896</v>
      </c>
      <c r="M27">
        <v>4.0000000000000002E-4</v>
      </c>
    </row>
  </sheetData>
  <mergeCells count="3">
    <mergeCell ref="C19:E19"/>
    <mergeCell ref="F19:H19"/>
    <mergeCell ref="J19:L19"/>
  </mergeCells>
  <phoneticPr fontId="2" type="noConversion"/>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90F5B-DDBD-4117-8832-4F486C867C13}">
  <dimension ref="A1:D16384"/>
  <sheetViews>
    <sheetView workbookViewId="0">
      <selection activeCell="G3" sqref="G3"/>
    </sheetView>
  </sheetViews>
  <sheetFormatPr defaultRowHeight="13.8"/>
  <sheetData>
    <row r="1" spans="1:4">
      <c r="A1" t="s">
        <v>511</v>
      </c>
    </row>
    <row r="2" spans="1:4">
      <c r="A2" s="24" t="s">
        <v>408</v>
      </c>
      <c r="B2" t="s">
        <v>100</v>
      </c>
      <c r="C2" s="24" t="s">
        <v>280</v>
      </c>
      <c r="D2" s="24" t="s">
        <v>279</v>
      </c>
    </row>
    <row r="3" spans="1:4">
      <c r="A3" s="24" t="s">
        <v>407</v>
      </c>
      <c r="B3">
        <v>11.815237</v>
      </c>
      <c r="C3" s="24">
        <v>10</v>
      </c>
      <c r="D3" s="24">
        <v>1</v>
      </c>
    </row>
    <row r="4" spans="1:4">
      <c r="A4" s="24" t="s">
        <v>406</v>
      </c>
      <c r="B4">
        <v>10.926836</v>
      </c>
      <c r="C4" s="24">
        <v>31.5</v>
      </c>
      <c r="D4" s="24">
        <v>1</v>
      </c>
    </row>
    <row r="5" spans="1:4">
      <c r="A5" s="24" t="s">
        <v>405</v>
      </c>
      <c r="B5">
        <v>11.446152</v>
      </c>
      <c r="C5" s="24">
        <v>9</v>
      </c>
      <c r="D5" s="24">
        <v>1</v>
      </c>
    </row>
    <row r="6" spans="1:4">
      <c r="A6" s="24" t="s">
        <v>404</v>
      </c>
      <c r="B6">
        <v>11.580987</v>
      </c>
      <c r="C6" s="24">
        <v>7.8</v>
      </c>
      <c r="D6" s="24">
        <v>1</v>
      </c>
    </row>
    <row r="7" spans="1:4">
      <c r="A7" s="24" t="s">
        <v>403</v>
      </c>
      <c r="B7">
        <v>11.333902</v>
      </c>
      <c r="C7" s="24">
        <v>8.5</v>
      </c>
      <c r="D7" s="24">
        <v>1</v>
      </c>
    </row>
    <row r="8" spans="1:4">
      <c r="A8" s="24" t="s">
        <v>402</v>
      </c>
      <c r="B8">
        <v>11.566689999999999</v>
      </c>
      <c r="C8" s="24">
        <v>60.2</v>
      </c>
      <c r="D8" s="24">
        <v>0</v>
      </c>
    </row>
    <row r="9" spans="1:4">
      <c r="A9" s="24" t="s">
        <v>401</v>
      </c>
      <c r="B9">
        <v>12.062136000000001</v>
      </c>
      <c r="C9" s="24">
        <v>47.2</v>
      </c>
      <c r="D9" s="24">
        <v>1</v>
      </c>
    </row>
    <row r="10" spans="1:4">
      <c r="A10" s="24" t="s">
        <v>400</v>
      </c>
      <c r="B10">
        <v>11.344308</v>
      </c>
      <c r="C10" s="24">
        <v>11</v>
      </c>
      <c r="D10" s="24">
        <v>1</v>
      </c>
    </row>
    <row r="11" spans="1:4">
      <c r="A11" s="24" t="s">
        <v>399</v>
      </c>
      <c r="B11">
        <v>11.298239000000001</v>
      </c>
      <c r="C11" s="24">
        <v>13</v>
      </c>
      <c r="D11" s="24">
        <v>1</v>
      </c>
    </row>
    <row r="12" spans="1:4">
      <c r="A12" s="24" t="s">
        <v>398</v>
      </c>
      <c r="B12">
        <v>11.654387</v>
      </c>
      <c r="C12" s="24">
        <v>6.7</v>
      </c>
      <c r="D12" s="24">
        <v>1</v>
      </c>
    </row>
    <row r="13" spans="1:4">
      <c r="A13" s="24" t="s">
        <v>397</v>
      </c>
      <c r="B13">
        <v>10.928597999999999</v>
      </c>
      <c r="C13" s="24">
        <v>3.8</v>
      </c>
      <c r="D13" s="24">
        <v>1</v>
      </c>
    </row>
    <row r="14" spans="1:4">
      <c r="A14" s="24" t="s">
        <v>396</v>
      </c>
      <c r="B14">
        <v>11.192799000000001</v>
      </c>
      <c r="C14" s="24">
        <v>61.3</v>
      </c>
      <c r="D14" s="24">
        <v>0</v>
      </c>
    </row>
    <row r="15" spans="1:4">
      <c r="A15" s="24" t="s">
        <v>395</v>
      </c>
      <c r="B15">
        <v>11.484724999999999</v>
      </c>
      <c r="C15" s="24">
        <v>60.9</v>
      </c>
      <c r="D15" s="24">
        <v>0</v>
      </c>
    </row>
    <row r="16" spans="1:4">
      <c r="A16" s="24" t="s">
        <v>394</v>
      </c>
      <c r="B16">
        <v>10.69378</v>
      </c>
      <c r="C16" s="24">
        <v>60.6</v>
      </c>
      <c r="D16" s="24">
        <v>0</v>
      </c>
    </row>
    <row r="17" spans="1:4">
      <c r="A17" s="24" t="s">
        <v>393</v>
      </c>
      <c r="B17">
        <v>12.066243999999999</v>
      </c>
      <c r="C17" s="24">
        <v>63.5</v>
      </c>
      <c r="D17" s="24">
        <v>0</v>
      </c>
    </row>
    <row r="18" spans="1:4">
      <c r="A18" s="24" t="s">
        <v>392</v>
      </c>
      <c r="B18">
        <v>11.486238500000001</v>
      </c>
      <c r="C18" s="24">
        <v>61</v>
      </c>
      <c r="D18" s="24">
        <v>0</v>
      </c>
    </row>
    <row r="19" spans="1:4">
      <c r="A19" s="24" t="s">
        <v>391</v>
      </c>
      <c r="B19">
        <v>11.143829999999999</v>
      </c>
      <c r="C19" s="24">
        <v>15.9</v>
      </c>
      <c r="D19" s="24">
        <v>1</v>
      </c>
    </row>
    <row r="20" spans="1:4">
      <c r="A20" s="24" t="s">
        <v>390</v>
      </c>
      <c r="B20">
        <v>10.395664999999999</v>
      </c>
      <c r="C20" s="24">
        <v>9.8000000000000007</v>
      </c>
      <c r="D20" s="24">
        <v>1</v>
      </c>
    </row>
    <row r="21" spans="1:4">
      <c r="A21" s="24" t="s">
        <v>389</v>
      </c>
      <c r="B21">
        <v>11.117393</v>
      </c>
      <c r="C21" s="24">
        <v>34.200000000000003</v>
      </c>
      <c r="D21" s="24">
        <v>1</v>
      </c>
    </row>
    <row r="22" spans="1:4">
      <c r="A22" s="24" t="s">
        <v>388</v>
      </c>
      <c r="B22">
        <v>11.478857</v>
      </c>
      <c r="C22" s="24">
        <v>19.2</v>
      </c>
      <c r="D22" s="24">
        <v>1</v>
      </c>
    </row>
    <row r="23" spans="1:4">
      <c r="A23" s="24" t="s">
        <v>387</v>
      </c>
      <c r="B23">
        <v>11.232265</v>
      </c>
      <c r="C23" s="24">
        <v>21.3</v>
      </c>
      <c r="D23" s="24">
        <v>1</v>
      </c>
    </row>
    <row r="24" spans="1:4">
      <c r="A24" s="24" t="s">
        <v>386</v>
      </c>
      <c r="B24">
        <v>10.822371499999999</v>
      </c>
      <c r="C24" s="24">
        <v>61</v>
      </c>
      <c r="D24" s="24">
        <v>0</v>
      </c>
    </row>
    <row r="25" spans="1:4">
      <c r="A25" s="24" t="s">
        <v>385</v>
      </c>
      <c r="B25">
        <v>11.644307</v>
      </c>
      <c r="C25" s="24">
        <v>61.8</v>
      </c>
      <c r="D25" s="24">
        <v>0</v>
      </c>
    </row>
    <row r="26" spans="1:4">
      <c r="A26" s="24" t="s">
        <v>384</v>
      </c>
      <c r="B26">
        <v>11.068970999999999</v>
      </c>
      <c r="C26" s="24">
        <v>61.9</v>
      </c>
      <c r="D26" s="24">
        <v>0</v>
      </c>
    </row>
    <row r="27" spans="1:4">
      <c r="A27" s="24" t="s">
        <v>383</v>
      </c>
      <c r="B27">
        <v>11.172831</v>
      </c>
      <c r="C27" s="24">
        <v>27.6</v>
      </c>
      <c r="D27" s="24">
        <v>1</v>
      </c>
    </row>
    <row r="28" spans="1:4">
      <c r="A28" s="24" t="s">
        <v>382</v>
      </c>
      <c r="B28">
        <v>11.073138</v>
      </c>
      <c r="C28" s="24">
        <v>6.3</v>
      </c>
      <c r="D28" s="24">
        <v>1</v>
      </c>
    </row>
    <row r="29" spans="1:4">
      <c r="A29" s="24" t="s">
        <v>381</v>
      </c>
      <c r="B29">
        <v>12.304038</v>
      </c>
      <c r="C29" s="24">
        <v>25.7</v>
      </c>
      <c r="D29" s="24">
        <v>1</v>
      </c>
    </row>
    <row r="30" spans="1:4">
      <c r="A30" s="24" t="s">
        <v>380</v>
      </c>
      <c r="B30">
        <v>10.761818</v>
      </c>
      <c r="C30" s="24">
        <v>56.2</v>
      </c>
      <c r="D30" s="24">
        <v>1</v>
      </c>
    </row>
    <row r="31" spans="1:4">
      <c r="A31" s="24" t="s">
        <v>379</v>
      </c>
      <c r="B31">
        <v>11.639796</v>
      </c>
      <c r="C31" s="24">
        <v>68.2</v>
      </c>
      <c r="D31" s="24">
        <v>0</v>
      </c>
    </row>
    <row r="32" spans="1:4">
      <c r="A32" s="24" t="s">
        <v>378</v>
      </c>
      <c r="B32">
        <v>11.338789</v>
      </c>
      <c r="C32" s="24">
        <v>21.4</v>
      </c>
      <c r="D32" s="24">
        <v>1</v>
      </c>
    </row>
    <row r="33" spans="1:4">
      <c r="A33" s="24" t="s">
        <v>377</v>
      </c>
      <c r="B33">
        <v>11.0097685</v>
      </c>
      <c r="C33" s="24">
        <v>62.9</v>
      </c>
      <c r="D33" s="24">
        <v>0</v>
      </c>
    </row>
    <row r="34" spans="1:4">
      <c r="A34" s="24" t="s">
        <v>376</v>
      </c>
      <c r="B34">
        <v>12.145156999999999</v>
      </c>
      <c r="C34" s="24">
        <v>6.6</v>
      </c>
      <c r="D34" s="24">
        <v>1</v>
      </c>
    </row>
    <row r="35" spans="1:4">
      <c r="A35" s="24" t="s">
        <v>375</v>
      </c>
      <c r="B35">
        <v>10.680517999999999</v>
      </c>
      <c r="C35" s="24">
        <v>61.6</v>
      </c>
      <c r="D35" s="24">
        <v>0</v>
      </c>
    </row>
    <row r="36" spans="1:4">
      <c r="A36" s="24" t="s">
        <v>374</v>
      </c>
      <c r="B36">
        <v>11.454294000000001</v>
      </c>
      <c r="C36" s="24">
        <v>23.1</v>
      </c>
      <c r="D36" s="24">
        <v>1</v>
      </c>
    </row>
    <row r="37" spans="1:4">
      <c r="A37" s="24" t="s">
        <v>373</v>
      </c>
      <c r="B37">
        <v>11.107037</v>
      </c>
      <c r="C37" s="24">
        <v>34.700000000000003</v>
      </c>
      <c r="D37" s="24">
        <v>1</v>
      </c>
    </row>
    <row r="38" spans="1:4">
      <c r="A38" s="24" t="s">
        <v>372</v>
      </c>
      <c r="B38">
        <v>10.412086499999999</v>
      </c>
      <c r="C38" s="24">
        <v>9</v>
      </c>
      <c r="D38" s="24">
        <v>1</v>
      </c>
    </row>
    <row r="39" spans="1:4">
      <c r="A39" s="24" t="s">
        <v>371</v>
      </c>
      <c r="B39">
        <v>10.261627000000001</v>
      </c>
      <c r="C39" s="24">
        <v>64</v>
      </c>
      <c r="D39" s="24">
        <v>0</v>
      </c>
    </row>
    <row r="40" spans="1:4">
      <c r="A40" s="24" t="s">
        <v>370</v>
      </c>
      <c r="B40">
        <v>11.093119</v>
      </c>
      <c r="C40" s="24">
        <v>32.200000000000003</v>
      </c>
      <c r="D40" s="24">
        <v>1</v>
      </c>
    </row>
    <row r="41" spans="1:4">
      <c r="A41" s="24" t="s">
        <v>369</v>
      </c>
      <c r="B41">
        <v>11.433004</v>
      </c>
      <c r="C41" s="24">
        <v>65.3</v>
      </c>
      <c r="D41" s="24">
        <v>0</v>
      </c>
    </row>
    <row r="42" spans="1:4">
      <c r="A42" s="24" t="s">
        <v>368</v>
      </c>
      <c r="B42">
        <v>11.620096</v>
      </c>
      <c r="C42" s="24">
        <v>12.2</v>
      </c>
      <c r="D42" s="24">
        <v>1</v>
      </c>
    </row>
    <row r="43" spans="1:4">
      <c r="A43" s="24" t="s">
        <v>367</v>
      </c>
      <c r="B43">
        <v>10.829597</v>
      </c>
      <c r="C43" s="24">
        <v>60.6</v>
      </c>
      <c r="D43" s="24">
        <v>0</v>
      </c>
    </row>
    <row r="44" spans="1:4">
      <c r="A44" s="24" t="s">
        <v>366</v>
      </c>
      <c r="B44">
        <v>10.876491</v>
      </c>
      <c r="C44" s="24">
        <v>70</v>
      </c>
      <c r="D44" s="24">
        <v>0</v>
      </c>
    </row>
    <row r="45" spans="1:4">
      <c r="A45" s="24" t="s">
        <v>365</v>
      </c>
      <c r="B45">
        <v>11.715728</v>
      </c>
      <c r="C45" s="24">
        <v>60.8</v>
      </c>
      <c r="D45" s="24">
        <v>0</v>
      </c>
    </row>
    <row r="46" spans="1:4">
      <c r="A46" s="24" t="s">
        <v>364</v>
      </c>
      <c r="B46">
        <v>11.714834</v>
      </c>
      <c r="C46" s="24">
        <v>19.3</v>
      </c>
      <c r="D46" s="24">
        <v>1</v>
      </c>
    </row>
    <row r="47" spans="1:4">
      <c r="A47" s="24" t="s">
        <v>363</v>
      </c>
      <c r="B47">
        <v>11.43136</v>
      </c>
      <c r="C47" s="24">
        <v>21.5</v>
      </c>
      <c r="D47" s="24">
        <v>1</v>
      </c>
    </row>
    <row r="48" spans="1:4">
      <c r="A48" s="24" t="s">
        <v>362</v>
      </c>
      <c r="B48">
        <v>10.62655</v>
      </c>
      <c r="C48" s="24">
        <v>14.4</v>
      </c>
      <c r="D48" s="24">
        <v>1</v>
      </c>
    </row>
    <row r="49" spans="1:4">
      <c r="A49" s="24" t="s">
        <v>361</v>
      </c>
      <c r="B49">
        <v>10.367597</v>
      </c>
      <c r="C49" s="24">
        <v>60.6</v>
      </c>
      <c r="D49" s="24">
        <v>0</v>
      </c>
    </row>
    <row r="50" spans="1:4">
      <c r="A50" s="24" t="s">
        <v>360</v>
      </c>
      <c r="B50">
        <v>11.439735000000001</v>
      </c>
      <c r="C50" s="24">
        <v>60.5</v>
      </c>
      <c r="D50" s="24">
        <v>0</v>
      </c>
    </row>
    <row r="51" spans="1:4">
      <c r="A51" s="24" t="s">
        <v>359</v>
      </c>
      <c r="B51">
        <v>10.993448000000001</v>
      </c>
      <c r="C51" s="24">
        <v>42</v>
      </c>
      <c r="D51" s="24">
        <v>1</v>
      </c>
    </row>
    <row r="52" spans="1:4">
      <c r="A52" s="24" t="s">
        <v>358</v>
      </c>
      <c r="B52">
        <v>11.188739999999999</v>
      </c>
      <c r="C52" s="24">
        <v>23.3</v>
      </c>
      <c r="D52" s="24">
        <v>1</v>
      </c>
    </row>
    <row r="53" spans="1:4">
      <c r="A53" s="24" t="s">
        <v>357</v>
      </c>
      <c r="B53">
        <v>11.251225</v>
      </c>
      <c r="C53" s="24">
        <v>9.8000000000000007</v>
      </c>
      <c r="D53" s="24">
        <v>1</v>
      </c>
    </row>
    <row r="54" spans="1:4">
      <c r="A54" s="24" t="s">
        <v>356</v>
      </c>
      <c r="B54">
        <v>11.446600999999999</v>
      </c>
      <c r="C54" s="24">
        <v>15.6</v>
      </c>
      <c r="D54" s="24">
        <v>1</v>
      </c>
    </row>
    <row r="55" spans="1:4">
      <c r="A55" s="24" t="s">
        <v>355</v>
      </c>
      <c r="B55">
        <v>11.697417</v>
      </c>
      <c r="C55" s="24">
        <v>63</v>
      </c>
      <c r="D55" s="24">
        <v>0</v>
      </c>
    </row>
    <row r="56" spans="1:4">
      <c r="A56" s="24" t="s">
        <v>354</v>
      </c>
      <c r="B56">
        <v>11.230646</v>
      </c>
      <c r="C56" s="24">
        <v>62.9</v>
      </c>
      <c r="D56" s="24">
        <v>0</v>
      </c>
    </row>
    <row r="57" spans="1:4">
      <c r="A57" s="24" t="s">
        <v>353</v>
      </c>
      <c r="B57">
        <v>11.661937</v>
      </c>
      <c r="C57" s="24">
        <v>25.2</v>
      </c>
      <c r="D57" s="24">
        <v>1</v>
      </c>
    </row>
    <row r="58" spans="1:4">
      <c r="A58" s="24" t="s">
        <v>352</v>
      </c>
      <c r="B58">
        <v>11.077064</v>
      </c>
      <c r="C58" s="24">
        <v>60.3</v>
      </c>
      <c r="D58" s="24">
        <v>0</v>
      </c>
    </row>
    <row r="59" spans="1:4">
      <c r="A59" s="24" t="s">
        <v>351</v>
      </c>
      <c r="B59">
        <v>11.203302000000001</v>
      </c>
      <c r="C59" s="24">
        <v>24.4</v>
      </c>
      <c r="D59" s="24">
        <v>1</v>
      </c>
    </row>
    <row r="60" spans="1:4">
      <c r="A60" s="24" t="s">
        <v>350</v>
      </c>
      <c r="B60">
        <v>10.500761000000001</v>
      </c>
      <c r="C60" s="24">
        <v>61</v>
      </c>
      <c r="D60" s="24">
        <v>0</v>
      </c>
    </row>
    <row r="61" spans="1:4">
      <c r="A61" s="24" t="s">
        <v>349</v>
      </c>
      <c r="B61">
        <v>11.088725</v>
      </c>
      <c r="C61" s="24">
        <v>61.4</v>
      </c>
      <c r="D61" s="24">
        <v>0</v>
      </c>
    </row>
    <row r="62" spans="1:4">
      <c r="A62" s="24" t="s">
        <v>348</v>
      </c>
      <c r="B62">
        <v>11.036699</v>
      </c>
      <c r="C62" s="24">
        <v>17.399999999999999</v>
      </c>
      <c r="D62" s="24">
        <v>1</v>
      </c>
    </row>
    <row r="63" spans="1:4">
      <c r="A63" s="24" t="s">
        <v>347</v>
      </c>
      <c r="B63">
        <v>10.311849</v>
      </c>
      <c r="C63" s="24">
        <v>10.5</v>
      </c>
      <c r="D63" s="24">
        <v>1</v>
      </c>
    </row>
    <row r="64" spans="1:4">
      <c r="A64" s="24" t="s">
        <v>346</v>
      </c>
      <c r="B64">
        <v>11.183465999999999</v>
      </c>
      <c r="C64" s="24">
        <v>16.8</v>
      </c>
      <c r="D64" s="24">
        <v>1</v>
      </c>
    </row>
    <row r="65" spans="1:4">
      <c r="A65" s="24" t="s">
        <v>345</v>
      </c>
      <c r="B65">
        <v>11.878918000000001</v>
      </c>
      <c r="C65" s="24">
        <v>8.3000000000000007</v>
      </c>
      <c r="D65" s="24">
        <v>1</v>
      </c>
    </row>
    <row r="66" spans="1:4">
      <c r="A66" s="24" t="s">
        <v>344</v>
      </c>
      <c r="B66">
        <v>10.532207</v>
      </c>
      <c r="C66" s="24">
        <v>61.4</v>
      </c>
      <c r="D66" s="24">
        <v>0</v>
      </c>
    </row>
    <row r="67" spans="1:4">
      <c r="A67" s="24" t="s">
        <v>343</v>
      </c>
      <c r="B67">
        <v>11.465248000000001</v>
      </c>
      <c r="C67" s="24">
        <v>4.2</v>
      </c>
      <c r="D67" s="24">
        <v>1</v>
      </c>
    </row>
    <row r="68" spans="1:4">
      <c r="A68" s="24" t="s">
        <v>342</v>
      </c>
      <c r="B68">
        <v>11.533775</v>
      </c>
      <c r="C68" s="24">
        <v>21.9</v>
      </c>
      <c r="D68" s="24">
        <v>1</v>
      </c>
    </row>
    <row r="69" spans="1:4">
      <c r="A69" s="24" t="s">
        <v>341</v>
      </c>
      <c r="B69">
        <v>11.036851</v>
      </c>
      <c r="C69" s="24">
        <v>65.2</v>
      </c>
      <c r="D69" s="24">
        <v>0</v>
      </c>
    </row>
    <row r="70" spans="1:4">
      <c r="A70" s="24" t="s">
        <v>340</v>
      </c>
      <c r="B70">
        <v>10.111086999999999</v>
      </c>
      <c r="C70" s="24">
        <v>48.8</v>
      </c>
      <c r="D70" s="24">
        <v>1</v>
      </c>
    </row>
    <row r="71" spans="1:4">
      <c r="A71" s="24" t="s">
        <v>339</v>
      </c>
      <c r="B71">
        <v>11.521468</v>
      </c>
      <c r="C71" s="24">
        <v>8.4</v>
      </c>
      <c r="D71" s="24">
        <v>1</v>
      </c>
    </row>
    <row r="72" spans="1:4">
      <c r="A72" s="24" t="s">
        <v>338</v>
      </c>
      <c r="B72">
        <v>11.196524999999999</v>
      </c>
      <c r="C72" s="24">
        <v>70.099999999999994</v>
      </c>
      <c r="D72" s="24">
        <v>0</v>
      </c>
    </row>
    <row r="73" spans="1:4">
      <c r="A73" s="24" t="s">
        <v>337</v>
      </c>
      <c r="B73">
        <v>11.499627</v>
      </c>
      <c r="C73" s="24">
        <v>24.8</v>
      </c>
      <c r="D73" s="24">
        <v>1</v>
      </c>
    </row>
    <row r="74" spans="1:4">
      <c r="A74" s="24" t="s">
        <v>336</v>
      </c>
      <c r="B74">
        <v>11.768990499999999</v>
      </c>
      <c r="C74" s="24">
        <v>38.5</v>
      </c>
      <c r="D74" s="24">
        <v>1</v>
      </c>
    </row>
    <row r="75" spans="1:4">
      <c r="A75" s="24" t="s">
        <v>335</v>
      </c>
      <c r="B75">
        <v>10.751156</v>
      </c>
      <c r="C75" s="24">
        <v>72.099999999999994</v>
      </c>
      <c r="D75" s="24">
        <v>0</v>
      </c>
    </row>
    <row r="76" spans="1:4">
      <c r="A76" s="24" t="s">
        <v>334</v>
      </c>
      <c r="B76">
        <v>11.778371999999999</v>
      </c>
      <c r="C76" s="24">
        <v>6.2</v>
      </c>
      <c r="D76" s="24">
        <v>1</v>
      </c>
    </row>
    <row r="77" spans="1:4">
      <c r="A77" s="24" t="s">
        <v>333</v>
      </c>
      <c r="B77">
        <v>11.177177</v>
      </c>
      <c r="C77" s="24">
        <v>13.5</v>
      </c>
      <c r="D77" s="24">
        <v>1</v>
      </c>
    </row>
    <row r="78" spans="1:4">
      <c r="A78" s="24" t="s">
        <v>332</v>
      </c>
      <c r="B78">
        <v>10.97803</v>
      </c>
      <c r="C78" s="24">
        <v>72.5</v>
      </c>
      <c r="D78" s="24">
        <v>0</v>
      </c>
    </row>
    <row r="79" spans="1:4">
      <c r="A79" s="24" t="s">
        <v>331</v>
      </c>
      <c r="B79">
        <v>11.704017</v>
      </c>
      <c r="C79" s="24">
        <v>72.599999999999994</v>
      </c>
      <c r="D79" s="24">
        <v>0</v>
      </c>
    </row>
    <row r="80" spans="1:4">
      <c r="A80" s="24" t="s">
        <v>330</v>
      </c>
      <c r="B80">
        <v>10.83301</v>
      </c>
      <c r="C80" s="24">
        <v>65.900000000000006</v>
      </c>
      <c r="D80" s="24">
        <v>0</v>
      </c>
    </row>
    <row r="81" spans="1:4">
      <c r="A81" s="24" t="s">
        <v>329</v>
      </c>
      <c r="B81">
        <v>10.904527</v>
      </c>
      <c r="C81" s="24">
        <v>65.5</v>
      </c>
      <c r="D81" s="24">
        <v>0</v>
      </c>
    </row>
    <row r="82" spans="1:4">
      <c r="A82" s="24" t="s">
        <v>328</v>
      </c>
      <c r="B82">
        <v>11.380841999999999</v>
      </c>
      <c r="C82" s="24">
        <v>15.4</v>
      </c>
      <c r="D82" s="24">
        <v>1</v>
      </c>
    </row>
    <row r="83" spans="1:4">
      <c r="A83" s="24" t="s">
        <v>327</v>
      </c>
      <c r="B83">
        <v>11.562464</v>
      </c>
      <c r="C83" s="24">
        <v>62.5</v>
      </c>
      <c r="D83" s="24">
        <v>0</v>
      </c>
    </row>
    <row r="84" spans="1:4">
      <c r="A84" s="24" t="s">
        <v>326</v>
      </c>
      <c r="B84">
        <v>11.267512</v>
      </c>
      <c r="C84" s="24">
        <v>68.7</v>
      </c>
      <c r="D84" s="24">
        <v>0</v>
      </c>
    </row>
    <row r="85" spans="1:4">
      <c r="A85" s="24" t="s">
        <v>325</v>
      </c>
      <c r="B85">
        <v>11.532441</v>
      </c>
      <c r="C85" s="24">
        <v>61.2</v>
      </c>
      <c r="D85" s="24">
        <v>0</v>
      </c>
    </row>
    <row r="86" spans="1:4">
      <c r="A86" s="24" t="s">
        <v>324</v>
      </c>
      <c r="B86">
        <v>11.141783999999999</v>
      </c>
      <c r="C86" s="24">
        <v>11.5</v>
      </c>
      <c r="D86" s="24">
        <v>1</v>
      </c>
    </row>
    <row r="87" spans="1:4">
      <c r="A87" s="24" t="s">
        <v>323</v>
      </c>
      <c r="B87">
        <v>12.077434999999999</v>
      </c>
      <c r="C87" s="24">
        <v>37.200000000000003</v>
      </c>
      <c r="D87" s="24">
        <v>1</v>
      </c>
    </row>
    <row r="88" spans="1:4">
      <c r="A88" s="24" t="s">
        <v>322</v>
      </c>
      <c r="B88">
        <v>11.828692999999999</v>
      </c>
      <c r="C88" s="24">
        <v>22.4</v>
      </c>
      <c r="D88" s="24">
        <v>1</v>
      </c>
    </row>
    <row r="89" spans="1:4">
      <c r="A89" s="24" t="s">
        <v>321</v>
      </c>
      <c r="B89">
        <v>11.200438999999999</v>
      </c>
      <c r="C89" s="24">
        <v>13</v>
      </c>
      <c r="D89" s="24">
        <v>1</v>
      </c>
    </row>
    <row r="90" spans="1:4">
      <c r="A90" s="24" t="s">
        <v>320</v>
      </c>
      <c r="B90">
        <v>10.802396999999999</v>
      </c>
      <c r="C90" s="24">
        <v>68</v>
      </c>
      <c r="D90" s="24">
        <v>0</v>
      </c>
    </row>
    <row r="91" spans="1:4">
      <c r="A91" s="24" t="s">
        <v>319</v>
      </c>
      <c r="B91">
        <v>11.806941</v>
      </c>
      <c r="C91" s="24">
        <v>22.1</v>
      </c>
      <c r="D91" s="24">
        <v>1</v>
      </c>
    </row>
    <row r="92" spans="1:4">
      <c r="A92" s="24" t="s">
        <v>318</v>
      </c>
      <c r="B92">
        <v>10.585063999999999</v>
      </c>
      <c r="C92" s="24">
        <v>32.5</v>
      </c>
      <c r="D92" s="24">
        <v>1</v>
      </c>
    </row>
    <row r="93" spans="1:4">
      <c r="A93" s="24" t="s">
        <v>317</v>
      </c>
      <c r="B93">
        <v>10.2989645</v>
      </c>
      <c r="C93" s="24">
        <v>24.7</v>
      </c>
      <c r="D93" s="24">
        <v>1</v>
      </c>
    </row>
    <row r="94" spans="1:4">
      <c r="A94" s="24" t="s">
        <v>316</v>
      </c>
      <c r="B94">
        <v>10.941674000000001</v>
      </c>
      <c r="C94" s="24">
        <v>60.7</v>
      </c>
      <c r="D94" s="24">
        <v>0</v>
      </c>
    </row>
    <row r="95" spans="1:4">
      <c r="A95" s="24" t="s">
        <v>315</v>
      </c>
      <c r="B95">
        <v>9.6824969999999997</v>
      </c>
      <c r="C95" s="24">
        <v>12</v>
      </c>
      <c r="D95" s="24">
        <v>1</v>
      </c>
    </row>
    <row r="96" spans="1:4">
      <c r="A96" s="24" t="s">
        <v>314</v>
      </c>
      <c r="B96">
        <v>10.789859</v>
      </c>
      <c r="C96" s="24">
        <v>5.8</v>
      </c>
      <c r="D96" s="24">
        <v>1</v>
      </c>
    </row>
    <row r="97" spans="1:4">
      <c r="A97" s="24" t="s">
        <v>313</v>
      </c>
      <c r="B97">
        <v>11.235506000000001</v>
      </c>
      <c r="C97" s="24">
        <v>26.5</v>
      </c>
      <c r="D97" s="24">
        <v>1</v>
      </c>
    </row>
    <row r="98" spans="1:4">
      <c r="A98" s="24" t="s">
        <v>312</v>
      </c>
      <c r="B98">
        <v>11.497278</v>
      </c>
      <c r="C98" s="24">
        <v>61.3</v>
      </c>
      <c r="D98" s="24">
        <v>0</v>
      </c>
    </row>
    <row r="99" spans="1:4">
      <c r="A99" s="24" t="s">
        <v>311</v>
      </c>
      <c r="B99">
        <v>11.911633</v>
      </c>
      <c r="C99" s="24">
        <v>0.6</v>
      </c>
      <c r="D99" s="24">
        <v>1</v>
      </c>
    </row>
    <row r="100" spans="1:4">
      <c r="A100" s="24" t="s">
        <v>310</v>
      </c>
      <c r="B100">
        <v>10.289433499999999</v>
      </c>
      <c r="C100" s="24">
        <v>64.099999999999994</v>
      </c>
      <c r="D100" s="24">
        <v>0</v>
      </c>
    </row>
    <row r="101" spans="1:4">
      <c r="A101" s="24" t="s">
        <v>309</v>
      </c>
      <c r="B101">
        <v>10.912940000000001</v>
      </c>
      <c r="C101" s="24">
        <v>17.5</v>
      </c>
      <c r="D101" s="24">
        <v>1</v>
      </c>
    </row>
    <row r="102" spans="1:4">
      <c r="A102" s="24" t="s">
        <v>308</v>
      </c>
      <c r="B102">
        <v>12.295731999999999</v>
      </c>
      <c r="C102" s="24">
        <v>21.2</v>
      </c>
      <c r="D102" s="24">
        <v>1</v>
      </c>
    </row>
    <row r="103" spans="1:4">
      <c r="A103" s="24" t="s">
        <v>307</v>
      </c>
      <c r="B103">
        <v>10.6413555</v>
      </c>
      <c r="C103" s="24">
        <v>63.1</v>
      </c>
      <c r="D103" s="24">
        <v>1</v>
      </c>
    </row>
    <row r="104" spans="1:4">
      <c r="A104" s="24" t="s">
        <v>306</v>
      </c>
      <c r="B104">
        <v>11.173730000000001</v>
      </c>
      <c r="C104" s="24">
        <v>24.4</v>
      </c>
      <c r="D104" s="24">
        <v>1</v>
      </c>
    </row>
    <row r="105" spans="1:4">
      <c r="A105" s="24" t="s">
        <v>305</v>
      </c>
      <c r="B105">
        <v>11.348193999999999</v>
      </c>
      <c r="C105" s="24">
        <v>12.6</v>
      </c>
      <c r="D105" s="24">
        <v>1</v>
      </c>
    </row>
    <row r="106" spans="1:4">
      <c r="A106" s="24" t="s">
        <v>304</v>
      </c>
      <c r="B106">
        <v>10.637273</v>
      </c>
      <c r="C106" s="24">
        <v>59.1</v>
      </c>
      <c r="D106" s="24">
        <v>1</v>
      </c>
    </row>
    <row r="107" spans="1:4">
      <c r="A107" s="24" t="s">
        <v>303</v>
      </c>
      <c r="B107">
        <v>11.489795000000001</v>
      </c>
      <c r="C107" s="24">
        <v>22.7</v>
      </c>
      <c r="D107" s="24">
        <v>1</v>
      </c>
    </row>
    <row r="108" spans="1:4">
      <c r="A108" s="24" t="s">
        <v>302</v>
      </c>
      <c r="B108">
        <v>11.902027</v>
      </c>
      <c r="C108" s="24">
        <v>61.9</v>
      </c>
      <c r="D108" s="24">
        <v>0</v>
      </c>
    </row>
    <row r="109" spans="1:4">
      <c r="A109" s="24" t="s">
        <v>301</v>
      </c>
      <c r="B109">
        <v>11.014714</v>
      </c>
      <c r="C109" s="24">
        <v>4.9000000000000004</v>
      </c>
      <c r="D109" s="24">
        <v>1</v>
      </c>
    </row>
    <row r="110" spans="1:4">
      <c r="A110" s="24" t="s">
        <v>300</v>
      </c>
      <c r="B110">
        <v>10.618828000000001</v>
      </c>
      <c r="C110" s="24">
        <v>63.3</v>
      </c>
      <c r="D110" s="24">
        <v>0</v>
      </c>
    </row>
    <row r="111" spans="1:4">
      <c r="A111" s="24" t="s">
        <v>299</v>
      </c>
      <c r="B111">
        <v>10.977296000000001</v>
      </c>
      <c r="C111" s="24">
        <v>0.1</v>
      </c>
      <c r="D111" s="24">
        <v>1</v>
      </c>
    </row>
    <row r="112" spans="1:4">
      <c r="A112" s="24" t="s">
        <v>298</v>
      </c>
      <c r="B112">
        <v>11.393088000000001</v>
      </c>
      <c r="C112" s="24">
        <v>10.6</v>
      </c>
      <c r="D112" s="24">
        <v>1</v>
      </c>
    </row>
    <row r="113" spans="1:4">
      <c r="A113" s="24" t="s">
        <v>297</v>
      </c>
      <c r="B113">
        <v>10.107303</v>
      </c>
      <c r="C113" s="24">
        <v>35</v>
      </c>
      <c r="D113" s="24">
        <v>1</v>
      </c>
    </row>
    <row r="114" spans="1:4">
      <c r="A114" s="24" t="s">
        <v>296</v>
      </c>
      <c r="B114">
        <v>11.870252000000001</v>
      </c>
      <c r="C114" s="24">
        <v>5.0999999999999996</v>
      </c>
      <c r="D114" s="24">
        <v>1</v>
      </c>
    </row>
    <row r="115" spans="1:4">
      <c r="A115" s="24" t="s">
        <v>295</v>
      </c>
      <c r="B115">
        <v>11.639167</v>
      </c>
      <c r="C115" s="24">
        <v>1.4</v>
      </c>
      <c r="D115" s="24">
        <v>1</v>
      </c>
    </row>
    <row r="116" spans="1:4">
      <c r="A116" s="24" t="s">
        <v>294</v>
      </c>
      <c r="B116">
        <v>10.340047999999999</v>
      </c>
      <c r="C116" s="24">
        <v>69.599999999999994</v>
      </c>
      <c r="D116" s="24">
        <v>0</v>
      </c>
    </row>
    <row r="117" spans="1:4">
      <c r="A117" s="24" t="s">
        <v>293</v>
      </c>
      <c r="B117">
        <v>11.537024000000001</v>
      </c>
      <c r="C117" s="24">
        <v>62.5</v>
      </c>
      <c r="D117" s="24">
        <v>0</v>
      </c>
    </row>
    <row r="118" spans="1:4">
      <c r="A118" s="24" t="s">
        <v>292</v>
      </c>
      <c r="B118">
        <v>10.407984000000001</v>
      </c>
      <c r="C118" s="24">
        <v>68</v>
      </c>
      <c r="D118" s="24">
        <v>0</v>
      </c>
    </row>
    <row r="119" spans="1:4">
      <c r="A119" s="24" t="s">
        <v>291</v>
      </c>
      <c r="B119">
        <v>13.0079365</v>
      </c>
      <c r="C119" s="24">
        <v>63.4</v>
      </c>
      <c r="D119" s="24">
        <v>0</v>
      </c>
    </row>
    <row r="120" spans="1:4">
      <c r="A120" s="24" t="s">
        <v>290</v>
      </c>
      <c r="B120">
        <v>11.905748000000001</v>
      </c>
      <c r="C120" s="24">
        <v>45.8</v>
      </c>
      <c r="D120" s="24">
        <v>1</v>
      </c>
    </row>
    <row r="121" spans="1:4">
      <c r="A121" s="24" t="s">
        <v>289</v>
      </c>
      <c r="B121">
        <v>11.12336</v>
      </c>
      <c r="C121" s="24">
        <v>68.599999999999994</v>
      </c>
      <c r="D121" s="24">
        <v>0</v>
      </c>
    </row>
    <row r="122" spans="1:4">
      <c r="B122" s="66"/>
    </row>
    <row r="123" spans="1:4">
      <c r="B123" s="66"/>
    </row>
    <row r="124" spans="1:4">
      <c r="B124" s="66"/>
    </row>
    <row r="125" spans="1:4">
      <c r="B125" s="66"/>
    </row>
    <row r="126" spans="1:4">
      <c r="B126" s="66"/>
    </row>
    <row r="127" spans="1:4">
      <c r="B127" s="66"/>
    </row>
    <row r="128" spans="1:4">
      <c r="B128" s="66"/>
    </row>
    <row r="129" spans="2:2">
      <c r="B129" s="66"/>
    </row>
    <row r="130" spans="2:2">
      <c r="B130" s="66"/>
    </row>
    <row r="131" spans="2:2">
      <c r="B131" s="66"/>
    </row>
    <row r="132" spans="2:2">
      <c r="B132" s="66"/>
    </row>
    <row r="133" spans="2:2">
      <c r="B133" s="66"/>
    </row>
    <row r="134" spans="2:2">
      <c r="B134" s="66"/>
    </row>
    <row r="135" spans="2:2">
      <c r="B135" s="66"/>
    </row>
    <row r="136" spans="2:2">
      <c r="B136" s="66"/>
    </row>
    <row r="137" spans="2:2">
      <c r="B137" s="66"/>
    </row>
    <row r="138" spans="2:2">
      <c r="B138" s="66"/>
    </row>
    <row r="139" spans="2:2">
      <c r="B139" s="66"/>
    </row>
    <row r="140" spans="2:2">
      <c r="B140" s="66"/>
    </row>
    <row r="141" spans="2:2">
      <c r="B141" s="66"/>
    </row>
    <row r="142" spans="2:2">
      <c r="B142" s="66"/>
    </row>
    <row r="143" spans="2:2">
      <c r="B143" s="66"/>
    </row>
    <row r="144" spans="2:2">
      <c r="B144" s="66"/>
    </row>
    <row r="145" spans="2:2">
      <c r="B145" s="66"/>
    </row>
    <row r="146" spans="2:2">
      <c r="B146" s="66"/>
    </row>
    <row r="147" spans="2:2">
      <c r="B147" s="66"/>
    </row>
    <row r="148" spans="2:2">
      <c r="B148" s="66"/>
    </row>
    <row r="149" spans="2:2">
      <c r="B149" s="66"/>
    </row>
    <row r="150" spans="2:2">
      <c r="B150" s="66"/>
    </row>
    <row r="151" spans="2:2">
      <c r="B151" s="66"/>
    </row>
    <row r="152" spans="2:2">
      <c r="B152" s="66"/>
    </row>
    <row r="153" spans="2:2">
      <c r="B153" s="66"/>
    </row>
    <row r="154" spans="2:2">
      <c r="B154" s="66"/>
    </row>
    <row r="155" spans="2:2">
      <c r="B155" s="66"/>
    </row>
    <row r="156" spans="2:2">
      <c r="B156" s="66"/>
    </row>
    <row r="157" spans="2:2">
      <c r="B157" s="66"/>
    </row>
    <row r="158" spans="2:2">
      <c r="B158" s="66"/>
    </row>
    <row r="159" spans="2:2">
      <c r="B159" s="66"/>
    </row>
    <row r="160" spans="2:2">
      <c r="B160" s="66"/>
    </row>
    <row r="161" spans="2:2">
      <c r="B161" s="66"/>
    </row>
    <row r="162" spans="2:2">
      <c r="B162" s="66"/>
    </row>
    <row r="163" spans="2:2">
      <c r="B163" s="66"/>
    </row>
    <row r="164" spans="2:2">
      <c r="B164" s="66"/>
    </row>
    <row r="165" spans="2:2">
      <c r="B165" s="66"/>
    </row>
    <row r="166" spans="2:2">
      <c r="B166" s="66"/>
    </row>
    <row r="167" spans="2:2">
      <c r="B167" s="66"/>
    </row>
    <row r="168" spans="2:2">
      <c r="B168" s="66"/>
    </row>
    <row r="169" spans="2:2">
      <c r="B169" s="66"/>
    </row>
    <row r="170" spans="2:2">
      <c r="B170" s="66"/>
    </row>
    <row r="171" spans="2:2">
      <c r="B171" s="66"/>
    </row>
    <row r="172" spans="2:2">
      <c r="B172" s="66"/>
    </row>
    <row r="173" spans="2:2">
      <c r="B173" s="66"/>
    </row>
    <row r="174" spans="2:2">
      <c r="B174" s="66"/>
    </row>
    <row r="175" spans="2:2">
      <c r="B175" s="66"/>
    </row>
    <row r="176" spans="2:2">
      <c r="B176" s="66"/>
    </row>
    <row r="177" spans="2:2">
      <c r="B177" s="66"/>
    </row>
    <row r="178" spans="2:2">
      <c r="B178" s="66"/>
    </row>
    <row r="179" spans="2:2">
      <c r="B179" s="66"/>
    </row>
    <row r="180" spans="2:2">
      <c r="B180" s="66"/>
    </row>
    <row r="181" spans="2:2">
      <c r="B181" s="66"/>
    </row>
    <row r="182" spans="2:2">
      <c r="B182" s="66"/>
    </row>
    <row r="183" spans="2:2">
      <c r="B183" s="66"/>
    </row>
    <row r="184" spans="2:2">
      <c r="B184" s="66"/>
    </row>
    <row r="185" spans="2:2">
      <c r="B185" s="66"/>
    </row>
    <row r="186" spans="2:2">
      <c r="B186" s="66"/>
    </row>
    <row r="187" spans="2:2">
      <c r="B187" s="66"/>
    </row>
    <row r="188" spans="2:2">
      <c r="B188" s="66"/>
    </row>
    <row r="189" spans="2:2">
      <c r="B189" s="66"/>
    </row>
    <row r="190" spans="2:2">
      <c r="B190" s="66"/>
    </row>
    <row r="191" spans="2:2">
      <c r="B191" s="66"/>
    </row>
    <row r="192" spans="2:2">
      <c r="B192" s="66"/>
    </row>
    <row r="193" spans="2:2">
      <c r="B193" s="66"/>
    </row>
    <row r="194" spans="2:2">
      <c r="B194" s="66"/>
    </row>
    <row r="195" spans="2:2">
      <c r="B195" s="66"/>
    </row>
    <row r="196" spans="2:2">
      <c r="B196" s="66"/>
    </row>
    <row r="197" spans="2:2">
      <c r="B197" s="66"/>
    </row>
    <row r="198" spans="2:2">
      <c r="B198" s="66"/>
    </row>
    <row r="199" spans="2:2">
      <c r="B199" s="66"/>
    </row>
    <row r="200" spans="2:2">
      <c r="B200" s="66"/>
    </row>
    <row r="201" spans="2:2">
      <c r="B201" s="66"/>
    </row>
    <row r="202" spans="2:2">
      <c r="B202" s="66"/>
    </row>
    <row r="203" spans="2:2">
      <c r="B203" s="66"/>
    </row>
    <row r="204" spans="2:2">
      <c r="B204" s="66"/>
    </row>
    <row r="205" spans="2:2">
      <c r="B205" s="66"/>
    </row>
    <row r="206" spans="2:2">
      <c r="B206" s="66"/>
    </row>
    <row r="207" spans="2:2">
      <c r="B207" s="66"/>
    </row>
    <row r="208" spans="2:2">
      <c r="B208" s="66"/>
    </row>
    <row r="209" spans="2:2">
      <c r="B209" s="66"/>
    </row>
    <row r="210" spans="2:2">
      <c r="B210" s="66"/>
    </row>
    <row r="211" spans="2:2">
      <c r="B211" s="66"/>
    </row>
    <row r="212" spans="2:2">
      <c r="B212" s="66"/>
    </row>
    <row r="213" spans="2:2">
      <c r="B213" s="66"/>
    </row>
    <row r="214" spans="2:2">
      <c r="B214" s="66"/>
    </row>
    <row r="215" spans="2:2">
      <c r="B215" s="66"/>
    </row>
    <row r="216" spans="2:2">
      <c r="B216" s="66"/>
    </row>
    <row r="217" spans="2:2">
      <c r="B217" s="66"/>
    </row>
    <row r="218" spans="2:2">
      <c r="B218" s="66"/>
    </row>
    <row r="219" spans="2:2">
      <c r="B219" s="66"/>
    </row>
    <row r="220" spans="2:2">
      <c r="B220" s="66"/>
    </row>
    <row r="221" spans="2:2">
      <c r="B221" s="66"/>
    </row>
    <row r="222" spans="2:2">
      <c r="B222" s="66"/>
    </row>
    <row r="223" spans="2:2">
      <c r="B223" s="66"/>
    </row>
    <row r="224" spans="2:2">
      <c r="B224" s="66"/>
    </row>
    <row r="225" spans="2:2">
      <c r="B225" s="66"/>
    </row>
    <row r="226" spans="2:2">
      <c r="B226" s="66"/>
    </row>
    <row r="227" spans="2:2">
      <c r="B227" s="66"/>
    </row>
    <row r="228" spans="2:2">
      <c r="B228" s="66"/>
    </row>
    <row r="229" spans="2:2">
      <c r="B229" s="66"/>
    </row>
    <row r="230" spans="2:2">
      <c r="B230" s="66"/>
    </row>
    <row r="231" spans="2:2">
      <c r="B231" s="66"/>
    </row>
    <row r="232" spans="2:2">
      <c r="B232" s="66"/>
    </row>
    <row r="233" spans="2:2">
      <c r="B233" s="66"/>
    </row>
    <row r="234" spans="2:2">
      <c r="B234" s="66"/>
    </row>
    <row r="235" spans="2:2">
      <c r="B235" s="66"/>
    </row>
    <row r="236" spans="2:2">
      <c r="B236" s="66"/>
    </row>
    <row r="237" spans="2:2">
      <c r="B237" s="66"/>
    </row>
    <row r="238" spans="2:2">
      <c r="B238" s="66"/>
    </row>
    <row r="239" spans="2:2">
      <c r="B239" s="66"/>
    </row>
    <row r="240" spans="2:2">
      <c r="B240" s="66"/>
    </row>
    <row r="241" spans="2:2">
      <c r="B241" s="66"/>
    </row>
    <row r="242" spans="2:2">
      <c r="B242" s="66"/>
    </row>
    <row r="243" spans="2:2">
      <c r="B243" s="66"/>
    </row>
    <row r="244" spans="2:2">
      <c r="B244" s="66"/>
    </row>
    <row r="245" spans="2:2">
      <c r="B245" s="66"/>
    </row>
    <row r="246" spans="2:2">
      <c r="B246" s="66"/>
    </row>
    <row r="247" spans="2:2">
      <c r="B247" s="66"/>
    </row>
    <row r="248" spans="2:2">
      <c r="B248" s="66"/>
    </row>
    <row r="249" spans="2:2">
      <c r="B249" s="66"/>
    </row>
    <row r="250" spans="2:2">
      <c r="B250" s="66"/>
    </row>
    <row r="251" spans="2:2">
      <c r="B251" s="66"/>
    </row>
    <row r="252" spans="2:2">
      <c r="B252" s="66"/>
    </row>
    <row r="253" spans="2:2">
      <c r="B253" s="66"/>
    </row>
    <row r="254" spans="2:2">
      <c r="B254" s="66"/>
    </row>
    <row r="255" spans="2:2">
      <c r="B255" s="66"/>
    </row>
    <row r="256" spans="2:2">
      <c r="B256" s="66"/>
    </row>
    <row r="257" spans="2:2">
      <c r="B257" s="66"/>
    </row>
    <row r="258" spans="2:2">
      <c r="B258" s="66"/>
    </row>
    <row r="259" spans="2:2">
      <c r="B259" s="66"/>
    </row>
    <row r="260" spans="2:2">
      <c r="B260" s="66"/>
    </row>
    <row r="261" spans="2:2">
      <c r="B261" s="66"/>
    </row>
    <row r="262" spans="2:2">
      <c r="B262" s="66"/>
    </row>
    <row r="263" spans="2:2">
      <c r="B263" s="66"/>
    </row>
    <row r="264" spans="2:2">
      <c r="B264" s="66"/>
    </row>
    <row r="265" spans="2:2">
      <c r="B265" s="66"/>
    </row>
    <row r="266" spans="2:2">
      <c r="B266" s="66"/>
    </row>
    <row r="267" spans="2:2">
      <c r="B267" s="66"/>
    </row>
    <row r="268" spans="2:2">
      <c r="B268" s="66"/>
    </row>
    <row r="269" spans="2:2">
      <c r="B269" s="66"/>
    </row>
    <row r="270" spans="2:2">
      <c r="B270" s="66"/>
    </row>
    <row r="271" spans="2:2">
      <c r="B271" s="66"/>
    </row>
    <row r="272" spans="2:2">
      <c r="B272" s="66"/>
    </row>
    <row r="273" spans="2:2">
      <c r="B273" s="66"/>
    </row>
    <row r="274" spans="2:2">
      <c r="B274" s="66"/>
    </row>
    <row r="275" spans="2:2">
      <c r="B275" s="66"/>
    </row>
    <row r="276" spans="2:2">
      <c r="B276" s="66"/>
    </row>
    <row r="277" spans="2:2">
      <c r="B277" s="66"/>
    </row>
    <row r="278" spans="2:2">
      <c r="B278" s="66"/>
    </row>
    <row r="279" spans="2:2">
      <c r="B279" s="66"/>
    </row>
    <row r="280" spans="2:2">
      <c r="B280" s="66"/>
    </row>
    <row r="281" spans="2:2">
      <c r="B281" s="66"/>
    </row>
    <row r="282" spans="2:2">
      <c r="B282" s="66"/>
    </row>
    <row r="283" spans="2:2">
      <c r="B283" s="66"/>
    </row>
    <row r="284" spans="2:2">
      <c r="B284" s="66"/>
    </row>
    <row r="285" spans="2:2">
      <c r="B285" s="66"/>
    </row>
    <row r="286" spans="2:2">
      <c r="B286" s="66"/>
    </row>
    <row r="287" spans="2:2">
      <c r="B287" s="66"/>
    </row>
    <row r="288" spans="2:2">
      <c r="B288" s="66"/>
    </row>
    <row r="289" spans="2:2">
      <c r="B289" s="66"/>
    </row>
    <row r="290" spans="2:2">
      <c r="B290" s="66"/>
    </row>
    <row r="291" spans="2:2">
      <c r="B291" s="66"/>
    </row>
    <row r="292" spans="2:2">
      <c r="B292" s="66"/>
    </row>
    <row r="293" spans="2:2">
      <c r="B293" s="66"/>
    </row>
    <row r="294" spans="2:2">
      <c r="B294" s="66"/>
    </row>
    <row r="295" spans="2:2">
      <c r="B295" s="66"/>
    </row>
    <row r="296" spans="2:2">
      <c r="B296" s="66"/>
    </row>
    <row r="297" spans="2:2">
      <c r="B297" s="66"/>
    </row>
    <row r="298" spans="2:2">
      <c r="B298" s="66"/>
    </row>
    <row r="299" spans="2:2">
      <c r="B299" s="66"/>
    </row>
    <row r="300" spans="2:2">
      <c r="B300" s="66"/>
    </row>
    <row r="301" spans="2:2">
      <c r="B301" s="66"/>
    </row>
    <row r="302" spans="2:2">
      <c r="B302" s="66"/>
    </row>
    <row r="303" spans="2:2">
      <c r="B303" s="66"/>
    </row>
    <row r="304" spans="2:2">
      <c r="B304" s="66"/>
    </row>
    <row r="305" spans="2:2">
      <c r="B305" s="66"/>
    </row>
    <row r="306" spans="2:2">
      <c r="B306" s="66"/>
    </row>
    <row r="307" spans="2:2">
      <c r="B307" s="66"/>
    </row>
    <row r="308" spans="2:2">
      <c r="B308" s="66"/>
    </row>
    <row r="309" spans="2:2">
      <c r="B309" s="66"/>
    </row>
    <row r="310" spans="2:2">
      <c r="B310" s="66"/>
    </row>
    <row r="311" spans="2:2">
      <c r="B311" s="66"/>
    </row>
    <row r="312" spans="2:2">
      <c r="B312" s="66"/>
    </row>
    <row r="313" spans="2:2">
      <c r="B313" s="66"/>
    </row>
    <row r="314" spans="2:2">
      <c r="B314" s="66"/>
    </row>
    <row r="315" spans="2:2">
      <c r="B315" s="66"/>
    </row>
    <row r="316" spans="2:2">
      <c r="B316" s="66"/>
    </row>
    <row r="317" spans="2:2">
      <c r="B317" s="66"/>
    </row>
    <row r="318" spans="2:2">
      <c r="B318" s="66"/>
    </row>
    <row r="319" spans="2:2">
      <c r="B319" s="66"/>
    </row>
    <row r="320" spans="2:2">
      <c r="B320" s="66"/>
    </row>
    <row r="321" spans="2:2">
      <c r="B321" s="66"/>
    </row>
    <row r="322" spans="2:2">
      <c r="B322" s="66"/>
    </row>
    <row r="323" spans="2:2">
      <c r="B323" s="66"/>
    </row>
    <row r="324" spans="2:2">
      <c r="B324" s="66"/>
    </row>
    <row r="325" spans="2:2">
      <c r="B325" s="66"/>
    </row>
    <row r="326" spans="2:2">
      <c r="B326" s="66"/>
    </row>
    <row r="327" spans="2:2">
      <c r="B327" s="66"/>
    </row>
    <row r="328" spans="2:2">
      <c r="B328" s="66"/>
    </row>
    <row r="329" spans="2:2">
      <c r="B329" s="66"/>
    </row>
    <row r="330" spans="2:2">
      <c r="B330" s="66"/>
    </row>
    <row r="331" spans="2:2">
      <c r="B331" s="66"/>
    </row>
    <row r="332" spans="2:2">
      <c r="B332" s="66"/>
    </row>
    <row r="333" spans="2:2">
      <c r="B333" s="66"/>
    </row>
    <row r="334" spans="2:2">
      <c r="B334" s="66"/>
    </row>
    <row r="335" spans="2:2">
      <c r="B335" s="66"/>
    </row>
    <row r="336" spans="2:2">
      <c r="B336" s="66"/>
    </row>
    <row r="337" spans="2:2">
      <c r="B337" s="66"/>
    </row>
    <row r="338" spans="2:2">
      <c r="B338" s="66"/>
    </row>
    <row r="339" spans="2:2">
      <c r="B339" s="66"/>
    </row>
    <row r="340" spans="2:2">
      <c r="B340" s="66"/>
    </row>
    <row r="341" spans="2:2">
      <c r="B341" s="66"/>
    </row>
    <row r="342" spans="2:2">
      <c r="B342" s="66"/>
    </row>
    <row r="343" spans="2:2">
      <c r="B343" s="66"/>
    </row>
    <row r="344" spans="2:2">
      <c r="B344" s="66"/>
    </row>
    <row r="345" spans="2:2">
      <c r="B345" s="66"/>
    </row>
    <row r="346" spans="2:2">
      <c r="B346" s="66"/>
    </row>
    <row r="347" spans="2:2">
      <c r="B347" s="66"/>
    </row>
    <row r="348" spans="2:2">
      <c r="B348" s="66"/>
    </row>
    <row r="349" spans="2:2">
      <c r="B349" s="66"/>
    </row>
    <row r="350" spans="2:2">
      <c r="B350" s="66"/>
    </row>
    <row r="351" spans="2:2">
      <c r="B351" s="66"/>
    </row>
    <row r="352" spans="2:2">
      <c r="B352" s="66"/>
    </row>
    <row r="353" spans="2:2">
      <c r="B353" s="66"/>
    </row>
    <row r="354" spans="2:2">
      <c r="B354" s="66"/>
    </row>
    <row r="355" spans="2:2">
      <c r="B355" s="66"/>
    </row>
    <row r="356" spans="2:2">
      <c r="B356" s="66"/>
    </row>
    <row r="357" spans="2:2">
      <c r="B357" s="66"/>
    </row>
    <row r="358" spans="2:2">
      <c r="B358" s="66"/>
    </row>
    <row r="359" spans="2:2">
      <c r="B359" s="66"/>
    </row>
    <row r="360" spans="2:2">
      <c r="B360" s="66"/>
    </row>
    <row r="361" spans="2:2">
      <c r="B361" s="66"/>
    </row>
    <row r="362" spans="2:2">
      <c r="B362" s="66"/>
    </row>
    <row r="363" spans="2:2">
      <c r="B363" s="66"/>
    </row>
    <row r="364" spans="2:2">
      <c r="B364" s="66"/>
    </row>
    <row r="365" spans="2:2">
      <c r="B365" s="66"/>
    </row>
    <row r="366" spans="2:2">
      <c r="B366" s="66"/>
    </row>
    <row r="367" spans="2:2">
      <c r="B367" s="66"/>
    </row>
    <row r="368" spans="2:2">
      <c r="B368" s="66"/>
    </row>
    <row r="369" spans="2:2">
      <c r="B369" s="66"/>
    </row>
    <row r="370" spans="2:2">
      <c r="B370" s="66"/>
    </row>
    <row r="371" spans="2:2">
      <c r="B371" s="66"/>
    </row>
    <row r="372" spans="2:2">
      <c r="B372" s="66"/>
    </row>
    <row r="373" spans="2:2">
      <c r="B373" s="66"/>
    </row>
    <row r="374" spans="2:2">
      <c r="B374" s="66"/>
    </row>
    <row r="375" spans="2:2">
      <c r="B375" s="66"/>
    </row>
    <row r="376" spans="2:2">
      <c r="B376" s="66"/>
    </row>
    <row r="377" spans="2:2">
      <c r="B377" s="66"/>
    </row>
    <row r="378" spans="2:2">
      <c r="B378" s="66"/>
    </row>
    <row r="379" spans="2:2">
      <c r="B379" s="66"/>
    </row>
    <row r="380" spans="2:2">
      <c r="B380" s="66"/>
    </row>
    <row r="381" spans="2:2">
      <c r="B381" s="66"/>
    </row>
    <row r="382" spans="2:2">
      <c r="B382" s="66"/>
    </row>
    <row r="383" spans="2:2">
      <c r="B383" s="66"/>
    </row>
    <row r="384" spans="2:2">
      <c r="B384" s="66"/>
    </row>
    <row r="385" spans="2:2">
      <c r="B385" s="66"/>
    </row>
    <row r="386" spans="2:2">
      <c r="B386" s="66"/>
    </row>
    <row r="387" spans="2:2">
      <c r="B387" s="66"/>
    </row>
    <row r="388" spans="2:2">
      <c r="B388" s="66"/>
    </row>
    <row r="389" spans="2:2">
      <c r="B389" s="66"/>
    </row>
    <row r="390" spans="2:2">
      <c r="B390" s="66"/>
    </row>
    <row r="391" spans="2:2">
      <c r="B391" s="66"/>
    </row>
    <row r="392" spans="2:2">
      <c r="B392" s="66"/>
    </row>
    <row r="393" spans="2:2">
      <c r="B393" s="66"/>
    </row>
    <row r="394" spans="2:2">
      <c r="B394" s="66"/>
    </row>
    <row r="395" spans="2:2">
      <c r="B395" s="66"/>
    </row>
    <row r="396" spans="2:2">
      <c r="B396" s="66"/>
    </row>
    <row r="397" spans="2:2">
      <c r="B397" s="66"/>
    </row>
    <row r="398" spans="2:2">
      <c r="B398" s="66"/>
    </row>
    <row r="399" spans="2:2">
      <c r="B399" s="66"/>
    </row>
    <row r="400" spans="2:2">
      <c r="B400" s="66"/>
    </row>
    <row r="401" spans="2:2">
      <c r="B401" s="66"/>
    </row>
    <row r="402" spans="2:2">
      <c r="B402" s="66"/>
    </row>
    <row r="403" spans="2:2">
      <c r="B403" s="66"/>
    </row>
    <row r="404" spans="2:2">
      <c r="B404" s="66"/>
    </row>
    <row r="405" spans="2:2">
      <c r="B405" s="66"/>
    </row>
    <row r="406" spans="2:2">
      <c r="B406" s="66"/>
    </row>
    <row r="407" spans="2:2">
      <c r="B407" s="66"/>
    </row>
    <row r="408" spans="2:2">
      <c r="B408" s="66"/>
    </row>
    <row r="409" spans="2:2">
      <c r="B409" s="66"/>
    </row>
    <row r="410" spans="2:2">
      <c r="B410" s="66"/>
    </row>
    <row r="411" spans="2:2">
      <c r="B411" s="66"/>
    </row>
    <row r="412" spans="2:2">
      <c r="B412" s="66"/>
    </row>
    <row r="413" spans="2:2">
      <c r="B413" s="66"/>
    </row>
    <row r="414" spans="2:2">
      <c r="B414" s="66"/>
    </row>
    <row r="415" spans="2:2">
      <c r="B415" s="66"/>
    </row>
    <row r="416" spans="2:2">
      <c r="B416" s="66"/>
    </row>
    <row r="417" spans="2:2">
      <c r="B417" s="66"/>
    </row>
    <row r="418" spans="2:2">
      <c r="B418" s="66"/>
    </row>
    <row r="419" spans="2:2">
      <c r="B419" s="66"/>
    </row>
    <row r="420" spans="2:2">
      <c r="B420" s="66"/>
    </row>
    <row r="421" spans="2:2">
      <c r="B421" s="66"/>
    </row>
    <row r="422" spans="2:2">
      <c r="B422" s="66"/>
    </row>
    <row r="423" spans="2:2">
      <c r="B423" s="66"/>
    </row>
    <row r="424" spans="2:2">
      <c r="B424" s="66"/>
    </row>
    <row r="425" spans="2:2">
      <c r="B425" s="66"/>
    </row>
    <row r="426" spans="2:2">
      <c r="B426" s="66"/>
    </row>
    <row r="427" spans="2:2">
      <c r="B427" s="66"/>
    </row>
    <row r="428" spans="2:2">
      <c r="B428" s="66"/>
    </row>
    <row r="429" spans="2:2">
      <c r="B429" s="66"/>
    </row>
    <row r="430" spans="2:2">
      <c r="B430" s="66"/>
    </row>
    <row r="431" spans="2:2">
      <c r="B431" s="66"/>
    </row>
    <row r="432" spans="2:2">
      <c r="B432" s="66"/>
    </row>
    <row r="433" spans="2:2">
      <c r="B433" s="66"/>
    </row>
    <row r="434" spans="2:2">
      <c r="B434" s="66"/>
    </row>
    <row r="435" spans="2:2">
      <c r="B435" s="66"/>
    </row>
    <row r="436" spans="2:2">
      <c r="B436" s="66"/>
    </row>
    <row r="437" spans="2:2">
      <c r="B437" s="66"/>
    </row>
    <row r="438" spans="2:2">
      <c r="B438" s="66"/>
    </row>
    <row r="439" spans="2:2">
      <c r="B439" s="66"/>
    </row>
    <row r="440" spans="2:2">
      <c r="B440" s="66"/>
    </row>
    <row r="441" spans="2:2">
      <c r="B441" s="66"/>
    </row>
    <row r="442" spans="2:2">
      <c r="B442" s="66"/>
    </row>
    <row r="443" spans="2:2">
      <c r="B443" s="66"/>
    </row>
    <row r="444" spans="2:2">
      <c r="B444" s="66"/>
    </row>
    <row r="445" spans="2:2">
      <c r="B445" s="66"/>
    </row>
    <row r="446" spans="2:2">
      <c r="B446" s="66"/>
    </row>
    <row r="447" spans="2:2">
      <c r="B447" s="66"/>
    </row>
    <row r="448" spans="2:2">
      <c r="B448" s="66"/>
    </row>
    <row r="449" spans="2:2">
      <c r="B449" s="66"/>
    </row>
    <row r="450" spans="2:2">
      <c r="B450" s="66"/>
    </row>
    <row r="451" spans="2:2">
      <c r="B451" s="66"/>
    </row>
    <row r="452" spans="2:2">
      <c r="B452" s="66"/>
    </row>
    <row r="453" spans="2:2">
      <c r="B453" s="66"/>
    </row>
    <row r="454" spans="2:2">
      <c r="B454" s="66"/>
    </row>
    <row r="455" spans="2:2">
      <c r="B455" s="66"/>
    </row>
    <row r="456" spans="2:2">
      <c r="B456" s="66"/>
    </row>
    <row r="457" spans="2:2">
      <c r="B457" s="66"/>
    </row>
    <row r="458" spans="2:2">
      <c r="B458" s="66"/>
    </row>
    <row r="459" spans="2:2">
      <c r="B459" s="66"/>
    </row>
    <row r="460" spans="2:2">
      <c r="B460" s="66"/>
    </row>
    <row r="461" spans="2:2">
      <c r="B461" s="66"/>
    </row>
    <row r="462" spans="2:2">
      <c r="B462" s="66"/>
    </row>
    <row r="463" spans="2:2">
      <c r="B463" s="66"/>
    </row>
    <row r="464" spans="2:2">
      <c r="B464" s="66"/>
    </row>
    <row r="465" spans="2:2">
      <c r="B465" s="66"/>
    </row>
    <row r="466" spans="2:2">
      <c r="B466" s="66"/>
    </row>
    <row r="467" spans="2:2">
      <c r="B467" s="66"/>
    </row>
    <row r="468" spans="2:2">
      <c r="B468" s="66"/>
    </row>
    <row r="469" spans="2:2">
      <c r="B469" s="66"/>
    </row>
    <row r="470" spans="2:2">
      <c r="B470" s="66"/>
    </row>
    <row r="471" spans="2:2">
      <c r="B471" s="66"/>
    </row>
    <row r="472" spans="2:2">
      <c r="B472" s="66"/>
    </row>
    <row r="473" spans="2:2">
      <c r="B473" s="66"/>
    </row>
    <row r="474" spans="2:2">
      <c r="B474" s="66"/>
    </row>
    <row r="475" spans="2:2">
      <c r="B475" s="66"/>
    </row>
    <row r="476" spans="2:2">
      <c r="B476" s="66"/>
    </row>
    <row r="477" spans="2:2">
      <c r="B477" s="66"/>
    </row>
    <row r="478" spans="2:2">
      <c r="B478" s="66"/>
    </row>
    <row r="479" spans="2:2">
      <c r="B479" s="66"/>
    </row>
    <row r="480" spans="2:2">
      <c r="B480" s="66"/>
    </row>
    <row r="481" spans="2:2">
      <c r="B481" s="66"/>
    </row>
    <row r="482" spans="2:2">
      <c r="B482" s="66"/>
    </row>
    <row r="483" spans="2:2">
      <c r="B483" s="66"/>
    </row>
    <row r="484" spans="2:2">
      <c r="B484" s="66"/>
    </row>
    <row r="485" spans="2:2">
      <c r="B485" s="66"/>
    </row>
    <row r="486" spans="2:2">
      <c r="B486" s="66"/>
    </row>
    <row r="487" spans="2:2">
      <c r="B487" s="66"/>
    </row>
    <row r="488" spans="2:2">
      <c r="B488" s="66"/>
    </row>
    <row r="489" spans="2:2">
      <c r="B489" s="66"/>
    </row>
    <row r="490" spans="2:2">
      <c r="B490" s="66"/>
    </row>
    <row r="491" spans="2:2">
      <c r="B491" s="66"/>
    </row>
    <row r="492" spans="2:2">
      <c r="B492" s="66"/>
    </row>
    <row r="493" spans="2:2">
      <c r="B493" s="66"/>
    </row>
    <row r="494" spans="2:2">
      <c r="B494" s="66"/>
    </row>
    <row r="495" spans="2:2">
      <c r="B495" s="66"/>
    </row>
    <row r="496" spans="2:2">
      <c r="B496" s="66"/>
    </row>
    <row r="497" spans="2:2">
      <c r="B497" s="66"/>
    </row>
    <row r="498" spans="2:2">
      <c r="B498" s="66"/>
    </row>
    <row r="499" spans="2:2">
      <c r="B499" s="66"/>
    </row>
    <row r="500" spans="2:2">
      <c r="B500" s="66"/>
    </row>
    <row r="501" spans="2:2">
      <c r="B501" s="66"/>
    </row>
    <row r="502" spans="2:2">
      <c r="B502" s="66"/>
    </row>
    <row r="503" spans="2:2">
      <c r="B503" s="66"/>
    </row>
    <row r="504" spans="2:2">
      <c r="B504" s="66"/>
    </row>
    <row r="505" spans="2:2">
      <c r="B505" s="66"/>
    </row>
    <row r="506" spans="2:2">
      <c r="B506" s="66"/>
    </row>
    <row r="507" spans="2:2">
      <c r="B507" s="66"/>
    </row>
    <row r="508" spans="2:2">
      <c r="B508" s="66"/>
    </row>
    <row r="509" spans="2:2">
      <c r="B509" s="66"/>
    </row>
    <row r="510" spans="2:2">
      <c r="B510" s="66"/>
    </row>
    <row r="511" spans="2:2">
      <c r="B511" s="66"/>
    </row>
    <row r="512" spans="2:2">
      <c r="B512" s="66"/>
    </row>
    <row r="513" spans="2:2">
      <c r="B513" s="66"/>
    </row>
    <row r="514" spans="2:2">
      <c r="B514" s="66"/>
    </row>
    <row r="515" spans="2:2">
      <c r="B515" s="66"/>
    </row>
    <row r="516" spans="2:2">
      <c r="B516" s="66"/>
    </row>
    <row r="517" spans="2:2">
      <c r="B517" s="66"/>
    </row>
    <row r="518" spans="2:2">
      <c r="B518" s="66"/>
    </row>
    <row r="519" spans="2:2">
      <c r="B519" s="66"/>
    </row>
    <row r="520" spans="2:2">
      <c r="B520" s="66"/>
    </row>
    <row r="521" spans="2:2">
      <c r="B521" s="66"/>
    </row>
    <row r="522" spans="2:2">
      <c r="B522" s="66"/>
    </row>
    <row r="523" spans="2:2">
      <c r="B523" s="66"/>
    </row>
    <row r="524" spans="2:2">
      <c r="B524" s="66"/>
    </row>
    <row r="525" spans="2:2">
      <c r="B525" s="66"/>
    </row>
    <row r="526" spans="2:2">
      <c r="B526" s="66"/>
    </row>
    <row r="527" spans="2:2">
      <c r="B527" s="66"/>
    </row>
    <row r="528" spans="2:2">
      <c r="B528" s="66"/>
    </row>
    <row r="529" spans="2:2">
      <c r="B529" s="66"/>
    </row>
    <row r="530" spans="2:2">
      <c r="B530" s="66"/>
    </row>
    <row r="531" spans="2:2">
      <c r="B531" s="66"/>
    </row>
    <row r="532" spans="2:2">
      <c r="B532" s="66"/>
    </row>
    <row r="533" spans="2:2">
      <c r="B533" s="66"/>
    </row>
    <row r="534" spans="2:2">
      <c r="B534" s="66"/>
    </row>
    <row r="535" spans="2:2">
      <c r="B535" s="66"/>
    </row>
    <row r="536" spans="2:2">
      <c r="B536" s="66"/>
    </row>
    <row r="537" spans="2:2">
      <c r="B537" s="66"/>
    </row>
    <row r="538" spans="2:2">
      <c r="B538" s="66"/>
    </row>
    <row r="539" spans="2:2">
      <c r="B539" s="66"/>
    </row>
    <row r="540" spans="2:2">
      <c r="B540" s="66"/>
    </row>
    <row r="541" spans="2:2">
      <c r="B541" s="66"/>
    </row>
    <row r="542" spans="2:2">
      <c r="B542" s="66"/>
    </row>
    <row r="543" spans="2:2">
      <c r="B543" s="66"/>
    </row>
    <row r="544" spans="2:2">
      <c r="B544" s="66"/>
    </row>
    <row r="545" spans="2:2">
      <c r="B545" s="66"/>
    </row>
    <row r="546" spans="2:2">
      <c r="B546" s="66"/>
    </row>
    <row r="547" spans="2:2">
      <c r="B547" s="66"/>
    </row>
    <row r="548" spans="2:2">
      <c r="B548" s="66"/>
    </row>
    <row r="549" spans="2:2">
      <c r="B549" s="66"/>
    </row>
    <row r="550" spans="2:2">
      <c r="B550" s="66"/>
    </row>
    <row r="551" spans="2:2">
      <c r="B551" s="66"/>
    </row>
    <row r="552" spans="2:2">
      <c r="B552" s="66"/>
    </row>
    <row r="553" spans="2:2">
      <c r="B553" s="66"/>
    </row>
    <row r="554" spans="2:2">
      <c r="B554" s="66"/>
    </row>
    <row r="555" spans="2:2">
      <c r="B555" s="66"/>
    </row>
    <row r="556" spans="2:2">
      <c r="B556" s="66"/>
    </row>
    <row r="557" spans="2:2">
      <c r="B557" s="66"/>
    </row>
    <row r="558" spans="2:2">
      <c r="B558" s="66"/>
    </row>
    <row r="559" spans="2:2">
      <c r="B559" s="66"/>
    </row>
    <row r="560" spans="2:2">
      <c r="B560" s="66"/>
    </row>
    <row r="561" spans="2:2">
      <c r="B561" s="66"/>
    </row>
    <row r="562" spans="2:2">
      <c r="B562" s="66"/>
    </row>
    <row r="563" spans="2:2">
      <c r="B563" s="66"/>
    </row>
    <row r="564" spans="2:2">
      <c r="B564" s="66"/>
    </row>
    <row r="565" spans="2:2">
      <c r="B565" s="66"/>
    </row>
    <row r="566" spans="2:2">
      <c r="B566" s="66"/>
    </row>
    <row r="567" spans="2:2">
      <c r="B567" s="66"/>
    </row>
    <row r="568" spans="2:2">
      <c r="B568" s="66"/>
    </row>
    <row r="569" spans="2:2">
      <c r="B569" s="66"/>
    </row>
    <row r="570" spans="2:2">
      <c r="B570" s="66"/>
    </row>
    <row r="571" spans="2:2">
      <c r="B571" s="66"/>
    </row>
    <row r="572" spans="2:2">
      <c r="B572" s="66"/>
    </row>
    <row r="573" spans="2:2">
      <c r="B573" s="66"/>
    </row>
    <row r="574" spans="2:2">
      <c r="B574" s="66"/>
    </row>
    <row r="575" spans="2:2">
      <c r="B575" s="66"/>
    </row>
    <row r="576" spans="2:2">
      <c r="B576" s="66"/>
    </row>
    <row r="577" spans="2:2">
      <c r="B577" s="66"/>
    </row>
    <row r="578" spans="2:2">
      <c r="B578" s="66"/>
    </row>
    <row r="579" spans="2:2">
      <c r="B579" s="66"/>
    </row>
    <row r="580" spans="2:2">
      <c r="B580" s="66"/>
    </row>
    <row r="581" spans="2:2">
      <c r="B581" s="66"/>
    </row>
    <row r="582" spans="2:2">
      <c r="B582" s="66"/>
    </row>
    <row r="583" spans="2:2">
      <c r="B583" s="66"/>
    </row>
    <row r="584" spans="2:2">
      <c r="B584" s="66"/>
    </row>
    <row r="585" spans="2:2">
      <c r="B585" s="66"/>
    </row>
    <row r="586" spans="2:2">
      <c r="B586" s="66"/>
    </row>
    <row r="587" spans="2:2">
      <c r="B587" s="66"/>
    </row>
    <row r="588" spans="2:2">
      <c r="B588" s="66"/>
    </row>
    <row r="589" spans="2:2">
      <c r="B589" s="66"/>
    </row>
    <row r="590" spans="2:2">
      <c r="B590" s="66"/>
    </row>
    <row r="591" spans="2:2">
      <c r="B591" s="66"/>
    </row>
    <row r="592" spans="2:2">
      <c r="B592" s="66"/>
    </row>
    <row r="593" spans="2:2">
      <c r="B593" s="66"/>
    </row>
    <row r="594" spans="2:2">
      <c r="B594" s="66"/>
    </row>
    <row r="595" spans="2:2">
      <c r="B595" s="66"/>
    </row>
    <row r="596" spans="2:2">
      <c r="B596" s="66"/>
    </row>
    <row r="597" spans="2:2">
      <c r="B597" s="66"/>
    </row>
    <row r="598" spans="2:2">
      <c r="B598" s="66"/>
    </row>
    <row r="599" spans="2:2">
      <c r="B599" s="66"/>
    </row>
    <row r="600" spans="2:2">
      <c r="B600" s="66"/>
    </row>
    <row r="601" spans="2:2">
      <c r="B601" s="66"/>
    </row>
    <row r="602" spans="2:2">
      <c r="B602" s="66"/>
    </row>
    <row r="603" spans="2:2">
      <c r="B603" s="66"/>
    </row>
    <row r="604" spans="2:2">
      <c r="B604" s="66"/>
    </row>
    <row r="605" spans="2:2">
      <c r="B605" s="66"/>
    </row>
    <row r="606" spans="2:2">
      <c r="B606" s="66"/>
    </row>
    <row r="607" spans="2:2">
      <c r="B607" s="66"/>
    </row>
    <row r="608" spans="2:2">
      <c r="B608" s="66"/>
    </row>
    <row r="609" spans="2:2">
      <c r="B609" s="66"/>
    </row>
    <row r="610" spans="2:2">
      <c r="B610" s="66"/>
    </row>
    <row r="611" spans="2:2">
      <c r="B611" s="66"/>
    </row>
    <row r="612" spans="2:2">
      <c r="B612" s="66"/>
    </row>
    <row r="613" spans="2:2">
      <c r="B613" s="66"/>
    </row>
    <row r="614" spans="2:2">
      <c r="B614" s="66"/>
    </row>
    <row r="615" spans="2:2">
      <c r="B615" s="66"/>
    </row>
    <row r="616" spans="2:2">
      <c r="B616" s="66"/>
    </row>
    <row r="617" spans="2:2">
      <c r="B617" s="66"/>
    </row>
    <row r="618" spans="2:2">
      <c r="B618" s="66"/>
    </row>
    <row r="619" spans="2:2">
      <c r="B619" s="66"/>
    </row>
    <row r="620" spans="2:2">
      <c r="B620" s="66"/>
    </row>
    <row r="621" spans="2:2">
      <c r="B621" s="66"/>
    </row>
    <row r="622" spans="2:2">
      <c r="B622" s="66"/>
    </row>
    <row r="623" spans="2:2">
      <c r="B623" s="66"/>
    </row>
    <row r="624" spans="2:2">
      <c r="B624" s="66"/>
    </row>
    <row r="625" spans="2:2">
      <c r="B625" s="66"/>
    </row>
    <row r="626" spans="2:2">
      <c r="B626" s="66"/>
    </row>
    <row r="627" spans="2:2">
      <c r="B627" s="66"/>
    </row>
    <row r="628" spans="2:2">
      <c r="B628" s="66"/>
    </row>
    <row r="629" spans="2:2">
      <c r="B629" s="66"/>
    </row>
    <row r="630" spans="2:2">
      <c r="B630" s="66"/>
    </row>
    <row r="631" spans="2:2">
      <c r="B631" s="66"/>
    </row>
    <row r="632" spans="2:2">
      <c r="B632" s="66"/>
    </row>
    <row r="633" spans="2:2">
      <c r="B633" s="66"/>
    </row>
    <row r="634" spans="2:2">
      <c r="B634" s="66"/>
    </row>
    <row r="635" spans="2:2">
      <c r="B635" s="66"/>
    </row>
    <row r="636" spans="2:2">
      <c r="B636" s="66"/>
    </row>
    <row r="637" spans="2:2">
      <c r="B637" s="66"/>
    </row>
    <row r="638" spans="2:2">
      <c r="B638" s="66"/>
    </row>
    <row r="639" spans="2:2">
      <c r="B639" s="66"/>
    </row>
    <row r="640" spans="2:2">
      <c r="B640" s="66"/>
    </row>
    <row r="641" spans="2:2">
      <c r="B641" s="66"/>
    </row>
    <row r="642" spans="2:2">
      <c r="B642" s="66"/>
    </row>
    <row r="643" spans="2:2">
      <c r="B643" s="66"/>
    </row>
    <row r="644" spans="2:2">
      <c r="B644" s="66"/>
    </row>
    <row r="645" spans="2:2">
      <c r="B645" s="66"/>
    </row>
    <row r="646" spans="2:2">
      <c r="B646" s="66"/>
    </row>
    <row r="647" spans="2:2">
      <c r="B647" s="66"/>
    </row>
    <row r="648" spans="2:2">
      <c r="B648" s="66"/>
    </row>
    <row r="649" spans="2:2">
      <c r="B649" s="66"/>
    </row>
    <row r="650" spans="2:2">
      <c r="B650" s="66"/>
    </row>
    <row r="651" spans="2:2">
      <c r="B651" s="66"/>
    </row>
    <row r="652" spans="2:2">
      <c r="B652" s="66"/>
    </row>
    <row r="653" spans="2:2">
      <c r="B653" s="66"/>
    </row>
    <row r="654" spans="2:2">
      <c r="B654" s="66"/>
    </row>
    <row r="655" spans="2:2">
      <c r="B655" s="66"/>
    </row>
    <row r="656" spans="2:2">
      <c r="B656" s="66"/>
    </row>
    <row r="657" spans="2:2">
      <c r="B657" s="66"/>
    </row>
    <row r="658" spans="2:2">
      <c r="B658" s="66"/>
    </row>
    <row r="659" spans="2:2">
      <c r="B659" s="66"/>
    </row>
    <row r="660" spans="2:2">
      <c r="B660" s="66"/>
    </row>
    <row r="661" spans="2:2">
      <c r="B661" s="66"/>
    </row>
    <row r="662" spans="2:2">
      <c r="B662" s="66"/>
    </row>
    <row r="663" spans="2:2">
      <c r="B663" s="66"/>
    </row>
    <row r="664" spans="2:2">
      <c r="B664" s="66"/>
    </row>
    <row r="665" spans="2:2">
      <c r="B665" s="66"/>
    </row>
    <row r="666" spans="2:2">
      <c r="B666" s="66"/>
    </row>
    <row r="667" spans="2:2">
      <c r="B667" s="66"/>
    </row>
    <row r="668" spans="2:2">
      <c r="B668" s="66"/>
    </row>
    <row r="669" spans="2:2">
      <c r="B669" s="66"/>
    </row>
    <row r="670" spans="2:2">
      <c r="B670" s="66"/>
    </row>
    <row r="671" spans="2:2">
      <c r="B671" s="66"/>
    </row>
    <row r="672" spans="2:2">
      <c r="B672" s="66"/>
    </row>
    <row r="673" spans="2:2">
      <c r="B673" s="66"/>
    </row>
    <row r="674" spans="2:2">
      <c r="B674" s="66"/>
    </row>
    <row r="675" spans="2:2">
      <c r="B675" s="66"/>
    </row>
    <row r="676" spans="2:2">
      <c r="B676" s="66"/>
    </row>
    <row r="677" spans="2:2">
      <c r="B677" s="66"/>
    </row>
    <row r="678" spans="2:2">
      <c r="B678" s="66"/>
    </row>
    <row r="679" spans="2:2">
      <c r="B679" s="66"/>
    </row>
    <row r="680" spans="2:2">
      <c r="B680" s="66"/>
    </row>
    <row r="681" spans="2:2">
      <c r="B681" s="66"/>
    </row>
    <row r="682" spans="2:2">
      <c r="B682" s="66"/>
    </row>
    <row r="683" spans="2:2">
      <c r="B683" s="66"/>
    </row>
    <row r="684" spans="2:2">
      <c r="B684" s="66"/>
    </row>
    <row r="685" spans="2:2">
      <c r="B685" s="66"/>
    </row>
    <row r="686" spans="2:2">
      <c r="B686" s="66"/>
    </row>
    <row r="687" spans="2:2">
      <c r="B687" s="66"/>
    </row>
    <row r="688" spans="2:2">
      <c r="B688" s="66"/>
    </row>
    <row r="689" spans="2:2">
      <c r="B689" s="66"/>
    </row>
    <row r="690" spans="2:2">
      <c r="B690" s="66"/>
    </row>
    <row r="691" spans="2:2">
      <c r="B691" s="66"/>
    </row>
    <row r="692" spans="2:2">
      <c r="B692" s="66"/>
    </row>
    <row r="693" spans="2:2">
      <c r="B693" s="66"/>
    </row>
    <row r="694" spans="2:2">
      <c r="B694" s="66"/>
    </row>
    <row r="695" spans="2:2">
      <c r="B695" s="66"/>
    </row>
    <row r="696" spans="2:2">
      <c r="B696" s="66"/>
    </row>
    <row r="697" spans="2:2">
      <c r="B697" s="66"/>
    </row>
    <row r="698" spans="2:2">
      <c r="B698" s="66"/>
    </row>
    <row r="699" spans="2:2">
      <c r="B699" s="66"/>
    </row>
    <row r="700" spans="2:2">
      <c r="B700" s="66"/>
    </row>
    <row r="701" spans="2:2">
      <c r="B701" s="66"/>
    </row>
    <row r="702" spans="2:2">
      <c r="B702" s="66"/>
    </row>
    <row r="703" spans="2:2">
      <c r="B703" s="66"/>
    </row>
    <row r="704" spans="2:2">
      <c r="B704" s="66"/>
    </row>
    <row r="705" spans="2:2">
      <c r="B705" s="66"/>
    </row>
    <row r="706" spans="2:2">
      <c r="B706" s="66"/>
    </row>
    <row r="707" spans="2:2">
      <c r="B707" s="66"/>
    </row>
    <row r="708" spans="2:2">
      <c r="B708" s="66"/>
    </row>
    <row r="709" spans="2:2">
      <c r="B709" s="66"/>
    </row>
    <row r="710" spans="2:2">
      <c r="B710" s="66"/>
    </row>
    <row r="711" spans="2:2">
      <c r="B711" s="66"/>
    </row>
    <row r="712" spans="2:2">
      <c r="B712" s="66"/>
    </row>
    <row r="713" spans="2:2">
      <c r="B713" s="66"/>
    </row>
    <row r="714" spans="2:2">
      <c r="B714" s="66"/>
    </row>
    <row r="715" spans="2:2">
      <c r="B715" s="66"/>
    </row>
    <row r="716" spans="2:2">
      <c r="B716" s="66"/>
    </row>
    <row r="717" spans="2:2">
      <c r="B717" s="66"/>
    </row>
    <row r="718" spans="2:2">
      <c r="B718" s="66"/>
    </row>
    <row r="719" spans="2:2">
      <c r="B719" s="66"/>
    </row>
    <row r="720" spans="2:2">
      <c r="B720" s="66"/>
    </row>
    <row r="721" spans="2:2">
      <c r="B721" s="66"/>
    </row>
    <row r="722" spans="2:2">
      <c r="B722" s="66"/>
    </row>
    <row r="723" spans="2:2">
      <c r="B723" s="66"/>
    </row>
    <row r="724" spans="2:2">
      <c r="B724" s="66"/>
    </row>
    <row r="725" spans="2:2">
      <c r="B725" s="66"/>
    </row>
    <row r="726" spans="2:2">
      <c r="B726" s="66"/>
    </row>
    <row r="727" spans="2:2">
      <c r="B727" s="66"/>
    </row>
    <row r="728" spans="2:2">
      <c r="B728" s="66"/>
    </row>
    <row r="729" spans="2:2">
      <c r="B729" s="66"/>
    </row>
    <row r="730" spans="2:2">
      <c r="B730" s="66"/>
    </row>
    <row r="731" spans="2:2">
      <c r="B731" s="66"/>
    </row>
    <row r="732" spans="2:2">
      <c r="B732" s="66"/>
    </row>
    <row r="733" spans="2:2">
      <c r="B733" s="66"/>
    </row>
    <row r="734" spans="2:2">
      <c r="B734" s="66"/>
    </row>
    <row r="735" spans="2:2">
      <c r="B735" s="66"/>
    </row>
    <row r="736" spans="2:2">
      <c r="B736" s="66"/>
    </row>
    <row r="737" spans="2:2">
      <c r="B737" s="66"/>
    </row>
    <row r="738" spans="2:2">
      <c r="B738" s="66"/>
    </row>
    <row r="739" spans="2:2">
      <c r="B739" s="66"/>
    </row>
    <row r="740" spans="2:2">
      <c r="B740" s="66"/>
    </row>
    <row r="741" spans="2:2">
      <c r="B741" s="66"/>
    </row>
    <row r="742" spans="2:2">
      <c r="B742" s="66"/>
    </row>
    <row r="743" spans="2:2">
      <c r="B743" s="66"/>
    </row>
    <row r="744" spans="2:2">
      <c r="B744" s="66"/>
    </row>
    <row r="745" spans="2:2">
      <c r="B745" s="66"/>
    </row>
    <row r="746" spans="2:2">
      <c r="B746" s="66"/>
    </row>
    <row r="747" spans="2:2">
      <c r="B747" s="66"/>
    </row>
    <row r="748" spans="2:2">
      <c r="B748" s="66"/>
    </row>
    <row r="749" spans="2:2">
      <c r="B749" s="66"/>
    </row>
    <row r="750" spans="2:2">
      <c r="B750" s="66"/>
    </row>
    <row r="751" spans="2:2">
      <c r="B751" s="66"/>
    </row>
    <row r="752" spans="2:2">
      <c r="B752" s="66"/>
    </row>
    <row r="753" spans="2:2">
      <c r="B753" s="66"/>
    </row>
    <row r="754" spans="2:2">
      <c r="B754" s="66"/>
    </row>
    <row r="755" spans="2:2">
      <c r="B755" s="66"/>
    </row>
    <row r="756" spans="2:2">
      <c r="B756" s="66"/>
    </row>
    <row r="757" spans="2:2">
      <c r="B757" s="66"/>
    </row>
    <row r="758" spans="2:2">
      <c r="B758" s="66"/>
    </row>
    <row r="759" spans="2:2">
      <c r="B759" s="66"/>
    </row>
    <row r="760" spans="2:2">
      <c r="B760" s="66"/>
    </row>
    <row r="761" spans="2:2">
      <c r="B761" s="66"/>
    </row>
    <row r="762" spans="2:2">
      <c r="B762" s="66"/>
    </row>
    <row r="763" spans="2:2">
      <c r="B763" s="66"/>
    </row>
    <row r="764" spans="2:2">
      <c r="B764" s="66"/>
    </row>
    <row r="765" spans="2:2">
      <c r="B765" s="66"/>
    </row>
    <row r="766" spans="2:2">
      <c r="B766" s="66"/>
    </row>
    <row r="767" spans="2:2">
      <c r="B767" s="66"/>
    </row>
    <row r="768" spans="2:2">
      <c r="B768" s="66"/>
    </row>
    <row r="769" spans="2:2">
      <c r="B769" s="66"/>
    </row>
    <row r="770" spans="2:2">
      <c r="B770" s="66"/>
    </row>
    <row r="771" spans="2:2">
      <c r="B771" s="66"/>
    </row>
    <row r="772" spans="2:2">
      <c r="B772" s="66"/>
    </row>
    <row r="773" spans="2:2">
      <c r="B773" s="66"/>
    </row>
    <row r="774" spans="2:2">
      <c r="B774" s="66"/>
    </row>
    <row r="775" spans="2:2">
      <c r="B775" s="66"/>
    </row>
    <row r="776" spans="2:2">
      <c r="B776" s="66"/>
    </row>
    <row r="777" spans="2:2">
      <c r="B777" s="66"/>
    </row>
    <row r="778" spans="2:2">
      <c r="B778" s="66"/>
    </row>
    <row r="779" spans="2:2">
      <c r="B779" s="66"/>
    </row>
    <row r="780" spans="2:2">
      <c r="B780" s="66"/>
    </row>
    <row r="781" spans="2:2">
      <c r="B781" s="66"/>
    </row>
    <row r="782" spans="2:2">
      <c r="B782" s="66"/>
    </row>
    <row r="783" spans="2:2">
      <c r="B783" s="66"/>
    </row>
    <row r="784" spans="2:2">
      <c r="B784" s="66"/>
    </row>
    <row r="785" spans="2:2">
      <c r="B785" s="66"/>
    </row>
    <row r="786" spans="2:2">
      <c r="B786" s="66"/>
    </row>
    <row r="787" spans="2:2">
      <c r="B787" s="66"/>
    </row>
    <row r="788" spans="2:2">
      <c r="B788" s="66"/>
    </row>
    <row r="789" spans="2:2">
      <c r="B789" s="66"/>
    </row>
    <row r="790" spans="2:2">
      <c r="B790" s="66"/>
    </row>
    <row r="791" spans="2:2">
      <c r="B791" s="66"/>
    </row>
    <row r="792" spans="2:2">
      <c r="B792" s="66"/>
    </row>
    <row r="793" spans="2:2">
      <c r="B793" s="66"/>
    </row>
    <row r="794" spans="2:2">
      <c r="B794" s="66"/>
    </row>
    <row r="795" spans="2:2">
      <c r="B795" s="66"/>
    </row>
    <row r="796" spans="2:2">
      <c r="B796" s="66"/>
    </row>
    <row r="797" spans="2:2">
      <c r="B797" s="66"/>
    </row>
    <row r="798" spans="2:2">
      <c r="B798" s="66"/>
    </row>
    <row r="799" spans="2:2">
      <c r="B799" s="66"/>
    </row>
    <row r="800" spans="2:2">
      <c r="B800" s="66"/>
    </row>
    <row r="801" spans="2:2">
      <c r="B801" s="66"/>
    </row>
    <row r="802" spans="2:2">
      <c r="B802" s="66"/>
    </row>
    <row r="803" spans="2:2">
      <c r="B803" s="66"/>
    </row>
    <row r="804" spans="2:2">
      <c r="B804" s="66"/>
    </row>
    <row r="805" spans="2:2">
      <c r="B805" s="66"/>
    </row>
    <row r="806" spans="2:2">
      <c r="B806" s="66"/>
    </row>
    <row r="807" spans="2:2">
      <c r="B807" s="66"/>
    </row>
    <row r="808" spans="2:2">
      <c r="B808" s="66"/>
    </row>
    <row r="809" spans="2:2">
      <c r="B809" s="66"/>
    </row>
    <row r="810" spans="2:2">
      <c r="B810" s="66"/>
    </row>
    <row r="811" spans="2:2">
      <c r="B811" s="66"/>
    </row>
    <row r="812" spans="2:2">
      <c r="B812" s="66"/>
    </row>
    <row r="813" spans="2:2">
      <c r="B813" s="66"/>
    </row>
    <row r="814" spans="2:2">
      <c r="B814" s="66"/>
    </row>
    <row r="815" spans="2:2">
      <c r="B815" s="66"/>
    </row>
    <row r="816" spans="2:2">
      <c r="B816" s="66"/>
    </row>
    <row r="817" spans="2:2">
      <c r="B817" s="66"/>
    </row>
    <row r="818" spans="2:2">
      <c r="B818" s="66"/>
    </row>
    <row r="819" spans="2:2">
      <c r="B819" s="66"/>
    </row>
    <row r="820" spans="2:2">
      <c r="B820" s="66"/>
    </row>
    <row r="821" spans="2:2">
      <c r="B821" s="66"/>
    </row>
    <row r="822" spans="2:2">
      <c r="B822" s="66"/>
    </row>
    <row r="823" spans="2:2">
      <c r="B823" s="66"/>
    </row>
    <row r="824" spans="2:2">
      <c r="B824" s="66"/>
    </row>
    <row r="825" spans="2:2">
      <c r="B825" s="66"/>
    </row>
    <row r="826" spans="2:2">
      <c r="B826" s="66"/>
    </row>
    <row r="827" spans="2:2">
      <c r="B827" s="66"/>
    </row>
    <row r="828" spans="2:2">
      <c r="B828" s="66"/>
    </row>
    <row r="829" spans="2:2">
      <c r="B829" s="66"/>
    </row>
    <row r="830" spans="2:2">
      <c r="B830" s="66"/>
    </row>
    <row r="831" spans="2:2">
      <c r="B831" s="66"/>
    </row>
    <row r="832" spans="2:2">
      <c r="B832" s="66"/>
    </row>
    <row r="833" spans="2:2">
      <c r="B833" s="66"/>
    </row>
    <row r="834" spans="2:2">
      <c r="B834" s="66"/>
    </row>
    <row r="835" spans="2:2">
      <c r="B835" s="66"/>
    </row>
    <row r="836" spans="2:2">
      <c r="B836" s="66"/>
    </row>
    <row r="837" spans="2:2">
      <c r="B837" s="66"/>
    </row>
    <row r="838" spans="2:2">
      <c r="B838" s="66"/>
    </row>
    <row r="839" spans="2:2">
      <c r="B839" s="66"/>
    </row>
    <row r="840" spans="2:2">
      <c r="B840" s="66"/>
    </row>
    <row r="841" spans="2:2">
      <c r="B841" s="66"/>
    </row>
    <row r="842" spans="2:2">
      <c r="B842" s="66"/>
    </row>
    <row r="843" spans="2:2">
      <c r="B843" s="66"/>
    </row>
    <row r="844" spans="2:2">
      <c r="B844" s="66"/>
    </row>
    <row r="845" spans="2:2">
      <c r="B845" s="66"/>
    </row>
    <row r="846" spans="2:2">
      <c r="B846" s="66"/>
    </row>
    <row r="847" spans="2:2">
      <c r="B847" s="66"/>
    </row>
    <row r="848" spans="2:2">
      <c r="B848" s="66"/>
    </row>
    <row r="849" spans="2:2">
      <c r="B849" s="66"/>
    </row>
    <row r="850" spans="2:2">
      <c r="B850" s="66"/>
    </row>
    <row r="851" spans="2:2">
      <c r="B851" s="66"/>
    </row>
    <row r="852" spans="2:2">
      <c r="B852" s="66"/>
    </row>
    <row r="853" spans="2:2">
      <c r="B853" s="66"/>
    </row>
    <row r="854" spans="2:2">
      <c r="B854" s="66"/>
    </row>
    <row r="855" spans="2:2">
      <c r="B855" s="66"/>
    </row>
    <row r="856" spans="2:2">
      <c r="B856" s="66"/>
    </row>
    <row r="857" spans="2:2">
      <c r="B857" s="66"/>
    </row>
    <row r="858" spans="2:2">
      <c r="B858" s="66"/>
    </row>
    <row r="859" spans="2:2">
      <c r="B859" s="66"/>
    </row>
    <row r="860" spans="2:2">
      <c r="B860" s="66"/>
    </row>
    <row r="861" spans="2:2">
      <c r="B861" s="66"/>
    </row>
    <row r="862" spans="2:2">
      <c r="B862" s="66"/>
    </row>
    <row r="863" spans="2:2">
      <c r="B863" s="66"/>
    </row>
    <row r="864" spans="2:2">
      <c r="B864" s="66"/>
    </row>
    <row r="865" spans="2:2">
      <c r="B865" s="66"/>
    </row>
    <row r="866" spans="2:2">
      <c r="B866" s="66"/>
    </row>
    <row r="867" spans="2:2">
      <c r="B867" s="66"/>
    </row>
    <row r="868" spans="2:2">
      <c r="B868" s="66"/>
    </row>
    <row r="869" spans="2:2">
      <c r="B869" s="66"/>
    </row>
    <row r="870" spans="2:2">
      <c r="B870" s="66"/>
    </row>
    <row r="871" spans="2:2">
      <c r="B871" s="66"/>
    </row>
    <row r="872" spans="2:2">
      <c r="B872" s="66"/>
    </row>
    <row r="873" spans="2:2">
      <c r="B873" s="66"/>
    </row>
    <row r="874" spans="2:2">
      <c r="B874" s="66"/>
    </row>
    <row r="875" spans="2:2">
      <c r="B875" s="66"/>
    </row>
    <row r="876" spans="2:2">
      <c r="B876" s="66"/>
    </row>
    <row r="877" spans="2:2">
      <c r="B877" s="66"/>
    </row>
    <row r="878" spans="2:2">
      <c r="B878" s="66"/>
    </row>
    <row r="879" spans="2:2">
      <c r="B879" s="66"/>
    </row>
    <row r="880" spans="2:2">
      <c r="B880" s="66"/>
    </row>
    <row r="881" spans="2:2">
      <c r="B881" s="66"/>
    </row>
    <row r="882" spans="2:2">
      <c r="B882" s="66"/>
    </row>
    <row r="883" spans="2:2">
      <c r="B883" s="66"/>
    </row>
    <row r="884" spans="2:2">
      <c r="B884" s="66"/>
    </row>
    <row r="885" spans="2:2">
      <c r="B885" s="66"/>
    </row>
    <row r="886" spans="2:2">
      <c r="B886" s="66"/>
    </row>
    <row r="887" spans="2:2">
      <c r="B887" s="66"/>
    </row>
    <row r="888" spans="2:2">
      <c r="B888" s="66"/>
    </row>
    <row r="889" spans="2:2">
      <c r="B889" s="66"/>
    </row>
    <row r="890" spans="2:2">
      <c r="B890" s="66"/>
    </row>
    <row r="891" spans="2:2">
      <c r="B891" s="66"/>
    </row>
    <row r="892" spans="2:2">
      <c r="B892" s="66"/>
    </row>
    <row r="893" spans="2:2">
      <c r="B893" s="66"/>
    </row>
    <row r="894" spans="2:2">
      <c r="B894" s="66"/>
    </row>
    <row r="895" spans="2:2">
      <c r="B895" s="66"/>
    </row>
    <row r="896" spans="2:2">
      <c r="B896" s="66"/>
    </row>
    <row r="897" spans="2:2">
      <c r="B897" s="66"/>
    </row>
    <row r="898" spans="2:2">
      <c r="B898" s="66"/>
    </row>
    <row r="899" spans="2:2">
      <c r="B899" s="66"/>
    </row>
    <row r="900" spans="2:2">
      <c r="B900" s="66"/>
    </row>
    <row r="901" spans="2:2">
      <c r="B901" s="66"/>
    </row>
    <row r="902" spans="2:2">
      <c r="B902" s="66"/>
    </row>
    <row r="903" spans="2:2">
      <c r="B903" s="66"/>
    </row>
    <row r="904" spans="2:2">
      <c r="B904" s="66"/>
    </row>
    <row r="905" spans="2:2">
      <c r="B905" s="66"/>
    </row>
    <row r="906" spans="2:2">
      <c r="B906" s="66"/>
    </row>
    <row r="907" spans="2:2">
      <c r="B907" s="66"/>
    </row>
    <row r="908" spans="2:2">
      <c r="B908" s="66"/>
    </row>
    <row r="909" spans="2:2">
      <c r="B909" s="66"/>
    </row>
    <row r="910" spans="2:2">
      <c r="B910" s="66"/>
    </row>
    <row r="911" spans="2:2">
      <c r="B911" s="66"/>
    </row>
    <row r="912" spans="2:2">
      <c r="B912" s="66"/>
    </row>
    <row r="913" spans="2:2">
      <c r="B913" s="66"/>
    </row>
    <row r="914" spans="2:2">
      <c r="B914" s="66"/>
    </row>
    <row r="915" spans="2:2">
      <c r="B915" s="66"/>
    </row>
    <row r="916" spans="2:2">
      <c r="B916" s="66"/>
    </row>
    <row r="917" spans="2:2">
      <c r="B917" s="66"/>
    </row>
    <row r="918" spans="2:2">
      <c r="B918" s="66"/>
    </row>
    <row r="919" spans="2:2">
      <c r="B919" s="66"/>
    </row>
    <row r="920" spans="2:2">
      <c r="B920" s="66"/>
    </row>
    <row r="921" spans="2:2">
      <c r="B921" s="66"/>
    </row>
    <row r="922" spans="2:2">
      <c r="B922" s="66"/>
    </row>
    <row r="923" spans="2:2">
      <c r="B923" s="66"/>
    </row>
    <row r="924" spans="2:2">
      <c r="B924" s="66"/>
    </row>
    <row r="925" spans="2:2">
      <c r="B925" s="66"/>
    </row>
    <row r="926" spans="2:2">
      <c r="B926" s="66"/>
    </row>
    <row r="927" spans="2:2">
      <c r="B927" s="66"/>
    </row>
    <row r="928" spans="2:2">
      <c r="B928" s="66"/>
    </row>
    <row r="929" spans="2:2">
      <c r="B929" s="66"/>
    </row>
    <row r="930" spans="2:2">
      <c r="B930" s="66"/>
    </row>
    <row r="931" spans="2:2">
      <c r="B931" s="66"/>
    </row>
    <row r="932" spans="2:2">
      <c r="B932" s="66"/>
    </row>
    <row r="933" spans="2:2">
      <c r="B933" s="66"/>
    </row>
    <row r="934" spans="2:2">
      <c r="B934" s="66"/>
    </row>
    <row r="935" spans="2:2">
      <c r="B935" s="66"/>
    </row>
    <row r="936" spans="2:2">
      <c r="B936" s="66"/>
    </row>
    <row r="937" spans="2:2">
      <c r="B937" s="66"/>
    </row>
    <row r="938" spans="2:2">
      <c r="B938" s="66"/>
    </row>
    <row r="939" spans="2:2">
      <c r="B939" s="66"/>
    </row>
    <row r="940" spans="2:2">
      <c r="B940" s="66"/>
    </row>
    <row r="941" spans="2:2">
      <c r="B941" s="66"/>
    </row>
    <row r="942" spans="2:2">
      <c r="B942" s="66"/>
    </row>
    <row r="943" spans="2:2">
      <c r="B943" s="66"/>
    </row>
    <row r="944" spans="2:2">
      <c r="B944" s="66"/>
    </row>
    <row r="945" spans="2:2">
      <c r="B945" s="66"/>
    </row>
    <row r="946" spans="2:2">
      <c r="B946" s="66"/>
    </row>
    <row r="947" spans="2:2">
      <c r="B947" s="66"/>
    </row>
    <row r="948" spans="2:2">
      <c r="B948" s="66"/>
    </row>
    <row r="949" spans="2:2">
      <c r="B949" s="66"/>
    </row>
    <row r="950" spans="2:2">
      <c r="B950" s="66"/>
    </row>
    <row r="951" spans="2:2">
      <c r="B951" s="66"/>
    </row>
    <row r="952" spans="2:2">
      <c r="B952" s="66"/>
    </row>
    <row r="953" spans="2:2">
      <c r="B953" s="66"/>
    </row>
    <row r="954" spans="2:2">
      <c r="B954" s="66"/>
    </row>
    <row r="955" spans="2:2">
      <c r="B955" s="66"/>
    </row>
    <row r="956" spans="2:2">
      <c r="B956" s="66"/>
    </row>
    <row r="957" spans="2:2">
      <c r="B957" s="66"/>
    </row>
    <row r="958" spans="2:2">
      <c r="B958" s="66"/>
    </row>
    <row r="959" spans="2:2">
      <c r="B959" s="66"/>
    </row>
    <row r="960" spans="2:2">
      <c r="B960" s="66"/>
    </row>
    <row r="961" spans="2:2">
      <c r="B961" s="66"/>
    </row>
    <row r="962" spans="2:2">
      <c r="B962" s="66"/>
    </row>
    <row r="963" spans="2:2">
      <c r="B963" s="66"/>
    </row>
    <row r="964" spans="2:2">
      <c r="B964" s="66"/>
    </row>
    <row r="965" spans="2:2">
      <c r="B965" s="66"/>
    </row>
    <row r="966" spans="2:2">
      <c r="B966" s="66"/>
    </row>
    <row r="967" spans="2:2">
      <c r="B967" s="66"/>
    </row>
    <row r="968" spans="2:2">
      <c r="B968" s="66"/>
    </row>
    <row r="969" spans="2:2">
      <c r="B969" s="66"/>
    </row>
    <row r="970" spans="2:2">
      <c r="B970" s="66"/>
    </row>
    <row r="971" spans="2:2">
      <c r="B971" s="66"/>
    </row>
    <row r="972" spans="2:2">
      <c r="B972" s="66"/>
    </row>
    <row r="973" spans="2:2">
      <c r="B973" s="66"/>
    </row>
    <row r="974" spans="2:2">
      <c r="B974" s="66"/>
    </row>
    <row r="975" spans="2:2">
      <c r="B975" s="66"/>
    </row>
    <row r="976" spans="2:2">
      <c r="B976" s="66"/>
    </row>
    <row r="977" spans="2:2">
      <c r="B977" s="66"/>
    </row>
    <row r="978" spans="2:2">
      <c r="B978" s="66"/>
    </row>
    <row r="979" spans="2:2">
      <c r="B979" s="66"/>
    </row>
    <row r="980" spans="2:2">
      <c r="B980" s="66"/>
    </row>
    <row r="981" spans="2:2">
      <c r="B981" s="66"/>
    </row>
    <row r="982" spans="2:2">
      <c r="B982" s="66"/>
    </row>
    <row r="983" spans="2:2">
      <c r="B983" s="66"/>
    </row>
    <row r="984" spans="2:2">
      <c r="B984" s="66"/>
    </row>
    <row r="985" spans="2:2">
      <c r="B985" s="66"/>
    </row>
    <row r="986" spans="2:2">
      <c r="B986" s="66"/>
    </row>
    <row r="987" spans="2:2">
      <c r="B987" s="66"/>
    </row>
    <row r="988" spans="2:2">
      <c r="B988" s="66"/>
    </row>
    <row r="989" spans="2:2">
      <c r="B989" s="66"/>
    </row>
    <row r="990" spans="2:2">
      <c r="B990" s="66"/>
    </row>
    <row r="991" spans="2:2">
      <c r="B991" s="66"/>
    </row>
    <row r="992" spans="2:2">
      <c r="B992" s="66"/>
    </row>
    <row r="993" spans="2:2">
      <c r="B993" s="66"/>
    </row>
    <row r="994" spans="2:2">
      <c r="B994" s="66"/>
    </row>
    <row r="995" spans="2:2">
      <c r="B995" s="66"/>
    </row>
    <row r="996" spans="2:2">
      <c r="B996" s="66"/>
    </row>
    <row r="997" spans="2:2">
      <c r="B997" s="66"/>
    </row>
    <row r="998" spans="2:2">
      <c r="B998" s="66"/>
    </row>
    <row r="999" spans="2:2">
      <c r="B999" s="66"/>
    </row>
    <row r="1000" spans="2:2">
      <c r="B1000" s="66"/>
    </row>
    <row r="1001" spans="2:2">
      <c r="B1001" s="66"/>
    </row>
    <row r="1002" spans="2:2">
      <c r="B1002" s="66"/>
    </row>
    <row r="1003" spans="2:2">
      <c r="B1003" s="66"/>
    </row>
    <row r="1004" spans="2:2">
      <c r="B1004" s="66"/>
    </row>
    <row r="1005" spans="2:2">
      <c r="B1005" s="66"/>
    </row>
    <row r="1006" spans="2:2">
      <c r="B1006" s="66"/>
    </row>
    <row r="1007" spans="2:2">
      <c r="B1007" s="66"/>
    </row>
    <row r="1008" spans="2:2">
      <c r="B1008" s="66"/>
    </row>
    <row r="1009" spans="2:2">
      <c r="B1009" s="66"/>
    </row>
    <row r="1010" spans="2:2">
      <c r="B1010" s="66"/>
    </row>
    <row r="1011" spans="2:2">
      <c r="B1011" s="66"/>
    </row>
    <row r="1012" spans="2:2">
      <c r="B1012" s="66"/>
    </row>
    <row r="1013" spans="2:2">
      <c r="B1013" s="66"/>
    </row>
    <row r="1014" spans="2:2">
      <c r="B1014" s="66"/>
    </row>
    <row r="1015" spans="2:2">
      <c r="B1015" s="66"/>
    </row>
    <row r="1016" spans="2:2">
      <c r="B1016" s="66"/>
    </row>
    <row r="1017" spans="2:2">
      <c r="B1017" s="66"/>
    </row>
    <row r="1018" spans="2:2">
      <c r="B1018" s="66"/>
    </row>
    <row r="1019" spans="2:2">
      <c r="B1019" s="66"/>
    </row>
    <row r="1020" spans="2:2">
      <c r="B1020" s="66"/>
    </row>
    <row r="1021" spans="2:2">
      <c r="B1021" s="66"/>
    </row>
    <row r="1022" spans="2:2">
      <c r="B1022" s="66"/>
    </row>
    <row r="1023" spans="2:2">
      <c r="B1023" s="66"/>
    </row>
    <row r="1024" spans="2:2">
      <c r="B1024" s="66"/>
    </row>
    <row r="1025" spans="2:2">
      <c r="B1025" s="66"/>
    </row>
    <row r="1026" spans="2:2">
      <c r="B1026" s="66"/>
    </row>
    <row r="1027" spans="2:2">
      <c r="B1027" s="66"/>
    </row>
    <row r="1028" spans="2:2">
      <c r="B1028" s="66"/>
    </row>
    <row r="1029" spans="2:2">
      <c r="B1029" s="66"/>
    </row>
    <row r="1030" spans="2:2">
      <c r="B1030" s="66"/>
    </row>
    <row r="1031" spans="2:2">
      <c r="B1031" s="66"/>
    </row>
    <row r="1032" spans="2:2">
      <c r="B1032" s="66"/>
    </row>
    <row r="1033" spans="2:2">
      <c r="B1033" s="66"/>
    </row>
    <row r="1034" spans="2:2">
      <c r="B1034" s="66"/>
    </row>
    <row r="1035" spans="2:2">
      <c r="B1035" s="66"/>
    </row>
    <row r="1036" spans="2:2">
      <c r="B1036" s="66"/>
    </row>
    <row r="1037" spans="2:2">
      <c r="B1037" s="66"/>
    </row>
    <row r="1038" spans="2:2">
      <c r="B1038" s="66"/>
    </row>
    <row r="1039" spans="2:2">
      <c r="B1039" s="66"/>
    </row>
    <row r="1040" spans="2:2">
      <c r="B1040" s="66"/>
    </row>
    <row r="1041" spans="2:2">
      <c r="B1041" s="66"/>
    </row>
    <row r="1042" spans="2:2">
      <c r="B1042" s="66"/>
    </row>
    <row r="1043" spans="2:2">
      <c r="B1043" s="66"/>
    </row>
    <row r="1044" spans="2:2">
      <c r="B1044" s="66"/>
    </row>
    <row r="1045" spans="2:2">
      <c r="B1045" s="66"/>
    </row>
    <row r="1046" spans="2:2">
      <c r="B1046" s="66"/>
    </row>
    <row r="1047" spans="2:2">
      <c r="B1047" s="66"/>
    </row>
    <row r="1048" spans="2:2">
      <c r="B1048" s="66"/>
    </row>
    <row r="1049" spans="2:2">
      <c r="B1049" s="66"/>
    </row>
    <row r="1050" spans="2:2">
      <c r="B1050" s="66"/>
    </row>
    <row r="1051" spans="2:2">
      <c r="B1051" s="66"/>
    </row>
    <row r="1052" spans="2:2">
      <c r="B1052" s="66"/>
    </row>
    <row r="1053" spans="2:2">
      <c r="B1053" s="66"/>
    </row>
    <row r="1054" spans="2:2">
      <c r="B1054" s="66"/>
    </row>
    <row r="1055" spans="2:2">
      <c r="B1055" s="66"/>
    </row>
    <row r="1056" spans="2:2">
      <c r="B1056" s="66"/>
    </row>
    <row r="1057" spans="2:2">
      <c r="B1057" s="66"/>
    </row>
    <row r="1058" spans="2:2">
      <c r="B1058" s="66"/>
    </row>
    <row r="1059" spans="2:2">
      <c r="B1059" s="66"/>
    </row>
    <row r="1060" spans="2:2">
      <c r="B1060" s="66"/>
    </row>
    <row r="1061" spans="2:2">
      <c r="B1061" s="66"/>
    </row>
    <row r="1062" spans="2:2">
      <c r="B1062" s="66"/>
    </row>
    <row r="1063" spans="2:2">
      <c r="B1063" s="66"/>
    </row>
    <row r="1064" spans="2:2">
      <c r="B1064" s="66"/>
    </row>
    <row r="1065" spans="2:2">
      <c r="B1065" s="66"/>
    </row>
    <row r="1066" spans="2:2">
      <c r="B1066" s="66"/>
    </row>
    <row r="1067" spans="2:2">
      <c r="B1067" s="66"/>
    </row>
    <row r="1068" spans="2:2">
      <c r="B1068" s="66"/>
    </row>
    <row r="1069" spans="2:2">
      <c r="B1069" s="66"/>
    </row>
    <row r="1070" spans="2:2">
      <c r="B1070" s="66"/>
    </row>
    <row r="1071" spans="2:2">
      <c r="B1071" s="66"/>
    </row>
    <row r="1072" spans="2:2">
      <c r="B1072" s="66"/>
    </row>
    <row r="1073" spans="2:2">
      <c r="B1073" s="66"/>
    </row>
    <row r="1074" spans="2:2">
      <c r="B1074" s="66"/>
    </row>
    <row r="1075" spans="2:2">
      <c r="B1075" s="66"/>
    </row>
    <row r="1076" spans="2:2">
      <c r="B1076" s="66"/>
    </row>
    <row r="1077" spans="2:2">
      <c r="B1077" s="66"/>
    </row>
    <row r="1078" spans="2:2">
      <c r="B1078" s="66"/>
    </row>
    <row r="1079" spans="2:2">
      <c r="B1079" s="66"/>
    </row>
    <row r="1080" spans="2:2">
      <c r="B1080" s="66"/>
    </row>
    <row r="1081" spans="2:2">
      <c r="B1081" s="66"/>
    </row>
    <row r="1082" spans="2:2">
      <c r="B1082" s="66"/>
    </row>
    <row r="1083" spans="2:2">
      <c r="B1083" s="66"/>
    </row>
    <row r="1084" spans="2:2">
      <c r="B1084" s="66"/>
    </row>
    <row r="1085" spans="2:2">
      <c r="B1085" s="66"/>
    </row>
    <row r="1086" spans="2:2">
      <c r="B1086" s="66"/>
    </row>
    <row r="1087" spans="2:2">
      <c r="B1087" s="66"/>
    </row>
    <row r="1088" spans="2:2">
      <c r="B1088" s="66"/>
    </row>
    <row r="1089" spans="2:2">
      <c r="B1089" s="66"/>
    </row>
    <row r="1090" spans="2:2">
      <c r="B1090" s="66"/>
    </row>
    <row r="1091" spans="2:2">
      <c r="B1091" s="66"/>
    </row>
    <row r="1092" spans="2:2">
      <c r="B1092" s="66"/>
    </row>
    <row r="1093" spans="2:2">
      <c r="B1093" s="66"/>
    </row>
    <row r="1094" spans="2:2">
      <c r="B1094" s="66"/>
    </row>
    <row r="1095" spans="2:2">
      <c r="B1095" s="66"/>
    </row>
    <row r="1096" spans="2:2">
      <c r="B1096" s="66"/>
    </row>
    <row r="1097" spans="2:2">
      <c r="B1097" s="66"/>
    </row>
    <row r="1098" spans="2:2">
      <c r="B1098" s="66"/>
    </row>
    <row r="1099" spans="2:2">
      <c r="B1099" s="66"/>
    </row>
    <row r="1100" spans="2:2">
      <c r="B1100" s="66"/>
    </row>
    <row r="1101" spans="2:2">
      <c r="B1101" s="66"/>
    </row>
    <row r="1102" spans="2:2">
      <c r="B1102" s="66"/>
    </row>
    <row r="1103" spans="2:2">
      <c r="B1103" s="66"/>
    </row>
    <row r="1104" spans="2:2">
      <c r="B1104" s="66"/>
    </row>
    <row r="1105" spans="2:2">
      <c r="B1105" s="66"/>
    </row>
    <row r="1106" spans="2:2">
      <c r="B1106" s="66"/>
    </row>
    <row r="1107" spans="2:2">
      <c r="B1107" s="66"/>
    </row>
    <row r="1108" spans="2:2">
      <c r="B1108" s="66"/>
    </row>
    <row r="1109" spans="2:2">
      <c r="B1109" s="66"/>
    </row>
    <row r="1110" spans="2:2">
      <c r="B1110" s="66"/>
    </row>
    <row r="1111" spans="2:2">
      <c r="B1111" s="66"/>
    </row>
    <row r="1112" spans="2:2">
      <c r="B1112" s="66"/>
    </row>
    <row r="1113" spans="2:2">
      <c r="B1113" s="66"/>
    </row>
    <row r="1114" spans="2:2">
      <c r="B1114" s="66"/>
    </row>
    <row r="1115" spans="2:2">
      <c r="B1115" s="66"/>
    </row>
    <row r="1116" spans="2:2">
      <c r="B1116" s="66"/>
    </row>
    <row r="1117" spans="2:2">
      <c r="B1117" s="66"/>
    </row>
    <row r="1118" spans="2:2">
      <c r="B1118" s="66"/>
    </row>
    <row r="1119" spans="2:2">
      <c r="B1119" s="66"/>
    </row>
    <row r="1120" spans="2:2">
      <c r="B1120" s="66"/>
    </row>
    <row r="1121" spans="2:2">
      <c r="B1121" s="66"/>
    </row>
    <row r="1122" spans="2:2">
      <c r="B1122" s="66"/>
    </row>
    <row r="1123" spans="2:2">
      <c r="B1123" s="66"/>
    </row>
    <row r="1124" spans="2:2">
      <c r="B1124" s="66"/>
    </row>
    <row r="1125" spans="2:2">
      <c r="B1125" s="66"/>
    </row>
    <row r="1126" spans="2:2">
      <c r="B1126" s="66"/>
    </row>
    <row r="1127" spans="2:2">
      <c r="B1127" s="66"/>
    </row>
    <row r="1128" spans="2:2">
      <c r="B1128" s="66"/>
    </row>
    <row r="1129" spans="2:2">
      <c r="B1129" s="66"/>
    </row>
    <row r="1130" spans="2:2">
      <c r="B1130" s="66"/>
    </row>
    <row r="1131" spans="2:2">
      <c r="B1131" s="66"/>
    </row>
    <row r="1132" spans="2:2">
      <c r="B1132" s="66"/>
    </row>
    <row r="1133" spans="2:2">
      <c r="B1133" s="66"/>
    </row>
    <row r="1134" spans="2:2">
      <c r="B1134" s="66"/>
    </row>
    <row r="1135" spans="2:2">
      <c r="B1135" s="66"/>
    </row>
    <row r="1136" spans="2:2">
      <c r="B1136" s="66"/>
    </row>
    <row r="1137" spans="2:2">
      <c r="B1137" s="66"/>
    </row>
    <row r="1138" spans="2:2">
      <c r="B1138" s="66"/>
    </row>
    <row r="1139" spans="2:2">
      <c r="B1139" s="66"/>
    </row>
    <row r="1140" spans="2:2">
      <c r="B1140" s="66"/>
    </row>
    <row r="1141" spans="2:2">
      <c r="B1141" s="66"/>
    </row>
    <row r="1142" spans="2:2">
      <c r="B1142" s="66"/>
    </row>
    <row r="1143" spans="2:2">
      <c r="B1143" s="66"/>
    </row>
    <row r="1144" spans="2:2">
      <c r="B1144" s="66"/>
    </row>
    <row r="1145" spans="2:2">
      <c r="B1145" s="66"/>
    </row>
    <row r="1146" spans="2:2">
      <c r="B1146" s="66"/>
    </row>
    <row r="1147" spans="2:2">
      <c r="B1147" s="66"/>
    </row>
    <row r="1148" spans="2:2">
      <c r="B1148" s="66"/>
    </row>
    <row r="1149" spans="2:2">
      <c r="B1149" s="66"/>
    </row>
    <row r="1150" spans="2:2">
      <c r="B1150" s="66"/>
    </row>
    <row r="1151" spans="2:2">
      <c r="B1151" s="66"/>
    </row>
    <row r="1152" spans="2:2">
      <c r="B1152" s="66"/>
    </row>
    <row r="1153" spans="2:2">
      <c r="B1153" s="66"/>
    </row>
    <row r="1154" spans="2:2">
      <c r="B1154" s="66"/>
    </row>
    <row r="1155" spans="2:2">
      <c r="B1155" s="66"/>
    </row>
    <row r="1156" spans="2:2">
      <c r="B1156" s="66"/>
    </row>
    <row r="1157" spans="2:2">
      <c r="B1157" s="66"/>
    </row>
    <row r="1158" spans="2:2">
      <c r="B1158" s="66"/>
    </row>
    <row r="1159" spans="2:2">
      <c r="B1159" s="66"/>
    </row>
    <row r="1160" spans="2:2">
      <c r="B1160" s="66"/>
    </row>
    <row r="1161" spans="2:2">
      <c r="B1161" s="66"/>
    </row>
    <row r="1162" spans="2:2">
      <c r="B1162" s="66"/>
    </row>
    <row r="1163" spans="2:2">
      <c r="B1163" s="66"/>
    </row>
    <row r="1164" spans="2:2">
      <c r="B1164" s="66"/>
    </row>
    <row r="1165" spans="2:2">
      <c r="B1165" s="66"/>
    </row>
    <row r="1166" spans="2:2">
      <c r="B1166" s="66"/>
    </row>
    <row r="1167" spans="2:2">
      <c r="B1167" s="66"/>
    </row>
    <row r="1168" spans="2:2">
      <c r="B1168" s="66"/>
    </row>
    <row r="1169" spans="2:2">
      <c r="B1169" s="66"/>
    </row>
    <row r="1170" spans="2:2">
      <c r="B1170" s="66"/>
    </row>
    <row r="1171" spans="2:2">
      <c r="B1171" s="66"/>
    </row>
    <row r="1172" spans="2:2">
      <c r="B1172" s="66"/>
    </row>
    <row r="1173" spans="2:2">
      <c r="B1173" s="66"/>
    </row>
    <row r="1174" spans="2:2">
      <c r="B1174" s="66"/>
    </row>
    <row r="1175" spans="2:2">
      <c r="B1175" s="66"/>
    </row>
    <row r="1176" spans="2:2">
      <c r="B1176" s="66"/>
    </row>
    <row r="1177" spans="2:2">
      <c r="B1177" s="66"/>
    </row>
    <row r="1178" spans="2:2">
      <c r="B1178" s="66"/>
    </row>
    <row r="1179" spans="2:2">
      <c r="B1179" s="66"/>
    </row>
    <row r="1180" spans="2:2">
      <c r="B1180" s="66"/>
    </row>
    <row r="1181" spans="2:2">
      <c r="B1181" s="66"/>
    </row>
    <row r="1182" spans="2:2">
      <c r="B1182" s="66"/>
    </row>
    <row r="1183" spans="2:2">
      <c r="B1183" s="66"/>
    </row>
    <row r="1184" spans="2:2">
      <c r="B1184" s="66"/>
    </row>
    <row r="1185" spans="2:2">
      <c r="B1185" s="66"/>
    </row>
    <row r="1186" spans="2:2">
      <c r="B1186" s="66"/>
    </row>
    <row r="1187" spans="2:2">
      <c r="B1187" s="66"/>
    </row>
    <row r="1188" spans="2:2">
      <c r="B1188" s="66"/>
    </row>
    <row r="1189" spans="2:2">
      <c r="B1189" s="66"/>
    </row>
    <row r="1190" spans="2:2">
      <c r="B1190" s="66"/>
    </row>
    <row r="1191" spans="2:2">
      <c r="B1191" s="66"/>
    </row>
    <row r="1192" spans="2:2">
      <c r="B1192" s="66"/>
    </row>
    <row r="1193" spans="2:2">
      <c r="B1193" s="66"/>
    </row>
    <row r="1194" spans="2:2">
      <c r="B1194" s="66"/>
    </row>
    <row r="1195" spans="2:2">
      <c r="B1195" s="66"/>
    </row>
    <row r="1196" spans="2:2">
      <c r="B1196" s="66"/>
    </row>
    <row r="1197" spans="2:2">
      <c r="B1197" s="66"/>
    </row>
    <row r="1198" spans="2:2">
      <c r="B1198" s="66"/>
    </row>
    <row r="1199" spans="2:2">
      <c r="B1199" s="66"/>
    </row>
    <row r="1200" spans="2:2">
      <c r="B1200" s="66"/>
    </row>
    <row r="1201" spans="2:2">
      <c r="B1201" s="66"/>
    </row>
    <row r="1202" spans="2:2">
      <c r="B1202" s="66"/>
    </row>
    <row r="1203" spans="2:2">
      <c r="B1203" s="66"/>
    </row>
    <row r="1204" spans="2:2">
      <c r="B1204" s="66"/>
    </row>
    <row r="1205" spans="2:2">
      <c r="B1205" s="66"/>
    </row>
    <row r="1206" spans="2:2">
      <c r="B1206" s="66"/>
    </row>
    <row r="1207" spans="2:2">
      <c r="B1207" s="66"/>
    </row>
    <row r="1208" spans="2:2">
      <c r="B1208" s="66"/>
    </row>
    <row r="1209" spans="2:2">
      <c r="B1209" s="66"/>
    </row>
    <row r="1210" spans="2:2">
      <c r="B1210" s="66"/>
    </row>
    <row r="1211" spans="2:2">
      <c r="B1211" s="66"/>
    </row>
    <row r="1212" spans="2:2">
      <c r="B1212" s="66"/>
    </row>
    <row r="1213" spans="2:2">
      <c r="B1213" s="66"/>
    </row>
    <row r="1214" spans="2:2">
      <c r="B1214" s="66"/>
    </row>
    <row r="1215" spans="2:2">
      <c r="B1215" s="66"/>
    </row>
    <row r="1216" spans="2:2">
      <c r="B1216" s="66"/>
    </row>
    <row r="1217" spans="2:2">
      <c r="B1217" s="66"/>
    </row>
    <row r="1218" spans="2:2">
      <c r="B1218" s="66"/>
    </row>
    <row r="1219" spans="2:2">
      <c r="B1219" s="66"/>
    </row>
    <row r="1220" spans="2:2">
      <c r="B1220" s="66"/>
    </row>
    <row r="1221" spans="2:2">
      <c r="B1221" s="66"/>
    </row>
    <row r="1222" spans="2:2">
      <c r="B1222" s="66"/>
    </row>
    <row r="1223" spans="2:2">
      <c r="B1223" s="66"/>
    </row>
    <row r="1224" spans="2:2">
      <c r="B1224" s="66"/>
    </row>
    <row r="1225" spans="2:2">
      <c r="B1225" s="66"/>
    </row>
    <row r="1226" spans="2:2">
      <c r="B1226" s="66"/>
    </row>
    <row r="1227" spans="2:2">
      <c r="B1227" s="66"/>
    </row>
    <row r="1228" spans="2:2">
      <c r="B1228" s="66"/>
    </row>
    <row r="1229" spans="2:2">
      <c r="B1229" s="66"/>
    </row>
    <row r="1230" spans="2:2">
      <c r="B1230" s="66"/>
    </row>
    <row r="1231" spans="2:2">
      <c r="B1231" s="66"/>
    </row>
    <row r="1232" spans="2:2">
      <c r="B1232" s="66"/>
    </row>
    <row r="1233" spans="2:2">
      <c r="B1233" s="66"/>
    </row>
    <row r="1234" spans="2:2">
      <c r="B1234" s="66"/>
    </row>
    <row r="1235" spans="2:2">
      <c r="B1235" s="66"/>
    </row>
    <row r="1236" spans="2:2">
      <c r="B1236" s="66"/>
    </row>
    <row r="1237" spans="2:2">
      <c r="B1237" s="66"/>
    </row>
    <row r="1238" spans="2:2">
      <c r="B1238" s="66"/>
    </row>
    <row r="1239" spans="2:2">
      <c r="B1239" s="66"/>
    </row>
    <row r="1240" spans="2:2">
      <c r="B1240" s="66"/>
    </row>
    <row r="1241" spans="2:2">
      <c r="B1241" s="66"/>
    </row>
    <row r="1242" spans="2:2">
      <c r="B1242" s="66"/>
    </row>
    <row r="1243" spans="2:2">
      <c r="B1243" s="66"/>
    </row>
    <row r="1244" spans="2:2">
      <c r="B1244" s="66"/>
    </row>
    <row r="1245" spans="2:2">
      <c r="B1245" s="66"/>
    </row>
    <row r="1246" spans="2:2">
      <c r="B1246" s="66"/>
    </row>
    <row r="1247" spans="2:2">
      <c r="B1247" s="66"/>
    </row>
    <row r="1248" spans="2:2">
      <c r="B1248" s="66"/>
    </row>
    <row r="1249" spans="2:2">
      <c r="B1249" s="66"/>
    </row>
    <row r="1250" spans="2:2">
      <c r="B1250" s="66"/>
    </row>
    <row r="1251" spans="2:2">
      <c r="B1251" s="66"/>
    </row>
    <row r="1252" spans="2:2">
      <c r="B1252" s="66"/>
    </row>
    <row r="1253" spans="2:2">
      <c r="B1253" s="66"/>
    </row>
    <row r="1254" spans="2:2">
      <c r="B1254" s="66"/>
    </row>
    <row r="1255" spans="2:2">
      <c r="B1255" s="66"/>
    </row>
    <row r="1256" spans="2:2">
      <c r="B1256" s="66"/>
    </row>
    <row r="1257" spans="2:2">
      <c r="B1257" s="66"/>
    </row>
    <row r="1258" spans="2:2">
      <c r="B1258" s="66"/>
    </row>
    <row r="1259" spans="2:2">
      <c r="B1259" s="66"/>
    </row>
    <row r="1260" spans="2:2">
      <c r="B1260" s="66"/>
    </row>
    <row r="1261" spans="2:2">
      <c r="B1261" s="66"/>
    </row>
    <row r="1262" spans="2:2">
      <c r="B1262" s="66"/>
    </row>
    <row r="1263" spans="2:2">
      <c r="B1263" s="66"/>
    </row>
    <row r="1264" spans="2:2">
      <c r="B1264" s="66"/>
    </row>
    <row r="1265" spans="2:2">
      <c r="B1265" s="66"/>
    </row>
    <row r="1266" spans="2:2">
      <c r="B1266" s="66"/>
    </row>
    <row r="1267" spans="2:2">
      <c r="B1267" s="66"/>
    </row>
    <row r="1268" spans="2:2">
      <c r="B1268" s="66"/>
    </row>
    <row r="1269" spans="2:2">
      <c r="B1269" s="66"/>
    </row>
    <row r="1270" spans="2:2">
      <c r="B1270" s="66"/>
    </row>
    <row r="1271" spans="2:2">
      <c r="B1271" s="66"/>
    </row>
    <row r="1272" spans="2:2">
      <c r="B1272" s="66"/>
    </row>
    <row r="1273" spans="2:2">
      <c r="B1273" s="66"/>
    </row>
    <row r="1274" spans="2:2">
      <c r="B1274" s="66"/>
    </row>
    <row r="1275" spans="2:2">
      <c r="B1275" s="66"/>
    </row>
    <row r="1276" spans="2:2">
      <c r="B1276" s="66"/>
    </row>
    <row r="1277" spans="2:2">
      <c r="B1277" s="66"/>
    </row>
    <row r="1278" spans="2:2">
      <c r="B1278" s="66"/>
    </row>
    <row r="1279" spans="2:2">
      <c r="B1279" s="66"/>
    </row>
    <row r="1280" spans="2:2">
      <c r="B1280" s="66"/>
    </row>
    <row r="1281" spans="2:2">
      <c r="B1281" s="66"/>
    </row>
    <row r="1282" spans="2:2">
      <c r="B1282" s="66"/>
    </row>
    <row r="1283" spans="2:2">
      <c r="B1283" s="66"/>
    </row>
    <row r="1284" spans="2:2">
      <c r="B1284" s="66"/>
    </row>
    <row r="1285" spans="2:2">
      <c r="B1285" s="66"/>
    </row>
    <row r="1286" spans="2:2">
      <c r="B1286" s="66"/>
    </row>
    <row r="1287" spans="2:2">
      <c r="B1287" s="66"/>
    </row>
    <row r="1288" spans="2:2">
      <c r="B1288" s="66"/>
    </row>
    <row r="1289" spans="2:2">
      <c r="B1289" s="66"/>
    </row>
    <row r="1290" spans="2:2">
      <c r="B1290" s="66"/>
    </row>
    <row r="1291" spans="2:2">
      <c r="B1291" s="66"/>
    </row>
    <row r="1292" spans="2:2">
      <c r="B1292" s="66"/>
    </row>
    <row r="1293" spans="2:2">
      <c r="B1293" s="66"/>
    </row>
    <row r="1294" spans="2:2">
      <c r="B1294" s="66"/>
    </row>
    <row r="1295" spans="2:2">
      <c r="B1295" s="66"/>
    </row>
    <row r="1296" spans="2:2">
      <c r="B1296" s="66"/>
    </row>
    <row r="1297" spans="2:2">
      <c r="B1297" s="66"/>
    </row>
    <row r="1298" spans="2:2">
      <c r="B1298" s="66"/>
    </row>
    <row r="1299" spans="2:2">
      <c r="B1299" s="66"/>
    </row>
    <row r="1300" spans="2:2">
      <c r="B1300" s="66"/>
    </row>
    <row r="1301" spans="2:2">
      <c r="B1301" s="66"/>
    </row>
    <row r="1302" spans="2:2">
      <c r="B1302" s="66"/>
    </row>
    <row r="1303" spans="2:2">
      <c r="B1303" s="66"/>
    </row>
    <row r="1304" spans="2:2">
      <c r="B1304" s="66"/>
    </row>
    <row r="1305" spans="2:2">
      <c r="B1305" s="66"/>
    </row>
    <row r="1306" spans="2:2">
      <c r="B1306" s="66"/>
    </row>
    <row r="1307" spans="2:2">
      <c r="B1307" s="66"/>
    </row>
    <row r="1308" spans="2:2">
      <c r="B1308" s="66"/>
    </row>
    <row r="1309" spans="2:2">
      <c r="B1309" s="66"/>
    </row>
    <row r="1310" spans="2:2">
      <c r="B1310" s="66"/>
    </row>
    <row r="1311" spans="2:2">
      <c r="B1311" s="66"/>
    </row>
    <row r="1312" spans="2:2">
      <c r="B1312" s="66"/>
    </row>
    <row r="1313" spans="2:2">
      <c r="B1313" s="66"/>
    </row>
    <row r="1314" spans="2:2">
      <c r="B1314" s="66"/>
    </row>
    <row r="1315" spans="2:2">
      <c r="B1315" s="66"/>
    </row>
    <row r="1316" spans="2:2">
      <c r="B1316" s="66"/>
    </row>
    <row r="1317" spans="2:2">
      <c r="B1317" s="66"/>
    </row>
    <row r="1318" spans="2:2">
      <c r="B1318" s="66"/>
    </row>
    <row r="1319" spans="2:2">
      <c r="B1319" s="66"/>
    </row>
    <row r="1320" spans="2:2">
      <c r="B1320" s="66"/>
    </row>
    <row r="1321" spans="2:2">
      <c r="B1321" s="66"/>
    </row>
    <row r="1322" spans="2:2">
      <c r="B1322" s="66"/>
    </row>
    <row r="1323" spans="2:2">
      <c r="B1323" s="66"/>
    </row>
    <row r="1324" spans="2:2">
      <c r="B1324" s="66"/>
    </row>
    <row r="1325" spans="2:2">
      <c r="B1325" s="66"/>
    </row>
    <row r="1326" spans="2:2">
      <c r="B1326" s="66"/>
    </row>
    <row r="1327" spans="2:2">
      <c r="B1327" s="66"/>
    </row>
    <row r="1328" spans="2:2">
      <c r="B1328" s="66"/>
    </row>
    <row r="1329" spans="2:2">
      <c r="B1329" s="66"/>
    </row>
    <row r="1330" spans="2:2">
      <c r="B1330" s="66"/>
    </row>
    <row r="1331" spans="2:2">
      <c r="B1331" s="66"/>
    </row>
    <row r="1332" spans="2:2">
      <c r="B1332" s="66"/>
    </row>
    <row r="1333" spans="2:2">
      <c r="B1333" s="66"/>
    </row>
    <row r="1334" spans="2:2">
      <c r="B1334" s="66"/>
    </row>
    <row r="1335" spans="2:2">
      <c r="B1335" s="66"/>
    </row>
    <row r="1336" spans="2:2">
      <c r="B1336" s="66"/>
    </row>
    <row r="1337" spans="2:2">
      <c r="B1337" s="66"/>
    </row>
    <row r="1338" spans="2:2">
      <c r="B1338" s="66"/>
    </row>
    <row r="1339" spans="2:2">
      <c r="B1339" s="66"/>
    </row>
    <row r="1340" spans="2:2">
      <c r="B1340" s="66"/>
    </row>
    <row r="1341" spans="2:2">
      <c r="B1341" s="66"/>
    </row>
    <row r="1342" spans="2:2">
      <c r="B1342" s="66"/>
    </row>
    <row r="1343" spans="2:2">
      <c r="B1343" s="66"/>
    </row>
    <row r="1344" spans="2:2">
      <c r="B1344" s="66"/>
    </row>
    <row r="1345" spans="2:2">
      <c r="B1345" s="66"/>
    </row>
    <row r="1346" spans="2:2">
      <c r="B1346" s="66"/>
    </row>
    <row r="1347" spans="2:2">
      <c r="B1347" s="66"/>
    </row>
    <row r="1348" spans="2:2">
      <c r="B1348" s="66"/>
    </row>
    <row r="1349" spans="2:2">
      <c r="B1349" s="66"/>
    </row>
    <row r="1350" spans="2:2">
      <c r="B1350" s="66"/>
    </row>
    <row r="1351" spans="2:2">
      <c r="B1351" s="66"/>
    </row>
    <row r="1352" spans="2:2">
      <c r="B1352" s="66"/>
    </row>
    <row r="1353" spans="2:2">
      <c r="B1353" s="66"/>
    </row>
    <row r="1354" spans="2:2">
      <c r="B1354" s="66"/>
    </row>
    <row r="1355" spans="2:2">
      <c r="B1355" s="66"/>
    </row>
    <row r="1356" spans="2:2">
      <c r="B1356" s="66"/>
    </row>
    <row r="1357" spans="2:2">
      <c r="B1357" s="66"/>
    </row>
    <row r="1358" spans="2:2">
      <c r="B1358" s="66"/>
    </row>
    <row r="1359" spans="2:2">
      <c r="B1359" s="66"/>
    </row>
    <row r="1360" spans="2:2">
      <c r="B1360" s="66"/>
    </row>
    <row r="1361" spans="2:2">
      <c r="B1361" s="66"/>
    </row>
    <row r="1362" spans="2:2">
      <c r="B1362" s="66"/>
    </row>
    <row r="1363" spans="2:2">
      <c r="B1363" s="66"/>
    </row>
    <row r="1364" spans="2:2">
      <c r="B1364" s="66"/>
    </row>
    <row r="1365" spans="2:2">
      <c r="B1365" s="66"/>
    </row>
    <row r="1366" spans="2:2">
      <c r="B1366" s="66"/>
    </row>
    <row r="1367" spans="2:2">
      <c r="B1367" s="66"/>
    </row>
    <row r="1368" spans="2:2">
      <c r="B1368" s="66"/>
    </row>
    <row r="1369" spans="2:2">
      <c r="B1369" s="66"/>
    </row>
    <row r="1370" spans="2:2">
      <c r="B1370" s="66"/>
    </row>
    <row r="1371" spans="2:2">
      <c r="B1371" s="66"/>
    </row>
    <row r="1372" spans="2:2">
      <c r="B1372" s="66"/>
    </row>
    <row r="1373" spans="2:2">
      <c r="B1373" s="66"/>
    </row>
    <row r="1374" spans="2:2">
      <c r="B1374" s="66"/>
    </row>
    <row r="1375" spans="2:2">
      <c r="B1375" s="66"/>
    </row>
    <row r="1376" spans="2:2">
      <c r="B1376" s="66"/>
    </row>
    <row r="1377" spans="2:2">
      <c r="B1377" s="66"/>
    </row>
    <row r="1378" spans="2:2">
      <c r="B1378" s="66"/>
    </row>
    <row r="1379" spans="2:2">
      <c r="B1379" s="66"/>
    </row>
    <row r="1380" spans="2:2">
      <c r="B1380" s="66"/>
    </row>
    <row r="1381" spans="2:2">
      <c r="B1381" s="66"/>
    </row>
    <row r="1382" spans="2:2">
      <c r="B1382" s="66"/>
    </row>
    <row r="1383" spans="2:2">
      <c r="B1383" s="66"/>
    </row>
    <row r="1384" spans="2:2">
      <c r="B1384" s="66"/>
    </row>
    <row r="1385" spans="2:2">
      <c r="B1385" s="66"/>
    </row>
    <row r="1386" spans="2:2">
      <c r="B1386" s="66"/>
    </row>
    <row r="1387" spans="2:2">
      <c r="B1387" s="66"/>
    </row>
    <row r="1388" spans="2:2">
      <c r="B1388" s="66"/>
    </row>
    <row r="1389" spans="2:2">
      <c r="B1389" s="66"/>
    </row>
    <row r="1390" spans="2:2">
      <c r="B1390" s="66"/>
    </row>
    <row r="1391" spans="2:2">
      <c r="B1391" s="66"/>
    </row>
    <row r="1392" spans="2:2">
      <c r="B1392" s="66"/>
    </row>
    <row r="1393" spans="2:2">
      <c r="B1393" s="66"/>
    </row>
    <row r="1394" spans="2:2">
      <c r="B1394" s="66"/>
    </row>
    <row r="1395" spans="2:2">
      <c r="B1395" s="66"/>
    </row>
    <row r="1396" spans="2:2">
      <c r="B1396" s="66"/>
    </row>
    <row r="1397" spans="2:2">
      <c r="B1397" s="66"/>
    </row>
    <row r="1398" spans="2:2">
      <c r="B1398" s="66"/>
    </row>
    <row r="1399" spans="2:2">
      <c r="B1399" s="66"/>
    </row>
    <row r="1400" spans="2:2">
      <c r="B1400" s="66"/>
    </row>
    <row r="1401" spans="2:2">
      <c r="B1401" s="66"/>
    </row>
    <row r="1402" spans="2:2">
      <c r="B1402" s="66"/>
    </row>
    <row r="1403" spans="2:2">
      <c r="B1403" s="66"/>
    </row>
    <row r="1404" spans="2:2">
      <c r="B1404" s="66"/>
    </row>
    <row r="1405" spans="2:2">
      <c r="B1405" s="66"/>
    </row>
    <row r="1406" spans="2:2">
      <c r="B1406" s="66"/>
    </row>
    <row r="1407" spans="2:2">
      <c r="B1407" s="66"/>
    </row>
    <row r="1408" spans="2:2">
      <c r="B1408" s="66"/>
    </row>
    <row r="1409" spans="2:2">
      <c r="B1409" s="66"/>
    </row>
    <row r="1410" spans="2:2">
      <c r="B1410" s="66"/>
    </row>
    <row r="1411" spans="2:2">
      <c r="B1411" s="66"/>
    </row>
    <row r="1412" spans="2:2">
      <c r="B1412" s="66"/>
    </row>
    <row r="1413" spans="2:2">
      <c r="B1413" s="66"/>
    </row>
    <row r="1414" spans="2:2">
      <c r="B1414" s="66"/>
    </row>
    <row r="1415" spans="2:2">
      <c r="B1415" s="66"/>
    </row>
    <row r="1416" spans="2:2">
      <c r="B1416" s="66"/>
    </row>
    <row r="1417" spans="2:2">
      <c r="B1417" s="66"/>
    </row>
    <row r="1418" spans="2:2">
      <c r="B1418" s="66"/>
    </row>
    <row r="1419" spans="2:2">
      <c r="B1419" s="66"/>
    </row>
    <row r="1420" spans="2:2">
      <c r="B1420" s="66"/>
    </row>
    <row r="1421" spans="2:2">
      <c r="B1421" s="66"/>
    </row>
    <row r="1422" spans="2:2">
      <c r="B1422" s="66"/>
    </row>
    <row r="1423" spans="2:2">
      <c r="B1423" s="66"/>
    </row>
    <row r="1424" spans="2:2">
      <c r="B1424" s="66"/>
    </row>
    <row r="1425" spans="2:2">
      <c r="B1425" s="66"/>
    </row>
    <row r="1426" spans="2:2">
      <c r="B1426" s="66"/>
    </row>
    <row r="1427" spans="2:2">
      <c r="B1427" s="66"/>
    </row>
    <row r="1428" spans="2:2">
      <c r="B1428" s="66"/>
    </row>
    <row r="1429" spans="2:2">
      <c r="B1429" s="66"/>
    </row>
    <row r="1430" spans="2:2">
      <c r="B1430" s="66"/>
    </row>
    <row r="1431" spans="2:2">
      <c r="B1431" s="66"/>
    </row>
    <row r="1432" spans="2:2">
      <c r="B1432" s="66"/>
    </row>
    <row r="1433" spans="2:2">
      <c r="B1433" s="66"/>
    </row>
    <row r="1434" spans="2:2">
      <c r="B1434" s="66"/>
    </row>
    <row r="1435" spans="2:2">
      <c r="B1435" s="66"/>
    </row>
    <row r="1436" spans="2:2">
      <c r="B1436" s="66"/>
    </row>
    <row r="1437" spans="2:2">
      <c r="B1437" s="66"/>
    </row>
    <row r="1438" spans="2:2">
      <c r="B1438" s="66"/>
    </row>
    <row r="1439" spans="2:2">
      <c r="B1439" s="66"/>
    </row>
    <row r="1440" spans="2:2">
      <c r="B1440" s="66"/>
    </row>
    <row r="1441" spans="2:2">
      <c r="B1441" s="66"/>
    </row>
    <row r="1442" spans="2:2">
      <c r="B1442" s="66"/>
    </row>
    <row r="1443" spans="2:2">
      <c r="B1443" s="66"/>
    </row>
    <row r="1444" spans="2:2">
      <c r="B1444" s="66"/>
    </row>
    <row r="1445" spans="2:2">
      <c r="B1445" s="66"/>
    </row>
    <row r="1446" spans="2:2">
      <c r="B1446" s="66"/>
    </row>
    <row r="1447" spans="2:2">
      <c r="B1447" s="66"/>
    </row>
    <row r="1448" spans="2:2">
      <c r="B1448" s="66"/>
    </row>
    <row r="1449" spans="2:2">
      <c r="B1449" s="66"/>
    </row>
    <row r="1450" spans="2:2">
      <c r="B1450" s="66"/>
    </row>
    <row r="1451" spans="2:2">
      <c r="B1451" s="66"/>
    </row>
    <row r="1452" spans="2:2">
      <c r="B1452" s="66"/>
    </row>
    <row r="1453" spans="2:2">
      <c r="B1453" s="66"/>
    </row>
    <row r="1454" spans="2:2">
      <c r="B1454" s="66"/>
    </row>
    <row r="1455" spans="2:2">
      <c r="B1455" s="66"/>
    </row>
    <row r="1456" spans="2:2">
      <c r="B1456" s="66"/>
    </row>
    <row r="1457" spans="2:2">
      <c r="B1457" s="66"/>
    </row>
    <row r="1458" spans="2:2">
      <c r="B1458" s="66"/>
    </row>
    <row r="1459" spans="2:2">
      <c r="B1459" s="66"/>
    </row>
    <row r="1460" spans="2:2">
      <c r="B1460" s="66"/>
    </row>
    <row r="1461" spans="2:2">
      <c r="B1461" s="66"/>
    </row>
    <row r="1462" spans="2:2">
      <c r="B1462" s="66"/>
    </row>
    <row r="1463" spans="2:2">
      <c r="B1463" s="66"/>
    </row>
    <row r="1464" spans="2:2">
      <c r="B1464" s="66"/>
    </row>
    <row r="1465" spans="2:2">
      <c r="B1465" s="66"/>
    </row>
    <row r="1466" spans="2:2">
      <c r="B1466" s="66"/>
    </row>
    <row r="1467" spans="2:2">
      <c r="B1467" s="66"/>
    </row>
    <row r="1468" spans="2:2">
      <c r="B1468" s="66"/>
    </row>
    <row r="1469" spans="2:2">
      <c r="B1469" s="66"/>
    </row>
    <row r="1470" spans="2:2">
      <c r="B1470" s="66"/>
    </row>
    <row r="1471" spans="2:2">
      <c r="B1471" s="66"/>
    </row>
    <row r="1472" spans="2:2">
      <c r="B1472" s="66"/>
    </row>
    <row r="1473" spans="2:2">
      <c r="B1473" s="66"/>
    </row>
    <row r="1474" spans="2:2">
      <c r="B1474" s="66"/>
    </row>
    <row r="1475" spans="2:2">
      <c r="B1475" s="66"/>
    </row>
    <row r="1476" spans="2:2">
      <c r="B1476" s="66"/>
    </row>
    <row r="1477" spans="2:2">
      <c r="B1477" s="66"/>
    </row>
    <row r="1478" spans="2:2">
      <c r="B1478" s="66"/>
    </row>
    <row r="1479" spans="2:2">
      <c r="B1479" s="66"/>
    </row>
    <row r="1480" spans="2:2">
      <c r="B1480" s="66"/>
    </row>
    <row r="1481" spans="2:2">
      <c r="B1481" s="66"/>
    </row>
    <row r="1482" spans="2:2">
      <c r="B1482" s="66"/>
    </row>
    <row r="1483" spans="2:2">
      <c r="B1483" s="66"/>
    </row>
    <row r="1484" spans="2:2">
      <c r="B1484" s="66"/>
    </row>
    <row r="1485" spans="2:2">
      <c r="B1485" s="66"/>
    </row>
    <row r="1486" spans="2:2">
      <c r="B1486" s="66"/>
    </row>
    <row r="1487" spans="2:2">
      <c r="B1487" s="66"/>
    </row>
    <row r="1488" spans="2:2">
      <c r="B1488" s="66"/>
    </row>
    <row r="1489" spans="2:2">
      <c r="B1489" s="66"/>
    </row>
    <row r="1490" spans="2:2">
      <c r="B1490" s="66"/>
    </row>
    <row r="1491" spans="2:2">
      <c r="B1491" s="66"/>
    </row>
    <row r="1492" spans="2:2">
      <c r="B1492" s="66"/>
    </row>
    <row r="1493" spans="2:2">
      <c r="B1493" s="66"/>
    </row>
    <row r="1494" spans="2:2">
      <c r="B1494" s="66"/>
    </row>
    <row r="1495" spans="2:2">
      <c r="B1495" s="66"/>
    </row>
    <row r="1496" spans="2:2">
      <c r="B1496" s="66"/>
    </row>
    <row r="1497" spans="2:2">
      <c r="B1497" s="66"/>
    </row>
    <row r="1498" spans="2:2">
      <c r="B1498" s="66"/>
    </row>
    <row r="1499" spans="2:2">
      <c r="B1499" s="66"/>
    </row>
    <row r="1500" spans="2:2">
      <c r="B1500" s="66"/>
    </row>
    <row r="1501" spans="2:2">
      <c r="B1501" s="66"/>
    </row>
    <row r="1502" spans="2:2">
      <c r="B1502" s="66"/>
    </row>
    <row r="1503" spans="2:2">
      <c r="B1503" s="66"/>
    </row>
    <row r="1504" spans="2:2">
      <c r="B1504" s="66"/>
    </row>
    <row r="1505" spans="2:2">
      <c r="B1505" s="66"/>
    </row>
    <row r="1506" spans="2:2">
      <c r="B1506" s="66"/>
    </row>
    <row r="1507" spans="2:2">
      <c r="B1507" s="66"/>
    </row>
    <row r="1508" spans="2:2">
      <c r="B1508" s="66"/>
    </row>
    <row r="1509" spans="2:2">
      <c r="B1509" s="66"/>
    </row>
    <row r="1510" spans="2:2">
      <c r="B1510" s="66"/>
    </row>
    <row r="1511" spans="2:2">
      <c r="B1511" s="66"/>
    </row>
    <row r="1512" spans="2:2">
      <c r="B1512" s="66"/>
    </row>
    <row r="1513" spans="2:2">
      <c r="B1513" s="66"/>
    </row>
    <row r="1514" spans="2:2">
      <c r="B1514" s="66"/>
    </row>
    <row r="1515" spans="2:2">
      <c r="B1515" s="66"/>
    </row>
    <row r="1516" spans="2:2">
      <c r="B1516" s="66"/>
    </row>
    <row r="1517" spans="2:2">
      <c r="B1517" s="66"/>
    </row>
    <row r="1518" spans="2:2">
      <c r="B1518" s="66"/>
    </row>
    <row r="1519" spans="2:2">
      <c r="B1519" s="66"/>
    </row>
    <row r="1520" spans="2:2">
      <c r="B1520" s="66"/>
    </row>
    <row r="1521" spans="2:2">
      <c r="B1521" s="66"/>
    </row>
    <row r="1522" spans="2:2">
      <c r="B1522" s="66"/>
    </row>
    <row r="1523" spans="2:2">
      <c r="B1523" s="66"/>
    </row>
    <row r="1524" spans="2:2">
      <c r="B1524" s="66"/>
    </row>
    <row r="1525" spans="2:2">
      <c r="B1525" s="66"/>
    </row>
    <row r="1526" spans="2:2">
      <c r="B1526" s="66"/>
    </row>
    <row r="1527" spans="2:2">
      <c r="B1527" s="66"/>
    </row>
    <row r="1528" spans="2:2">
      <c r="B1528" s="66"/>
    </row>
    <row r="1529" spans="2:2">
      <c r="B1529" s="66"/>
    </row>
    <row r="1530" spans="2:2">
      <c r="B1530" s="66"/>
    </row>
    <row r="1531" spans="2:2">
      <c r="B1531" s="66"/>
    </row>
    <row r="1532" spans="2:2">
      <c r="B1532" s="66"/>
    </row>
    <row r="1533" spans="2:2">
      <c r="B1533" s="66"/>
    </row>
    <row r="1534" spans="2:2">
      <c r="B1534" s="66"/>
    </row>
    <row r="1535" spans="2:2">
      <c r="B1535" s="66"/>
    </row>
    <row r="1536" spans="2:2">
      <c r="B1536" s="66"/>
    </row>
    <row r="1537" spans="2:2">
      <c r="B1537" s="66"/>
    </row>
    <row r="1538" spans="2:2">
      <c r="B1538" s="66"/>
    </row>
    <row r="1539" spans="2:2">
      <c r="B1539" s="66"/>
    </row>
    <row r="1540" spans="2:2">
      <c r="B1540" s="66"/>
    </row>
    <row r="1541" spans="2:2">
      <c r="B1541" s="66"/>
    </row>
    <row r="1542" spans="2:2">
      <c r="B1542" s="66"/>
    </row>
    <row r="1543" spans="2:2">
      <c r="B1543" s="66"/>
    </row>
    <row r="1544" spans="2:2">
      <c r="B1544" s="66"/>
    </row>
    <row r="1545" spans="2:2">
      <c r="B1545" s="66"/>
    </row>
    <row r="1546" spans="2:2">
      <c r="B1546" s="66"/>
    </row>
    <row r="1547" spans="2:2">
      <c r="B1547" s="66"/>
    </row>
    <row r="1548" spans="2:2">
      <c r="B1548" s="66"/>
    </row>
    <row r="1549" spans="2:2">
      <c r="B1549" s="66"/>
    </row>
    <row r="1550" spans="2:2">
      <c r="B1550" s="66"/>
    </row>
    <row r="1551" spans="2:2">
      <c r="B1551" s="66"/>
    </row>
    <row r="1552" spans="2:2">
      <c r="B1552" s="66"/>
    </row>
    <row r="1553" spans="2:2">
      <c r="B1553" s="66"/>
    </row>
    <row r="1554" spans="2:2">
      <c r="B1554" s="66"/>
    </row>
    <row r="1555" spans="2:2">
      <c r="B1555" s="66"/>
    </row>
    <row r="1556" spans="2:2">
      <c r="B1556" s="66"/>
    </row>
    <row r="1557" spans="2:2">
      <c r="B1557" s="66"/>
    </row>
    <row r="1558" spans="2:2">
      <c r="B1558" s="66"/>
    </row>
    <row r="1559" spans="2:2">
      <c r="B1559" s="66"/>
    </row>
    <row r="1560" spans="2:2">
      <c r="B1560" s="66"/>
    </row>
    <row r="1561" spans="2:2">
      <c r="B1561" s="66"/>
    </row>
    <row r="1562" spans="2:2">
      <c r="B1562" s="66"/>
    </row>
    <row r="1563" spans="2:2">
      <c r="B1563" s="66"/>
    </row>
    <row r="1564" spans="2:2">
      <c r="B1564" s="66"/>
    </row>
    <row r="1565" spans="2:2">
      <c r="B1565" s="66"/>
    </row>
    <row r="1566" spans="2:2">
      <c r="B1566" s="66"/>
    </row>
    <row r="1567" spans="2:2">
      <c r="B1567" s="66"/>
    </row>
    <row r="1568" spans="2:2">
      <c r="B1568" s="66"/>
    </row>
    <row r="1569" spans="2:2">
      <c r="B1569" s="66"/>
    </row>
    <row r="1570" spans="2:2">
      <c r="B1570" s="66"/>
    </row>
    <row r="1571" spans="2:2">
      <c r="B1571" s="66"/>
    </row>
    <row r="1572" spans="2:2">
      <c r="B1572" s="66"/>
    </row>
    <row r="1573" spans="2:2">
      <c r="B1573" s="66"/>
    </row>
    <row r="1574" spans="2:2">
      <c r="B1574" s="66"/>
    </row>
    <row r="1575" spans="2:2">
      <c r="B1575" s="66"/>
    </row>
    <row r="1576" spans="2:2">
      <c r="B1576" s="66"/>
    </row>
    <row r="1577" spans="2:2">
      <c r="B1577" s="66"/>
    </row>
    <row r="1578" spans="2:2">
      <c r="B1578" s="66"/>
    </row>
    <row r="1579" spans="2:2">
      <c r="B1579" s="66"/>
    </row>
    <row r="1580" spans="2:2">
      <c r="B1580" s="66"/>
    </row>
    <row r="1581" spans="2:2">
      <c r="B1581" s="66"/>
    </row>
    <row r="1582" spans="2:2">
      <c r="B1582" s="66"/>
    </row>
    <row r="1583" spans="2:2">
      <c r="B1583" s="66"/>
    </row>
    <row r="1584" spans="2:2">
      <c r="B1584" s="66"/>
    </row>
    <row r="1585" spans="2:2">
      <c r="B1585" s="66"/>
    </row>
    <row r="1586" spans="2:2">
      <c r="B1586" s="66"/>
    </row>
    <row r="1587" spans="2:2">
      <c r="B1587" s="66"/>
    </row>
    <row r="1588" spans="2:2">
      <c r="B1588" s="66"/>
    </row>
    <row r="1589" spans="2:2">
      <c r="B1589" s="66"/>
    </row>
    <row r="1590" spans="2:2">
      <c r="B1590" s="66"/>
    </row>
    <row r="1591" spans="2:2">
      <c r="B1591" s="66"/>
    </row>
    <row r="1592" spans="2:2">
      <c r="B1592" s="66"/>
    </row>
    <row r="1593" spans="2:2">
      <c r="B1593" s="66"/>
    </row>
    <row r="1594" spans="2:2">
      <c r="B1594" s="66"/>
    </row>
    <row r="1595" spans="2:2">
      <c r="B1595" s="66"/>
    </row>
    <row r="1596" spans="2:2">
      <c r="B1596" s="66"/>
    </row>
    <row r="1597" spans="2:2">
      <c r="B1597" s="66"/>
    </row>
    <row r="1598" spans="2:2">
      <c r="B1598" s="66"/>
    </row>
    <row r="1599" spans="2:2">
      <c r="B1599" s="66"/>
    </row>
    <row r="1600" spans="2:2">
      <c r="B1600" s="66"/>
    </row>
    <row r="1601" spans="2:2">
      <c r="B1601" s="66"/>
    </row>
    <row r="1602" spans="2:2">
      <c r="B1602" s="66"/>
    </row>
    <row r="1603" spans="2:2">
      <c r="B1603" s="66"/>
    </row>
    <row r="1604" spans="2:2">
      <c r="B1604" s="66"/>
    </row>
    <row r="1605" spans="2:2">
      <c r="B1605" s="66"/>
    </row>
    <row r="1606" spans="2:2">
      <c r="B1606" s="66"/>
    </row>
    <row r="1607" spans="2:2">
      <c r="B1607" s="66"/>
    </row>
    <row r="1608" spans="2:2">
      <c r="B1608" s="66"/>
    </row>
    <row r="1609" spans="2:2">
      <c r="B1609" s="66"/>
    </row>
    <row r="1610" spans="2:2">
      <c r="B1610" s="66"/>
    </row>
    <row r="1611" spans="2:2">
      <c r="B1611" s="66"/>
    </row>
    <row r="1612" spans="2:2">
      <c r="B1612" s="66"/>
    </row>
    <row r="1613" spans="2:2">
      <c r="B1613" s="66"/>
    </row>
    <row r="1614" spans="2:2">
      <c r="B1614" s="66"/>
    </row>
    <row r="1615" spans="2:2">
      <c r="B1615" s="66"/>
    </row>
    <row r="1616" spans="2:2">
      <c r="B1616" s="66"/>
    </row>
    <row r="1617" spans="2:2">
      <c r="B1617" s="66"/>
    </row>
    <row r="1618" spans="2:2">
      <c r="B1618" s="66"/>
    </row>
    <row r="1619" spans="2:2">
      <c r="B1619" s="66"/>
    </row>
    <row r="1620" spans="2:2">
      <c r="B1620" s="66"/>
    </row>
    <row r="1621" spans="2:2">
      <c r="B1621" s="66"/>
    </row>
    <row r="1622" spans="2:2">
      <c r="B1622" s="66"/>
    </row>
    <row r="1623" spans="2:2">
      <c r="B1623" s="66"/>
    </row>
    <row r="1624" spans="2:2">
      <c r="B1624" s="66"/>
    </row>
    <row r="1625" spans="2:2">
      <c r="B1625" s="66"/>
    </row>
    <row r="1626" spans="2:2">
      <c r="B1626" s="66"/>
    </row>
    <row r="1627" spans="2:2">
      <c r="B1627" s="66"/>
    </row>
    <row r="1628" spans="2:2">
      <c r="B1628" s="66"/>
    </row>
    <row r="1629" spans="2:2">
      <c r="B1629" s="66"/>
    </row>
    <row r="1630" spans="2:2">
      <c r="B1630" s="66"/>
    </row>
    <row r="1631" spans="2:2">
      <c r="B1631" s="66"/>
    </row>
    <row r="1632" spans="2:2">
      <c r="B1632" s="66"/>
    </row>
    <row r="1633" spans="2:2">
      <c r="B1633" s="66"/>
    </row>
    <row r="1634" spans="2:2">
      <c r="B1634" s="66"/>
    </row>
    <row r="1635" spans="2:2">
      <c r="B1635" s="66"/>
    </row>
    <row r="1636" spans="2:2">
      <c r="B1636" s="66"/>
    </row>
    <row r="1637" spans="2:2">
      <c r="B1637" s="66"/>
    </row>
    <row r="1638" spans="2:2">
      <c r="B1638" s="66"/>
    </row>
    <row r="1639" spans="2:2">
      <c r="B1639" s="66"/>
    </row>
    <row r="1640" spans="2:2">
      <c r="B1640" s="66"/>
    </row>
    <row r="1641" spans="2:2">
      <c r="B1641" s="66"/>
    </row>
    <row r="1642" spans="2:2">
      <c r="B1642" s="66"/>
    </row>
    <row r="1643" spans="2:2">
      <c r="B1643" s="66"/>
    </row>
    <row r="1644" spans="2:2">
      <c r="B1644" s="66"/>
    </row>
    <row r="1645" spans="2:2">
      <c r="B1645" s="66"/>
    </row>
    <row r="1646" spans="2:2">
      <c r="B1646" s="66"/>
    </row>
    <row r="1647" spans="2:2">
      <c r="B1647" s="66"/>
    </row>
    <row r="1648" spans="2:2">
      <c r="B1648" s="66"/>
    </row>
    <row r="1649" spans="2:2">
      <c r="B1649" s="66"/>
    </row>
    <row r="1650" spans="2:2">
      <c r="B1650" s="66"/>
    </row>
    <row r="1651" spans="2:2">
      <c r="B1651" s="66"/>
    </row>
    <row r="1652" spans="2:2">
      <c r="B1652" s="66"/>
    </row>
    <row r="1653" spans="2:2">
      <c r="B1653" s="66"/>
    </row>
    <row r="1654" spans="2:2">
      <c r="B1654" s="66"/>
    </row>
    <row r="1655" spans="2:2">
      <c r="B1655" s="66"/>
    </row>
    <row r="1656" spans="2:2">
      <c r="B1656" s="66"/>
    </row>
    <row r="1657" spans="2:2">
      <c r="B1657" s="66"/>
    </row>
    <row r="1658" spans="2:2">
      <c r="B1658" s="66"/>
    </row>
    <row r="1659" spans="2:2">
      <c r="B1659" s="66"/>
    </row>
    <row r="1660" spans="2:2">
      <c r="B1660" s="66"/>
    </row>
    <row r="1661" spans="2:2">
      <c r="B1661" s="66"/>
    </row>
    <row r="1662" spans="2:2">
      <c r="B1662" s="66"/>
    </row>
    <row r="1663" spans="2:2">
      <c r="B1663" s="66"/>
    </row>
    <row r="1664" spans="2:2">
      <c r="B1664" s="66"/>
    </row>
    <row r="1665" spans="2:2">
      <c r="B1665" s="66"/>
    </row>
    <row r="1666" spans="2:2">
      <c r="B1666" s="66"/>
    </row>
    <row r="1667" spans="2:2">
      <c r="B1667" s="66"/>
    </row>
    <row r="1668" spans="2:2">
      <c r="B1668" s="66"/>
    </row>
    <row r="1669" spans="2:2">
      <c r="B1669" s="66"/>
    </row>
    <row r="1670" spans="2:2">
      <c r="B1670" s="66"/>
    </row>
    <row r="1671" spans="2:2">
      <c r="B1671" s="66"/>
    </row>
    <row r="1672" spans="2:2">
      <c r="B1672" s="66"/>
    </row>
    <row r="1673" spans="2:2">
      <c r="B1673" s="66"/>
    </row>
    <row r="1674" spans="2:2">
      <c r="B1674" s="66"/>
    </row>
    <row r="1675" spans="2:2">
      <c r="B1675" s="66"/>
    </row>
    <row r="1676" spans="2:2">
      <c r="B1676" s="66"/>
    </row>
    <row r="1677" spans="2:2">
      <c r="B1677" s="66"/>
    </row>
    <row r="1678" spans="2:2">
      <c r="B1678" s="66"/>
    </row>
    <row r="1679" spans="2:2">
      <c r="B1679" s="66"/>
    </row>
    <row r="1680" spans="2:2">
      <c r="B1680" s="66"/>
    </row>
    <row r="1681" spans="2:2">
      <c r="B1681" s="66"/>
    </row>
    <row r="1682" spans="2:2">
      <c r="B1682" s="66"/>
    </row>
    <row r="1683" spans="2:2">
      <c r="B1683" s="66"/>
    </row>
    <row r="1684" spans="2:2">
      <c r="B1684" s="66"/>
    </row>
    <row r="1685" spans="2:2">
      <c r="B1685" s="66"/>
    </row>
    <row r="1686" spans="2:2">
      <c r="B1686" s="66"/>
    </row>
    <row r="1687" spans="2:2">
      <c r="B1687" s="66"/>
    </row>
    <row r="1688" spans="2:2">
      <c r="B1688" s="66"/>
    </row>
    <row r="1689" spans="2:2">
      <c r="B1689" s="66"/>
    </row>
    <row r="1690" spans="2:2">
      <c r="B1690" s="66"/>
    </row>
    <row r="1691" spans="2:2">
      <c r="B1691" s="66"/>
    </row>
    <row r="1692" spans="2:2">
      <c r="B1692" s="66"/>
    </row>
    <row r="1693" spans="2:2">
      <c r="B1693" s="66"/>
    </row>
    <row r="1694" spans="2:2">
      <c r="B1694" s="66"/>
    </row>
    <row r="1695" spans="2:2">
      <c r="B1695" s="66"/>
    </row>
    <row r="1696" spans="2:2">
      <c r="B1696" s="66"/>
    </row>
    <row r="1697" spans="2:2">
      <c r="B1697" s="66"/>
    </row>
    <row r="1698" spans="2:2">
      <c r="B1698" s="66"/>
    </row>
    <row r="1699" spans="2:2">
      <c r="B1699" s="66"/>
    </row>
    <row r="1700" spans="2:2">
      <c r="B1700" s="66"/>
    </row>
    <row r="1701" spans="2:2">
      <c r="B1701" s="66"/>
    </row>
    <row r="1702" spans="2:2">
      <c r="B1702" s="66"/>
    </row>
    <row r="1703" spans="2:2">
      <c r="B1703" s="66"/>
    </row>
    <row r="1704" spans="2:2">
      <c r="B1704" s="66"/>
    </row>
    <row r="1705" spans="2:2">
      <c r="B1705" s="66"/>
    </row>
    <row r="1706" spans="2:2">
      <c r="B1706" s="66"/>
    </row>
    <row r="1707" spans="2:2">
      <c r="B1707" s="66"/>
    </row>
    <row r="1708" spans="2:2">
      <c r="B1708" s="66"/>
    </row>
    <row r="1709" spans="2:2">
      <c r="B1709" s="66"/>
    </row>
    <row r="1710" spans="2:2">
      <c r="B1710" s="66"/>
    </row>
    <row r="1711" spans="2:2">
      <c r="B1711" s="66"/>
    </row>
    <row r="1712" spans="2:2">
      <c r="B1712" s="66"/>
    </row>
    <row r="1713" spans="2:2">
      <c r="B1713" s="66"/>
    </row>
    <row r="1714" spans="2:2">
      <c r="B1714" s="66"/>
    </row>
    <row r="1715" spans="2:2">
      <c r="B1715" s="66"/>
    </row>
    <row r="1716" spans="2:2">
      <c r="B1716" s="66"/>
    </row>
    <row r="1717" spans="2:2">
      <c r="B1717" s="66"/>
    </row>
    <row r="1718" spans="2:2">
      <c r="B1718" s="66"/>
    </row>
    <row r="1719" spans="2:2">
      <c r="B1719" s="66"/>
    </row>
    <row r="1720" spans="2:2">
      <c r="B1720" s="66"/>
    </row>
    <row r="1721" spans="2:2">
      <c r="B1721" s="66"/>
    </row>
    <row r="1722" spans="2:2">
      <c r="B1722" s="66"/>
    </row>
    <row r="1723" spans="2:2">
      <c r="B1723" s="66"/>
    </row>
    <row r="1724" spans="2:2">
      <c r="B1724" s="66"/>
    </row>
    <row r="1725" spans="2:2">
      <c r="B1725" s="66"/>
    </row>
    <row r="1726" spans="2:2">
      <c r="B1726" s="66"/>
    </row>
    <row r="1727" spans="2:2">
      <c r="B1727" s="66"/>
    </row>
    <row r="1728" spans="2:2">
      <c r="B1728" s="66"/>
    </row>
    <row r="1729" spans="2:2">
      <c r="B1729" s="66"/>
    </row>
    <row r="1730" spans="2:2">
      <c r="B1730" s="66"/>
    </row>
    <row r="1731" spans="2:2">
      <c r="B1731" s="66"/>
    </row>
    <row r="1732" spans="2:2">
      <c r="B1732" s="66"/>
    </row>
    <row r="1733" spans="2:2">
      <c r="B1733" s="66"/>
    </row>
    <row r="1734" spans="2:2">
      <c r="B1734" s="66"/>
    </row>
    <row r="1735" spans="2:2">
      <c r="B1735" s="66"/>
    </row>
    <row r="1736" spans="2:2">
      <c r="B1736" s="66"/>
    </row>
    <row r="1737" spans="2:2">
      <c r="B1737" s="66"/>
    </row>
    <row r="1738" spans="2:2">
      <c r="B1738" s="66"/>
    </row>
    <row r="1739" spans="2:2">
      <c r="B1739" s="66"/>
    </row>
    <row r="1740" spans="2:2">
      <c r="B1740" s="66"/>
    </row>
    <row r="1741" spans="2:2">
      <c r="B1741" s="66"/>
    </row>
    <row r="1742" spans="2:2">
      <c r="B1742" s="66"/>
    </row>
    <row r="1743" spans="2:2">
      <c r="B1743" s="66"/>
    </row>
    <row r="1744" spans="2:2">
      <c r="B1744" s="66"/>
    </row>
    <row r="1745" spans="2:2">
      <c r="B1745" s="66"/>
    </row>
    <row r="1746" spans="2:2">
      <c r="B1746" s="66"/>
    </row>
    <row r="1747" spans="2:2">
      <c r="B1747" s="66"/>
    </row>
    <row r="1748" spans="2:2">
      <c r="B1748" s="66"/>
    </row>
    <row r="1749" spans="2:2">
      <c r="B1749" s="66"/>
    </row>
    <row r="1750" spans="2:2">
      <c r="B1750" s="66"/>
    </row>
    <row r="1751" spans="2:2">
      <c r="B1751" s="66"/>
    </row>
    <row r="1752" spans="2:2">
      <c r="B1752" s="66"/>
    </row>
    <row r="1753" spans="2:2">
      <c r="B1753" s="66"/>
    </row>
    <row r="1754" spans="2:2">
      <c r="B1754" s="66"/>
    </row>
    <row r="1755" spans="2:2">
      <c r="B1755" s="66"/>
    </row>
    <row r="1756" spans="2:2">
      <c r="B1756" s="66"/>
    </row>
    <row r="1757" spans="2:2">
      <c r="B1757" s="66"/>
    </row>
    <row r="1758" spans="2:2">
      <c r="B1758" s="66"/>
    </row>
    <row r="1759" spans="2:2">
      <c r="B1759" s="66"/>
    </row>
    <row r="1760" spans="2:2">
      <c r="B1760" s="66"/>
    </row>
    <row r="1761" spans="2:2">
      <c r="B1761" s="66"/>
    </row>
    <row r="1762" spans="2:2">
      <c r="B1762" s="66"/>
    </row>
    <row r="1763" spans="2:2">
      <c r="B1763" s="66"/>
    </row>
    <row r="1764" spans="2:2">
      <c r="B1764" s="66"/>
    </row>
    <row r="1765" spans="2:2">
      <c r="B1765" s="66"/>
    </row>
    <row r="1766" spans="2:2">
      <c r="B1766" s="66"/>
    </row>
    <row r="1767" spans="2:2">
      <c r="B1767" s="66"/>
    </row>
    <row r="1768" spans="2:2">
      <c r="B1768" s="66"/>
    </row>
    <row r="1769" spans="2:2">
      <c r="B1769" s="66"/>
    </row>
    <row r="1770" spans="2:2">
      <c r="B1770" s="66"/>
    </row>
    <row r="1771" spans="2:2">
      <c r="B1771" s="66"/>
    </row>
    <row r="1772" spans="2:2">
      <c r="B1772" s="66"/>
    </row>
    <row r="1773" spans="2:2">
      <c r="B1773" s="66"/>
    </row>
    <row r="1774" spans="2:2">
      <c r="B1774" s="66"/>
    </row>
    <row r="1775" spans="2:2">
      <c r="B1775" s="66"/>
    </row>
    <row r="1776" spans="2:2">
      <c r="B1776" s="66"/>
    </row>
    <row r="1777" spans="2:2">
      <c r="B1777" s="66"/>
    </row>
    <row r="1778" spans="2:2">
      <c r="B1778" s="66"/>
    </row>
    <row r="1779" spans="2:2">
      <c r="B1779" s="66"/>
    </row>
    <row r="1780" spans="2:2">
      <c r="B1780" s="66"/>
    </row>
    <row r="1781" spans="2:2">
      <c r="B1781" s="66"/>
    </row>
    <row r="1782" spans="2:2">
      <c r="B1782" s="66"/>
    </row>
    <row r="1783" spans="2:2">
      <c r="B1783" s="66"/>
    </row>
    <row r="1784" spans="2:2">
      <c r="B1784" s="66"/>
    </row>
    <row r="1785" spans="2:2">
      <c r="B1785" s="66"/>
    </row>
    <row r="1786" spans="2:2">
      <c r="B1786" s="66"/>
    </row>
    <row r="1787" spans="2:2">
      <c r="B1787" s="66"/>
    </row>
    <row r="1788" spans="2:2">
      <c r="B1788" s="66"/>
    </row>
    <row r="1789" spans="2:2">
      <c r="B1789" s="66"/>
    </row>
    <row r="1790" spans="2:2">
      <c r="B1790" s="66"/>
    </row>
    <row r="1791" spans="2:2">
      <c r="B1791" s="66"/>
    </row>
    <row r="1792" spans="2:2">
      <c r="B1792" s="66"/>
    </row>
    <row r="1793" spans="2:2">
      <c r="B1793" s="66"/>
    </row>
    <row r="1794" spans="2:2">
      <c r="B1794" s="66"/>
    </row>
    <row r="1795" spans="2:2">
      <c r="B1795" s="66"/>
    </row>
    <row r="1796" spans="2:2">
      <c r="B1796" s="66"/>
    </row>
    <row r="1797" spans="2:2">
      <c r="B1797" s="66"/>
    </row>
    <row r="1798" spans="2:2">
      <c r="B1798" s="66"/>
    </row>
    <row r="1799" spans="2:2">
      <c r="B1799" s="66"/>
    </row>
    <row r="1800" spans="2:2">
      <c r="B1800" s="66"/>
    </row>
    <row r="1801" spans="2:2">
      <c r="B1801" s="66"/>
    </row>
    <row r="1802" spans="2:2">
      <c r="B1802" s="66"/>
    </row>
    <row r="1803" spans="2:2">
      <c r="B1803" s="66"/>
    </row>
    <row r="1804" spans="2:2">
      <c r="B1804" s="66"/>
    </row>
    <row r="1805" spans="2:2">
      <c r="B1805" s="66"/>
    </row>
    <row r="1806" spans="2:2">
      <c r="B1806" s="66"/>
    </row>
    <row r="1807" spans="2:2">
      <c r="B1807" s="66"/>
    </row>
    <row r="1808" spans="2:2">
      <c r="B1808" s="66"/>
    </row>
    <row r="1809" spans="2:2">
      <c r="B1809" s="66"/>
    </row>
    <row r="1810" spans="2:2">
      <c r="B1810" s="66"/>
    </row>
    <row r="1811" spans="2:2">
      <c r="B1811" s="66"/>
    </row>
    <row r="1812" spans="2:2">
      <c r="B1812" s="66"/>
    </row>
    <row r="1813" spans="2:2">
      <c r="B1813" s="66"/>
    </row>
    <row r="1814" spans="2:2">
      <c r="B1814" s="66"/>
    </row>
    <row r="1815" spans="2:2">
      <c r="B1815" s="66"/>
    </row>
    <row r="1816" spans="2:2">
      <c r="B1816" s="66"/>
    </row>
    <row r="1817" spans="2:2">
      <c r="B1817" s="66"/>
    </row>
    <row r="1818" spans="2:2">
      <c r="B1818" s="66"/>
    </row>
    <row r="1819" spans="2:2">
      <c r="B1819" s="66"/>
    </row>
    <row r="1820" spans="2:2">
      <c r="B1820" s="66"/>
    </row>
    <row r="1821" spans="2:2">
      <c r="B1821" s="66"/>
    </row>
    <row r="1822" spans="2:2">
      <c r="B1822" s="66"/>
    </row>
    <row r="1823" spans="2:2">
      <c r="B1823" s="66"/>
    </row>
    <row r="1824" spans="2:2">
      <c r="B1824" s="66"/>
    </row>
    <row r="1825" spans="2:2">
      <c r="B1825" s="66"/>
    </row>
    <row r="1826" spans="2:2">
      <c r="B1826" s="66"/>
    </row>
    <row r="1827" spans="2:2">
      <c r="B1827" s="66"/>
    </row>
    <row r="1828" spans="2:2">
      <c r="B1828" s="66"/>
    </row>
    <row r="1829" spans="2:2">
      <c r="B1829" s="66"/>
    </row>
    <row r="1830" spans="2:2">
      <c r="B1830" s="66"/>
    </row>
    <row r="1831" spans="2:2">
      <c r="B1831" s="66"/>
    </row>
    <row r="1832" spans="2:2">
      <c r="B1832" s="66"/>
    </row>
    <row r="1833" spans="2:2">
      <c r="B1833" s="66"/>
    </row>
    <row r="1834" spans="2:2">
      <c r="B1834" s="66"/>
    </row>
    <row r="1835" spans="2:2">
      <c r="B1835" s="66"/>
    </row>
    <row r="1836" spans="2:2">
      <c r="B1836" s="66"/>
    </row>
    <row r="1837" spans="2:2">
      <c r="B1837" s="66"/>
    </row>
    <row r="1838" spans="2:2">
      <c r="B1838" s="66"/>
    </row>
    <row r="1839" spans="2:2">
      <c r="B1839" s="66"/>
    </row>
    <row r="1840" spans="2:2">
      <c r="B1840" s="66"/>
    </row>
    <row r="1841" spans="2:2">
      <c r="B1841" s="66"/>
    </row>
    <row r="1842" spans="2:2">
      <c r="B1842" s="66"/>
    </row>
    <row r="1843" spans="2:2">
      <c r="B1843" s="66"/>
    </row>
    <row r="1844" spans="2:2">
      <c r="B1844" s="66"/>
    </row>
    <row r="1845" spans="2:2">
      <c r="B1845" s="66"/>
    </row>
    <row r="1846" spans="2:2">
      <c r="B1846" s="66"/>
    </row>
    <row r="1847" spans="2:2">
      <c r="B1847" s="66"/>
    </row>
    <row r="1848" spans="2:2">
      <c r="B1848" s="66"/>
    </row>
    <row r="1849" spans="2:2">
      <c r="B1849" s="66"/>
    </row>
    <row r="1850" spans="2:2">
      <c r="B1850" s="66"/>
    </row>
    <row r="1851" spans="2:2">
      <c r="B1851" s="66"/>
    </row>
    <row r="1852" spans="2:2">
      <c r="B1852" s="66"/>
    </row>
    <row r="1853" spans="2:2">
      <c r="B1853" s="66"/>
    </row>
    <row r="1854" spans="2:2">
      <c r="B1854" s="66"/>
    </row>
    <row r="1855" spans="2:2">
      <c r="B1855" s="66"/>
    </row>
    <row r="1856" spans="2:2">
      <c r="B1856" s="66"/>
    </row>
    <row r="1857" spans="2:2">
      <c r="B1857" s="66"/>
    </row>
    <row r="1858" spans="2:2">
      <c r="B1858" s="66"/>
    </row>
    <row r="1859" spans="2:2">
      <c r="B1859" s="66"/>
    </row>
    <row r="1860" spans="2:2">
      <c r="B1860" s="66"/>
    </row>
    <row r="1861" spans="2:2">
      <c r="B1861" s="66"/>
    </row>
    <row r="1862" spans="2:2">
      <c r="B1862" s="66"/>
    </row>
    <row r="1863" spans="2:2">
      <c r="B1863" s="66"/>
    </row>
    <row r="1864" spans="2:2">
      <c r="B1864" s="66"/>
    </row>
    <row r="1865" spans="2:2">
      <c r="B1865" s="66"/>
    </row>
    <row r="1866" spans="2:2">
      <c r="B1866" s="66"/>
    </row>
    <row r="1867" spans="2:2">
      <c r="B1867" s="66"/>
    </row>
    <row r="1868" spans="2:2">
      <c r="B1868" s="66"/>
    </row>
    <row r="1869" spans="2:2">
      <c r="B1869" s="66"/>
    </row>
    <row r="1870" spans="2:2">
      <c r="B1870" s="66"/>
    </row>
    <row r="1871" spans="2:2">
      <c r="B1871" s="66"/>
    </row>
    <row r="1872" spans="2:2">
      <c r="B1872" s="66"/>
    </row>
    <row r="1873" spans="2:2">
      <c r="B1873" s="66"/>
    </row>
    <row r="1874" spans="2:2">
      <c r="B1874" s="66"/>
    </row>
    <row r="1875" spans="2:2">
      <c r="B1875" s="66"/>
    </row>
    <row r="1876" spans="2:2">
      <c r="B1876" s="66"/>
    </row>
    <row r="1877" spans="2:2">
      <c r="B1877" s="66"/>
    </row>
    <row r="1878" spans="2:2">
      <c r="B1878" s="66"/>
    </row>
    <row r="1879" spans="2:2">
      <c r="B1879" s="66"/>
    </row>
    <row r="1880" spans="2:2">
      <c r="B1880" s="66"/>
    </row>
    <row r="1881" spans="2:2">
      <c r="B1881" s="66"/>
    </row>
    <row r="1882" spans="2:2">
      <c r="B1882" s="66"/>
    </row>
    <row r="1883" spans="2:2">
      <c r="B1883" s="66"/>
    </row>
    <row r="1884" spans="2:2">
      <c r="B1884" s="66"/>
    </row>
    <row r="1885" spans="2:2">
      <c r="B1885" s="66"/>
    </row>
    <row r="1886" spans="2:2">
      <c r="B1886" s="66"/>
    </row>
    <row r="1887" spans="2:2">
      <c r="B1887" s="66"/>
    </row>
    <row r="1888" spans="2:2">
      <c r="B1888" s="66"/>
    </row>
    <row r="1889" spans="2:2">
      <c r="B1889" s="66"/>
    </row>
    <row r="1890" spans="2:2">
      <c r="B1890" s="66"/>
    </row>
    <row r="1891" spans="2:2">
      <c r="B1891" s="66"/>
    </row>
    <row r="1892" spans="2:2">
      <c r="B1892" s="66"/>
    </row>
    <row r="1893" spans="2:2">
      <c r="B1893" s="66"/>
    </row>
    <row r="1894" spans="2:2">
      <c r="B1894" s="66"/>
    </row>
    <row r="1895" spans="2:2">
      <c r="B1895" s="66"/>
    </row>
    <row r="1896" spans="2:2">
      <c r="B1896" s="66"/>
    </row>
    <row r="1897" spans="2:2">
      <c r="B1897" s="66"/>
    </row>
    <row r="1898" spans="2:2">
      <c r="B1898" s="66"/>
    </row>
    <row r="1899" spans="2:2">
      <c r="B1899" s="66"/>
    </row>
    <row r="1900" spans="2:2">
      <c r="B1900" s="66"/>
    </row>
    <row r="1901" spans="2:2">
      <c r="B1901" s="66"/>
    </row>
    <row r="1902" spans="2:2">
      <c r="B1902" s="66"/>
    </row>
    <row r="1903" spans="2:2">
      <c r="B1903" s="66"/>
    </row>
    <row r="1904" spans="2:2">
      <c r="B1904" s="66"/>
    </row>
    <row r="1905" spans="2:2">
      <c r="B1905" s="66"/>
    </row>
    <row r="1906" spans="2:2">
      <c r="B1906" s="66"/>
    </row>
    <row r="1907" spans="2:2">
      <c r="B1907" s="66"/>
    </row>
    <row r="1908" spans="2:2">
      <c r="B1908" s="66"/>
    </row>
    <row r="1909" spans="2:2">
      <c r="B1909" s="66"/>
    </row>
    <row r="1910" spans="2:2">
      <c r="B1910" s="66"/>
    </row>
    <row r="1911" spans="2:2">
      <c r="B1911" s="66"/>
    </row>
    <row r="1912" spans="2:2">
      <c r="B1912" s="66"/>
    </row>
    <row r="1913" spans="2:2">
      <c r="B1913" s="66"/>
    </row>
    <row r="1914" spans="2:2">
      <c r="B1914" s="66"/>
    </row>
    <row r="1915" spans="2:2">
      <c r="B1915" s="66"/>
    </row>
    <row r="1916" spans="2:2">
      <c r="B1916" s="66"/>
    </row>
    <row r="1917" spans="2:2">
      <c r="B1917" s="66"/>
    </row>
    <row r="1918" spans="2:2">
      <c r="B1918" s="66"/>
    </row>
    <row r="1919" spans="2:2">
      <c r="B1919" s="66"/>
    </row>
    <row r="1920" spans="2:2">
      <c r="B1920" s="66"/>
    </row>
    <row r="1921" spans="2:2">
      <c r="B1921" s="66"/>
    </row>
    <row r="1922" spans="2:2">
      <c r="B1922" s="66"/>
    </row>
    <row r="1923" spans="2:2">
      <c r="B1923" s="66"/>
    </row>
    <row r="1924" spans="2:2">
      <c r="B1924" s="66"/>
    </row>
    <row r="1925" spans="2:2">
      <c r="B1925" s="66"/>
    </row>
    <row r="1926" spans="2:2">
      <c r="B1926" s="66"/>
    </row>
    <row r="1927" spans="2:2">
      <c r="B1927" s="66"/>
    </row>
    <row r="1928" spans="2:2">
      <c r="B1928" s="66"/>
    </row>
    <row r="1929" spans="2:2">
      <c r="B1929" s="66"/>
    </row>
    <row r="1930" spans="2:2">
      <c r="B1930" s="66"/>
    </row>
    <row r="1931" spans="2:2">
      <c r="B1931" s="66"/>
    </row>
    <row r="1932" spans="2:2">
      <c r="B1932" s="66"/>
    </row>
    <row r="1933" spans="2:2">
      <c r="B1933" s="66"/>
    </row>
    <row r="1934" spans="2:2">
      <c r="B1934" s="66"/>
    </row>
    <row r="1935" spans="2:2">
      <c r="B1935" s="66"/>
    </row>
    <row r="1936" spans="2:2">
      <c r="B1936" s="66"/>
    </row>
    <row r="1937" spans="2:2">
      <c r="B1937" s="66"/>
    </row>
    <row r="1938" spans="2:2">
      <c r="B1938" s="66"/>
    </row>
    <row r="1939" spans="2:2">
      <c r="B1939" s="66"/>
    </row>
    <row r="1940" spans="2:2">
      <c r="B1940" s="66"/>
    </row>
    <row r="1941" spans="2:2">
      <c r="B1941" s="66"/>
    </row>
    <row r="1942" spans="2:2">
      <c r="B1942" s="66"/>
    </row>
    <row r="1943" spans="2:2">
      <c r="B1943" s="66"/>
    </row>
    <row r="1944" spans="2:2">
      <c r="B1944" s="66"/>
    </row>
    <row r="1945" spans="2:2">
      <c r="B1945" s="66"/>
    </row>
    <row r="1946" spans="2:2">
      <c r="B1946" s="66"/>
    </row>
    <row r="1947" spans="2:2">
      <c r="B1947" s="66"/>
    </row>
    <row r="1948" spans="2:2">
      <c r="B1948" s="66"/>
    </row>
    <row r="1949" spans="2:2">
      <c r="B1949" s="66"/>
    </row>
    <row r="1950" spans="2:2">
      <c r="B1950" s="66"/>
    </row>
    <row r="1951" spans="2:2">
      <c r="B1951" s="66"/>
    </row>
    <row r="1952" spans="2:2">
      <c r="B1952" s="66"/>
    </row>
    <row r="1953" spans="2:2">
      <c r="B1953" s="66"/>
    </row>
    <row r="1954" spans="2:2">
      <c r="B1954" s="66"/>
    </row>
    <row r="1955" spans="2:2">
      <c r="B1955" s="66"/>
    </row>
    <row r="1956" spans="2:2">
      <c r="B1956" s="66"/>
    </row>
    <row r="1957" spans="2:2">
      <c r="B1957" s="66"/>
    </row>
    <row r="1958" spans="2:2">
      <c r="B1958" s="66"/>
    </row>
    <row r="1959" spans="2:2">
      <c r="B1959" s="66"/>
    </row>
    <row r="1960" spans="2:2">
      <c r="B1960" s="66"/>
    </row>
    <row r="1961" spans="2:2">
      <c r="B1961" s="66"/>
    </row>
    <row r="1962" spans="2:2">
      <c r="B1962" s="66"/>
    </row>
    <row r="1963" spans="2:2">
      <c r="B1963" s="66"/>
    </row>
    <row r="1964" spans="2:2">
      <c r="B1964" s="66"/>
    </row>
    <row r="1965" spans="2:2">
      <c r="B1965" s="66"/>
    </row>
    <row r="1966" spans="2:2">
      <c r="B1966" s="66"/>
    </row>
    <row r="1967" spans="2:2">
      <c r="B1967" s="66"/>
    </row>
    <row r="1968" spans="2:2">
      <c r="B1968" s="66"/>
    </row>
    <row r="1969" spans="2:2">
      <c r="B1969" s="66"/>
    </row>
    <row r="1970" spans="2:2">
      <c r="B1970" s="66"/>
    </row>
    <row r="1971" spans="2:2">
      <c r="B1971" s="66"/>
    </row>
    <row r="1972" spans="2:2">
      <c r="B1972" s="66"/>
    </row>
    <row r="1973" spans="2:2">
      <c r="B1973" s="66"/>
    </row>
    <row r="1974" spans="2:2">
      <c r="B1974" s="66"/>
    </row>
    <row r="1975" spans="2:2">
      <c r="B1975" s="66"/>
    </row>
    <row r="1976" spans="2:2">
      <c r="B1976" s="66"/>
    </row>
    <row r="1977" spans="2:2">
      <c r="B1977" s="66"/>
    </row>
    <row r="1978" spans="2:2">
      <c r="B1978" s="66"/>
    </row>
    <row r="1979" spans="2:2">
      <c r="B1979" s="66"/>
    </row>
    <row r="1980" spans="2:2">
      <c r="B1980" s="66"/>
    </row>
    <row r="1981" spans="2:2">
      <c r="B1981" s="66"/>
    </row>
    <row r="1982" spans="2:2">
      <c r="B1982" s="66"/>
    </row>
    <row r="1983" spans="2:2">
      <c r="B1983" s="66"/>
    </row>
    <row r="1984" spans="2:2">
      <c r="B1984" s="66"/>
    </row>
    <row r="1985" spans="2:2">
      <c r="B1985" s="66"/>
    </row>
    <row r="1986" spans="2:2">
      <c r="B1986" s="66"/>
    </row>
    <row r="1987" spans="2:2">
      <c r="B1987" s="66"/>
    </row>
    <row r="1988" spans="2:2">
      <c r="B1988" s="66"/>
    </row>
    <row r="1989" spans="2:2">
      <c r="B1989" s="66"/>
    </row>
    <row r="1990" spans="2:2">
      <c r="B1990" s="66"/>
    </row>
    <row r="1991" spans="2:2">
      <c r="B1991" s="66"/>
    </row>
    <row r="1992" spans="2:2">
      <c r="B1992" s="66"/>
    </row>
    <row r="1993" spans="2:2">
      <c r="B1993" s="66"/>
    </row>
    <row r="1994" spans="2:2">
      <c r="B1994" s="66"/>
    </row>
    <row r="1995" spans="2:2">
      <c r="B1995" s="66"/>
    </row>
    <row r="1996" spans="2:2">
      <c r="B1996" s="66"/>
    </row>
    <row r="1997" spans="2:2">
      <c r="B1997" s="66"/>
    </row>
    <row r="1998" spans="2:2">
      <c r="B1998" s="66"/>
    </row>
    <row r="1999" spans="2:2">
      <c r="B1999" s="66"/>
    </row>
    <row r="2000" spans="2:2">
      <c r="B2000" s="66"/>
    </row>
    <row r="2001" spans="2:2">
      <c r="B2001" s="66"/>
    </row>
    <row r="2002" spans="2:2">
      <c r="B2002" s="66"/>
    </row>
    <row r="2003" spans="2:2">
      <c r="B2003" s="66"/>
    </row>
    <row r="2004" spans="2:2">
      <c r="B2004" s="66"/>
    </row>
    <row r="2005" spans="2:2">
      <c r="B2005" s="66"/>
    </row>
    <row r="2006" spans="2:2">
      <c r="B2006" s="66"/>
    </row>
    <row r="2007" spans="2:2">
      <c r="B2007" s="66"/>
    </row>
    <row r="2008" spans="2:2">
      <c r="B2008" s="66"/>
    </row>
    <row r="2009" spans="2:2">
      <c r="B2009" s="66"/>
    </row>
    <row r="2010" spans="2:2">
      <c r="B2010" s="66"/>
    </row>
    <row r="2011" spans="2:2">
      <c r="B2011" s="66"/>
    </row>
    <row r="2012" spans="2:2">
      <c r="B2012" s="66"/>
    </row>
    <row r="2013" spans="2:2">
      <c r="B2013" s="66"/>
    </row>
    <row r="2014" spans="2:2">
      <c r="B2014" s="66"/>
    </row>
    <row r="2015" spans="2:2">
      <c r="B2015" s="66"/>
    </row>
    <row r="2016" spans="2:2">
      <c r="B2016" s="66"/>
    </row>
    <row r="2017" spans="2:2">
      <c r="B2017" s="66"/>
    </row>
    <row r="2018" spans="2:2">
      <c r="B2018" s="66"/>
    </row>
    <row r="2019" spans="2:2">
      <c r="B2019" s="66"/>
    </row>
    <row r="2020" spans="2:2">
      <c r="B2020" s="66"/>
    </row>
    <row r="2021" spans="2:2">
      <c r="B2021" s="66"/>
    </row>
    <row r="2022" spans="2:2">
      <c r="B2022" s="66"/>
    </row>
    <row r="2023" spans="2:2">
      <c r="B2023" s="66"/>
    </row>
    <row r="2024" spans="2:2">
      <c r="B2024" s="66"/>
    </row>
    <row r="2025" spans="2:2">
      <c r="B2025" s="66"/>
    </row>
    <row r="2026" spans="2:2">
      <c r="B2026" s="66"/>
    </row>
    <row r="2027" spans="2:2">
      <c r="B2027" s="66"/>
    </row>
    <row r="2028" spans="2:2">
      <c r="B2028" s="66"/>
    </row>
    <row r="2029" spans="2:2">
      <c r="B2029" s="66"/>
    </row>
    <row r="2030" spans="2:2">
      <c r="B2030" s="66"/>
    </row>
    <row r="2031" spans="2:2">
      <c r="B2031" s="66"/>
    </row>
    <row r="2032" spans="2:2">
      <c r="B2032" s="66"/>
    </row>
    <row r="2033" spans="2:2">
      <c r="B2033" s="66"/>
    </row>
    <row r="2034" spans="2:2">
      <c r="B2034" s="66"/>
    </row>
    <row r="2035" spans="2:2">
      <c r="B2035" s="66"/>
    </row>
    <row r="2036" spans="2:2">
      <c r="B2036" s="66"/>
    </row>
    <row r="2037" spans="2:2">
      <c r="B2037" s="66"/>
    </row>
    <row r="2038" spans="2:2">
      <c r="B2038" s="66"/>
    </row>
    <row r="2039" spans="2:2">
      <c r="B2039" s="66"/>
    </row>
    <row r="2040" spans="2:2">
      <c r="B2040" s="66"/>
    </row>
    <row r="2041" spans="2:2">
      <c r="B2041" s="66"/>
    </row>
    <row r="2042" spans="2:2">
      <c r="B2042" s="66"/>
    </row>
    <row r="2043" spans="2:2">
      <c r="B2043" s="66"/>
    </row>
    <row r="2044" spans="2:2">
      <c r="B2044" s="66"/>
    </row>
    <row r="2045" spans="2:2">
      <c r="B2045" s="66"/>
    </row>
    <row r="2046" spans="2:2">
      <c r="B2046" s="66"/>
    </row>
    <row r="2047" spans="2:2">
      <c r="B2047" s="66"/>
    </row>
    <row r="2048" spans="2:2">
      <c r="B2048" s="66"/>
    </row>
    <row r="2049" spans="2:2">
      <c r="B2049" s="66"/>
    </row>
    <row r="2050" spans="2:2">
      <c r="B2050" s="66"/>
    </row>
    <row r="2051" spans="2:2">
      <c r="B2051" s="66"/>
    </row>
    <row r="2052" spans="2:2">
      <c r="B2052" s="66"/>
    </row>
    <row r="2053" spans="2:2">
      <c r="B2053" s="66"/>
    </row>
    <row r="2054" spans="2:2">
      <c r="B2054" s="66"/>
    </row>
    <row r="2055" spans="2:2">
      <c r="B2055" s="66"/>
    </row>
    <row r="2056" spans="2:2">
      <c r="B2056" s="66"/>
    </row>
    <row r="2057" spans="2:2">
      <c r="B2057" s="66"/>
    </row>
    <row r="2058" spans="2:2">
      <c r="B2058" s="66"/>
    </row>
    <row r="2059" spans="2:2">
      <c r="B2059" s="66"/>
    </row>
    <row r="2060" spans="2:2">
      <c r="B2060" s="66"/>
    </row>
    <row r="2061" spans="2:2">
      <c r="B2061" s="66"/>
    </row>
    <row r="2062" spans="2:2">
      <c r="B2062" s="66"/>
    </row>
    <row r="2063" spans="2:2">
      <c r="B2063" s="66"/>
    </row>
    <row r="2064" spans="2:2">
      <c r="B2064" s="66"/>
    </row>
    <row r="2065" spans="2:2">
      <c r="B2065" s="66"/>
    </row>
    <row r="2066" spans="2:2">
      <c r="B2066" s="66"/>
    </row>
    <row r="2067" spans="2:2">
      <c r="B2067" s="66"/>
    </row>
    <row r="2068" spans="2:2">
      <c r="B2068" s="66"/>
    </row>
    <row r="2069" spans="2:2">
      <c r="B2069" s="66"/>
    </row>
    <row r="2070" spans="2:2">
      <c r="B2070" s="66"/>
    </row>
    <row r="2071" spans="2:2">
      <c r="B2071" s="66"/>
    </row>
    <row r="2072" spans="2:2">
      <c r="B2072" s="66"/>
    </row>
    <row r="2073" spans="2:2">
      <c r="B2073" s="66"/>
    </row>
    <row r="2074" spans="2:2">
      <c r="B2074" s="66"/>
    </row>
    <row r="2075" spans="2:2">
      <c r="B2075" s="66"/>
    </row>
    <row r="2076" spans="2:2">
      <c r="B2076" s="66"/>
    </row>
    <row r="2077" spans="2:2">
      <c r="B2077" s="66"/>
    </row>
    <row r="2078" spans="2:2">
      <c r="B2078" s="66"/>
    </row>
    <row r="2079" spans="2:2">
      <c r="B2079" s="66"/>
    </row>
    <row r="2080" spans="2:2">
      <c r="B2080" s="66"/>
    </row>
    <row r="2081" spans="2:2">
      <c r="B2081" s="66"/>
    </row>
    <row r="2082" spans="2:2">
      <c r="B2082" s="66"/>
    </row>
    <row r="2083" spans="2:2">
      <c r="B2083" s="66"/>
    </row>
    <row r="2084" spans="2:2">
      <c r="B2084" s="66"/>
    </row>
    <row r="2085" spans="2:2">
      <c r="B2085" s="66"/>
    </row>
    <row r="2086" spans="2:2">
      <c r="B2086" s="66"/>
    </row>
    <row r="2087" spans="2:2">
      <c r="B2087" s="66"/>
    </row>
    <row r="2088" spans="2:2">
      <c r="B2088" s="66"/>
    </row>
    <row r="2089" spans="2:2">
      <c r="B2089" s="66"/>
    </row>
    <row r="2090" spans="2:2">
      <c r="B2090" s="66"/>
    </row>
    <row r="2091" spans="2:2">
      <c r="B2091" s="66"/>
    </row>
    <row r="2092" spans="2:2">
      <c r="B2092" s="66"/>
    </row>
    <row r="2093" spans="2:2">
      <c r="B2093" s="66"/>
    </row>
    <row r="2094" spans="2:2">
      <c r="B2094" s="66"/>
    </row>
    <row r="2095" spans="2:2">
      <c r="B2095" s="66"/>
    </row>
    <row r="2096" spans="2:2">
      <c r="B2096" s="66"/>
    </row>
    <row r="2097" spans="2:2">
      <c r="B2097" s="66"/>
    </row>
    <row r="2098" spans="2:2">
      <c r="B2098" s="66"/>
    </row>
    <row r="2099" spans="2:2">
      <c r="B2099" s="66"/>
    </row>
    <row r="2100" spans="2:2">
      <c r="B2100" s="66"/>
    </row>
    <row r="2101" spans="2:2">
      <c r="B2101" s="66"/>
    </row>
    <row r="2102" spans="2:2">
      <c r="B2102" s="66"/>
    </row>
    <row r="2103" spans="2:2">
      <c r="B2103" s="66"/>
    </row>
    <row r="2104" spans="2:2">
      <c r="B2104" s="66"/>
    </row>
    <row r="2105" spans="2:2">
      <c r="B2105" s="66"/>
    </row>
    <row r="2106" spans="2:2">
      <c r="B2106" s="66"/>
    </row>
    <row r="2107" spans="2:2">
      <c r="B2107" s="66"/>
    </row>
    <row r="2108" spans="2:2">
      <c r="B2108" s="66"/>
    </row>
    <row r="2109" spans="2:2">
      <c r="B2109" s="66"/>
    </row>
    <row r="2110" spans="2:2">
      <c r="B2110" s="66"/>
    </row>
    <row r="2111" spans="2:2">
      <c r="B2111" s="66"/>
    </row>
    <row r="2112" spans="2:2">
      <c r="B2112" s="66"/>
    </row>
    <row r="2113" spans="2:2">
      <c r="B2113" s="66"/>
    </row>
    <row r="2114" spans="2:2">
      <c r="B2114" s="66"/>
    </row>
    <row r="2115" spans="2:2">
      <c r="B2115" s="66"/>
    </row>
    <row r="2116" spans="2:2">
      <c r="B2116" s="66"/>
    </row>
    <row r="2117" spans="2:2">
      <c r="B2117" s="66"/>
    </row>
    <row r="2118" spans="2:2">
      <c r="B2118" s="66"/>
    </row>
    <row r="2119" spans="2:2">
      <c r="B2119" s="66"/>
    </row>
    <row r="2120" spans="2:2">
      <c r="B2120" s="66"/>
    </row>
    <row r="2121" spans="2:2">
      <c r="B2121" s="66"/>
    </row>
    <row r="2122" spans="2:2">
      <c r="B2122" s="66"/>
    </row>
    <row r="2123" spans="2:2">
      <c r="B2123" s="66"/>
    </row>
    <row r="2124" spans="2:2">
      <c r="B2124" s="66"/>
    </row>
    <row r="2125" spans="2:2">
      <c r="B2125" s="66"/>
    </row>
    <row r="2126" spans="2:2">
      <c r="B2126" s="66"/>
    </row>
    <row r="2127" spans="2:2">
      <c r="B2127" s="66"/>
    </row>
    <row r="2128" spans="2:2">
      <c r="B2128" s="66"/>
    </row>
    <row r="2129" spans="2:2">
      <c r="B2129" s="66"/>
    </row>
    <row r="2130" spans="2:2">
      <c r="B2130" s="66"/>
    </row>
    <row r="2131" spans="2:2">
      <c r="B2131" s="66"/>
    </row>
    <row r="2132" spans="2:2">
      <c r="B2132" s="66"/>
    </row>
    <row r="2133" spans="2:2">
      <c r="B2133" s="66"/>
    </row>
    <row r="2134" spans="2:2">
      <c r="B2134" s="66"/>
    </row>
    <row r="2135" spans="2:2">
      <c r="B2135" s="66"/>
    </row>
    <row r="2136" spans="2:2">
      <c r="B2136" s="66"/>
    </row>
    <row r="2137" spans="2:2">
      <c r="B2137" s="66"/>
    </row>
    <row r="2138" spans="2:2">
      <c r="B2138" s="66"/>
    </row>
    <row r="2139" spans="2:2">
      <c r="B2139" s="66"/>
    </row>
    <row r="2140" spans="2:2">
      <c r="B2140" s="66"/>
    </row>
    <row r="2141" spans="2:2">
      <c r="B2141" s="66"/>
    </row>
    <row r="2142" spans="2:2">
      <c r="B2142" s="66"/>
    </row>
    <row r="2143" spans="2:2">
      <c r="B2143" s="66"/>
    </row>
    <row r="2144" spans="2:2">
      <c r="B2144" s="66"/>
    </row>
    <row r="2145" spans="2:2">
      <c r="B2145" s="66"/>
    </row>
    <row r="2146" spans="2:2">
      <c r="B2146" s="66"/>
    </row>
    <row r="2147" spans="2:2">
      <c r="B2147" s="66"/>
    </row>
    <row r="2148" spans="2:2">
      <c r="B2148" s="66"/>
    </row>
    <row r="2149" spans="2:2">
      <c r="B2149" s="66"/>
    </row>
    <row r="2150" spans="2:2">
      <c r="B2150" s="66"/>
    </row>
    <row r="2151" spans="2:2">
      <c r="B2151" s="66"/>
    </row>
    <row r="2152" spans="2:2">
      <c r="B2152" s="66"/>
    </row>
    <row r="2153" spans="2:2">
      <c r="B2153" s="66"/>
    </row>
    <row r="2154" spans="2:2">
      <c r="B2154" s="66"/>
    </row>
    <row r="2155" spans="2:2">
      <c r="B2155" s="66"/>
    </row>
    <row r="2156" spans="2:2">
      <c r="B2156" s="66"/>
    </row>
    <row r="2157" spans="2:2">
      <c r="B2157" s="66"/>
    </row>
    <row r="2158" spans="2:2">
      <c r="B2158" s="66"/>
    </row>
    <row r="2159" spans="2:2">
      <c r="B2159" s="66"/>
    </row>
    <row r="2160" spans="2:2">
      <c r="B2160" s="66"/>
    </row>
    <row r="2161" spans="2:2">
      <c r="B2161" s="66"/>
    </row>
    <row r="2162" spans="2:2">
      <c r="B2162" s="66"/>
    </row>
    <row r="2163" spans="2:2">
      <c r="B2163" s="66"/>
    </row>
    <row r="2164" spans="2:2">
      <c r="B2164" s="66"/>
    </row>
    <row r="2165" spans="2:2">
      <c r="B2165" s="66"/>
    </row>
    <row r="2166" spans="2:2">
      <c r="B2166" s="66"/>
    </row>
    <row r="2167" spans="2:2">
      <c r="B2167" s="66"/>
    </row>
    <row r="2168" spans="2:2">
      <c r="B2168" s="66"/>
    </row>
    <row r="2169" spans="2:2">
      <c r="B2169" s="66"/>
    </row>
    <row r="2170" spans="2:2">
      <c r="B2170" s="66"/>
    </row>
    <row r="2171" spans="2:2">
      <c r="B2171" s="66"/>
    </row>
    <row r="2172" spans="2:2">
      <c r="B2172" s="66"/>
    </row>
    <row r="2173" spans="2:2">
      <c r="B2173" s="66"/>
    </row>
    <row r="2174" spans="2:2">
      <c r="B2174" s="66"/>
    </row>
    <row r="2175" spans="2:2">
      <c r="B2175" s="66"/>
    </row>
    <row r="2176" spans="2:2">
      <c r="B2176" s="66"/>
    </row>
    <row r="2177" spans="2:2">
      <c r="B2177" s="66"/>
    </row>
    <row r="2178" spans="2:2">
      <c r="B2178" s="66"/>
    </row>
    <row r="2179" spans="2:2">
      <c r="B2179" s="66"/>
    </row>
    <row r="2180" spans="2:2">
      <c r="B2180" s="66"/>
    </row>
    <row r="2181" spans="2:2">
      <c r="B2181" s="66"/>
    </row>
    <row r="2182" spans="2:2">
      <c r="B2182" s="66"/>
    </row>
    <row r="2183" spans="2:2">
      <c r="B2183" s="66"/>
    </row>
    <row r="2184" spans="2:2">
      <c r="B2184" s="66"/>
    </row>
    <row r="2185" spans="2:2">
      <c r="B2185" s="66"/>
    </row>
    <row r="2186" spans="2:2">
      <c r="B2186" s="66"/>
    </row>
    <row r="2187" spans="2:2">
      <c r="B2187" s="66"/>
    </row>
    <row r="2188" spans="2:2">
      <c r="B2188" s="66"/>
    </row>
    <row r="2189" spans="2:2">
      <c r="B2189" s="66"/>
    </row>
    <row r="2190" spans="2:2">
      <c r="B2190" s="66"/>
    </row>
    <row r="2191" spans="2:2">
      <c r="B2191" s="66"/>
    </row>
    <row r="2192" spans="2:2">
      <c r="B2192" s="66"/>
    </row>
    <row r="2193" spans="2:2">
      <c r="B2193" s="66"/>
    </row>
    <row r="2194" spans="2:2">
      <c r="B2194" s="66"/>
    </row>
    <row r="2195" spans="2:2">
      <c r="B2195" s="66"/>
    </row>
    <row r="2196" spans="2:2">
      <c r="B2196" s="66"/>
    </row>
    <row r="2197" spans="2:2">
      <c r="B2197" s="66"/>
    </row>
    <row r="2198" spans="2:2">
      <c r="B2198" s="66"/>
    </row>
    <row r="2199" spans="2:2">
      <c r="B2199" s="66"/>
    </row>
    <row r="2200" spans="2:2">
      <c r="B2200" s="66"/>
    </row>
    <row r="2201" spans="2:2">
      <c r="B2201" s="66"/>
    </row>
    <row r="2202" spans="2:2">
      <c r="B2202" s="66"/>
    </row>
    <row r="2203" spans="2:2">
      <c r="B2203" s="66"/>
    </row>
    <row r="2204" spans="2:2">
      <c r="B2204" s="66"/>
    </row>
    <row r="2205" spans="2:2">
      <c r="B2205" s="66"/>
    </row>
    <row r="2206" spans="2:2">
      <c r="B2206" s="66"/>
    </row>
    <row r="2207" spans="2:2">
      <c r="B2207" s="66"/>
    </row>
    <row r="2208" spans="2:2">
      <c r="B2208" s="66"/>
    </row>
    <row r="2209" spans="2:2">
      <c r="B2209" s="66"/>
    </row>
    <row r="2210" spans="2:2">
      <c r="B2210" s="66"/>
    </row>
    <row r="2211" spans="2:2">
      <c r="B2211" s="66"/>
    </row>
    <row r="2212" spans="2:2">
      <c r="B2212" s="66"/>
    </row>
    <row r="2213" spans="2:2">
      <c r="B2213" s="66"/>
    </row>
    <row r="2214" spans="2:2">
      <c r="B2214" s="66"/>
    </row>
    <row r="2215" spans="2:2">
      <c r="B2215" s="66"/>
    </row>
    <row r="2216" spans="2:2">
      <c r="B2216" s="66"/>
    </row>
    <row r="2217" spans="2:2">
      <c r="B2217" s="66"/>
    </row>
    <row r="2218" spans="2:2">
      <c r="B2218" s="66"/>
    </row>
    <row r="2219" spans="2:2">
      <c r="B2219" s="66"/>
    </row>
    <row r="2220" spans="2:2">
      <c r="B2220" s="66"/>
    </row>
    <row r="2221" spans="2:2">
      <c r="B2221" s="66"/>
    </row>
    <row r="2222" spans="2:2">
      <c r="B2222" s="66"/>
    </row>
    <row r="2223" spans="2:2">
      <c r="B2223" s="66"/>
    </row>
    <row r="2224" spans="2:2">
      <c r="B2224" s="66"/>
    </row>
    <row r="2225" spans="2:2">
      <c r="B2225" s="66"/>
    </row>
    <row r="2226" spans="2:2">
      <c r="B2226" s="66"/>
    </row>
    <row r="2227" spans="2:2">
      <c r="B2227" s="66"/>
    </row>
    <row r="2228" spans="2:2">
      <c r="B2228" s="66"/>
    </row>
    <row r="2229" spans="2:2">
      <c r="B2229" s="66"/>
    </row>
    <row r="2230" spans="2:2">
      <c r="B2230" s="66"/>
    </row>
    <row r="2231" spans="2:2">
      <c r="B2231" s="66"/>
    </row>
    <row r="2232" spans="2:2">
      <c r="B2232" s="66"/>
    </row>
    <row r="2233" spans="2:2">
      <c r="B2233" s="66"/>
    </row>
    <row r="2234" spans="2:2">
      <c r="B2234" s="66"/>
    </row>
    <row r="2235" spans="2:2">
      <c r="B2235" s="66"/>
    </row>
    <row r="2236" spans="2:2">
      <c r="B2236" s="66"/>
    </row>
    <row r="2237" spans="2:2">
      <c r="B2237" s="66"/>
    </row>
    <row r="2238" spans="2:2">
      <c r="B2238" s="66"/>
    </row>
    <row r="2239" spans="2:2">
      <c r="B2239" s="66"/>
    </row>
    <row r="2240" spans="2:2">
      <c r="B2240" s="66"/>
    </row>
    <row r="2241" spans="2:2">
      <c r="B2241" s="66"/>
    </row>
    <row r="2242" spans="2:2">
      <c r="B2242" s="66"/>
    </row>
    <row r="2243" spans="2:2">
      <c r="B2243" s="66"/>
    </row>
    <row r="2244" spans="2:2">
      <c r="B2244" s="66"/>
    </row>
    <row r="2245" spans="2:2">
      <c r="B2245" s="66"/>
    </row>
    <row r="2246" spans="2:2">
      <c r="B2246" s="66"/>
    </row>
    <row r="2247" spans="2:2">
      <c r="B2247" s="66"/>
    </row>
    <row r="2248" spans="2:2">
      <c r="B2248" s="66"/>
    </row>
    <row r="2249" spans="2:2">
      <c r="B2249" s="66"/>
    </row>
    <row r="2250" spans="2:2">
      <c r="B2250" s="66"/>
    </row>
    <row r="2251" spans="2:2">
      <c r="B2251" s="66"/>
    </row>
    <row r="2252" spans="2:2">
      <c r="B2252" s="66"/>
    </row>
    <row r="2253" spans="2:2">
      <c r="B2253" s="66"/>
    </row>
    <row r="2254" spans="2:2">
      <c r="B2254" s="66"/>
    </row>
    <row r="2255" spans="2:2">
      <c r="B2255" s="66"/>
    </row>
    <row r="2256" spans="2:2">
      <c r="B2256" s="66"/>
    </row>
    <row r="2257" spans="2:2">
      <c r="B2257" s="66"/>
    </row>
    <row r="2258" spans="2:2">
      <c r="B2258" s="66"/>
    </row>
    <row r="2259" spans="2:2">
      <c r="B2259" s="66"/>
    </row>
    <row r="2260" spans="2:2">
      <c r="B2260" s="66"/>
    </row>
    <row r="2261" spans="2:2">
      <c r="B2261" s="66"/>
    </row>
    <row r="2262" spans="2:2">
      <c r="B2262" s="66"/>
    </row>
    <row r="2263" spans="2:2">
      <c r="B2263" s="66"/>
    </row>
    <row r="2264" spans="2:2">
      <c r="B2264" s="66"/>
    </row>
    <row r="2265" spans="2:2">
      <c r="B2265" s="66"/>
    </row>
    <row r="2266" spans="2:2">
      <c r="B2266" s="66"/>
    </row>
    <row r="2267" spans="2:2">
      <c r="B2267" s="66"/>
    </row>
    <row r="2268" spans="2:2">
      <c r="B2268" s="66"/>
    </row>
    <row r="2269" spans="2:2">
      <c r="B2269" s="66"/>
    </row>
    <row r="2270" spans="2:2">
      <c r="B2270" s="66"/>
    </row>
    <row r="2271" spans="2:2">
      <c r="B2271" s="66"/>
    </row>
    <row r="2272" spans="2:2">
      <c r="B2272" s="66"/>
    </row>
    <row r="2273" spans="2:2">
      <c r="B2273" s="66"/>
    </row>
    <row r="2274" spans="2:2">
      <c r="B2274" s="66"/>
    </row>
    <row r="2275" spans="2:2">
      <c r="B2275" s="66"/>
    </row>
    <row r="2276" spans="2:2">
      <c r="B2276" s="66"/>
    </row>
    <row r="2277" spans="2:2">
      <c r="B2277" s="66"/>
    </row>
    <row r="2278" spans="2:2">
      <c r="B2278" s="66"/>
    </row>
    <row r="2279" spans="2:2">
      <c r="B2279" s="66"/>
    </row>
    <row r="2280" spans="2:2">
      <c r="B2280" s="66"/>
    </row>
    <row r="2281" spans="2:2">
      <c r="B2281" s="66"/>
    </row>
    <row r="2282" spans="2:2">
      <c r="B2282" s="66"/>
    </row>
    <row r="2283" spans="2:2">
      <c r="B2283" s="66"/>
    </row>
    <row r="2284" spans="2:2">
      <c r="B2284" s="66"/>
    </row>
    <row r="2285" spans="2:2">
      <c r="B2285" s="66"/>
    </row>
    <row r="2286" spans="2:2">
      <c r="B2286" s="66"/>
    </row>
    <row r="2287" spans="2:2">
      <c r="B2287" s="66"/>
    </row>
    <row r="2288" spans="2:2">
      <c r="B2288" s="66"/>
    </row>
    <row r="2289" spans="2:2">
      <c r="B2289" s="66"/>
    </row>
    <row r="2290" spans="2:2">
      <c r="B2290" s="66"/>
    </row>
    <row r="2291" spans="2:2">
      <c r="B2291" s="66"/>
    </row>
    <row r="2292" spans="2:2">
      <c r="B2292" s="66"/>
    </row>
    <row r="2293" spans="2:2">
      <c r="B2293" s="66"/>
    </row>
    <row r="2294" spans="2:2">
      <c r="B2294" s="66"/>
    </row>
    <row r="2295" spans="2:2">
      <c r="B2295" s="66"/>
    </row>
    <row r="2296" spans="2:2">
      <c r="B2296" s="66"/>
    </row>
    <row r="2297" spans="2:2">
      <c r="B2297" s="66"/>
    </row>
    <row r="2298" spans="2:2">
      <c r="B2298" s="66"/>
    </row>
    <row r="2299" spans="2:2">
      <c r="B2299" s="66"/>
    </row>
    <row r="2300" spans="2:2">
      <c r="B2300" s="66"/>
    </row>
    <row r="2301" spans="2:2">
      <c r="B2301" s="66"/>
    </row>
    <row r="2302" spans="2:2">
      <c r="B2302" s="66"/>
    </row>
    <row r="2303" spans="2:2">
      <c r="B2303" s="66"/>
    </row>
    <row r="2304" spans="2:2">
      <c r="B2304" s="66"/>
    </row>
    <row r="2305" spans="2:2">
      <c r="B2305" s="66"/>
    </row>
    <row r="2306" spans="2:2">
      <c r="B2306" s="66"/>
    </row>
    <row r="2307" spans="2:2">
      <c r="B2307" s="66"/>
    </row>
    <row r="2308" spans="2:2">
      <c r="B2308" s="66"/>
    </row>
    <row r="2309" spans="2:2">
      <c r="B2309" s="66"/>
    </row>
    <row r="2310" spans="2:2">
      <c r="B2310" s="66"/>
    </row>
    <row r="2311" spans="2:2">
      <c r="B2311" s="66"/>
    </row>
    <row r="2312" spans="2:2">
      <c r="B2312" s="66"/>
    </row>
    <row r="2313" spans="2:2">
      <c r="B2313" s="66"/>
    </row>
    <row r="2314" spans="2:2">
      <c r="B2314" s="66"/>
    </row>
    <row r="2315" spans="2:2">
      <c r="B2315" s="66"/>
    </row>
    <row r="2316" spans="2:2">
      <c r="B2316" s="66"/>
    </row>
    <row r="2317" spans="2:2">
      <c r="B2317" s="66"/>
    </row>
    <row r="2318" spans="2:2">
      <c r="B2318" s="66"/>
    </row>
    <row r="2319" spans="2:2">
      <c r="B2319" s="66"/>
    </row>
    <row r="2320" spans="2:2">
      <c r="B2320" s="66"/>
    </row>
    <row r="2321" spans="2:2">
      <c r="B2321" s="66"/>
    </row>
    <row r="2322" spans="2:2">
      <c r="B2322" s="66"/>
    </row>
    <row r="2323" spans="2:2">
      <c r="B2323" s="66"/>
    </row>
    <row r="2324" spans="2:2">
      <c r="B2324" s="66"/>
    </row>
    <row r="2325" spans="2:2">
      <c r="B2325" s="66"/>
    </row>
    <row r="2326" spans="2:2">
      <c r="B2326" s="66"/>
    </row>
    <row r="2327" spans="2:2">
      <c r="B2327" s="66"/>
    </row>
    <row r="2328" spans="2:2">
      <c r="B2328" s="66"/>
    </row>
    <row r="2329" spans="2:2">
      <c r="B2329" s="66"/>
    </row>
    <row r="2330" spans="2:2">
      <c r="B2330" s="66"/>
    </row>
    <row r="2331" spans="2:2">
      <c r="B2331" s="66"/>
    </row>
    <row r="2332" spans="2:2">
      <c r="B2332" s="66"/>
    </row>
    <row r="2333" spans="2:2">
      <c r="B2333" s="66"/>
    </row>
    <row r="2334" spans="2:2">
      <c r="B2334" s="66"/>
    </row>
    <row r="2335" spans="2:2">
      <c r="B2335" s="66"/>
    </row>
    <row r="2336" spans="2:2">
      <c r="B2336" s="66"/>
    </row>
    <row r="2337" spans="2:2">
      <c r="B2337" s="66"/>
    </row>
    <row r="2338" spans="2:2">
      <c r="B2338" s="66"/>
    </row>
    <row r="2339" spans="2:2">
      <c r="B2339" s="66"/>
    </row>
    <row r="2340" spans="2:2">
      <c r="B2340" s="66"/>
    </row>
    <row r="2341" spans="2:2">
      <c r="B2341" s="66"/>
    </row>
    <row r="2342" spans="2:2">
      <c r="B2342" s="66"/>
    </row>
    <row r="2343" spans="2:2">
      <c r="B2343" s="66"/>
    </row>
    <row r="2344" spans="2:2">
      <c r="B2344" s="66"/>
    </row>
    <row r="2345" spans="2:2">
      <c r="B2345" s="66"/>
    </row>
    <row r="2346" spans="2:2">
      <c r="B2346" s="66"/>
    </row>
    <row r="2347" spans="2:2">
      <c r="B2347" s="66"/>
    </row>
    <row r="2348" spans="2:2">
      <c r="B2348" s="66"/>
    </row>
    <row r="2349" spans="2:2">
      <c r="B2349" s="66"/>
    </row>
    <row r="2350" spans="2:2">
      <c r="B2350" s="66"/>
    </row>
    <row r="2351" spans="2:2">
      <c r="B2351" s="66"/>
    </row>
    <row r="2352" spans="2:2">
      <c r="B2352" s="66"/>
    </row>
    <row r="2353" spans="2:2">
      <c r="B2353" s="66"/>
    </row>
    <row r="2354" spans="2:2">
      <c r="B2354" s="66"/>
    </row>
    <row r="2355" spans="2:2">
      <c r="B2355" s="66"/>
    </row>
    <row r="2356" spans="2:2">
      <c r="B2356" s="66"/>
    </row>
    <row r="2357" spans="2:2">
      <c r="B2357" s="66"/>
    </row>
    <row r="2358" spans="2:2">
      <c r="B2358" s="66"/>
    </row>
    <row r="2359" spans="2:2">
      <c r="B2359" s="66"/>
    </row>
    <row r="2360" spans="2:2">
      <c r="B2360" s="66"/>
    </row>
    <row r="2361" spans="2:2">
      <c r="B2361" s="66"/>
    </row>
    <row r="2362" spans="2:2">
      <c r="B2362" s="66"/>
    </row>
    <row r="2363" spans="2:2">
      <c r="B2363" s="66"/>
    </row>
    <row r="2364" spans="2:2">
      <c r="B2364" s="66"/>
    </row>
    <row r="2365" spans="2:2">
      <c r="B2365" s="66"/>
    </row>
    <row r="2366" spans="2:2">
      <c r="B2366" s="66"/>
    </row>
    <row r="2367" spans="2:2">
      <c r="B2367" s="66"/>
    </row>
    <row r="2368" spans="2:2">
      <c r="B2368" s="66"/>
    </row>
    <row r="2369" spans="2:2">
      <c r="B2369" s="66"/>
    </row>
    <row r="2370" spans="2:2">
      <c r="B2370" s="66"/>
    </row>
    <row r="2371" spans="2:2">
      <c r="B2371" s="66"/>
    </row>
    <row r="2372" spans="2:2">
      <c r="B2372" s="66"/>
    </row>
    <row r="2373" spans="2:2">
      <c r="B2373" s="66"/>
    </row>
    <row r="2374" spans="2:2">
      <c r="B2374" s="66"/>
    </row>
    <row r="2375" spans="2:2">
      <c r="B2375" s="66"/>
    </row>
    <row r="2376" spans="2:2">
      <c r="B2376" s="66"/>
    </row>
    <row r="2377" spans="2:2">
      <c r="B2377" s="66"/>
    </row>
    <row r="2378" spans="2:2">
      <c r="B2378" s="66"/>
    </row>
    <row r="2379" spans="2:2">
      <c r="B2379" s="66"/>
    </row>
    <row r="2380" spans="2:2">
      <c r="B2380" s="66"/>
    </row>
    <row r="2381" spans="2:2">
      <c r="B2381" s="66"/>
    </row>
    <row r="2382" spans="2:2">
      <c r="B2382" s="66"/>
    </row>
    <row r="2383" spans="2:2">
      <c r="B2383" s="66"/>
    </row>
    <row r="2384" spans="2:2">
      <c r="B2384" s="66"/>
    </row>
    <row r="2385" spans="2:2">
      <c r="B2385" s="66"/>
    </row>
    <row r="2386" spans="2:2">
      <c r="B2386" s="66"/>
    </row>
    <row r="2387" spans="2:2">
      <c r="B2387" s="66"/>
    </row>
    <row r="2388" spans="2:2">
      <c r="B2388" s="66"/>
    </row>
    <row r="2389" spans="2:2">
      <c r="B2389" s="66"/>
    </row>
    <row r="2390" spans="2:2">
      <c r="B2390" s="66"/>
    </row>
    <row r="2391" spans="2:2">
      <c r="B2391" s="66"/>
    </row>
    <row r="2392" spans="2:2">
      <c r="B2392" s="66"/>
    </row>
    <row r="2393" spans="2:2">
      <c r="B2393" s="66"/>
    </row>
    <row r="2394" spans="2:2">
      <c r="B2394" s="66"/>
    </row>
    <row r="2395" spans="2:2">
      <c r="B2395" s="66"/>
    </row>
    <row r="2396" spans="2:2">
      <c r="B2396" s="66"/>
    </row>
    <row r="2397" spans="2:2">
      <c r="B2397" s="66"/>
    </row>
    <row r="2398" spans="2:2">
      <c r="B2398" s="66"/>
    </row>
    <row r="2399" spans="2:2">
      <c r="B2399" s="66"/>
    </row>
    <row r="2400" spans="2:2">
      <c r="B2400" s="66"/>
    </row>
    <row r="2401" spans="2:2">
      <c r="B2401" s="66"/>
    </row>
    <row r="2402" spans="2:2">
      <c r="B2402" s="66"/>
    </row>
    <row r="2403" spans="2:2">
      <c r="B2403" s="66"/>
    </row>
    <row r="2404" spans="2:2">
      <c r="B2404" s="66"/>
    </row>
    <row r="2405" spans="2:2">
      <c r="B2405" s="66"/>
    </row>
    <row r="2406" spans="2:2">
      <c r="B2406" s="66"/>
    </row>
    <row r="2407" spans="2:2">
      <c r="B2407" s="66"/>
    </row>
    <row r="2408" spans="2:2">
      <c r="B2408" s="66"/>
    </row>
    <row r="2409" spans="2:2">
      <c r="B2409" s="66"/>
    </row>
    <row r="2410" spans="2:2">
      <c r="B2410" s="66"/>
    </row>
    <row r="2411" spans="2:2">
      <c r="B2411" s="66"/>
    </row>
    <row r="2412" spans="2:2">
      <c r="B2412" s="66"/>
    </row>
    <row r="2413" spans="2:2">
      <c r="B2413" s="66"/>
    </row>
    <row r="2414" spans="2:2">
      <c r="B2414" s="66"/>
    </row>
    <row r="2415" spans="2:2">
      <c r="B2415" s="66"/>
    </row>
    <row r="2416" spans="2:2">
      <c r="B2416" s="66"/>
    </row>
    <row r="2417" spans="2:2">
      <c r="B2417" s="66"/>
    </row>
    <row r="2418" spans="2:2">
      <c r="B2418" s="66"/>
    </row>
    <row r="2419" spans="2:2">
      <c r="B2419" s="66"/>
    </row>
    <row r="2420" spans="2:2">
      <c r="B2420" s="66"/>
    </row>
    <row r="2421" spans="2:2">
      <c r="B2421" s="66"/>
    </row>
    <row r="2422" spans="2:2">
      <c r="B2422" s="66"/>
    </row>
    <row r="2423" spans="2:2">
      <c r="B2423" s="66"/>
    </row>
    <row r="2424" spans="2:2">
      <c r="B2424" s="66"/>
    </row>
    <row r="2425" spans="2:2">
      <c r="B2425" s="66"/>
    </row>
    <row r="2426" spans="2:2">
      <c r="B2426" s="66"/>
    </row>
    <row r="2427" spans="2:2">
      <c r="B2427" s="66"/>
    </row>
    <row r="2428" spans="2:2">
      <c r="B2428" s="66"/>
    </row>
    <row r="2429" spans="2:2">
      <c r="B2429" s="66"/>
    </row>
    <row r="2430" spans="2:2">
      <c r="B2430" s="66"/>
    </row>
    <row r="2431" spans="2:2">
      <c r="B2431" s="66"/>
    </row>
    <row r="2432" spans="2:2">
      <c r="B2432" s="66"/>
    </row>
    <row r="2433" spans="2:2">
      <c r="B2433" s="66"/>
    </row>
    <row r="2434" spans="2:2">
      <c r="B2434" s="66"/>
    </row>
    <row r="2435" spans="2:2">
      <c r="B2435" s="66"/>
    </row>
    <row r="2436" spans="2:2">
      <c r="B2436" s="66"/>
    </row>
    <row r="2437" spans="2:2">
      <c r="B2437" s="66"/>
    </row>
    <row r="2438" spans="2:2">
      <c r="B2438" s="66"/>
    </row>
    <row r="2439" spans="2:2">
      <c r="B2439" s="66"/>
    </row>
    <row r="2440" spans="2:2">
      <c r="B2440" s="66"/>
    </row>
    <row r="2441" spans="2:2">
      <c r="B2441" s="66"/>
    </row>
    <row r="2442" spans="2:2">
      <c r="B2442" s="66"/>
    </row>
    <row r="2443" spans="2:2">
      <c r="B2443" s="66"/>
    </row>
    <row r="2444" spans="2:2">
      <c r="B2444" s="66"/>
    </row>
    <row r="2445" spans="2:2">
      <c r="B2445" s="66"/>
    </row>
    <row r="2446" spans="2:2">
      <c r="B2446" s="66"/>
    </row>
    <row r="2447" spans="2:2">
      <c r="B2447" s="66"/>
    </row>
    <row r="2448" spans="2:2">
      <c r="B2448" s="66"/>
    </row>
    <row r="2449" spans="2:2">
      <c r="B2449" s="66"/>
    </row>
    <row r="2450" spans="2:2">
      <c r="B2450" s="66"/>
    </row>
    <row r="2451" spans="2:2">
      <c r="B2451" s="66"/>
    </row>
    <row r="2452" spans="2:2">
      <c r="B2452" s="66"/>
    </row>
    <row r="2453" spans="2:2">
      <c r="B2453" s="66"/>
    </row>
    <row r="2454" spans="2:2">
      <c r="B2454" s="66"/>
    </row>
    <row r="2455" spans="2:2">
      <c r="B2455" s="66"/>
    </row>
    <row r="2456" spans="2:2">
      <c r="B2456" s="66"/>
    </row>
    <row r="2457" spans="2:2">
      <c r="B2457" s="66"/>
    </row>
    <row r="2458" spans="2:2">
      <c r="B2458" s="66"/>
    </row>
    <row r="2459" spans="2:2">
      <c r="B2459" s="66"/>
    </row>
    <row r="2460" spans="2:2">
      <c r="B2460" s="66"/>
    </row>
    <row r="2461" spans="2:2">
      <c r="B2461" s="66"/>
    </row>
    <row r="2462" spans="2:2">
      <c r="B2462" s="66"/>
    </row>
    <row r="2463" spans="2:2">
      <c r="B2463" s="66"/>
    </row>
    <row r="2464" spans="2:2">
      <c r="B2464" s="66"/>
    </row>
    <row r="2465" spans="2:2">
      <c r="B2465" s="66"/>
    </row>
    <row r="2466" spans="2:2">
      <c r="B2466" s="66"/>
    </row>
    <row r="2467" spans="2:2">
      <c r="B2467" s="66"/>
    </row>
    <row r="2468" spans="2:2">
      <c r="B2468" s="66"/>
    </row>
    <row r="2469" spans="2:2">
      <c r="B2469" s="66"/>
    </row>
    <row r="2470" spans="2:2">
      <c r="B2470" s="66"/>
    </row>
    <row r="2471" spans="2:2">
      <c r="B2471" s="66"/>
    </row>
    <row r="2472" spans="2:2">
      <c r="B2472" s="66"/>
    </row>
    <row r="2473" spans="2:2">
      <c r="B2473" s="66"/>
    </row>
    <row r="2474" spans="2:2">
      <c r="B2474" s="66"/>
    </row>
    <row r="2475" spans="2:2">
      <c r="B2475" s="66"/>
    </row>
    <row r="2476" spans="2:2">
      <c r="B2476" s="66"/>
    </row>
    <row r="2477" spans="2:2">
      <c r="B2477" s="66"/>
    </row>
    <row r="2478" spans="2:2">
      <c r="B2478" s="66"/>
    </row>
    <row r="2479" spans="2:2">
      <c r="B2479" s="66"/>
    </row>
    <row r="2480" spans="2:2">
      <c r="B2480" s="66"/>
    </row>
    <row r="2481" spans="2:2">
      <c r="B2481" s="66"/>
    </row>
    <row r="2482" spans="2:2">
      <c r="B2482" s="66"/>
    </row>
    <row r="2483" spans="2:2">
      <c r="B2483" s="66"/>
    </row>
    <row r="2484" spans="2:2">
      <c r="B2484" s="66"/>
    </row>
    <row r="2485" spans="2:2">
      <c r="B2485" s="66"/>
    </row>
    <row r="2486" spans="2:2">
      <c r="B2486" s="66"/>
    </row>
    <row r="2487" spans="2:2">
      <c r="B2487" s="66"/>
    </row>
    <row r="2488" spans="2:2">
      <c r="B2488" s="66"/>
    </row>
    <row r="2489" spans="2:2">
      <c r="B2489" s="66"/>
    </row>
    <row r="2490" spans="2:2">
      <c r="B2490" s="66"/>
    </row>
    <row r="2491" spans="2:2">
      <c r="B2491" s="66"/>
    </row>
    <row r="2492" spans="2:2">
      <c r="B2492" s="66"/>
    </row>
    <row r="2493" spans="2:2">
      <c r="B2493" s="66"/>
    </row>
    <row r="2494" spans="2:2">
      <c r="B2494" s="66"/>
    </row>
    <row r="2495" spans="2:2">
      <c r="B2495" s="66"/>
    </row>
    <row r="2496" spans="2:2">
      <c r="B2496" s="66"/>
    </row>
    <row r="2497" spans="2:2">
      <c r="B2497" s="66"/>
    </row>
    <row r="2498" spans="2:2">
      <c r="B2498" s="66"/>
    </row>
    <row r="2499" spans="2:2">
      <c r="B2499" s="66"/>
    </row>
    <row r="2500" spans="2:2">
      <c r="B2500" s="66"/>
    </row>
    <row r="2501" spans="2:2">
      <c r="B2501" s="66"/>
    </row>
    <row r="2502" spans="2:2">
      <c r="B2502" s="66"/>
    </row>
    <row r="2503" spans="2:2">
      <c r="B2503" s="66"/>
    </row>
    <row r="2504" spans="2:2">
      <c r="B2504" s="66"/>
    </row>
    <row r="2505" spans="2:2">
      <c r="B2505" s="66"/>
    </row>
    <row r="2506" spans="2:2">
      <c r="B2506" s="66"/>
    </row>
    <row r="2507" spans="2:2">
      <c r="B2507" s="66"/>
    </row>
    <row r="2508" spans="2:2">
      <c r="B2508" s="66"/>
    </row>
    <row r="2509" spans="2:2">
      <c r="B2509" s="66"/>
    </row>
    <row r="2510" spans="2:2">
      <c r="B2510" s="66"/>
    </row>
    <row r="2511" spans="2:2">
      <c r="B2511" s="66"/>
    </row>
    <row r="2512" spans="2:2">
      <c r="B2512" s="66"/>
    </row>
    <row r="2513" spans="2:2">
      <c r="B2513" s="66"/>
    </row>
    <row r="2514" spans="2:2">
      <c r="B2514" s="66"/>
    </row>
    <row r="2515" spans="2:2">
      <c r="B2515" s="66"/>
    </row>
    <row r="2516" spans="2:2">
      <c r="B2516" s="66"/>
    </row>
    <row r="2517" spans="2:2">
      <c r="B2517" s="66"/>
    </row>
    <row r="2518" spans="2:2">
      <c r="B2518" s="66"/>
    </row>
    <row r="2519" spans="2:2">
      <c r="B2519" s="66"/>
    </row>
    <row r="2520" spans="2:2">
      <c r="B2520" s="66"/>
    </row>
    <row r="2521" spans="2:2">
      <c r="B2521" s="66"/>
    </row>
    <row r="2522" spans="2:2">
      <c r="B2522" s="66"/>
    </row>
    <row r="2523" spans="2:2">
      <c r="B2523" s="66"/>
    </row>
    <row r="2524" spans="2:2">
      <c r="B2524" s="66"/>
    </row>
    <row r="2525" spans="2:2">
      <c r="B2525" s="66"/>
    </row>
    <row r="2526" spans="2:2">
      <c r="B2526" s="66"/>
    </row>
    <row r="2527" spans="2:2">
      <c r="B2527" s="66"/>
    </row>
    <row r="2528" spans="2:2">
      <c r="B2528" s="66"/>
    </row>
    <row r="2529" spans="2:2">
      <c r="B2529" s="66"/>
    </row>
    <row r="2530" spans="2:2">
      <c r="B2530" s="66"/>
    </row>
    <row r="2531" spans="2:2">
      <c r="B2531" s="66"/>
    </row>
    <row r="2532" spans="2:2">
      <c r="B2532" s="66"/>
    </row>
    <row r="2533" spans="2:2">
      <c r="B2533" s="66"/>
    </row>
    <row r="2534" spans="2:2">
      <c r="B2534" s="66"/>
    </row>
    <row r="2535" spans="2:2">
      <c r="B2535" s="66"/>
    </row>
    <row r="2536" spans="2:2">
      <c r="B2536" s="66"/>
    </row>
    <row r="2537" spans="2:2">
      <c r="B2537" s="66"/>
    </row>
    <row r="2538" spans="2:2">
      <c r="B2538" s="66"/>
    </row>
    <row r="2539" spans="2:2">
      <c r="B2539" s="66"/>
    </row>
    <row r="2540" spans="2:2">
      <c r="B2540" s="66"/>
    </row>
    <row r="2541" spans="2:2">
      <c r="B2541" s="66"/>
    </row>
    <row r="2542" spans="2:2">
      <c r="B2542" s="66"/>
    </row>
    <row r="2543" spans="2:2">
      <c r="B2543" s="66"/>
    </row>
    <row r="2544" spans="2:2">
      <c r="B2544" s="66"/>
    </row>
    <row r="2545" spans="2:2">
      <c r="B2545" s="66"/>
    </row>
    <row r="2546" spans="2:2">
      <c r="B2546" s="66"/>
    </row>
    <row r="2547" spans="2:2">
      <c r="B2547" s="66"/>
    </row>
    <row r="2548" spans="2:2">
      <c r="B2548" s="66"/>
    </row>
    <row r="2549" spans="2:2">
      <c r="B2549" s="66"/>
    </row>
    <row r="2550" spans="2:2">
      <c r="B2550" s="66"/>
    </row>
    <row r="2551" spans="2:2">
      <c r="B2551" s="66"/>
    </row>
    <row r="2552" spans="2:2">
      <c r="B2552" s="66"/>
    </row>
    <row r="2553" spans="2:2">
      <c r="B2553" s="66"/>
    </row>
    <row r="2554" spans="2:2">
      <c r="B2554" s="66"/>
    </row>
    <row r="2555" spans="2:2">
      <c r="B2555" s="66"/>
    </row>
    <row r="2556" spans="2:2">
      <c r="B2556" s="66"/>
    </row>
    <row r="2557" spans="2:2">
      <c r="B2557" s="66"/>
    </row>
    <row r="2558" spans="2:2">
      <c r="B2558" s="66"/>
    </row>
    <row r="2559" spans="2:2">
      <c r="B2559" s="66"/>
    </row>
    <row r="2560" spans="2:2">
      <c r="B2560" s="66"/>
    </row>
    <row r="2561" spans="2:2">
      <c r="B2561" s="66"/>
    </row>
    <row r="2562" spans="2:2">
      <c r="B2562" s="66"/>
    </row>
    <row r="2563" spans="2:2">
      <c r="B2563" s="66"/>
    </row>
    <row r="2564" spans="2:2">
      <c r="B2564" s="66"/>
    </row>
    <row r="2565" spans="2:2">
      <c r="B2565" s="66"/>
    </row>
    <row r="2566" spans="2:2">
      <c r="B2566" s="66"/>
    </row>
    <row r="2567" spans="2:2">
      <c r="B2567" s="66"/>
    </row>
    <row r="2568" spans="2:2">
      <c r="B2568" s="66"/>
    </row>
    <row r="2569" spans="2:2">
      <c r="B2569" s="66"/>
    </row>
    <row r="2570" spans="2:2">
      <c r="B2570" s="66"/>
    </row>
    <row r="2571" spans="2:2">
      <c r="B2571" s="66"/>
    </row>
    <row r="2572" spans="2:2">
      <c r="B2572" s="66"/>
    </row>
    <row r="2573" spans="2:2">
      <c r="B2573" s="66"/>
    </row>
    <row r="2574" spans="2:2">
      <c r="B2574" s="66"/>
    </row>
    <row r="2575" spans="2:2">
      <c r="B2575" s="66"/>
    </row>
    <row r="2576" spans="2:2">
      <c r="B2576" s="66"/>
    </row>
    <row r="2577" spans="2:2">
      <c r="B2577" s="66"/>
    </row>
    <row r="2578" spans="2:2">
      <c r="B2578" s="66"/>
    </row>
    <row r="2579" spans="2:2">
      <c r="B2579" s="66"/>
    </row>
    <row r="2580" spans="2:2">
      <c r="B2580" s="66"/>
    </row>
    <row r="2581" spans="2:2">
      <c r="B2581" s="66"/>
    </row>
    <row r="2582" spans="2:2">
      <c r="B2582" s="66"/>
    </row>
    <row r="2583" spans="2:2">
      <c r="B2583" s="66"/>
    </row>
    <row r="2584" spans="2:2">
      <c r="B2584" s="66"/>
    </row>
    <row r="2585" spans="2:2">
      <c r="B2585" s="66"/>
    </row>
    <row r="2586" spans="2:2">
      <c r="B2586" s="66"/>
    </row>
    <row r="2587" spans="2:2">
      <c r="B2587" s="66"/>
    </row>
    <row r="2588" spans="2:2">
      <c r="B2588" s="66"/>
    </row>
    <row r="2589" spans="2:2">
      <c r="B2589" s="66"/>
    </row>
    <row r="2590" spans="2:2">
      <c r="B2590" s="66"/>
    </row>
    <row r="2591" spans="2:2">
      <c r="B2591" s="66"/>
    </row>
    <row r="2592" spans="2:2">
      <c r="B2592" s="66"/>
    </row>
    <row r="2593" spans="2:2">
      <c r="B2593" s="66"/>
    </row>
    <row r="2594" spans="2:2">
      <c r="B2594" s="66"/>
    </row>
    <row r="2595" spans="2:2">
      <c r="B2595" s="66"/>
    </row>
    <row r="2596" spans="2:2">
      <c r="B2596" s="66"/>
    </row>
    <row r="2597" spans="2:2">
      <c r="B2597" s="66"/>
    </row>
    <row r="2598" spans="2:2">
      <c r="B2598" s="66"/>
    </row>
    <row r="2599" spans="2:2">
      <c r="B2599" s="66"/>
    </row>
    <row r="2600" spans="2:2">
      <c r="B2600" s="66"/>
    </row>
    <row r="2601" spans="2:2">
      <c r="B2601" s="66"/>
    </row>
    <row r="2602" spans="2:2">
      <c r="B2602" s="66"/>
    </row>
    <row r="2603" spans="2:2">
      <c r="B2603" s="66"/>
    </row>
    <row r="2604" spans="2:2">
      <c r="B2604" s="66"/>
    </row>
    <row r="2605" spans="2:2">
      <c r="B2605" s="66"/>
    </row>
    <row r="2606" spans="2:2">
      <c r="B2606" s="66"/>
    </row>
    <row r="2607" spans="2:2">
      <c r="B2607" s="66"/>
    </row>
    <row r="2608" spans="2:2">
      <c r="B2608" s="66"/>
    </row>
    <row r="2609" spans="2:2">
      <c r="B2609" s="66"/>
    </row>
    <row r="2610" spans="2:2">
      <c r="B2610" s="66"/>
    </row>
    <row r="2611" spans="2:2">
      <c r="B2611" s="66"/>
    </row>
    <row r="2612" spans="2:2">
      <c r="B2612" s="66"/>
    </row>
    <row r="2613" spans="2:2">
      <c r="B2613" s="66"/>
    </row>
    <row r="2614" spans="2:2">
      <c r="B2614" s="66"/>
    </row>
    <row r="2615" spans="2:2">
      <c r="B2615" s="66"/>
    </row>
    <row r="2616" spans="2:2">
      <c r="B2616" s="66"/>
    </row>
    <row r="2617" spans="2:2">
      <c r="B2617" s="66"/>
    </row>
    <row r="2618" spans="2:2">
      <c r="B2618" s="66"/>
    </row>
    <row r="2619" spans="2:2">
      <c r="B2619" s="66"/>
    </row>
    <row r="2620" spans="2:2">
      <c r="B2620" s="66"/>
    </row>
    <row r="2621" spans="2:2">
      <c r="B2621" s="66"/>
    </row>
    <row r="2622" spans="2:2">
      <c r="B2622" s="66"/>
    </row>
    <row r="2623" spans="2:2">
      <c r="B2623" s="66"/>
    </row>
    <row r="2624" spans="2:2">
      <c r="B2624" s="66"/>
    </row>
    <row r="2625" spans="2:2">
      <c r="B2625" s="66"/>
    </row>
    <row r="2626" spans="2:2">
      <c r="B2626" s="66"/>
    </row>
    <row r="2627" spans="2:2">
      <c r="B2627" s="66"/>
    </row>
    <row r="2628" spans="2:2">
      <c r="B2628" s="66"/>
    </row>
    <row r="2629" spans="2:2">
      <c r="B2629" s="66"/>
    </row>
    <row r="2630" spans="2:2">
      <c r="B2630" s="66"/>
    </row>
    <row r="2631" spans="2:2">
      <c r="B2631" s="66"/>
    </row>
    <row r="2632" spans="2:2">
      <c r="B2632" s="66"/>
    </row>
    <row r="2633" spans="2:2">
      <c r="B2633" s="66"/>
    </row>
    <row r="2634" spans="2:2">
      <c r="B2634" s="66"/>
    </row>
    <row r="2635" spans="2:2">
      <c r="B2635" s="66"/>
    </row>
    <row r="2636" spans="2:2">
      <c r="B2636" s="66"/>
    </row>
    <row r="2637" spans="2:2">
      <c r="B2637" s="66"/>
    </row>
    <row r="2638" spans="2:2">
      <c r="B2638" s="66"/>
    </row>
    <row r="2639" spans="2:2">
      <c r="B2639" s="66"/>
    </row>
    <row r="2640" spans="2:2">
      <c r="B2640" s="66"/>
    </row>
    <row r="2641" spans="2:2">
      <c r="B2641" s="66"/>
    </row>
    <row r="2642" spans="2:2">
      <c r="B2642" s="66"/>
    </row>
    <row r="2643" spans="2:2">
      <c r="B2643" s="66"/>
    </row>
    <row r="2644" spans="2:2">
      <c r="B2644" s="66"/>
    </row>
    <row r="2645" spans="2:2">
      <c r="B2645" s="66"/>
    </row>
    <row r="2646" spans="2:2">
      <c r="B2646" s="66"/>
    </row>
    <row r="2647" spans="2:2">
      <c r="B2647" s="66"/>
    </row>
    <row r="2648" spans="2:2">
      <c r="B2648" s="66"/>
    </row>
    <row r="2649" spans="2:2">
      <c r="B2649" s="66"/>
    </row>
    <row r="2650" spans="2:2">
      <c r="B2650" s="66"/>
    </row>
    <row r="2651" spans="2:2">
      <c r="B2651" s="66"/>
    </row>
    <row r="2652" spans="2:2">
      <c r="B2652" s="66"/>
    </row>
    <row r="2653" spans="2:2">
      <c r="B2653" s="66"/>
    </row>
    <row r="2654" spans="2:2">
      <c r="B2654" s="66"/>
    </row>
    <row r="2655" spans="2:2">
      <c r="B2655" s="66"/>
    </row>
    <row r="2656" spans="2:2">
      <c r="B2656" s="66"/>
    </row>
    <row r="2657" spans="2:2">
      <c r="B2657" s="66"/>
    </row>
    <row r="2658" spans="2:2">
      <c r="B2658" s="66"/>
    </row>
    <row r="2659" spans="2:2">
      <c r="B2659" s="66"/>
    </row>
    <row r="2660" spans="2:2">
      <c r="B2660" s="66"/>
    </row>
    <row r="2661" spans="2:2">
      <c r="B2661" s="66"/>
    </row>
    <row r="2662" spans="2:2">
      <c r="B2662" s="66"/>
    </row>
    <row r="2663" spans="2:2">
      <c r="B2663" s="66"/>
    </row>
    <row r="2664" spans="2:2">
      <c r="B2664" s="66"/>
    </row>
    <row r="2665" spans="2:2">
      <c r="B2665" s="66"/>
    </row>
    <row r="2666" spans="2:2">
      <c r="B2666" s="66"/>
    </row>
    <row r="2667" spans="2:2">
      <c r="B2667" s="66"/>
    </row>
    <row r="2668" spans="2:2">
      <c r="B2668" s="66"/>
    </row>
    <row r="2669" spans="2:2">
      <c r="B2669" s="66"/>
    </row>
    <row r="2670" spans="2:2">
      <c r="B2670" s="66"/>
    </row>
    <row r="2671" spans="2:2">
      <c r="B2671" s="66"/>
    </row>
    <row r="2672" spans="2:2">
      <c r="B2672" s="66"/>
    </row>
    <row r="2673" spans="2:2">
      <c r="B2673" s="66"/>
    </row>
    <row r="2674" spans="2:2">
      <c r="B2674" s="66"/>
    </row>
    <row r="2675" spans="2:2">
      <c r="B2675" s="66"/>
    </row>
    <row r="2676" spans="2:2">
      <c r="B2676" s="66"/>
    </row>
    <row r="2677" spans="2:2">
      <c r="B2677" s="66"/>
    </row>
    <row r="2678" spans="2:2">
      <c r="B2678" s="66"/>
    </row>
    <row r="2679" spans="2:2">
      <c r="B2679" s="66"/>
    </row>
    <row r="2680" spans="2:2">
      <c r="B2680" s="66"/>
    </row>
    <row r="2681" spans="2:2">
      <c r="B2681" s="66"/>
    </row>
    <row r="2682" spans="2:2">
      <c r="B2682" s="66"/>
    </row>
    <row r="2683" spans="2:2">
      <c r="B2683" s="66"/>
    </row>
    <row r="2684" spans="2:2">
      <c r="B2684" s="66"/>
    </row>
    <row r="2685" spans="2:2">
      <c r="B2685" s="66"/>
    </row>
    <row r="2686" spans="2:2">
      <c r="B2686" s="66"/>
    </row>
    <row r="2687" spans="2:2">
      <c r="B2687" s="66"/>
    </row>
    <row r="2688" spans="2:2">
      <c r="B2688" s="66"/>
    </row>
    <row r="2689" spans="2:2">
      <c r="B2689" s="66"/>
    </row>
    <row r="2690" spans="2:2">
      <c r="B2690" s="66"/>
    </row>
    <row r="2691" spans="2:2">
      <c r="B2691" s="66"/>
    </row>
    <row r="2692" spans="2:2">
      <c r="B2692" s="66"/>
    </row>
    <row r="2693" spans="2:2">
      <c r="B2693" s="66"/>
    </row>
    <row r="2694" spans="2:2">
      <c r="B2694" s="66"/>
    </row>
    <row r="2695" spans="2:2">
      <c r="B2695" s="66"/>
    </row>
    <row r="2696" spans="2:2">
      <c r="B2696" s="66"/>
    </row>
    <row r="2697" spans="2:2">
      <c r="B2697" s="66"/>
    </row>
    <row r="2698" spans="2:2">
      <c r="B2698" s="66"/>
    </row>
    <row r="2699" spans="2:2">
      <c r="B2699" s="66"/>
    </row>
    <row r="2700" spans="2:2">
      <c r="B2700" s="66"/>
    </row>
    <row r="2701" spans="2:2">
      <c r="B2701" s="66"/>
    </row>
    <row r="2702" spans="2:2">
      <c r="B2702" s="66"/>
    </row>
    <row r="2703" spans="2:2">
      <c r="B2703" s="66"/>
    </row>
    <row r="2704" spans="2:2">
      <c r="B2704" s="66"/>
    </row>
    <row r="2705" spans="2:2">
      <c r="B2705" s="66"/>
    </row>
    <row r="2706" spans="2:2">
      <c r="B2706" s="66"/>
    </row>
    <row r="2707" spans="2:2">
      <c r="B2707" s="66"/>
    </row>
    <row r="2708" spans="2:2">
      <c r="B2708" s="66"/>
    </row>
    <row r="2709" spans="2:2">
      <c r="B2709" s="66"/>
    </row>
    <row r="2710" spans="2:2">
      <c r="B2710" s="66"/>
    </row>
    <row r="2711" spans="2:2">
      <c r="B2711" s="66"/>
    </row>
    <row r="2712" spans="2:2">
      <c r="B2712" s="66"/>
    </row>
    <row r="2713" spans="2:2">
      <c r="B2713" s="66"/>
    </row>
    <row r="2714" spans="2:2">
      <c r="B2714" s="66"/>
    </row>
    <row r="2715" spans="2:2">
      <c r="B2715" s="66"/>
    </row>
    <row r="2716" spans="2:2">
      <c r="B2716" s="66"/>
    </row>
    <row r="2717" spans="2:2">
      <c r="B2717" s="66"/>
    </row>
    <row r="2718" spans="2:2">
      <c r="B2718" s="66"/>
    </row>
    <row r="2719" spans="2:2">
      <c r="B2719" s="66"/>
    </row>
    <row r="2720" spans="2:2">
      <c r="B2720" s="66"/>
    </row>
    <row r="2721" spans="2:2">
      <c r="B2721" s="66"/>
    </row>
    <row r="2722" spans="2:2">
      <c r="B2722" s="66"/>
    </row>
    <row r="2723" spans="2:2">
      <c r="B2723" s="66"/>
    </row>
    <row r="2724" spans="2:2">
      <c r="B2724" s="66"/>
    </row>
    <row r="2725" spans="2:2">
      <c r="B2725" s="66"/>
    </row>
    <row r="2726" spans="2:2">
      <c r="B2726" s="66"/>
    </row>
    <row r="2727" spans="2:2">
      <c r="B2727" s="66"/>
    </row>
    <row r="2728" spans="2:2">
      <c r="B2728" s="66"/>
    </row>
    <row r="2729" spans="2:2">
      <c r="B2729" s="66"/>
    </row>
    <row r="2730" spans="2:2">
      <c r="B2730" s="66"/>
    </row>
    <row r="2731" spans="2:2">
      <c r="B2731" s="66"/>
    </row>
    <row r="2732" spans="2:2">
      <c r="B2732" s="66"/>
    </row>
    <row r="2733" spans="2:2">
      <c r="B2733" s="66"/>
    </row>
    <row r="2734" spans="2:2">
      <c r="B2734" s="66"/>
    </row>
    <row r="2735" spans="2:2">
      <c r="B2735" s="66"/>
    </row>
    <row r="2736" spans="2:2">
      <c r="B2736" s="66"/>
    </row>
    <row r="2737" spans="2:2">
      <c r="B2737" s="66"/>
    </row>
    <row r="2738" spans="2:2">
      <c r="B2738" s="66"/>
    </row>
    <row r="2739" spans="2:2">
      <c r="B2739" s="66"/>
    </row>
    <row r="2740" spans="2:2">
      <c r="B2740" s="66"/>
    </row>
    <row r="2741" spans="2:2">
      <c r="B2741" s="66"/>
    </row>
    <row r="2742" spans="2:2">
      <c r="B2742" s="66"/>
    </row>
    <row r="2743" spans="2:2">
      <c r="B2743" s="66"/>
    </row>
    <row r="2744" spans="2:2">
      <c r="B2744" s="66"/>
    </row>
    <row r="2745" spans="2:2">
      <c r="B2745" s="66"/>
    </row>
    <row r="2746" spans="2:2">
      <c r="B2746" s="66"/>
    </row>
    <row r="2747" spans="2:2">
      <c r="B2747" s="66"/>
    </row>
    <row r="2748" spans="2:2">
      <c r="B2748" s="66"/>
    </row>
    <row r="2749" spans="2:2">
      <c r="B2749" s="66"/>
    </row>
    <row r="2750" spans="2:2">
      <c r="B2750" s="66"/>
    </row>
    <row r="2751" spans="2:2">
      <c r="B2751" s="66"/>
    </row>
    <row r="2752" spans="2:2">
      <c r="B2752" s="66"/>
    </row>
    <row r="2753" spans="2:2">
      <c r="B2753" s="66"/>
    </row>
    <row r="2754" spans="2:2">
      <c r="B2754" s="66"/>
    </row>
    <row r="2755" spans="2:2">
      <c r="B2755" s="66"/>
    </row>
    <row r="2756" spans="2:2">
      <c r="B2756" s="66"/>
    </row>
    <row r="2757" spans="2:2">
      <c r="B2757" s="66"/>
    </row>
    <row r="2758" spans="2:2">
      <c r="B2758" s="66"/>
    </row>
    <row r="2759" spans="2:2">
      <c r="B2759" s="66"/>
    </row>
    <row r="2760" spans="2:2">
      <c r="B2760" s="66"/>
    </row>
    <row r="2761" spans="2:2">
      <c r="B2761" s="66"/>
    </row>
    <row r="2762" spans="2:2">
      <c r="B2762" s="66"/>
    </row>
    <row r="2763" spans="2:2">
      <c r="B2763" s="66"/>
    </row>
    <row r="2764" spans="2:2">
      <c r="B2764" s="66"/>
    </row>
    <row r="2765" spans="2:2">
      <c r="B2765" s="66"/>
    </row>
    <row r="2766" spans="2:2">
      <c r="B2766" s="66"/>
    </row>
    <row r="2767" spans="2:2">
      <c r="B2767" s="66"/>
    </row>
    <row r="2768" spans="2:2">
      <c r="B2768" s="66"/>
    </row>
    <row r="2769" spans="2:2">
      <c r="B2769" s="66"/>
    </row>
    <row r="2770" spans="2:2">
      <c r="B2770" s="66"/>
    </row>
    <row r="2771" spans="2:2">
      <c r="B2771" s="66"/>
    </row>
    <row r="2772" spans="2:2">
      <c r="B2772" s="66"/>
    </row>
    <row r="2773" spans="2:2">
      <c r="B2773" s="66"/>
    </row>
    <row r="2774" spans="2:2">
      <c r="B2774" s="66"/>
    </row>
    <row r="2775" spans="2:2">
      <c r="B2775" s="66"/>
    </row>
    <row r="2776" spans="2:2">
      <c r="B2776" s="66"/>
    </row>
    <row r="2777" spans="2:2">
      <c r="B2777" s="66"/>
    </row>
    <row r="2778" spans="2:2">
      <c r="B2778" s="66"/>
    </row>
    <row r="2779" spans="2:2">
      <c r="B2779" s="66"/>
    </row>
    <row r="2780" spans="2:2">
      <c r="B2780" s="66"/>
    </row>
    <row r="2781" spans="2:2">
      <c r="B2781" s="66"/>
    </row>
    <row r="2782" spans="2:2">
      <c r="B2782" s="66"/>
    </row>
    <row r="2783" spans="2:2">
      <c r="B2783" s="66"/>
    </row>
    <row r="2784" spans="2:2">
      <c r="B2784" s="66"/>
    </row>
    <row r="2785" spans="2:2">
      <c r="B2785" s="66"/>
    </row>
    <row r="2786" spans="2:2">
      <c r="B2786" s="66"/>
    </row>
    <row r="2787" spans="2:2">
      <c r="B2787" s="66"/>
    </row>
    <row r="2788" spans="2:2">
      <c r="B2788" s="66"/>
    </row>
    <row r="2789" spans="2:2">
      <c r="B2789" s="66"/>
    </row>
    <row r="2790" spans="2:2">
      <c r="B2790" s="66"/>
    </row>
    <row r="2791" spans="2:2">
      <c r="B2791" s="66"/>
    </row>
    <row r="2792" spans="2:2">
      <c r="B2792" s="66"/>
    </row>
    <row r="2793" spans="2:2">
      <c r="B2793" s="66"/>
    </row>
    <row r="2794" spans="2:2">
      <c r="B2794" s="66"/>
    </row>
    <row r="2795" spans="2:2">
      <c r="B2795" s="66"/>
    </row>
    <row r="2796" spans="2:2">
      <c r="B2796" s="66"/>
    </row>
    <row r="2797" spans="2:2">
      <c r="B2797" s="66"/>
    </row>
    <row r="2798" spans="2:2">
      <c r="B2798" s="66"/>
    </row>
    <row r="2799" spans="2:2">
      <c r="B2799" s="66"/>
    </row>
    <row r="2800" spans="2:2">
      <c r="B2800" s="66"/>
    </row>
    <row r="2801" spans="2:2">
      <c r="B2801" s="66"/>
    </row>
    <row r="2802" spans="2:2">
      <c r="B2802" s="66"/>
    </row>
    <row r="2803" spans="2:2">
      <c r="B2803" s="66"/>
    </row>
    <row r="2804" spans="2:2">
      <c r="B2804" s="66"/>
    </row>
    <row r="2805" spans="2:2">
      <c r="B2805" s="66"/>
    </row>
    <row r="2806" spans="2:2">
      <c r="B2806" s="66"/>
    </row>
    <row r="2807" spans="2:2">
      <c r="B2807" s="66"/>
    </row>
    <row r="2808" spans="2:2">
      <c r="B2808" s="66"/>
    </row>
    <row r="2809" spans="2:2">
      <c r="B2809" s="66"/>
    </row>
    <row r="2810" spans="2:2">
      <c r="B2810" s="66"/>
    </row>
    <row r="2811" spans="2:2">
      <c r="B2811" s="66"/>
    </row>
    <row r="2812" spans="2:2">
      <c r="B2812" s="66"/>
    </row>
    <row r="2813" spans="2:2">
      <c r="B2813" s="66"/>
    </row>
    <row r="2814" spans="2:2">
      <c r="B2814" s="66"/>
    </row>
    <row r="2815" spans="2:2">
      <c r="B2815" s="66"/>
    </row>
    <row r="2816" spans="2:2">
      <c r="B2816" s="66"/>
    </row>
    <row r="2817" spans="2:2">
      <c r="B2817" s="66"/>
    </row>
    <row r="2818" spans="2:2">
      <c r="B2818" s="66"/>
    </row>
    <row r="2819" spans="2:2">
      <c r="B2819" s="66"/>
    </row>
    <row r="2820" spans="2:2">
      <c r="B2820" s="66"/>
    </row>
    <row r="2821" spans="2:2">
      <c r="B2821" s="66"/>
    </row>
    <row r="2822" spans="2:2">
      <c r="B2822" s="66"/>
    </row>
    <row r="2823" spans="2:2">
      <c r="B2823" s="66"/>
    </row>
    <row r="2824" spans="2:2">
      <c r="B2824" s="66"/>
    </row>
    <row r="2825" spans="2:2">
      <c r="B2825" s="66"/>
    </row>
    <row r="2826" spans="2:2">
      <c r="B2826" s="66"/>
    </row>
    <row r="2827" spans="2:2">
      <c r="B2827" s="66"/>
    </row>
    <row r="2828" spans="2:2">
      <c r="B2828" s="66"/>
    </row>
    <row r="2829" spans="2:2">
      <c r="B2829" s="66"/>
    </row>
    <row r="2830" spans="2:2">
      <c r="B2830" s="66"/>
    </row>
    <row r="2831" spans="2:2">
      <c r="B2831" s="66"/>
    </row>
    <row r="2832" spans="2:2">
      <c r="B2832" s="66"/>
    </row>
    <row r="2833" spans="2:2">
      <c r="B2833" s="66"/>
    </row>
    <row r="2834" spans="2:2">
      <c r="B2834" s="66"/>
    </row>
    <row r="2835" spans="2:2">
      <c r="B2835" s="66"/>
    </row>
    <row r="2836" spans="2:2">
      <c r="B2836" s="66"/>
    </row>
    <row r="2837" spans="2:2">
      <c r="B2837" s="66"/>
    </row>
    <row r="2838" spans="2:2">
      <c r="B2838" s="66"/>
    </row>
    <row r="2839" spans="2:2">
      <c r="B2839" s="66"/>
    </row>
    <row r="2840" spans="2:2">
      <c r="B2840" s="66"/>
    </row>
    <row r="2841" spans="2:2">
      <c r="B2841" s="66"/>
    </row>
    <row r="2842" spans="2:2">
      <c r="B2842" s="66"/>
    </row>
    <row r="2843" spans="2:2">
      <c r="B2843" s="66"/>
    </row>
    <row r="2844" spans="2:2">
      <c r="B2844" s="66"/>
    </row>
    <row r="2845" spans="2:2">
      <c r="B2845" s="66"/>
    </row>
    <row r="2846" spans="2:2">
      <c r="B2846" s="66"/>
    </row>
    <row r="2847" spans="2:2">
      <c r="B2847" s="66"/>
    </row>
    <row r="2848" spans="2:2">
      <c r="B2848" s="66"/>
    </row>
    <row r="2849" spans="2:2">
      <c r="B2849" s="66"/>
    </row>
    <row r="2850" spans="2:2">
      <c r="B2850" s="66"/>
    </row>
    <row r="2851" spans="2:2">
      <c r="B2851" s="66"/>
    </row>
    <row r="2852" spans="2:2">
      <c r="B2852" s="66"/>
    </row>
    <row r="2853" spans="2:2">
      <c r="B2853" s="66"/>
    </row>
    <row r="2854" spans="2:2">
      <c r="B2854" s="66"/>
    </row>
    <row r="2855" spans="2:2">
      <c r="B2855" s="66"/>
    </row>
    <row r="2856" spans="2:2">
      <c r="B2856" s="66"/>
    </row>
    <row r="2857" spans="2:2">
      <c r="B2857" s="66"/>
    </row>
    <row r="2858" spans="2:2">
      <c r="B2858" s="66"/>
    </row>
    <row r="2859" spans="2:2">
      <c r="B2859" s="66"/>
    </row>
    <row r="2860" spans="2:2">
      <c r="B2860" s="66"/>
    </row>
    <row r="2861" spans="2:2">
      <c r="B2861" s="66"/>
    </row>
    <row r="2862" spans="2:2">
      <c r="B2862" s="66"/>
    </row>
    <row r="2863" spans="2:2">
      <c r="B2863" s="66"/>
    </row>
    <row r="2864" spans="2:2">
      <c r="B2864" s="66"/>
    </row>
    <row r="2865" spans="2:2">
      <c r="B2865" s="66"/>
    </row>
    <row r="2866" spans="2:2">
      <c r="B2866" s="66"/>
    </row>
    <row r="2867" spans="2:2">
      <c r="B2867" s="66"/>
    </row>
    <row r="2868" spans="2:2">
      <c r="B2868" s="66"/>
    </row>
    <row r="2869" spans="2:2">
      <c r="B2869" s="66"/>
    </row>
    <row r="2870" spans="2:2">
      <c r="B2870" s="66"/>
    </row>
    <row r="2871" spans="2:2">
      <c r="B2871" s="66"/>
    </row>
    <row r="2872" spans="2:2">
      <c r="B2872" s="66"/>
    </row>
    <row r="2873" spans="2:2">
      <c r="B2873" s="66"/>
    </row>
    <row r="2874" spans="2:2">
      <c r="B2874" s="66"/>
    </row>
    <row r="2875" spans="2:2">
      <c r="B2875" s="66"/>
    </row>
    <row r="2876" spans="2:2">
      <c r="B2876" s="66"/>
    </row>
    <row r="2877" spans="2:2">
      <c r="B2877" s="66"/>
    </row>
    <row r="2878" spans="2:2">
      <c r="B2878" s="66"/>
    </row>
    <row r="2879" spans="2:2">
      <c r="B2879" s="66"/>
    </row>
    <row r="2880" spans="2:2">
      <c r="B2880" s="66"/>
    </row>
    <row r="2881" spans="2:2">
      <c r="B2881" s="66"/>
    </row>
    <row r="2882" spans="2:2">
      <c r="B2882" s="66"/>
    </row>
    <row r="2883" spans="2:2">
      <c r="B2883" s="66"/>
    </row>
    <row r="2884" spans="2:2">
      <c r="B2884" s="66"/>
    </row>
    <row r="2885" spans="2:2">
      <c r="B2885" s="66"/>
    </row>
    <row r="2886" spans="2:2">
      <c r="B2886" s="66"/>
    </row>
    <row r="2887" spans="2:2">
      <c r="B2887" s="66"/>
    </row>
    <row r="2888" spans="2:2">
      <c r="B2888" s="66"/>
    </row>
    <row r="2889" spans="2:2">
      <c r="B2889" s="66"/>
    </row>
    <row r="2890" spans="2:2">
      <c r="B2890" s="66"/>
    </row>
    <row r="2891" spans="2:2">
      <c r="B2891" s="66"/>
    </row>
    <row r="2892" spans="2:2">
      <c r="B2892" s="66"/>
    </row>
    <row r="2893" spans="2:2">
      <c r="B2893" s="66"/>
    </row>
    <row r="2894" spans="2:2">
      <c r="B2894" s="66"/>
    </row>
    <row r="2895" spans="2:2">
      <c r="B2895" s="66"/>
    </row>
    <row r="2896" spans="2:2">
      <c r="B2896" s="66"/>
    </row>
    <row r="2897" spans="2:2">
      <c r="B2897" s="66"/>
    </row>
    <row r="2898" spans="2:2">
      <c r="B2898" s="66"/>
    </row>
    <row r="2899" spans="2:2">
      <c r="B2899" s="66"/>
    </row>
    <row r="2900" spans="2:2">
      <c r="B2900" s="66"/>
    </row>
    <row r="2901" spans="2:2">
      <c r="B2901" s="66"/>
    </row>
    <row r="2902" spans="2:2">
      <c r="B2902" s="66"/>
    </row>
    <row r="2903" spans="2:2">
      <c r="B2903" s="66"/>
    </row>
    <row r="2904" spans="2:2">
      <c r="B2904" s="66"/>
    </row>
    <row r="2905" spans="2:2">
      <c r="B2905" s="66"/>
    </row>
    <row r="2906" spans="2:2">
      <c r="B2906" s="66"/>
    </row>
    <row r="2907" spans="2:2">
      <c r="B2907" s="66"/>
    </row>
    <row r="2908" spans="2:2">
      <c r="B2908" s="66"/>
    </row>
    <row r="2909" spans="2:2">
      <c r="B2909" s="66"/>
    </row>
    <row r="2910" spans="2:2">
      <c r="B2910" s="66"/>
    </row>
    <row r="2911" spans="2:2">
      <c r="B2911" s="66"/>
    </row>
    <row r="2912" spans="2:2">
      <c r="B2912" s="66"/>
    </row>
    <row r="2913" spans="2:2">
      <c r="B2913" s="66"/>
    </row>
    <row r="2914" spans="2:2">
      <c r="B2914" s="66"/>
    </row>
    <row r="2915" spans="2:2">
      <c r="B2915" s="66"/>
    </row>
    <row r="2916" spans="2:2">
      <c r="B2916" s="66"/>
    </row>
    <row r="2917" spans="2:2">
      <c r="B2917" s="66"/>
    </row>
    <row r="2918" spans="2:2">
      <c r="B2918" s="66"/>
    </row>
    <row r="2919" spans="2:2">
      <c r="B2919" s="66"/>
    </row>
    <row r="2920" spans="2:2">
      <c r="B2920" s="66"/>
    </row>
    <row r="2921" spans="2:2">
      <c r="B2921" s="66"/>
    </row>
    <row r="2922" spans="2:2">
      <c r="B2922" s="66"/>
    </row>
    <row r="2923" spans="2:2">
      <c r="B2923" s="66"/>
    </row>
    <row r="2924" spans="2:2">
      <c r="B2924" s="66"/>
    </row>
    <row r="2925" spans="2:2">
      <c r="B2925" s="66"/>
    </row>
    <row r="2926" spans="2:2">
      <c r="B2926" s="66"/>
    </row>
    <row r="2927" spans="2:2">
      <c r="B2927" s="66"/>
    </row>
    <row r="2928" spans="2:2">
      <c r="B2928" s="66"/>
    </row>
    <row r="2929" spans="2:2">
      <c r="B2929" s="66"/>
    </row>
    <row r="2930" spans="2:2">
      <c r="B2930" s="66"/>
    </row>
    <row r="2931" spans="2:2">
      <c r="B2931" s="66"/>
    </row>
    <row r="2932" spans="2:2">
      <c r="B2932" s="66"/>
    </row>
    <row r="2933" spans="2:2">
      <c r="B2933" s="66"/>
    </row>
    <row r="2934" spans="2:2">
      <c r="B2934" s="66"/>
    </row>
    <row r="2935" spans="2:2">
      <c r="B2935" s="66"/>
    </row>
    <row r="2936" spans="2:2">
      <c r="B2936" s="66"/>
    </row>
    <row r="2937" spans="2:2">
      <c r="B2937" s="66"/>
    </row>
    <row r="2938" spans="2:2">
      <c r="B2938" s="66"/>
    </row>
    <row r="2939" spans="2:2">
      <c r="B2939" s="66"/>
    </row>
    <row r="2940" spans="2:2">
      <c r="B2940" s="66"/>
    </row>
    <row r="2941" spans="2:2">
      <c r="B2941" s="66"/>
    </row>
    <row r="2942" spans="2:2">
      <c r="B2942" s="66"/>
    </row>
    <row r="2943" spans="2:2">
      <c r="B2943" s="66"/>
    </row>
    <row r="2944" spans="2:2">
      <c r="B2944" s="66"/>
    </row>
    <row r="2945" spans="2:2">
      <c r="B2945" s="66"/>
    </row>
    <row r="2946" spans="2:2">
      <c r="B2946" s="66"/>
    </row>
    <row r="2947" spans="2:2">
      <c r="B2947" s="66"/>
    </row>
    <row r="2948" spans="2:2">
      <c r="B2948" s="66"/>
    </row>
    <row r="2949" spans="2:2">
      <c r="B2949" s="66"/>
    </row>
    <row r="2950" spans="2:2">
      <c r="B2950" s="66"/>
    </row>
    <row r="2951" spans="2:2">
      <c r="B2951" s="66"/>
    </row>
    <row r="2952" spans="2:2">
      <c r="B2952" s="66"/>
    </row>
    <row r="2953" spans="2:2">
      <c r="B2953" s="66"/>
    </row>
    <row r="2954" spans="2:2">
      <c r="B2954" s="66"/>
    </row>
    <row r="2955" spans="2:2">
      <c r="B2955" s="66"/>
    </row>
    <row r="2956" spans="2:2">
      <c r="B2956" s="66"/>
    </row>
    <row r="2957" spans="2:2">
      <c r="B2957" s="66"/>
    </row>
    <row r="2958" spans="2:2">
      <c r="B2958" s="66"/>
    </row>
    <row r="2959" spans="2:2">
      <c r="B2959" s="66"/>
    </row>
    <row r="2960" spans="2:2">
      <c r="B2960" s="66"/>
    </row>
    <row r="2961" spans="2:2">
      <c r="B2961" s="66"/>
    </row>
    <row r="2962" spans="2:2">
      <c r="B2962" s="66"/>
    </row>
    <row r="2963" spans="2:2">
      <c r="B2963" s="66"/>
    </row>
    <row r="2964" spans="2:2">
      <c r="B2964" s="66"/>
    </row>
    <row r="2965" spans="2:2">
      <c r="B2965" s="66"/>
    </row>
    <row r="2966" spans="2:2">
      <c r="B2966" s="66"/>
    </row>
    <row r="2967" spans="2:2">
      <c r="B2967" s="66"/>
    </row>
    <row r="2968" spans="2:2">
      <c r="B2968" s="66"/>
    </row>
    <row r="2969" spans="2:2">
      <c r="B2969" s="66"/>
    </row>
    <row r="2970" spans="2:2">
      <c r="B2970" s="66"/>
    </row>
    <row r="2971" spans="2:2">
      <c r="B2971" s="66"/>
    </row>
    <row r="2972" spans="2:2">
      <c r="B2972" s="66"/>
    </row>
    <row r="2973" spans="2:2">
      <c r="B2973" s="66"/>
    </row>
    <row r="2974" spans="2:2">
      <c r="B2974" s="66"/>
    </row>
    <row r="2975" spans="2:2">
      <c r="B2975" s="66"/>
    </row>
    <row r="2976" spans="2:2">
      <c r="B2976" s="66"/>
    </row>
    <row r="2977" spans="2:2">
      <c r="B2977" s="66"/>
    </row>
    <row r="2978" spans="2:2">
      <c r="B2978" s="66"/>
    </row>
    <row r="2979" spans="2:2">
      <c r="B2979" s="66"/>
    </row>
    <row r="2980" spans="2:2">
      <c r="B2980" s="66"/>
    </row>
    <row r="2981" spans="2:2">
      <c r="B2981" s="66"/>
    </row>
    <row r="2982" spans="2:2">
      <c r="B2982" s="66"/>
    </row>
    <row r="2983" spans="2:2">
      <c r="B2983" s="66"/>
    </row>
    <row r="2984" spans="2:2">
      <c r="B2984" s="66"/>
    </row>
    <row r="2985" spans="2:2">
      <c r="B2985" s="66"/>
    </row>
    <row r="2986" spans="2:2">
      <c r="B2986" s="66"/>
    </row>
    <row r="2987" spans="2:2">
      <c r="B2987" s="66"/>
    </row>
    <row r="2988" spans="2:2">
      <c r="B2988" s="66"/>
    </row>
    <row r="2989" spans="2:2">
      <c r="B2989" s="66"/>
    </row>
    <row r="2990" spans="2:2">
      <c r="B2990" s="66"/>
    </row>
    <row r="2991" spans="2:2">
      <c r="B2991" s="66"/>
    </row>
    <row r="2992" spans="2:2">
      <c r="B2992" s="66"/>
    </row>
    <row r="2993" spans="2:2">
      <c r="B2993" s="66"/>
    </row>
    <row r="2994" spans="2:2">
      <c r="B2994" s="66"/>
    </row>
    <row r="2995" spans="2:2">
      <c r="B2995" s="66"/>
    </row>
    <row r="2996" spans="2:2">
      <c r="B2996" s="66"/>
    </row>
    <row r="2997" spans="2:2">
      <c r="B2997" s="66"/>
    </row>
    <row r="2998" spans="2:2">
      <c r="B2998" s="66"/>
    </row>
    <row r="2999" spans="2:2">
      <c r="B2999" s="66"/>
    </row>
    <row r="3000" spans="2:2">
      <c r="B3000" s="66"/>
    </row>
    <row r="3001" spans="2:2">
      <c r="B3001" s="66"/>
    </row>
    <row r="3002" spans="2:2">
      <c r="B3002" s="66"/>
    </row>
    <row r="3003" spans="2:2">
      <c r="B3003" s="66"/>
    </row>
    <row r="3004" spans="2:2">
      <c r="B3004" s="66"/>
    </row>
    <row r="3005" spans="2:2">
      <c r="B3005" s="66"/>
    </row>
    <row r="3006" spans="2:2">
      <c r="B3006" s="66"/>
    </row>
    <row r="3007" spans="2:2">
      <c r="B3007" s="66"/>
    </row>
    <row r="3008" spans="2:2">
      <c r="B3008" s="66"/>
    </row>
    <row r="3009" spans="2:2">
      <c r="B3009" s="66"/>
    </row>
    <row r="3010" spans="2:2">
      <c r="B3010" s="66"/>
    </row>
    <row r="3011" spans="2:2">
      <c r="B3011" s="66"/>
    </row>
    <row r="3012" spans="2:2">
      <c r="B3012" s="66"/>
    </row>
    <row r="3013" spans="2:2">
      <c r="B3013" s="66"/>
    </row>
    <row r="3014" spans="2:2">
      <c r="B3014" s="66"/>
    </row>
    <row r="3015" spans="2:2">
      <c r="B3015" s="66"/>
    </row>
    <row r="3016" spans="2:2">
      <c r="B3016" s="66"/>
    </row>
    <row r="3017" spans="2:2">
      <c r="B3017" s="66"/>
    </row>
    <row r="3018" spans="2:2">
      <c r="B3018" s="66"/>
    </row>
    <row r="3019" spans="2:2">
      <c r="B3019" s="66"/>
    </row>
    <row r="3020" spans="2:2">
      <c r="B3020" s="66"/>
    </row>
    <row r="3021" spans="2:2">
      <c r="B3021" s="66"/>
    </row>
    <row r="3022" spans="2:2">
      <c r="B3022" s="66"/>
    </row>
    <row r="3023" spans="2:2">
      <c r="B3023" s="66"/>
    </row>
    <row r="3024" spans="2:2">
      <c r="B3024" s="66"/>
    </row>
    <row r="3025" spans="2:2">
      <c r="B3025" s="66"/>
    </row>
    <row r="3026" spans="2:2">
      <c r="B3026" s="66"/>
    </row>
    <row r="3027" spans="2:2">
      <c r="B3027" s="66"/>
    </row>
    <row r="3028" spans="2:2">
      <c r="B3028" s="66"/>
    </row>
    <row r="3029" spans="2:2">
      <c r="B3029" s="66"/>
    </row>
    <row r="3030" spans="2:2">
      <c r="B3030" s="66"/>
    </row>
    <row r="3031" spans="2:2">
      <c r="B3031" s="66"/>
    </row>
    <row r="3032" spans="2:2">
      <c r="B3032" s="66"/>
    </row>
    <row r="3033" spans="2:2">
      <c r="B3033" s="66"/>
    </row>
    <row r="3034" spans="2:2">
      <c r="B3034" s="66"/>
    </row>
    <row r="3035" spans="2:2">
      <c r="B3035" s="66"/>
    </row>
    <row r="3036" spans="2:2">
      <c r="B3036" s="66"/>
    </row>
    <row r="3037" spans="2:2">
      <c r="B3037" s="66"/>
    </row>
    <row r="3038" spans="2:2">
      <c r="B3038" s="66"/>
    </row>
    <row r="3039" spans="2:2">
      <c r="B3039" s="66"/>
    </row>
    <row r="3040" spans="2:2">
      <c r="B3040" s="66"/>
    </row>
    <row r="3041" spans="2:2">
      <c r="B3041" s="66"/>
    </row>
    <row r="3042" spans="2:2">
      <c r="B3042" s="66"/>
    </row>
    <row r="3043" spans="2:2">
      <c r="B3043" s="66"/>
    </row>
    <row r="3044" spans="2:2">
      <c r="B3044" s="66"/>
    </row>
    <row r="3045" spans="2:2">
      <c r="B3045" s="66"/>
    </row>
    <row r="3046" spans="2:2">
      <c r="B3046" s="66"/>
    </row>
    <row r="3047" spans="2:2">
      <c r="B3047" s="66"/>
    </row>
    <row r="3048" spans="2:2">
      <c r="B3048" s="66"/>
    </row>
    <row r="3049" spans="2:2">
      <c r="B3049" s="66"/>
    </row>
    <row r="3050" spans="2:2">
      <c r="B3050" s="66"/>
    </row>
    <row r="3051" spans="2:2">
      <c r="B3051" s="66"/>
    </row>
    <row r="3052" spans="2:2">
      <c r="B3052" s="66"/>
    </row>
    <row r="3053" spans="2:2">
      <c r="B3053" s="66"/>
    </row>
    <row r="3054" spans="2:2">
      <c r="B3054" s="66"/>
    </row>
    <row r="3055" spans="2:2">
      <c r="B3055" s="66"/>
    </row>
    <row r="3056" spans="2:2">
      <c r="B3056" s="66"/>
    </row>
    <row r="3057" spans="2:2">
      <c r="B3057" s="66"/>
    </row>
    <row r="3058" spans="2:2">
      <c r="B3058" s="66"/>
    </row>
    <row r="3059" spans="2:2">
      <c r="B3059" s="66"/>
    </row>
    <row r="3060" spans="2:2">
      <c r="B3060" s="66"/>
    </row>
    <row r="3061" spans="2:2">
      <c r="B3061" s="66"/>
    </row>
    <row r="3062" spans="2:2">
      <c r="B3062" s="66"/>
    </row>
    <row r="3063" spans="2:2">
      <c r="B3063" s="66"/>
    </row>
    <row r="3064" spans="2:2">
      <c r="B3064" s="66"/>
    </row>
    <row r="3065" spans="2:2">
      <c r="B3065" s="66"/>
    </row>
    <row r="3066" spans="2:2">
      <c r="B3066" s="66"/>
    </row>
    <row r="3067" spans="2:2">
      <c r="B3067" s="66"/>
    </row>
    <row r="3068" spans="2:2">
      <c r="B3068" s="66"/>
    </row>
    <row r="3069" spans="2:2">
      <c r="B3069" s="66"/>
    </row>
    <row r="3070" spans="2:2">
      <c r="B3070" s="66"/>
    </row>
    <row r="3071" spans="2:2">
      <c r="B3071" s="66"/>
    </row>
    <row r="3072" spans="2:2">
      <c r="B3072" s="66"/>
    </row>
    <row r="3073" spans="2:2">
      <c r="B3073" s="66"/>
    </row>
    <row r="3074" spans="2:2">
      <c r="B3074" s="66"/>
    </row>
    <row r="3075" spans="2:2">
      <c r="B3075" s="66"/>
    </row>
    <row r="3076" spans="2:2">
      <c r="B3076" s="66"/>
    </row>
    <row r="3077" spans="2:2">
      <c r="B3077" s="66"/>
    </row>
    <row r="3078" spans="2:2">
      <c r="B3078" s="66"/>
    </row>
    <row r="3079" spans="2:2">
      <c r="B3079" s="66"/>
    </row>
    <row r="3080" spans="2:2">
      <c r="B3080" s="66"/>
    </row>
    <row r="3081" spans="2:2">
      <c r="B3081" s="66"/>
    </row>
    <row r="3082" spans="2:2">
      <c r="B3082" s="66"/>
    </row>
    <row r="3083" spans="2:2">
      <c r="B3083" s="66"/>
    </row>
    <row r="3084" spans="2:2">
      <c r="B3084" s="66"/>
    </row>
    <row r="3085" spans="2:2">
      <c r="B3085" s="66"/>
    </row>
    <row r="3086" spans="2:2">
      <c r="B3086" s="66"/>
    </row>
    <row r="3087" spans="2:2">
      <c r="B3087" s="66"/>
    </row>
    <row r="3088" spans="2:2">
      <c r="B3088" s="66"/>
    </row>
    <row r="3089" spans="2:2">
      <c r="B3089" s="66"/>
    </row>
    <row r="3090" spans="2:2">
      <c r="B3090" s="66"/>
    </row>
    <row r="3091" spans="2:2">
      <c r="B3091" s="66"/>
    </row>
    <row r="3092" spans="2:2">
      <c r="B3092" s="66"/>
    </row>
    <row r="3093" spans="2:2">
      <c r="B3093" s="66"/>
    </row>
    <row r="3094" spans="2:2">
      <c r="B3094" s="66"/>
    </row>
    <row r="3095" spans="2:2">
      <c r="B3095" s="66"/>
    </row>
    <row r="3096" spans="2:2">
      <c r="B3096" s="66"/>
    </row>
    <row r="3097" spans="2:2">
      <c r="B3097" s="66"/>
    </row>
    <row r="3098" spans="2:2">
      <c r="B3098" s="66"/>
    </row>
    <row r="3099" spans="2:2">
      <c r="B3099" s="66"/>
    </row>
    <row r="3100" spans="2:2">
      <c r="B3100" s="66"/>
    </row>
    <row r="3101" spans="2:2">
      <c r="B3101" s="66"/>
    </row>
    <row r="3102" spans="2:2">
      <c r="B3102" s="66"/>
    </row>
    <row r="3103" spans="2:2">
      <c r="B3103" s="66"/>
    </row>
    <row r="3104" spans="2:2">
      <c r="B3104" s="66"/>
    </row>
    <row r="3105" spans="2:2">
      <c r="B3105" s="66"/>
    </row>
    <row r="3106" spans="2:2">
      <c r="B3106" s="66"/>
    </row>
    <row r="3107" spans="2:2">
      <c r="B3107" s="66"/>
    </row>
    <row r="3108" spans="2:2">
      <c r="B3108" s="66"/>
    </row>
    <row r="3109" spans="2:2">
      <c r="B3109" s="66"/>
    </row>
    <row r="3110" spans="2:2">
      <c r="B3110" s="66"/>
    </row>
    <row r="3111" spans="2:2">
      <c r="B3111" s="66"/>
    </row>
    <row r="3112" spans="2:2">
      <c r="B3112" s="66"/>
    </row>
    <row r="3113" spans="2:2">
      <c r="B3113" s="66"/>
    </row>
    <row r="3114" spans="2:2">
      <c r="B3114" s="66"/>
    </row>
    <row r="3115" spans="2:2">
      <c r="B3115" s="66"/>
    </row>
    <row r="3116" spans="2:2">
      <c r="B3116" s="66"/>
    </row>
    <row r="3117" spans="2:2">
      <c r="B3117" s="66"/>
    </row>
    <row r="3118" spans="2:2">
      <c r="B3118" s="66"/>
    </row>
    <row r="3119" spans="2:2">
      <c r="B3119" s="66"/>
    </row>
    <row r="3120" spans="2:2">
      <c r="B3120" s="66"/>
    </row>
    <row r="3121" spans="2:2">
      <c r="B3121" s="66"/>
    </row>
    <row r="3122" spans="2:2">
      <c r="B3122" s="66"/>
    </row>
    <row r="3123" spans="2:2">
      <c r="B3123" s="66"/>
    </row>
    <row r="3124" spans="2:2">
      <c r="B3124" s="66"/>
    </row>
    <row r="3125" spans="2:2">
      <c r="B3125" s="66"/>
    </row>
    <row r="3126" spans="2:2">
      <c r="B3126" s="66"/>
    </row>
    <row r="3127" spans="2:2">
      <c r="B3127" s="66"/>
    </row>
    <row r="3128" spans="2:2">
      <c r="B3128" s="66"/>
    </row>
    <row r="3129" spans="2:2">
      <c r="B3129" s="66"/>
    </row>
    <row r="3130" spans="2:2">
      <c r="B3130" s="66"/>
    </row>
    <row r="3131" spans="2:2">
      <c r="B3131" s="66"/>
    </row>
    <row r="3132" spans="2:2">
      <c r="B3132" s="66"/>
    </row>
    <row r="3133" spans="2:2">
      <c r="B3133" s="66"/>
    </row>
    <row r="3134" spans="2:2">
      <c r="B3134" s="66"/>
    </row>
    <row r="3135" spans="2:2">
      <c r="B3135" s="66"/>
    </row>
    <row r="3136" spans="2:2">
      <c r="B3136" s="66"/>
    </row>
    <row r="3137" spans="2:2">
      <c r="B3137" s="66"/>
    </row>
    <row r="3138" spans="2:2">
      <c r="B3138" s="66"/>
    </row>
    <row r="3139" spans="2:2">
      <c r="B3139" s="66"/>
    </row>
    <row r="3140" spans="2:2">
      <c r="B3140" s="66"/>
    </row>
    <row r="3141" spans="2:2">
      <c r="B3141" s="66"/>
    </row>
    <row r="3142" spans="2:2">
      <c r="B3142" s="66"/>
    </row>
    <row r="3143" spans="2:2">
      <c r="B3143" s="66"/>
    </row>
    <row r="3144" spans="2:2">
      <c r="B3144" s="66"/>
    </row>
    <row r="3145" spans="2:2">
      <c r="B3145" s="66"/>
    </row>
    <row r="3146" spans="2:2">
      <c r="B3146" s="66"/>
    </row>
    <row r="3147" spans="2:2">
      <c r="B3147" s="66"/>
    </row>
    <row r="3148" spans="2:2">
      <c r="B3148" s="66"/>
    </row>
    <row r="3149" spans="2:2">
      <c r="B3149" s="66"/>
    </row>
    <row r="3150" spans="2:2">
      <c r="B3150" s="66"/>
    </row>
    <row r="3151" spans="2:2">
      <c r="B3151" s="66"/>
    </row>
    <row r="3152" spans="2:2">
      <c r="B3152" s="66"/>
    </row>
    <row r="3153" spans="2:2">
      <c r="B3153" s="66"/>
    </row>
    <row r="3154" spans="2:2">
      <c r="B3154" s="66"/>
    </row>
    <row r="3155" spans="2:2">
      <c r="B3155" s="66"/>
    </row>
    <row r="3156" spans="2:2">
      <c r="B3156" s="66"/>
    </row>
    <row r="3157" spans="2:2">
      <c r="B3157" s="66"/>
    </row>
    <row r="3158" spans="2:2">
      <c r="B3158" s="66"/>
    </row>
    <row r="3159" spans="2:2">
      <c r="B3159" s="66"/>
    </row>
    <row r="3160" spans="2:2">
      <c r="B3160" s="66"/>
    </row>
    <row r="3161" spans="2:2">
      <c r="B3161" s="66"/>
    </row>
    <row r="3162" spans="2:2">
      <c r="B3162" s="66"/>
    </row>
    <row r="3163" spans="2:2">
      <c r="B3163" s="66"/>
    </row>
    <row r="3164" spans="2:2">
      <c r="B3164" s="66"/>
    </row>
    <row r="3165" spans="2:2">
      <c r="B3165" s="66"/>
    </row>
    <row r="3166" spans="2:2">
      <c r="B3166" s="66"/>
    </row>
    <row r="3167" spans="2:2">
      <c r="B3167" s="66"/>
    </row>
    <row r="3168" spans="2:2">
      <c r="B3168" s="66"/>
    </row>
    <row r="3169" spans="2:2">
      <c r="B3169" s="66"/>
    </row>
    <row r="3170" spans="2:2">
      <c r="B3170" s="66"/>
    </row>
    <row r="3171" spans="2:2">
      <c r="B3171" s="66"/>
    </row>
    <row r="3172" spans="2:2">
      <c r="B3172" s="66"/>
    </row>
    <row r="3173" spans="2:2">
      <c r="B3173" s="66"/>
    </row>
    <row r="3174" spans="2:2">
      <c r="B3174" s="66"/>
    </row>
    <row r="3175" spans="2:2">
      <c r="B3175" s="66"/>
    </row>
    <row r="3176" spans="2:2">
      <c r="B3176" s="66"/>
    </row>
    <row r="3177" spans="2:2">
      <c r="B3177" s="66"/>
    </row>
    <row r="3178" spans="2:2">
      <c r="B3178" s="66"/>
    </row>
    <row r="3179" spans="2:2">
      <c r="B3179" s="66"/>
    </row>
    <row r="3180" spans="2:2">
      <c r="B3180" s="66"/>
    </row>
    <row r="3181" spans="2:2">
      <c r="B3181" s="66"/>
    </row>
    <row r="3182" spans="2:2">
      <c r="B3182" s="66"/>
    </row>
    <row r="3183" spans="2:2">
      <c r="B3183" s="66"/>
    </row>
    <row r="3184" spans="2:2">
      <c r="B3184" s="66"/>
    </row>
    <row r="3185" spans="2:2">
      <c r="B3185" s="66"/>
    </row>
    <row r="3186" spans="2:2">
      <c r="B3186" s="66"/>
    </row>
    <row r="3187" spans="2:2">
      <c r="B3187" s="66"/>
    </row>
    <row r="3188" spans="2:2">
      <c r="B3188" s="66"/>
    </row>
    <row r="3189" spans="2:2">
      <c r="B3189" s="66"/>
    </row>
    <row r="3190" spans="2:2">
      <c r="B3190" s="66"/>
    </row>
    <row r="3191" spans="2:2">
      <c r="B3191" s="66"/>
    </row>
    <row r="3192" spans="2:2">
      <c r="B3192" s="66"/>
    </row>
    <row r="3193" spans="2:2">
      <c r="B3193" s="66"/>
    </row>
    <row r="3194" spans="2:2">
      <c r="B3194" s="66"/>
    </row>
    <row r="3195" spans="2:2">
      <c r="B3195" s="66"/>
    </row>
    <row r="3196" spans="2:2">
      <c r="B3196" s="66"/>
    </row>
    <row r="3197" spans="2:2">
      <c r="B3197" s="66"/>
    </row>
    <row r="3198" spans="2:2">
      <c r="B3198" s="66"/>
    </row>
    <row r="3199" spans="2:2">
      <c r="B3199" s="66"/>
    </row>
    <row r="3200" spans="2:2">
      <c r="B3200" s="66"/>
    </row>
    <row r="3201" spans="2:2">
      <c r="B3201" s="66"/>
    </row>
    <row r="3202" spans="2:2">
      <c r="B3202" s="66"/>
    </row>
    <row r="3203" spans="2:2">
      <c r="B3203" s="66"/>
    </row>
    <row r="3204" spans="2:2">
      <c r="B3204" s="66"/>
    </row>
    <row r="3205" spans="2:2">
      <c r="B3205" s="66"/>
    </row>
    <row r="3206" spans="2:2">
      <c r="B3206" s="66"/>
    </row>
    <row r="3207" spans="2:2">
      <c r="B3207" s="66"/>
    </row>
    <row r="3208" spans="2:2">
      <c r="B3208" s="66"/>
    </row>
    <row r="3209" spans="2:2">
      <c r="B3209" s="66"/>
    </row>
    <row r="3210" spans="2:2">
      <c r="B3210" s="66"/>
    </row>
    <row r="3211" spans="2:2">
      <c r="B3211" s="66"/>
    </row>
    <row r="3212" spans="2:2">
      <c r="B3212" s="66"/>
    </row>
    <row r="3213" spans="2:2">
      <c r="B3213" s="66"/>
    </row>
    <row r="3214" spans="2:2">
      <c r="B3214" s="66"/>
    </row>
    <row r="3215" spans="2:2">
      <c r="B3215" s="66"/>
    </row>
    <row r="3216" spans="2:2">
      <c r="B3216" s="66"/>
    </row>
    <row r="3217" spans="2:2">
      <c r="B3217" s="66"/>
    </row>
    <row r="3218" spans="2:2">
      <c r="B3218" s="66"/>
    </row>
    <row r="3219" spans="2:2">
      <c r="B3219" s="66"/>
    </row>
    <row r="3220" spans="2:2">
      <c r="B3220" s="66"/>
    </row>
    <row r="3221" spans="2:2">
      <c r="B3221" s="66"/>
    </row>
    <row r="3222" spans="2:2">
      <c r="B3222" s="66"/>
    </row>
    <row r="3223" spans="2:2">
      <c r="B3223" s="66"/>
    </row>
    <row r="3224" spans="2:2">
      <c r="B3224" s="66"/>
    </row>
    <row r="3225" spans="2:2">
      <c r="B3225" s="66"/>
    </row>
    <row r="3226" spans="2:2">
      <c r="B3226" s="66"/>
    </row>
    <row r="3227" spans="2:2">
      <c r="B3227" s="66"/>
    </row>
    <row r="3228" spans="2:2">
      <c r="B3228" s="66"/>
    </row>
    <row r="3229" spans="2:2">
      <c r="B3229" s="66"/>
    </row>
    <row r="3230" spans="2:2">
      <c r="B3230" s="66"/>
    </row>
    <row r="3231" spans="2:2">
      <c r="B3231" s="66"/>
    </row>
    <row r="3232" spans="2:2">
      <c r="B3232" s="66"/>
    </row>
    <row r="3233" spans="2:2">
      <c r="B3233" s="66"/>
    </row>
    <row r="3234" spans="2:2">
      <c r="B3234" s="66"/>
    </row>
    <row r="3235" spans="2:2">
      <c r="B3235" s="66"/>
    </row>
    <row r="3236" spans="2:2">
      <c r="B3236" s="66"/>
    </row>
    <row r="3237" spans="2:2">
      <c r="B3237" s="66"/>
    </row>
    <row r="3238" spans="2:2">
      <c r="B3238" s="66"/>
    </row>
    <row r="3239" spans="2:2">
      <c r="B3239" s="66"/>
    </row>
    <row r="3240" spans="2:2">
      <c r="B3240" s="66"/>
    </row>
    <row r="3241" spans="2:2">
      <c r="B3241" s="66"/>
    </row>
    <row r="3242" spans="2:2">
      <c r="B3242" s="66"/>
    </row>
    <row r="3243" spans="2:2">
      <c r="B3243" s="66"/>
    </row>
    <row r="3244" spans="2:2">
      <c r="B3244" s="66"/>
    </row>
    <row r="3245" spans="2:2">
      <c r="B3245" s="66"/>
    </row>
    <row r="3246" spans="2:2">
      <c r="B3246" s="66"/>
    </row>
    <row r="3247" spans="2:2">
      <c r="B3247" s="66"/>
    </row>
    <row r="3248" spans="2:2">
      <c r="B3248" s="66"/>
    </row>
    <row r="3249" spans="2:2">
      <c r="B3249" s="66"/>
    </row>
    <row r="3250" spans="2:2">
      <c r="B3250" s="66"/>
    </row>
    <row r="3251" spans="2:2">
      <c r="B3251" s="66"/>
    </row>
    <row r="3252" spans="2:2">
      <c r="B3252" s="66"/>
    </row>
    <row r="3253" spans="2:2">
      <c r="B3253" s="66"/>
    </row>
    <row r="3254" spans="2:2">
      <c r="B3254" s="66"/>
    </row>
    <row r="3255" spans="2:2">
      <c r="B3255" s="66"/>
    </row>
    <row r="3256" spans="2:2">
      <c r="B3256" s="66"/>
    </row>
    <row r="3257" spans="2:2">
      <c r="B3257" s="66"/>
    </row>
    <row r="3258" spans="2:2">
      <c r="B3258" s="66"/>
    </row>
    <row r="3259" spans="2:2">
      <c r="B3259" s="66"/>
    </row>
    <row r="3260" spans="2:2">
      <c r="B3260" s="66"/>
    </row>
    <row r="3261" spans="2:2">
      <c r="B3261" s="66"/>
    </row>
    <row r="3262" spans="2:2">
      <c r="B3262" s="66"/>
    </row>
    <row r="3263" spans="2:2">
      <c r="B3263" s="66"/>
    </row>
    <row r="3264" spans="2:2">
      <c r="B3264" s="66"/>
    </row>
    <row r="3265" spans="2:2">
      <c r="B3265" s="66"/>
    </row>
    <row r="3266" spans="2:2">
      <c r="B3266" s="66"/>
    </row>
    <row r="3267" spans="2:2">
      <c r="B3267" s="66"/>
    </row>
    <row r="3268" spans="2:2">
      <c r="B3268" s="66"/>
    </row>
    <row r="3269" spans="2:2">
      <c r="B3269" s="66"/>
    </row>
    <row r="3270" spans="2:2">
      <c r="B3270" s="66"/>
    </row>
    <row r="3271" spans="2:2">
      <c r="B3271" s="66"/>
    </row>
    <row r="3272" spans="2:2">
      <c r="B3272" s="66"/>
    </row>
    <row r="3273" spans="2:2">
      <c r="B3273" s="66"/>
    </row>
    <row r="3274" spans="2:2">
      <c r="B3274" s="66"/>
    </row>
    <row r="3275" spans="2:2">
      <c r="B3275" s="66"/>
    </row>
    <row r="3276" spans="2:2">
      <c r="B3276" s="66"/>
    </row>
    <row r="3277" spans="2:2">
      <c r="B3277" s="66"/>
    </row>
    <row r="3278" spans="2:2">
      <c r="B3278" s="66"/>
    </row>
    <row r="3279" spans="2:2">
      <c r="B3279" s="66"/>
    </row>
    <row r="3280" spans="2:2">
      <c r="B3280" s="66"/>
    </row>
    <row r="3281" spans="2:2">
      <c r="B3281" s="66"/>
    </row>
    <row r="3282" spans="2:2">
      <c r="B3282" s="66"/>
    </row>
    <row r="3283" spans="2:2">
      <c r="B3283" s="66"/>
    </row>
    <row r="3284" spans="2:2">
      <c r="B3284" s="66"/>
    </row>
    <row r="3285" spans="2:2">
      <c r="B3285" s="66"/>
    </row>
    <row r="3286" spans="2:2">
      <c r="B3286" s="66"/>
    </row>
    <row r="3287" spans="2:2">
      <c r="B3287" s="66"/>
    </row>
    <row r="3288" spans="2:2">
      <c r="B3288" s="66"/>
    </row>
    <row r="3289" spans="2:2">
      <c r="B3289" s="66"/>
    </row>
    <row r="3290" spans="2:2">
      <c r="B3290" s="66"/>
    </row>
    <row r="3291" spans="2:2">
      <c r="B3291" s="66"/>
    </row>
    <row r="3292" spans="2:2">
      <c r="B3292" s="66"/>
    </row>
    <row r="3293" spans="2:2">
      <c r="B3293" s="66"/>
    </row>
    <row r="3294" spans="2:2">
      <c r="B3294" s="66"/>
    </row>
    <row r="3295" spans="2:2">
      <c r="B3295" s="66"/>
    </row>
    <row r="3296" spans="2:2">
      <c r="B3296" s="66"/>
    </row>
    <row r="3297" spans="2:2">
      <c r="B3297" s="66"/>
    </row>
    <row r="3298" spans="2:2">
      <c r="B3298" s="66"/>
    </row>
    <row r="3299" spans="2:2">
      <c r="B3299" s="66"/>
    </row>
    <row r="3300" spans="2:2">
      <c r="B3300" s="66"/>
    </row>
    <row r="3301" spans="2:2">
      <c r="B3301" s="66"/>
    </row>
    <row r="3302" spans="2:2">
      <c r="B3302" s="66"/>
    </row>
    <row r="3303" spans="2:2">
      <c r="B3303" s="66"/>
    </row>
    <row r="3304" spans="2:2">
      <c r="B3304" s="66"/>
    </row>
    <row r="3305" spans="2:2">
      <c r="B3305" s="66"/>
    </row>
    <row r="3306" spans="2:2">
      <c r="B3306" s="66"/>
    </row>
    <row r="3307" spans="2:2">
      <c r="B3307" s="66"/>
    </row>
    <row r="3308" spans="2:2">
      <c r="B3308" s="66"/>
    </row>
    <row r="3309" spans="2:2">
      <c r="B3309" s="66"/>
    </row>
    <row r="3310" spans="2:2">
      <c r="B3310" s="66"/>
    </row>
    <row r="3311" spans="2:2">
      <c r="B3311" s="66"/>
    </row>
    <row r="3312" spans="2:2">
      <c r="B3312" s="66"/>
    </row>
    <row r="3313" spans="2:2">
      <c r="B3313" s="66"/>
    </row>
    <row r="3314" spans="2:2">
      <c r="B3314" s="66"/>
    </row>
    <row r="3315" spans="2:2">
      <c r="B3315" s="66"/>
    </row>
    <row r="3316" spans="2:2">
      <c r="B3316" s="66"/>
    </row>
    <row r="3317" spans="2:2">
      <c r="B3317" s="66"/>
    </row>
    <row r="3318" spans="2:2">
      <c r="B3318" s="66"/>
    </row>
    <row r="3319" spans="2:2">
      <c r="B3319" s="66"/>
    </row>
    <row r="3320" spans="2:2">
      <c r="B3320" s="66"/>
    </row>
    <row r="3321" spans="2:2">
      <c r="B3321" s="66"/>
    </row>
    <row r="3322" spans="2:2">
      <c r="B3322" s="66"/>
    </row>
    <row r="3323" spans="2:2">
      <c r="B3323" s="66"/>
    </row>
    <row r="3324" spans="2:2">
      <c r="B3324" s="66"/>
    </row>
    <row r="3325" spans="2:2">
      <c r="B3325" s="66"/>
    </row>
    <row r="3326" spans="2:2">
      <c r="B3326" s="66"/>
    </row>
    <row r="3327" spans="2:2">
      <c r="B3327" s="66"/>
    </row>
    <row r="3328" spans="2:2">
      <c r="B3328" s="66"/>
    </row>
    <row r="3329" spans="2:2">
      <c r="B3329" s="66"/>
    </row>
    <row r="3330" spans="2:2">
      <c r="B3330" s="66"/>
    </row>
    <row r="3331" spans="2:2">
      <c r="B3331" s="66"/>
    </row>
    <row r="3332" spans="2:2">
      <c r="B3332" s="66"/>
    </row>
    <row r="3333" spans="2:2">
      <c r="B3333" s="66"/>
    </row>
    <row r="3334" spans="2:2">
      <c r="B3334" s="66"/>
    </row>
    <row r="3335" spans="2:2">
      <c r="B3335" s="66"/>
    </row>
    <row r="3336" spans="2:2">
      <c r="B3336" s="66"/>
    </row>
    <row r="3337" spans="2:2">
      <c r="B3337" s="66"/>
    </row>
    <row r="3338" spans="2:2">
      <c r="B3338" s="66"/>
    </row>
    <row r="3339" spans="2:2">
      <c r="B3339" s="66"/>
    </row>
    <row r="3340" spans="2:2">
      <c r="B3340" s="66"/>
    </row>
    <row r="3341" spans="2:2">
      <c r="B3341" s="66"/>
    </row>
    <row r="3342" spans="2:2">
      <c r="B3342" s="66"/>
    </row>
    <row r="3343" spans="2:2">
      <c r="B3343" s="66"/>
    </row>
    <row r="3344" spans="2:2">
      <c r="B3344" s="66"/>
    </row>
    <row r="3345" spans="2:2">
      <c r="B3345" s="66"/>
    </row>
    <row r="3346" spans="2:2">
      <c r="B3346" s="66"/>
    </row>
    <row r="3347" spans="2:2">
      <c r="B3347" s="66"/>
    </row>
    <row r="3348" spans="2:2">
      <c r="B3348" s="66"/>
    </row>
    <row r="3349" spans="2:2">
      <c r="B3349" s="66"/>
    </row>
    <row r="3350" spans="2:2">
      <c r="B3350" s="66"/>
    </row>
    <row r="3351" spans="2:2">
      <c r="B3351" s="66"/>
    </row>
    <row r="3352" spans="2:2">
      <c r="B3352" s="66"/>
    </row>
    <row r="3353" spans="2:2">
      <c r="B3353" s="66"/>
    </row>
    <row r="3354" spans="2:2">
      <c r="B3354" s="66"/>
    </row>
    <row r="3355" spans="2:2">
      <c r="B3355" s="66"/>
    </row>
    <row r="3356" spans="2:2">
      <c r="B3356" s="66"/>
    </row>
    <row r="3357" spans="2:2">
      <c r="B3357" s="66"/>
    </row>
    <row r="3358" spans="2:2">
      <c r="B3358" s="66"/>
    </row>
    <row r="3359" spans="2:2">
      <c r="B3359" s="66"/>
    </row>
    <row r="3360" spans="2:2">
      <c r="B3360" s="66"/>
    </row>
    <row r="3361" spans="2:2">
      <c r="B3361" s="66"/>
    </row>
    <row r="3362" spans="2:2">
      <c r="B3362" s="66"/>
    </row>
    <row r="3363" spans="2:2">
      <c r="B3363" s="66"/>
    </row>
    <row r="3364" spans="2:2">
      <c r="B3364" s="66"/>
    </row>
    <row r="3365" spans="2:2">
      <c r="B3365" s="66"/>
    </row>
    <row r="3366" spans="2:2">
      <c r="B3366" s="66"/>
    </row>
    <row r="3367" spans="2:2">
      <c r="B3367" s="66"/>
    </row>
    <row r="3368" spans="2:2">
      <c r="B3368" s="66"/>
    </row>
    <row r="3369" spans="2:2">
      <c r="B3369" s="66"/>
    </row>
    <row r="3370" spans="2:2">
      <c r="B3370" s="66"/>
    </row>
    <row r="3371" spans="2:2">
      <c r="B3371" s="66"/>
    </row>
    <row r="3372" spans="2:2">
      <c r="B3372" s="66"/>
    </row>
    <row r="3373" spans="2:2">
      <c r="B3373" s="66"/>
    </row>
    <row r="3374" spans="2:2">
      <c r="B3374" s="66"/>
    </row>
    <row r="3375" spans="2:2">
      <c r="B3375" s="66"/>
    </row>
    <row r="3376" spans="2:2">
      <c r="B3376" s="66"/>
    </row>
    <row r="3377" spans="2:2">
      <c r="B3377" s="66"/>
    </row>
    <row r="3378" spans="2:2">
      <c r="B3378" s="66"/>
    </row>
    <row r="3379" spans="2:2">
      <c r="B3379" s="66"/>
    </row>
    <row r="3380" spans="2:2">
      <c r="B3380" s="66"/>
    </row>
    <row r="3381" spans="2:2">
      <c r="B3381" s="66"/>
    </row>
    <row r="3382" spans="2:2">
      <c r="B3382" s="66"/>
    </row>
    <row r="3383" spans="2:2">
      <c r="B3383" s="66"/>
    </row>
    <row r="3384" spans="2:2">
      <c r="B3384" s="66"/>
    </row>
    <row r="3385" spans="2:2">
      <c r="B3385" s="66"/>
    </row>
    <row r="3386" spans="2:2">
      <c r="B3386" s="66"/>
    </row>
    <row r="3387" spans="2:2">
      <c r="B3387" s="66"/>
    </row>
    <row r="3388" spans="2:2">
      <c r="B3388" s="66"/>
    </row>
    <row r="3389" spans="2:2">
      <c r="B3389" s="66"/>
    </row>
    <row r="3390" spans="2:2">
      <c r="B3390" s="66"/>
    </row>
    <row r="3391" spans="2:2">
      <c r="B3391" s="66"/>
    </row>
    <row r="3392" spans="2:2">
      <c r="B3392" s="66"/>
    </row>
    <row r="3393" spans="2:2">
      <c r="B3393" s="66"/>
    </row>
    <row r="3394" spans="2:2">
      <c r="B3394" s="66"/>
    </row>
    <row r="3395" spans="2:2">
      <c r="B3395" s="66"/>
    </row>
    <row r="3396" spans="2:2">
      <c r="B3396" s="66"/>
    </row>
    <row r="3397" spans="2:2">
      <c r="B3397" s="66"/>
    </row>
    <row r="3398" spans="2:2">
      <c r="B3398" s="66"/>
    </row>
    <row r="3399" spans="2:2">
      <c r="B3399" s="66"/>
    </row>
    <row r="3400" spans="2:2">
      <c r="B3400" s="66"/>
    </row>
    <row r="3401" spans="2:2">
      <c r="B3401" s="66"/>
    </row>
    <row r="3402" spans="2:2">
      <c r="B3402" s="66"/>
    </row>
    <row r="3403" spans="2:2">
      <c r="B3403" s="66"/>
    </row>
    <row r="3404" spans="2:2">
      <c r="B3404" s="66"/>
    </row>
    <row r="3405" spans="2:2">
      <c r="B3405" s="66"/>
    </row>
    <row r="3406" spans="2:2">
      <c r="B3406" s="66"/>
    </row>
    <row r="3407" spans="2:2">
      <c r="B3407" s="66"/>
    </row>
    <row r="3408" spans="2:2">
      <c r="B3408" s="66"/>
    </row>
    <row r="3409" spans="2:2">
      <c r="B3409" s="66"/>
    </row>
    <row r="3410" spans="2:2">
      <c r="B3410" s="66"/>
    </row>
    <row r="3411" spans="2:2">
      <c r="B3411" s="66"/>
    </row>
    <row r="3412" spans="2:2">
      <c r="B3412" s="66"/>
    </row>
    <row r="3413" spans="2:2">
      <c r="B3413" s="66"/>
    </row>
    <row r="3414" spans="2:2">
      <c r="B3414" s="66"/>
    </row>
    <row r="3415" spans="2:2">
      <c r="B3415" s="66"/>
    </row>
    <row r="3416" spans="2:2">
      <c r="B3416" s="66"/>
    </row>
    <row r="3417" spans="2:2">
      <c r="B3417" s="66"/>
    </row>
    <row r="3418" spans="2:2">
      <c r="B3418" s="66"/>
    </row>
    <row r="3419" spans="2:2">
      <c r="B3419" s="66"/>
    </row>
    <row r="3420" spans="2:2">
      <c r="B3420" s="66"/>
    </row>
    <row r="3421" spans="2:2">
      <c r="B3421" s="66"/>
    </row>
    <row r="3422" spans="2:2">
      <c r="B3422" s="66"/>
    </row>
    <row r="3423" spans="2:2">
      <c r="B3423" s="66"/>
    </row>
    <row r="3424" spans="2:2">
      <c r="B3424" s="66"/>
    </row>
    <row r="3425" spans="2:2">
      <c r="B3425" s="66"/>
    </row>
    <row r="3426" spans="2:2">
      <c r="B3426" s="66"/>
    </row>
    <row r="3427" spans="2:2">
      <c r="B3427" s="66"/>
    </row>
    <row r="3428" spans="2:2">
      <c r="B3428" s="66"/>
    </row>
    <row r="3429" spans="2:2">
      <c r="B3429" s="66"/>
    </row>
    <row r="3430" spans="2:2">
      <c r="B3430" s="66"/>
    </row>
    <row r="3431" spans="2:2">
      <c r="B3431" s="66"/>
    </row>
    <row r="3432" spans="2:2">
      <c r="B3432" s="66"/>
    </row>
    <row r="3433" spans="2:2">
      <c r="B3433" s="66"/>
    </row>
    <row r="3434" spans="2:2">
      <c r="B3434" s="66"/>
    </row>
    <row r="3435" spans="2:2">
      <c r="B3435" s="66"/>
    </row>
    <row r="3436" spans="2:2">
      <c r="B3436" s="66"/>
    </row>
    <row r="3437" spans="2:2">
      <c r="B3437" s="66"/>
    </row>
    <row r="3438" spans="2:2">
      <c r="B3438" s="66"/>
    </row>
    <row r="3439" spans="2:2">
      <c r="B3439" s="66"/>
    </row>
    <row r="3440" spans="2:2">
      <c r="B3440" s="66"/>
    </row>
    <row r="3441" spans="2:2">
      <c r="B3441" s="66"/>
    </row>
    <row r="3442" spans="2:2">
      <c r="B3442" s="66"/>
    </row>
    <row r="3443" spans="2:2">
      <c r="B3443" s="66"/>
    </row>
    <row r="3444" spans="2:2">
      <c r="B3444" s="66"/>
    </row>
    <row r="3445" spans="2:2">
      <c r="B3445" s="66"/>
    </row>
    <row r="3446" spans="2:2">
      <c r="B3446" s="66"/>
    </row>
    <row r="3447" spans="2:2">
      <c r="B3447" s="66"/>
    </row>
    <row r="3448" spans="2:2">
      <c r="B3448" s="66"/>
    </row>
    <row r="3449" spans="2:2">
      <c r="B3449" s="66"/>
    </row>
    <row r="3450" spans="2:2">
      <c r="B3450" s="66"/>
    </row>
    <row r="3451" spans="2:2">
      <c r="B3451" s="66"/>
    </row>
    <row r="3452" spans="2:2">
      <c r="B3452" s="66"/>
    </row>
    <row r="3453" spans="2:2">
      <c r="B3453" s="66"/>
    </row>
    <row r="3454" spans="2:2">
      <c r="B3454" s="66"/>
    </row>
    <row r="3455" spans="2:2">
      <c r="B3455" s="66"/>
    </row>
    <row r="3456" spans="2:2">
      <c r="B3456" s="66"/>
    </row>
    <row r="3457" spans="2:2">
      <c r="B3457" s="66"/>
    </row>
    <row r="3458" spans="2:2">
      <c r="B3458" s="66"/>
    </row>
    <row r="3459" spans="2:2">
      <c r="B3459" s="66"/>
    </row>
    <row r="3460" spans="2:2">
      <c r="B3460" s="66"/>
    </row>
    <row r="3461" spans="2:2">
      <c r="B3461" s="66"/>
    </row>
    <row r="3462" spans="2:2">
      <c r="B3462" s="66"/>
    </row>
    <row r="3463" spans="2:2">
      <c r="B3463" s="66"/>
    </row>
    <row r="3464" spans="2:2">
      <c r="B3464" s="66"/>
    </row>
    <row r="3465" spans="2:2">
      <c r="B3465" s="66"/>
    </row>
    <row r="3466" spans="2:2">
      <c r="B3466" s="66"/>
    </row>
    <row r="3467" spans="2:2">
      <c r="B3467" s="66"/>
    </row>
    <row r="3468" spans="2:2">
      <c r="B3468" s="66"/>
    </row>
    <row r="3469" spans="2:2">
      <c r="B3469" s="66"/>
    </row>
    <row r="3470" spans="2:2">
      <c r="B3470" s="66"/>
    </row>
    <row r="3471" spans="2:2">
      <c r="B3471" s="66"/>
    </row>
    <row r="3472" spans="2:2">
      <c r="B3472" s="66"/>
    </row>
    <row r="3473" spans="2:2">
      <c r="B3473" s="66"/>
    </row>
    <row r="3474" spans="2:2">
      <c r="B3474" s="66"/>
    </row>
    <row r="3475" spans="2:2">
      <c r="B3475" s="66"/>
    </row>
    <row r="3476" spans="2:2">
      <c r="B3476" s="66"/>
    </row>
    <row r="3477" spans="2:2">
      <c r="B3477" s="66"/>
    </row>
    <row r="3478" spans="2:2">
      <c r="B3478" s="66"/>
    </row>
    <row r="3479" spans="2:2">
      <c r="B3479" s="66"/>
    </row>
    <row r="3480" spans="2:2">
      <c r="B3480" s="66"/>
    </row>
    <row r="3481" spans="2:2">
      <c r="B3481" s="66"/>
    </row>
    <row r="3482" spans="2:2">
      <c r="B3482" s="66"/>
    </row>
    <row r="3483" spans="2:2">
      <c r="B3483" s="66"/>
    </row>
    <row r="3484" spans="2:2">
      <c r="B3484" s="66"/>
    </row>
    <row r="3485" spans="2:2">
      <c r="B3485" s="66"/>
    </row>
    <row r="3486" spans="2:2">
      <c r="B3486" s="66"/>
    </row>
    <row r="3487" spans="2:2">
      <c r="B3487" s="66"/>
    </row>
    <row r="3488" spans="2:2">
      <c r="B3488" s="66"/>
    </row>
    <row r="3489" spans="2:2">
      <c r="B3489" s="66"/>
    </row>
    <row r="3490" spans="2:2">
      <c r="B3490" s="66"/>
    </row>
    <row r="3491" spans="2:2">
      <c r="B3491" s="66"/>
    </row>
    <row r="3492" spans="2:2">
      <c r="B3492" s="66"/>
    </row>
    <row r="3493" spans="2:2">
      <c r="B3493" s="66"/>
    </row>
    <row r="3494" spans="2:2">
      <c r="B3494" s="66"/>
    </row>
    <row r="3495" spans="2:2">
      <c r="B3495" s="66"/>
    </row>
    <row r="3496" spans="2:2">
      <c r="B3496" s="66"/>
    </row>
    <row r="3497" spans="2:2">
      <c r="B3497" s="66"/>
    </row>
    <row r="3498" spans="2:2">
      <c r="B3498" s="66"/>
    </row>
    <row r="3499" spans="2:2">
      <c r="B3499" s="66"/>
    </row>
    <row r="3500" spans="2:2">
      <c r="B3500" s="66"/>
    </row>
    <row r="3501" spans="2:2">
      <c r="B3501" s="66"/>
    </row>
    <row r="3502" spans="2:2">
      <c r="B3502" s="66"/>
    </row>
    <row r="3503" spans="2:2">
      <c r="B3503" s="66"/>
    </row>
    <row r="3504" spans="2:2">
      <c r="B3504" s="66"/>
    </row>
    <row r="3505" spans="2:2">
      <c r="B3505" s="66"/>
    </row>
    <row r="3506" spans="2:2">
      <c r="B3506" s="66"/>
    </row>
    <row r="3507" spans="2:2">
      <c r="B3507" s="66"/>
    </row>
    <row r="3508" spans="2:2">
      <c r="B3508" s="66"/>
    </row>
    <row r="3509" spans="2:2">
      <c r="B3509" s="66"/>
    </row>
    <row r="3510" spans="2:2">
      <c r="B3510" s="66"/>
    </row>
    <row r="3511" spans="2:2">
      <c r="B3511" s="66"/>
    </row>
    <row r="3512" spans="2:2">
      <c r="B3512" s="66"/>
    </row>
    <row r="3513" spans="2:2">
      <c r="B3513" s="66"/>
    </row>
    <row r="3514" spans="2:2">
      <c r="B3514" s="66"/>
    </row>
    <row r="3515" spans="2:2">
      <c r="B3515" s="66"/>
    </row>
    <row r="3516" spans="2:2">
      <c r="B3516" s="66"/>
    </row>
    <row r="3517" spans="2:2">
      <c r="B3517" s="66"/>
    </row>
    <row r="3518" spans="2:2">
      <c r="B3518" s="66"/>
    </row>
    <row r="3519" spans="2:2">
      <c r="B3519" s="66"/>
    </row>
    <row r="3520" spans="2:2">
      <c r="B3520" s="66"/>
    </row>
    <row r="3521" spans="2:2">
      <c r="B3521" s="66"/>
    </row>
    <row r="3522" spans="2:2">
      <c r="B3522" s="66"/>
    </row>
    <row r="3523" spans="2:2">
      <c r="B3523" s="66"/>
    </row>
    <row r="3524" spans="2:2">
      <c r="B3524" s="66"/>
    </row>
    <row r="3525" spans="2:2">
      <c r="B3525" s="66"/>
    </row>
    <row r="3526" spans="2:2">
      <c r="B3526" s="66"/>
    </row>
    <row r="3527" spans="2:2">
      <c r="B3527" s="66"/>
    </row>
    <row r="3528" spans="2:2">
      <c r="B3528" s="66"/>
    </row>
    <row r="3529" spans="2:2">
      <c r="B3529" s="66"/>
    </row>
    <row r="3530" spans="2:2">
      <c r="B3530" s="66"/>
    </row>
    <row r="3531" spans="2:2">
      <c r="B3531" s="66"/>
    </row>
    <row r="3532" spans="2:2">
      <c r="B3532" s="66"/>
    </row>
    <row r="3533" spans="2:2">
      <c r="B3533" s="66"/>
    </row>
    <row r="3534" spans="2:2">
      <c r="B3534" s="66"/>
    </row>
    <row r="3535" spans="2:2">
      <c r="B3535" s="66"/>
    </row>
    <row r="3536" spans="2:2">
      <c r="B3536" s="66"/>
    </row>
    <row r="3537" spans="2:2">
      <c r="B3537" s="66"/>
    </row>
    <row r="3538" spans="2:2">
      <c r="B3538" s="66"/>
    </row>
    <row r="3539" spans="2:2">
      <c r="B3539" s="66"/>
    </row>
    <row r="3540" spans="2:2">
      <c r="B3540" s="66"/>
    </row>
    <row r="3541" spans="2:2">
      <c r="B3541" s="66"/>
    </row>
    <row r="3542" spans="2:2">
      <c r="B3542" s="66"/>
    </row>
    <row r="3543" spans="2:2">
      <c r="B3543" s="66"/>
    </row>
    <row r="3544" spans="2:2">
      <c r="B3544" s="66"/>
    </row>
    <row r="3545" spans="2:2">
      <c r="B3545" s="66"/>
    </row>
    <row r="3546" spans="2:2">
      <c r="B3546" s="66"/>
    </row>
    <row r="3547" spans="2:2">
      <c r="B3547" s="66"/>
    </row>
    <row r="3548" spans="2:2">
      <c r="B3548" s="66"/>
    </row>
    <row r="3549" spans="2:2">
      <c r="B3549" s="66"/>
    </row>
    <row r="3550" spans="2:2">
      <c r="B3550" s="66"/>
    </row>
    <row r="3551" spans="2:2">
      <c r="B3551" s="66"/>
    </row>
    <row r="3552" spans="2:2">
      <c r="B3552" s="66"/>
    </row>
    <row r="3553" spans="2:2">
      <c r="B3553" s="66"/>
    </row>
    <row r="3554" spans="2:2">
      <c r="B3554" s="66"/>
    </row>
    <row r="3555" spans="2:2">
      <c r="B3555" s="66"/>
    </row>
    <row r="3556" spans="2:2">
      <c r="B3556" s="66"/>
    </row>
    <row r="3557" spans="2:2">
      <c r="B3557" s="66"/>
    </row>
    <row r="3558" spans="2:2">
      <c r="B3558" s="66"/>
    </row>
    <row r="3559" spans="2:2">
      <c r="B3559" s="66"/>
    </row>
    <row r="3560" spans="2:2">
      <c r="B3560" s="66"/>
    </row>
    <row r="3561" spans="2:2">
      <c r="B3561" s="66"/>
    </row>
    <row r="3562" spans="2:2">
      <c r="B3562" s="66"/>
    </row>
    <row r="3563" spans="2:2">
      <c r="B3563" s="66"/>
    </row>
    <row r="3564" spans="2:2">
      <c r="B3564" s="66"/>
    </row>
    <row r="3565" spans="2:2">
      <c r="B3565" s="66"/>
    </row>
    <row r="3566" spans="2:2">
      <c r="B3566" s="66"/>
    </row>
    <row r="3567" spans="2:2">
      <c r="B3567" s="66"/>
    </row>
    <row r="3568" spans="2:2">
      <c r="B3568" s="66"/>
    </row>
    <row r="3569" spans="2:2">
      <c r="B3569" s="66"/>
    </row>
    <row r="3570" spans="2:2">
      <c r="B3570" s="66"/>
    </row>
    <row r="3571" spans="2:2">
      <c r="B3571" s="66"/>
    </row>
    <row r="3572" spans="2:2">
      <c r="B3572" s="66"/>
    </row>
    <row r="3573" spans="2:2">
      <c r="B3573" s="66"/>
    </row>
    <row r="3574" spans="2:2">
      <c r="B3574" s="66"/>
    </row>
    <row r="3575" spans="2:2">
      <c r="B3575" s="66"/>
    </row>
    <row r="3576" spans="2:2">
      <c r="B3576" s="66"/>
    </row>
    <row r="3577" spans="2:2">
      <c r="B3577" s="66"/>
    </row>
    <row r="3578" spans="2:2">
      <c r="B3578" s="66"/>
    </row>
    <row r="3579" spans="2:2">
      <c r="B3579" s="66"/>
    </row>
    <row r="3580" spans="2:2">
      <c r="B3580" s="66"/>
    </row>
    <row r="3581" spans="2:2">
      <c r="B3581" s="66"/>
    </row>
    <row r="3582" spans="2:2">
      <c r="B3582" s="66"/>
    </row>
    <row r="3583" spans="2:2">
      <c r="B3583" s="66"/>
    </row>
    <row r="3584" spans="2:2">
      <c r="B3584" s="66"/>
    </row>
    <row r="3585" spans="2:2">
      <c r="B3585" s="66"/>
    </row>
    <row r="3586" spans="2:2">
      <c r="B3586" s="66"/>
    </row>
    <row r="3587" spans="2:2">
      <c r="B3587" s="66"/>
    </row>
    <row r="3588" spans="2:2">
      <c r="B3588" s="66"/>
    </row>
    <row r="3589" spans="2:2">
      <c r="B3589" s="66"/>
    </row>
    <row r="3590" spans="2:2">
      <c r="B3590" s="66"/>
    </row>
    <row r="3591" spans="2:2">
      <c r="B3591" s="66"/>
    </row>
    <row r="3592" spans="2:2">
      <c r="B3592" s="66"/>
    </row>
    <row r="3593" spans="2:2">
      <c r="B3593" s="66"/>
    </row>
    <row r="3594" spans="2:2">
      <c r="B3594" s="66"/>
    </row>
    <row r="3595" spans="2:2">
      <c r="B3595" s="66"/>
    </row>
    <row r="3596" spans="2:2">
      <c r="B3596" s="66"/>
    </row>
    <row r="3597" spans="2:2">
      <c r="B3597" s="66"/>
    </row>
    <row r="3598" spans="2:2">
      <c r="B3598" s="66"/>
    </row>
    <row r="3599" spans="2:2">
      <c r="B3599" s="66"/>
    </row>
    <row r="3600" spans="2:2">
      <c r="B3600" s="66"/>
    </row>
    <row r="3601" spans="2:2">
      <c r="B3601" s="66"/>
    </row>
    <row r="3602" spans="2:2">
      <c r="B3602" s="66"/>
    </row>
    <row r="3603" spans="2:2">
      <c r="B3603" s="66"/>
    </row>
    <row r="3604" spans="2:2">
      <c r="B3604" s="66"/>
    </row>
    <row r="3605" spans="2:2">
      <c r="B3605" s="66"/>
    </row>
    <row r="3606" spans="2:2">
      <c r="B3606" s="66"/>
    </row>
    <row r="3607" spans="2:2">
      <c r="B3607" s="66"/>
    </row>
    <row r="3608" spans="2:2">
      <c r="B3608" s="66"/>
    </row>
    <row r="3609" spans="2:2">
      <c r="B3609" s="66"/>
    </row>
    <row r="3610" spans="2:2">
      <c r="B3610" s="66"/>
    </row>
    <row r="3611" spans="2:2">
      <c r="B3611" s="66"/>
    </row>
    <row r="3612" spans="2:2">
      <c r="B3612" s="66"/>
    </row>
    <row r="3613" spans="2:2">
      <c r="B3613" s="66"/>
    </row>
    <row r="3614" spans="2:2">
      <c r="B3614" s="66"/>
    </row>
    <row r="3615" spans="2:2">
      <c r="B3615" s="66"/>
    </row>
    <row r="3616" spans="2:2">
      <c r="B3616" s="66"/>
    </row>
    <row r="3617" spans="2:2">
      <c r="B3617" s="66"/>
    </row>
    <row r="3618" spans="2:2">
      <c r="B3618" s="66"/>
    </row>
    <row r="3619" spans="2:2">
      <c r="B3619" s="66"/>
    </row>
    <row r="3620" spans="2:2">
      <c r="B3620" s="66"/>
    </row>
    <row r="3621" spans="2:2">
      <c r="B3621" s="66"/>
    </row>
    <row r="3622" spans="2:2">
      <c r="B3622" s="66"/>
    </row>
    <row r="3623" spans="2:2">
      <c r="B3623" s="66"/>
    </row>
    <row r="3624" spans="2:2">
      <c r="B3624" s="66"/>
    </row>
    <row r="3625" spans="2:2">
      <c r="B3625" s="66"/>
    </row>
    <row r="3626" spans="2:2">
      <c r="B3626" s="66"/>
    </row>
    <row r="3627" spans="2:2">
      <c r="B3627" s="66"/>
    </row>
    <row r="3628" spans="2:2">
      <c r="B3628" s="66"/>
    </row>
    <row r="3629" spans="2:2">
      <c r="B3629" s="66"/>
    </row>
    <row r="3630" spans="2:2">
      <c r="B3630" s="66"/>
    </row>
    <row r="3631" spans="2:2">
      <c r="B3631" s="66"/>
    </row>
    <row r="3632" spans="2:2">
      <c r="B3632" s="66"/>
    </row>
    <row r="3633" spans="2:2">
      <c r="B3633" s="66"/>
    </row>
    <row r="3634" spans="2:2">
      <c r="B3634" s="66"/>
    </row>
    <row r="3635" spans="2:2">
      <c r="B3635" s="66"/>
    </row>
    <row r="3636" spans="2:2">
      <c r="B3636" s="66"/>
    </row>
    <row r="3637" spans="2:2">
      <c r="B3637" s="66"/>
    </row>
    <row r="3638" spans="2:2">
      <c r="B3638" s="66"/>
    </row>
    <row r="3639" spans="2:2">
      <c r="B3639" s="66"/>
    </row>
    <row r="3640" spans="2:2">
      <c r="B3640" s="66"/>
    </row>
    <row r="3641" spans="2:2">
      <c r="B3641" s="66"/>
    </row>
    <row r="3642" spans="2:2">
      <c r="B3642" s="66"/>
    </row>
    <row r="3643" spans="2:2">
      <c r="B3643" s="66"/>
    </row>
    <row r="3644" spans="2:2">
      <c r="B3644" s="66"/>
    </row>
    <row r="3645" spans="2:2">
      <c r="B3645" s="66"/>
    </row>
    <row r="3646" spans="2:2">
      <c r="B3646" s="66"/>
    </row>
    <row r="3647" spans="2:2">
      <c r="B3647" s="66"/>
    </row>
    <row r="3648" spans="2:2">
      <c r="B3648" s="66"/>
    </row>
    <row r="3649" spans="2:2">
      <c r="B3649" s="66"/>
    </row>
    <row r="3650" spans="2:2">
      <c r="B3650" s="66"/>
    </row>
    <row r="3651" spans="2:2">
      <c r="B3651" s="66"/>
    </row>
    <row r="3652" spans="2:2">
      <c r="B3652" s="66"/>
    </row>
    <row r="3653" spans="2:2">
      <c r="B3653" s="66"/>
    </row>
    <row r="3654" spans="2:2">
      <c r="B3654" s="66"/>
    </row>
    <row r="3655" spans="2:2">
      <c r="B3655" s="66"/>
    </row>
    <row r="3656" spans="2:2">
      <c r="B3656" s="66"/>
    </row>
    <row r="3657" spans="2:2">
      <c r="B3657" s="66"/>
    </row>
    <row r="3658" spans="2:2">
      <c r="B3658" s="66"/>
    </row>
    <row r="3659" spans="2:2">
      <c r="B3659" s="66"/>
    </row>
    <row r="3660" spans="2:2">
      <c r="B3660" s="66"/>
    </row>
    <row r="3661" spans="2:2">
      <c r="B3661" s="66"/>
    </row>
    <row r="3662" spans="2:2">
      <c r="B3662" s="66"/>
    </row>
    <row r="3663" spans="2:2">
      <c r="B3663" s="66"/>
    </row>
    <row r="3664" spans="2:2">
      <c r="B3664" s="66"/>
    </row>
    <row r="3665" spans="2:2">
      <c r="B3665" s="66"/>
    </row>
    <row r="3666" spans="2:2">
      <c r="B3666" s="66"/>
    </row>
    <row r="3667" spans="2:2">
      <c r="B3667" s="66"/>
    </row>
    <row r="3668" spans="2:2">
      <c r="B3668" s="66"/>
    </row>
    <row r="3669" spans="2:2">
      <c r="B3669" s="66"/>
    </row>
    <row r="3670" spans="2:2">
      <c r="B3670" s="66"/>
    </row>
    <row r="3671" spans="2:2">
      <c r="B3671" s="66"/>
    </row>
    <row r="3672" spans="2:2">
      <c r="B3672" s="66"/>
    </row>
    <row r="3673" spans="2:2">
      <c r="B3673" s="66"/>
    </row>
    <row r="3674" spans="2:2">
      <c r="B3674" s="66"/>
    </row>
    <row r="3675" spans="2:2">
      <c r="B3675" s="66"/>
    </row>
    <row r="3676" spans="2:2">
      <c r="B3676" s="66"/>
    </row>
    <row r="3677" spans="2:2">
      <c r="B3677" s="66"/>
    </row>
    <row r="3678" spans="2:2">
      <c r="B3678" s="66"/>
    </row>
    <row r="3679" spans="2:2">
      <c r="B3679" s="66"/>
    </row>
    <row r="3680" spans="2:2">
      <c r="B3680" s="66"/>
    </row>
    <row r="3681" spans="2:2">
      <c r="B3681" s="66"/>
    </row>
    <row r="3682" spans="2:2">
      <c r="B3682" s="66"/>
    </row>
    <row r="3683" spans="2:2">
      <c r="B3683" s="66"/>
    </row>
    <row r="3684" spans="2:2">
      <c r="B3684" s="66"/>
    </row>
    <row r="3685" spans="2:2">
      <c r="B3685" s="66"/>
    </row>
    <row r="3686" spans="2:2">
      <c r="B3686" s="66"/>
    </row>
    <row r="3687" spans="2:2">
      <c r="B3687" s="66"/>
    </row>
    <row r="3688" spans="2:2">
      <c r="B3688" s="66"/>
    </row>
    <row r="3689" spans="2:2">
      <c r="B3689" s="66"/>
    </row>
    <row r="3690" spans="2:2">
      <c r="B3690" s="66"/>
    </row>
    <row r="3691" spans="2:2">
      <c r="B3691" s="66"/>
    </row>
    <row r="3692" spans="2:2">
      <c r="B3692" s="66"/>
    </row>
    <row r="3693" spans="2:2">
      <c r="B3693" s="66"/>
    </row>
    <row r="3694" spans="2:2">
      <c r="B3694" s="66"/>
    </row>
    <row r="3695" spans="2:2">
      <c r="B3695" s="66"/>
    </row>
    <row r="3696" spans="2:2">
      <c r="B3696" s="66"/>
    </row>
    <row r="3697" spans="2:2">
      <c r="B3697" s="66"/>
    </row>
    <row r="3698" spans="2:2">
      <c r="B3698" s="66"/>
    </row>
    <row r="3699" spans="2:2">
      <c r="B3699" s="66"/>
    </row>
    <row r="3700" spans="2:2">
      <c r="B3700" s="66"/>
    </row>
    <row r="3701" spans="2:2">
      <c r="B3701" s="66"/>
    </row>
    <row r="3702" spans="2:2">
      <c r="B3702" s="66"/>
    </row>
    <row r="3703" spans="2:2">
      <c r="B3703" s="66"/>
    </row>
    <row r="3704" spans="2:2">
      <c r="B3704" s="66"/>
    </row>
    <row r="3705" spans="2:2">
      <c r="B3705" s="66"/>
    </row>
    <row r="3706" spans="2:2">
      <c r="B3706" s="66"/>
    </row>
    <row r="3707" spans="2:2">
      <c r="B3707" s="66"/>
    </row>
    <row r="3708" spans="2:2">
      <c r="B3708" s="66"/>
    </row>
    <row r="3709" spans="2:2">
      <c r="B3709" s="66"/>
    </row>
    <row r="3710" spans="2:2">
      <c r="B3710" s="66"/>
    </row>
    <row r="3711" spans="2:2">
      <c r="B3711" s="66"/>
    </row>
    <row r="3712" spans="2:2">
      <c r="B3712" s="66"/>
    </row>
    <row r="3713" spans="2:2">
      <c r="B3713" s="66"/>
    </row>
    <row r="3714" spans="2:2">
      <c r="B3714" s="66"/>
    </row>
    <row r="3715" spans="2:2">
      <c r="B3715" s="66"/>
    </row>
    <row r="3716" spans="2:2">
      <c r="B3716" s="66"/>
    </row>
    <row r="3717" spans="2:2">
      <c r="B3717" s="66"/>
    </row>
    <row r="3718" spans="2:2">
      <c r="B3718" s="66"/>
    </row>
    <row r="3719" spans="2:2">
      <c r="B3719" s="66"/>
    </row>
    <row r="3720" spans="2:2">
      <c r="B3720" s="66"/>
    </row>
    <row r="3721" spans="2:2">
      <c r="B3721" s="66"/>
    </row>
    <row r="3722" spans="2:2">
      <c r="B3722" s="66"/>
    </row>
    <row r="3723" spans="2:2">
      <c r="B3723" s="66"/>
    </row>
    <row r="3724" spans="2:2">
      <c r="B3724" s="66"/>
    </row>
    <row r="3725" spans="2:2">
      <c r="B3725" s="66"/>
    </row>
    <row r="3726" spans="2:2">
      <c r="B3726" s="66"/>
    </row>
    <row r="3727" spans="2:2">
      <c r="B3727" s="66"/>
    </row>
    <row r="3728" spans="2:2">
      <c r="B3728" s="66"/>
    </row>
    <row r="3729" spans="2:2">
      <c r="B3729" s="66"/>
    </row>
    <row r="3730" spans="2:2">
      <c r="B3730" s="66"/>
    </row>
    <row r="3731" spans="2:2">
      <c r="B3731" s="66"/>
    </row>
    <row r="3732" spans="2:2">
      <c r="B3732" s="66"/>
    </row>
    <row r="3733" spans="2:2">
      <c r="B3733" s="66"/>
    </row>
    <row r="3734" spans="2:2">
      <c r="B3734" s="66"/>
    </row>
    <row r="3735" spans="2:2">
      <c r="B3735" s="66"/>
    </row>
    <row r="3736" spans="2:2">
      <c r="B3736" s="66"/>
    </row>
    <row r="3737" spans="2:2">
      <c r="B3737" s="66"/>
    </row>
    <row r="3738" spans="2:2">
      <c r="B3738" s="66"/>
    </row>
    <row r="3739" spans="2:2">
      <c r="B3739" s="66"/>
    </row>
    <row r="3740" spans="2:2">
      <c r="B3740" s="66"/>
    </row>
    <row r="3741" spans="2:2">
      <c r="B3741" s="66"/>
    </row>
    <row r="3742" spans="2:2">
      <c r="B3742" s="66"/>
    </row>
    <row r="3743" spans="2:2">
      <c r="B3743" s="66"/>
    </row>
    <row r="3744" spans="2:2">
      <c r="B3744" s="66"/>
    </row>
    <row r="3745" spans="2:2">
      <c r="B3745" s="66"/>
    </row>
    <row r="3746" spans="2:2">
      <c r="B3746" s="66"/>
    </row>
    <row r="3747" spans="2:2">
      <c r="B3747" s="66"/>
    </row>
    <row r="3748" spans="2:2">
      <c r="B3748" s="66"/>
    </row>
    <row r="3749" spans="2:2">
      <c r="B3749" s="66"/>
    </row>
    <row r="3750" spans="2:2">
      <c r="B3750" s="66"/>
    </row>
    <row r="3751" spans="2:2">
      <c r="B3751" s="66"/>
    </row>
    <row r="3752" spans="2:2">
      <c r="B3752" s="66"/>
    </row>
    <row r="3753" spans="2:2">
      <c r="B3753" s="66"/>
    </row>
    <row r="3754" spans="2:2">
      <c r="B3754" s="66"/>
    </row>
    <row r="3755" spans="2:2">
      <c r="B3755" s="66"/>
    </row>
    <row r="3756" spans="2:2">
      <c r="B3756" s="66"/>
    </row>
    <row r="3757" spans="2:2">
      <c r="B3757" s="66"/>
    </row>
    <row r="3758" spans="2:2">
      <c r="B3758" s="66"/>
    </row>
    <row r="3759" spans="2:2">
      <c r="B3759" s="66"/>
    </row>
    <row r="3760" spans="2:2">
      <c r="B3760" s="66"/>
    </row>
    <row r="3761" spans="2:2">
      <c r="B3761" s="66"/>
    </row>
    <row r="3762" spans="2:2">
      <c r="B3762" s="66"/>
    </row>
    <row r="3763" spans="2:2">
      <c r="B3763" s="66"/>
    </row>
    <row r="3764" spans="2:2">
      <c r="B3764" s="66"/>
    </row>
    <row r="3765" spans="2:2">
      <c r="B3765" s="66"/>
    </row>
    <row r="3766" spans="2:2">
      <c r="B3766" s="66"/>
    </row>
    <row r="3767" spans="2:2">
      <c r="B3767" s="66"/>
    </row>
    <row r="3768" spans="2:2">
      <c r="B3768" s="66"/>
    </row>
    <row r="3769" spans="2:2">
      <c r="B3769" s="66"/>
    </row>
    <row r="3770" spans="2:2">
      <c r="B3770" s="66"/>
    </row>
    <row r="3771" spans="2:2">
      <c r="B3771" s="66"/>
    </row>
    <row r="3772" spans="2:2">
      <c r="B3772" s="66"/>
    </row>
    <row r="3773" spans="2:2">
      <c r="B3773" s="66"/>
    </row>
    <row r="3774" spans="2:2">
      <c r="B3774" s="66"/>
    </row>
    <row r="3775" spans="2:2">
      <c r="B3775" s="66"/>
    </row>
    <row r="3776" spans="2:2">
      <c r="B3776" s="66"/>
    </row>
    <row r="3777" spans="2:2">
      <c r="B3777" s="66"/>
    </row>
    <row r="3778" spans="2:2">
      <c r="B3778" s="66"/>
    </row>
    <row r="3779" spans="2:2">
      <c r="B3779" s="66"/>
    </row>
    <row r="3780" spans="2:2">
      <c r="B3780" s="66"/>
    </row>
    <row r="3781" spans="2:2">
      <c r="B3781" s="66"/>
    </row>
    <row r="3782" spans="2:2">
      <c r="B3782" s="66"/>
    </row>
    <row r="3783" spans="2:2">
      <c r="B3783" s="66"/>
    </row>
    <row r="3784" spans="2:2">
      <c r="B3784" s="66"/>
    </row>
    <row r="3785" spans="2:2">
      <c r="B3785" s="66"/>
    </row>
    <row r="3786" spans="2:2">
      <c r="B3786" s="66"/>
    </row>
    <row r="3787" spans="2:2">
      <c r="B3787" s="66"/>
    </row>
    <row r="3788" spans="2:2">
      <c r="B3788" s="66"/>
    </row>
    <row r="3789" spans="2:2">
      <c r="B3789" s="66"/>
    </row>
    <row r="3790" spans="2:2">
      <c r="B3790" s="66"/>
    </row>
    <row r="3791" spans="2:2">
      <c r="B3791" s="66"/>
    </row>
    <row r="3792" spans="2:2">
      <c r="B3792" s="66"/>
    </row>
    <row r="3793" spans="2:2">
      <c r="B3793" s="66"/>
    </row>
    <row r="3794" spans="2:2">
      <c r="B3794" s="66"/>
    </row>
    <row r="3795" spans="2:2">
      <c r="B3795" s="66"/>
    </row>
    <row r="3796" spans="2:2">
      <c r="B3796" s="66"/>
    </row>
    <row r="3797" spans="2:2">
      <c r="B3797" s="66"/>
    </row>
    <row r="3798" spans="2:2">
      <c r="B3798" s="66"/>
    </row>
    <row r="3799" spans="2:2">
      <c r="B3799" s="66"/>
    </row>
    <row r="3800" spans="2:2">
      <c r="B3800" s="66"/>
    </row>
    <row r="3801" spans="2:2">
      <c r="B3801" s="66"/>
    </row>
    <row r="3802" spans="2:2">
      <c r="B3802" s="66"/>
    </row>
    <row r="3803" spans="2:2">
      <c r="B3803" s="66"/>
    </row>
    <row r="3804" spans="2:2">
      <c r="B3804" s="66"/>
    </row>
    <row r="3805" spans="2:2">
      <c r="B3805" s="66"/>
    </row>
    <row r="3806" spans="2:2">
      <c r="B3806" s="66"/>
    </row>
    <row r="3807" spans="2:2">
      <c r="B3807" s="66"/>
    </row>
    <row r="3808" spans="2:2">
      <c r="B3808" s="66"/>
    </row>
    <row r="3809" spans="2:2">
      <c r="B3809" s="66"/>
    </row>
    <row r="3810" spans="2:2">
      <c r="B3810" s="66"/>
    </row>
    <row r="3811" spans="2:2">
      <c r="B3811" s="66"/>
    </row>
    <row r="3812" spans="2:2">
      <c r="B3812" s="66"/>
    </row>
    <row r="3813" spans="2:2">
      <c r="B3813" s="66"/>
    </row>
    <row r="3814" spans="2:2">
      <c r="B3814" s="66"/>
    </row>
    <row r="3815" spans="2:2">
      <c r="B3815" s="66"/>
    </row>
    <row r="3816" spans="2:2">
      <c r="B3816" s="66"/>
    </row>
    <row r="3817" spans="2:2">
      <c r="B3817" s="66"/>
    </row>
    <row r="3818" spans="2:2">
      <c r="B3818" s="66"/>
    </row>
    <row r="3819" spans="2:2">
      <c r="B3819" s="66"/>
    </row>
    <row r="3820" spans="2:2">
      <c r="B3820" s="66"/>
    </row>
    <row r="3821" spans="2:2">
      <c r="B3821" s="66"/>
    </row>
    <row r="3822" spans="2:2">
      <c r="B3822" s="66"/>
    </row>
    <row r="3823" spans="2:2">
      <c r="B3823" s="66"/>
    </row>
    <row r="3824" spans="2:2">
      <c r="B3824" s="66"/>
    </row>
    <row r="3825" spans="2:2">
      <c r="B3825" s="66"/>
    </row>
    <row r="3826" spans="2:2">
      <c r="B3826" s="66"/>
    </row>
    <row r="3827" spans="2:2">
      <c r="B3827" s="66"/>
    </row>
    <row r="3828" spans="2:2">
      <c r="B3828" s="66"/>
    </row>
    <row r="3829" spans="2:2">
      <c r="B3829" s="66"/>
    </row>
    <row r="3830" spans="2:2">
      <c r="B3830" s="66"/>
    </row>
    <row r="3831" spans="2:2">
      <c r="B3831" s="66"/>
    </row>
    <row r="3832" spans="2:2">
      <c r="B3832" s="66"/>
    </row>
    <row r="3833" spans="2:2">
      <c r="B3833" s="66"/>
    </row>
    <row r="3834" spans="2:2">
      <c r="B3834" s="66"/>
    </row>
    <row r="3835" spans="2:2">
      <c r="B3835" s="66"/>
    </row>
    <row r="3836" spans="2:2">
      <c r="B3836" s="66"/>
    </row>
    <row r="3837" spans="2:2">
      <c r="B3837" s="66"/>
    </row>
    <row r="3838" spans="2:2">
      <c r="B3838" s="66"/>
    </row>
    <row r="3839" spans="2:2">
      <c r="B3839" s="66"/>
    </row>
    <row r="3840" spans="2:2">
      <c r="B3840" s="66"/>
    </row>
    <row r="3841" spans="2:2">
      <c r="B3841" s="66"/>
    </row>
    <row r="3842" spans="2:2">
      <c r="B3842" s="66"/>
    </row>
    <row r="3843" spans="2:2">
      <c r="B3843" s="66"/>
    </row>
    <row r="3844" spans="2:2">
      <c r="B3844" s="66"/>
    </row>
    <row r="3845" spans="2:2">
      <c r="B3845" s="66"/>
    </row>
    <row r="3846" spans="2:2">
      <c r="B3846" s="66"/>
    </row>
    <row r="3847" spans="2:2">
      <c r="B3847" s="66"/>
    </row>
    <row r="3848" spans="2:2">
      <c r="B3848" s="66"/>
    </row>
    <row r="3849" spans="2:2">
      <c r="B3849" s="66"/>
    </row>
    <row r="3850" spans="2:2">
      <c r="B3850" s="66"/>
    </row>
    <row r="3851" spans="2:2">
      <c r="B3851" s="66"/>
    </row>
    <row r="3852" spans="2:2">
      <c r="B3852" s="66"/>
    </row>
    <row r="3853" spans="2:2">
      <c r="B3853" s="66"/>
    </row>
    <row r="3854" spans="2:2">
      <c r="B3854" s="66"/>
    </row>
    <row r="3855" spans="2:2">
      <c r="B3855" s="66"/>
    </row>
    <row r="3856" spans="2:2">
      <c r="B3856" s="66"/>
    </row>
    <row r="3857" spans="2:2">
      <c r="B3857" s="66"/>
    </row>
    <row r="3858" spans="2:2">
      <c r="B3858" s="66"/>
    </row>
    <row r="3859" spans="2:2">
      <c r="B3859" s="66"/>
    </row>
    <row r="3860" spans="2:2">
      <c r="B3860" s="66"/>
    </row>
    <row r="3861" spans="2:2">
      <c r="B3861" s="66"/>
    </row>
    <row r="3862" spans="2:2">
      <c r="B3862" s="66"/>
    </row>
    <row r="3863" spans="2:2">
      <c r="B3863" s="66"/>
    </row>
    <row r="3864" spans="2:2">
      <c r="B3864" s="66"/>
    </row>
    <row r="3865" spans="2:2">
      <c r="B3865" s="66"/>
    </row>
    <row r="3866" spans="2:2">
      <c r="B3866" s="66"/>
    </row>
    <row r="3867" spans="2:2">
      <c r="B3867" s="66"/>
    </row>
    <row r="3868" spans="2:2">
      <c r="B3868" s="66"/>
    </row>
    <row r="3869" spans="2:2">
      <c r="B3869" s="66"/>
    </row>
    <row r="3870" spans="2:2">
      <c r="B3870" s="66"/>
    </row>
    <row r="3871" spans="2:2">
      <c r="B3871" s="66"/>
    </row>
    <row r="3872" spans="2:2">
      <c r="B3872" s="66"/>
    </row>
    <row r="3873" spans="2:2">
      <c r="B3873" s="66"/>
    </row>
    <row r="3874" spans="2:2">
      <c r="B3874" s="66"/>
    </row>
    <row r="3875" spans="2:2">
      <c r="B3875" s="66"/>
    </row>
    <row r="3876" spans="2:2">
      <c r="B3876" s="66"/>
    </row>
    <row r="3877" spans="2:2">
      <c r="B3877" s="66"/>
    </row>
    <row r="3878" spans="2:2">
      <c r="B3878" s="66"/>
    </row>
    <row r="3879" spans="2:2">
      <c r="B3879" s="66"/>
    </row>
    <row r="3880" spans="2:2">
      <c r="B3880" s="66"/>
    </row>
    <row r="3881" spans="2:2">
      <c r="B3881" s="66"/>
    </row>
    <row r="3882" spans="2:2">
      <c r="B3882" s="66"/>
    </row>
    <row r="3883" spans="2:2">
      <c r="B3883" s="66"/>
    </row>
    <row r="3884" spans="2:2">
      <c r="B3884" s="66"/>
    </row>
    <row r="3885" spans="2:2">
      <c r="B3885" s="66"/>
    </row>
    <row r="3886" spans="2:2">
      <c r="B3886" s="66"/>
    </row>
    <row r="3887" spans="2:2">
      <c r="B3887" s="66"/>
    </row>
    <row r="3888" spans="2:2">
      <c r="B3888" s="66"/>
    </row>
    <row r="3889" spans="2:2">
      <c r="B3889" s="66"/>
    </row>
    <row r="3890" spans="2:2">
      <c r="B3890" s="66"/>
    </row>
    <row r="3891" spans="2:2">
      <c r="B3891" s="66"/>
    </row>
    <row r="3892" spans="2:2">
      <c r="B3892" s="66"/>
    </row>
    <row r="3893" spans="2:2">
      <c r="B3893" s="66"/>
    </row>
    <row r="3894" spans="2:2">
      <c r="B3894" s="66"/>
    </row>
    <row r="3895" spans="2:2">
      <c r="B3895" s="66"/>
    </row>
    <row r="3896" spans="2:2">
      <c r="B3896" s="66"/>
    </row>
    <row r="3897" spans="2:2">
      <c r="B3897" s="66"/>
    </row>
    <row r="3898" spans="2:2">
      <c r="B3898" s="66"/>
    </row>
    <row r="3899" spans="2:2">
      <c r="B3899" s="66"/>
    </row>
    <row r="3900" spans="2:2">
      <c r="B3900" s="66"/>
    </row>
    <row r="3901" spans="2:2">
      <c r="B3901" s="66"/>
    </row>
    <row r="3902" spans="2:2">
      <c r="B3902" s="66"/>
    </row>
    <row r="3903" spans="2:2">
      <c r="B3903" s="66"/>
    </row>
    <row r="3904" spans="2:2">
      <c r="B3904" s="66"/>
    </row>
    <row r="3905" spans="2:2">
      <c r="B3905" s="66"/>
    </row>
    <row r="3906" spans="2:2">
      <c r="B3906" s="66"/>
    </row>
    <row r="3907" spans="2:2">
      <c r="B3907" s="66"/>
    </row>
    <row r="3908" spans="2:2">
      <c r="B3908" s="66"/>
    </row>
    <row r="3909" spans="2:2">
      <c r="B3909" s="66"/>
    </row>
    <row r="3910" spans="2:2">
      <c r="B3910" s="66"/>
    </row>
    <row r="3911" spans="2:2">
      <c r="B3911" s="66"/>
    </row>
    <row r="3912" spans="2:2">
      <c r="B3912" s="66"/>
    </row>
    <row r="3913" spans="2:2">
      <c r="B3913" s="66"/>
    </row>
    <row r="3914" spans="2:2">
      <c r="B3914" s="66"/>
    </row>
    <row r="3915" spans="2:2">
      <c r="B3915" s="66"/>
    </row>
    <row r="3916" spans="2:2">
      <c r="B3916" s="66"/>
    </row>
    <row r="3917" spans="2:2">
      <c r="B3917" s="66"/>
    </row>
    <row r="3918" spans="2:2">
      <c r="B3918" s="66"/>
    </row>
    <row r="3919" spans="2:2">
      <c r="B3919" s="66"/>
    </row>
    <row r="3920" spans="2:2">
      <c r="B3920" s="66"/>
    </row>
    <row r="3921" spans="2:2">
      <c r="B3921" s="66"/>
    </row>
    <row r="3922" spans="2:2">
      <c r="B3922" s="66"/>
    </row>
    <row r="3923" spans="2:2">
      <c r="B3923" s="66"/>
    </row>
    <row r="3924" spans="2:2">
      <c r="B3924" s="66"/>
    </row>
    <row r="3925" spans="2:2">
      <c r="B3925" s="66"/>
    </row>
    <row r="3926" spans="2:2">
      <c r="B3926" s="66"/>
    </row>
    <row r="3927" spans="2:2">
      <c r="B3927" s="66"/>
    </row>
    <row r="3928" spans="2:2">
      <c r="B3928" s="66"/>
    </row>
    <row r="3929" spans="2:2">
      <c r="B3929" s="66"/>
    </row>
    <row r="3930" spans="2:2">
      <c r="B3930" s="66"/>
    </row>
    <row r="3931" spans="2:2">
      <c r="B3931" s="66"/>
    </row>
    <row r="3932" spans="2:2">
      <c r="B3932" s="66"/>
    </row>
    <row r="3933" spans="2:2">
      <c r="B3933" s="66"/>
    </row>
    <row r="3934" spans="2:2">
      <c r="B3934" s="66"/>
    </row>
    <row r="3935" spans="2:2">
      <c r="B3935" s="66"/>
    </row>
    <row r="3936" spans="2:2">
      <c r="B3936" s="66"/>
    </row>
    <row r="3937" spans="2:2">
      <c r="B3937" s="66"/>
    </row>
    <row r="3938" spans="2:2">
      <c r="B3938" s="66"/>
    </row>
    <row r="3939" spans="2:2">
      <c r="B3939" s="66"/>
    </row>
    <row r="3940" spans="2:2">
      <c r="B3940" s="66"/>
    </row>
    <row r="3941" spans="2:2">
      <c r="B3941" s="66"/>
    </row>
    <row r="3942" spans="2:2">
      <c r="B3942" s="66"/>
    </row>
    <row r="3943" spans="2:2">
      <c r="B3943" s="66"/>
    </row>
    <row r="3944" spans="2:2">
      <c r="B3944" s="66"/>
    </row>
    <row r="3945" spans="2:2">
      <c r="B3945" s="66"/>
    </row>
    <row r="3946" spans="2:2">
      <c r="B3946" s="66"/>
    </row>
    <row r="3947" spans="2:2">
      <c r="B3947" s="66"/>
    </row>
    <row r="3948" spans="2:2">
      <c r="B3948" s="66"/>
    </row>
    <row r="3949" spans="2:2">
      <c r="B3949" s="66"/>
    </row>
    <row r="3950" spans="2:2">
      <c r="B3950" s="66"/>
    </row>
    <row r="3951" spans="2:2">
      <c r="B3951" s="66"/>
    </row>
    <row r="3952" spans="2:2">
      <c r="B3952" s="66"/>
    </row>
    <row r="3953" spans="2:2">
      <c r="B3953" s="66"/>
    </row>
    <row r="3954" spans="2:2">
      <c r="B3954" s="66"/>
    </row>
    <row r="3955" spans="2:2">
      <c r="B3955" s="66"/>
    </row>
    <row r="3956" spans="2:2">
      <c r="B3956" s="66"/>
    </row>
    <row r="3957" spans="2:2">
      <c r="B3957" s="66"/>
    </row>
    <row r="3958" spans="2:2">
      <c r="B3958" s="66"/>
    </row>
    <row r="3959" spans="2:2">
      <c r="B3959" s="66"/>
    </row>
    <row r="3960" spans="2:2">
      <c r="B3960" s="66"/>
    </row>
    <row r="3961" spans="2:2">
      <c r="B3961" s="66"/>
    </row>
    <row r="3962" spans="2:2">
      <c r="B3962" s="66"/>
    </row>
    <row r="3963" spans="2:2">
      <c r="B3963" s="66"/>
    </row>
    <row r="3964" spans="2:2">
      <c r="B3964" s="66"/>
    </row>
    <row r="3965" spans="2:2">
      <c r="B3965" s="66"/>
    </row>
    <row r="3966" spans="2:2">
      <c r="B3966" s="66"/>
    </row>
    <row r="3967" spans="2:2">
      <c r="B3967" s="66"/>
    </row>
    <row r="3968" spans="2:2">
      <c r="B3968" s="66"/>
    </row>
    <row r="3969" spans="2:2">
      <c r="B3969" s="66"/>
    </row>
    <row r="3970" spans="2:2">
      <c r="B3970" s="66"/>
    </row>
    <row r="3971" spans="2:2">
      <c r="B3971" s="66"/>
    </row>
    <row r="3972" spans="2:2">
      <c r="B3972" s="66"/>
    </row>
    <row r="3973" spans="2:2">
      <c r="B3973" s="66"/>
    </row>
    <row r="3974" spans="2:2">
      <c r="B3974" s="66"/>
    </row>
    <row r="3975" spans="2:2">
      <c r="B3975" s="66"/>
    </row>
    <row r="3976" spans="2:2">
      <c r="B3976" s="66"/>
    </row>
    <row r="3977" spans="2:2">
      <c r="B3977" s="66"/>
    </row>
    <row r="3978" spans="2:2">
      <c r="B3978" s="66"/>
    </row>
    <row r="3979" spans="2:2">
      <c r="B3979" s="66"/>
    </row>
    <row r="3980" spans="2:2">
      <c r="B3980" s="66"/>
    </row>
    <row r="3981" spans="2:2">
      <c r="B3981" s="66"/>
    </row>
    <row r="3982" spans="2:2">
      <c r="B3982" s="66"/>
    </row>
    <row r="3983" spans="2:2">
      <c r="B3983" s="66"/>
    </row>
    <row r="3984" spans="2:2">
      <c r="B3984" s="66"/>
    </row>
    <row r="3985" spans="2:2">
      <c r="B3985" s="66"/>
    </row>
    <row r="3986" spans="2:2">
      <c r="B3986" s="66"/>
    </row>
    <row r="3987" spans="2:2">
      <c r="B3987" s="66"/>
    </row>
    <row r="3988" spans="2:2">
      <c r="B3988" s="66"/>
    </row>
    <row r="3989" spans="2:2">
      <c r="B3989" s="66"/>
    </row>
    <row r="3990" spans="2:2">
      <c r="B3990" s="66"/>
    </row>
    <row r="3991" spans="2:2">
      <c r="B3991" s="66"/>
    </row>
    <row r="3992" spans="2:2">
      <c r="B3992" s="66"/>
    </row>
    <row r="3993" spans="2:2">
      <c r="B3993" s="66"/>
    </row>
    <row r="3994" spans="2:2">
      <c r="B3994" s="66"/>
    </row>
    <row r="3995" spans="2:2">
      <c r="B3995" s="66"/>
    </row>
    <row r="3996" spans="2:2">
      <c r="B3996" s="66"/>
    </row>
    <row r="3997" spans="2:2">
      <c r="B3997" s="66"/>
    </row>
    <row r="3998" spans="2:2">
      <c r="B3998" s="66"/>
    </row>
    <row r="3999" spans="2:2">
      <c r="B3999" s="66"/>
    </row>
    <row r="4000" spans="2:2">
      <c r="B4000" s="66"/>
    </row>
    <row r="4001" spans="2:2">
      <c r="B4001" s="66"/>
    </row>
    <row r="4002" spans="2:2">
      <c r="B4002" s="66"/>
    </row>
    <row r="4003" spans="2:2">
      <c r="B4003" s="66"/>
    </row>
    <row r="4004" spans="2:2">
      <c r="B4004" s="66"/>
    </row>
    <row r="4005" spans="2:2">
      <c r="B4005" s="66"/>
    </row>
    <row r="4006" spans="2:2">
      <c r="B4006" s="66"/>
    </row>
    <row r="4007" spans="2:2">
      <c r="B4007" s="66"/>
    </row>
    <row r="4008" spans="2:2">
      <c r="B4008" s="66"/>
    </row>
    <row r="4009" spans="2:2">
      <c r="B4009" s="66"/>
    </row>
    <row r="4010" spans="2:2">
      <c r="B4010" s="66"/>
    </row>
    <row r="4011" spans="2:2">
      <c r="B4011" s="66"/>
    </row>
    <row r="4012" spans="2:2">
      <c r="B4012" s="66"/>
    </row>
    <row r="4013" spans="2:2">
      <c r="B4013" s="66"/>
    </row>
    <row r="4014" spans="2:2">
      <c r="B4014" s="66"/>
    </row>
    <row r="4015" spans="2:2">
      <c r="B4015" s="66"/>
    </row>
    <row r="4016" spans="2:2">
      <c r="B4016" s="66"/>
    </row>
    <row r="4017" spans="2:2">
      <c r="B4017" s="66"/>
    </row>
    <row r="4018" spans="2:2">
      <c r="B4018" s="66"/>
    </row>
    <row r="4019" spans="2:2">
      <c r="B4019" s="66"/>
    </row>
    <row r="4020" spans="2:2">
      <c r="B4020" s="66"/>
    </row>
    <row r="4021" spans="2:2">
      <c r="B4021" s="66"/>
    </row>
    <row r="4022" spans="2:2">
      <c r="B4022" s="66"/>
    </row>
    <row r="4023" spans="2:2">
      <c r="B4023" s="66"/>
    </row>
    <row r="4024" spans="2:2">
      <c r="B4024" s="66"/>
    </row>
    <row r="4025" spans="2:2">
      <c r="B4025" s="66"/>
    </row>
    <row r="4026" spans="2:2">
      <c r="B4026" s="66"/>
    </row>
    <row r="4027" spans="2:2">
      <c r="B4027" s="66"/>
    </row>
    <row r="4028" spans="2:2">
      <c r="B4028" s="66"/>
    </row>
    <row r="4029" spans="2:2">
      <c r="B4029" s="66"/>
    </row>
    <row r="4030" spans="2:2">
      <c r="B4030" s="66"/>
    </row>
    <row r="4031" spans="2:2">
      <c r="B4031" s="66"/>
    </row>
    <row r="4032" spans="2:2">
      <c r="B4032" s="66"/>
    </row>
    <row r="4033" spans="2:2">
      <c r="B4033" s="66"/>
    </row>
    <row r="4034" spans="2:2">
      <c r="B4034" s="66"/>
    </row>
    <row r="4035" spans="2:2">
      <c r="B4035" s="66"/>
    </row>
    <row r="4036" spans="2:2">
      <c r="B4036" s="66"/>
    </row>
    <row r="4037" spans="2:2">
      <c r="B4037" s="66"/>
    </row>
    <row r="4038" spans="2:2">
      <c r="B4038" s="66"/>
    </row>
    <row r="4039" spans="2:2">
      <c r="B4039" s="66"/>
    </row>
    <row r="4040" spans="2:2">
      <c r="B4040" s="66"/>
    </row>
    <row r="4041" spans="2:2">
      <c r="B4041" s="66"/>
    </row>
    <row r="4042" spans="2:2">
      <c r="B4042" s="66"/>
    </row>
    <row r="4043" spans="2:2">
      <c r="B4043" s="66"/>
    </row>
    <row r="4044" spans="2:2">
      <c r="B4044" s="66"/>
    </row>
    <row r="4045" spans="2:2">
      <c r="B4045" s="66"/>
    </row>
    <row r="4046" spans="2:2">
      <c r="B4046" s="66"/>
    </row>
    <row r="4047" spans="2:2">
      <c r="B4047" s="66"/>
    </row>
    <row r="4048" spans="2:2">
      <c r="B4048" s="66"/>
    </row>
    <row r="4049" spans="2:2">
      <c r="B4049" s="66"/>
    </row>
    <row r="4050" spans="2:2">
      <c r="B4050" s="66"/>
    </row>
    <row r="4051" spans="2:2">
      <c r="B4051" s="66"/>
    </row>
    <row r="4052" spans="2:2">
      <c r="B4052" s="66"/>
    </row>
    <row r="4053" spans="2:2">
      <c r="B4053" s="66"/>
    </row>
    <row r="4054" spans="2:2">
      <c r="B4054" s="66"/>
    </row>
    <row r="4055" spans="2:2">
      <c r="B4055" s="66"/>
    </row>
    <row r="4056" spans="2:2">
      <c r="B4056" s="66"/>
    </row>
    <row r="4057" spans="2:2">
      <c r="B4057" s="66"/>
    </row>
    <row r="4058" spans="2:2">
      <c r="B4058" s="66"/>
    </row>
    <row r="4059" spans="2:2">
      <c r="B4059" s="66"/>
    </row>
    <row r="4060" spans="2:2">
      <c r="B4060" s="66"/>
    </row>
    <row r="4061" spans="2:2">
      <c r="B4061" s="66"/>
    </row>
    <row r="4062" spans="2:2">
      <c r="B4062" s="66"/>
    </row>
    <row r="4063" spans="2:2">
      <c r="B4063" s="66"/>
    </row>
    <row r="4064" spans="2:2">
      <c r="B4064" s="66"/>
    </row>
    <row r="4065" spans="2:2">
      <c r="B4065" s="66"/>
    </row>
    <row r="4066" spans="2:2">
      <c r="B4066" s="66"/>
    </row>
    <row r="4067" spans="2:2">
      <c r="B4067" s="66"/>
    </row>
    <row r="4068" spans="2:2">
      <c r="B4068" s="66"/>
    </row>
    <row r="4069" spans="2:2">
      <c r="B4069" s="66"/>
    </row>
    <row r="4070" spans="2:2">
      <c r="B4070" s="66"/>
    </row>
    <row r="4071" spans="2:2">
      <c r="B4071" s="66"/>
    </row>
    <row r="4072" spans="2:2">
      <c r="B4072" s="66"/>
    </row>
    <row r="4073" spans="2:2">
      <c r="B4073" s="66"/>
    </row>
    <row r="4074" spans="2:2">
      <c r="B4074" s="66"/>
    </row>
    <row r="4075" spans="2:2">
      <c r="B4075" s="66"/>
    </row>
    <row r="4076" spans="2:2">
      <c r="B4076" s="66"/>
    </row>
    <row r="4077" spans="2:2">
      <c r="B4077" s="66"/>
    </row>
    <row r="4078" spans="2:2">
      <c r="B4078" s="66"/>
    </row>
    <row r="4079" spans="2:2">
      <c r="B4079" s="66"/>
    </row>
    <row r="4080" spans="2:2">
      <c r="B4080" s="66"/>
    </row>
    <row r="4081" spans="2:2">
      <c r="B4081" s="66"/>
    </row>
    <row r="4082" spans="2:2">
      <c r="B4082" s="66"/>
    </row>
    <row r="4083" spans="2:2">
      <c r="B4083" s="66"/>
    </row>
    <row r="4084" spans="2:2">
      <c r="B4084" s="66"/>
    </row>
    <row r="4085" spans="2:2">
      <c r="B4085" s="66"/>
    </row>
    <row r="4086" spans="2:2">
      <c r="B4086" s="66"/>
    </row>
    <row r="4087" spans="2:2">
      <c r="B4087" s="66"/>
    </row>
    <row r="4088" spans="2:2">
      <c r="B4088" s="66"/>
    </row>
    <row r="4089" spans="2:2">
      <c r="B4089" s="66"/>
    </row>
    <row r="4090" spans="2:2">
      <c r="B4090" s="66"/>
    </row>
    <row r="4091" spans="2:2">
      <c r="B4091" s="66"/>
    </row>
    <row r="4092" spans="2:2">
      <c r="B4092" s="66"/>
    </row>
    <row r="4093" spans="2:2">
      <c r="B4093" s="66"/>
    </row>
    <row r="4094" spans="2:2">
      <c r="B4094" s="66"/>
    </row>
    <row r="4095" spans="2:2">
      <c r="B4095" s="66"/>
    </row>
    <row r="4096" spans="2:2">
      <c r="B4096" s="66"/>
    </row>
    <row r="4097" spans="2:2">
      <c r="B4097" s="66"/>
    </row>
    <row r="4098" spans="2:2">
      <c r="B4098" s="66"/>
    </row>
    <row r="4099" spans="2:2">
      <c r="B4099" s="66"/>
    </row>
    <row r="4100" spans="2:2">
      <c r="B4100" s="66"/>
    </row>
    <row r="4101" spans="2:2">
      <c r="B4101" s="66"/>
    </row>
    <row r="4102" spans="2:2">
      <c r="B4102" s="66"/>
    </row>
    <row r="4103" spans="2:2">
      <c r="B4103" s="66"/>
    </row>
    <row r="4104" spans="2:2">
      <c r="B4104" s="66"/>
    </row>
    <row r="4105" spans="2:2">
      <c r="B4105" s="66"/>
    </row>
    <row r="4106" spans="2:2">
      <c r="B4106" s="66"/>
    </row>
    <row r="4107" spans="2:2">
      <c r="B4107" s="66"/>
    </row>
    <row r="4108" spans="2:2">
      <c r="B4108" s="66"/>
    </row>
    <row r="4109" spans="2:2">
      <c r="B4109" s="66"/>
    </row>
    <row r="4110" spans="2:2">
      <c r="B4110" s="66"/>
    </row>
    <row r="4111" spans="2:2">
      <c r="B4111" s="66"/>
    </row>
    <row r="4112" spans="2:2">
      <c r="B4112" s="66"/>
    </row>
    <row r="4113" spans="2:2">
      <c r="B4113" s="66"/>
    </row>
    <row r="4114" spans="2:2">
      <c r="B4114" s="66"/>
    </row>
    <row r="4115" spans="2:2">
      <c r="B4115" s="66"/>
    </row>
    <row r="4116" spans="2:2">
      <c r="B4116" s="66"/>
    </row>
    <row r="4117" spans="2:2">
      <c r="B4117" s="66"/>
    </row>
    <row r="4118" spans="2:2">
      <c r="B4118" s="66"/>
    </row>
    <row r="4119" spans="2:2">
      <c r="B4119" s="66"/>
    </row>
    <row r="4120" spans="2:2">
      <c r="B4120" s="66"/>
    </row>
    <row r="4121" spans="2:2">
      <c r="B4121" s="66"/>
    </row>
    <row r="4122" spans="2:2">
      <c r="B4122" s="66"/>
    </row>
    <row r="4123" spans="2:2">
      <c r="B4123" s="66"/>
    </row>
    <row r="4124" spans="2:2">
      <c r="B4124" s="66"/>
    </row>
    <row r="4125" spans="2:2">
      <c r="B4125" s="66"/>
    </row>
    <row r="4126" spans="2:2">
      <c r="B4126" s="66"/>
    </row>
    <row r="4127" spans="2:2">
      <c r="B4127" s="66"/>
    </row>
    <row r="4128" spans="2:2">
      <c r="B4128" s="66"/>
    </row>
    <row r="4129" spans="2:2">
      <c r="B4129" s="66"/>
    </row>
    <row r="4130" spans="2:2">
      <c r="B4130" s="66"/>
    </row>
    <row r="4131" spans="2:2">
      <c r="B4131" s="66"/>
    </row>
    <row r="4132" spans="2:2">
      <c r="B4132" s="66"/>
    </row>
    <row r="4133" spans="2:2">
      <c r="B4133" s="66"/>
    </row>
    <row r="4134" spans="2:2">
      <c r="B4134" s="66"/>
    </row>
    <row r="4135" spans="2:2">
      <c r="B4135" s="66"/>
    </row>
    <row r="4136" spans="2:2">
      <c r="B4136" s="66"/>
    </row>
    <row r="4137" spans="2:2">
      <c r="B4137" s="66"/>
    </row>
    <row r="4138" spans="2:2">
      <c r="B4138" s="66"/>
    </row>
    <row r="4139" spans="2:2">
      <c r="B4139" s="66"/>
    </row>
    <row r="4140" spans="2:2">
      <c r="B4140" s="66"/>
    </row>
    <row r="4141" spans="2:2">
      <c r="B4141" s="66"/>
    </row>
    <row r="4142" spans="2:2">
      <c r="B4142" s="66"/>
    </row>
    <row r="4143" spans="2:2">
      <c r="B4143" s="66"/>
    </row>
    <row r="4144" spans="2:2">
      <c r="B4144" s="66"/>
    </row>
    <row r="4145" spans="2:2">
      <c r="B4145" s="66"/>
    </row>
    <row r="4146" spans="2:2">
      <c r="B4146" s="66"/>
    </row>
    <row r="4147" spans="2:2">
      <c r="B4147" s="66"/>
    </row>
    <row r="4148" spans="2:2">
      <c r="B4148" s="66"/>
    </row>
    <row r="4149" spans="2:2">
      <c r="B4149" s="66"/>
    </row>
    <row r="4150" spans="2:2">
      <c r="B4150" s="66"/>
    </row>
    <row r="4151" spans="2:2">
      <c r="B4151" s="66"/>
    </row>
    <row r="4152" spans="2:2">
      <c r="B4152" s="66"/>
    </row>
    <row r="4153" spans="2:2">
      <c r="B4153" s="66"/>
    </row>
    <row r="4154" spans="2:2">
      <c r="B4154" s="66"/>
    </row>
    <row r="4155" spans="2:2">
      <c r="B4155" s="66"/>
    </row>
    <row r="4156" spans="2:2">
      <c r="B4156" s="66"/>
    </row>
    <row r="4157" spans="2:2">
      <c r="B4157" s="66"/>
    </row>
    <row r="4158" spans="2:2">
      <c r="B4158" s="66"/>
    </row>
    <row r="4159" spans="2:2">
      <c r="B4159" s="66"/>
    </row>
    <row r="4160" spans="2:2">
      <c r="B4160" s="66"/>
    </row>
    <row r="4161" spans="2:2">
      <c r="B4161" s="66"/>
    </row>
    <row r="4162" spans="2:2">
      <c r="B4162" s="66"/>
    </row>
    <row r="4163" spans="2:2">
      <c r="B4163" s="66"/>
    </row>
    <row r="4164" spans="2:2">
      <c r="B4164" s="66"/>
    </row>
    <row r="4165" spans="2:2">
      <c r="B4165" s="66"/>
    </row>
    <row r="4166" spans="2:2">
      <c r="B4166" s="66"/>
    </row>
    <row r="4167" spans="2:2">
      <c r="B4167" s="66"/>
    </row>
    <row r="4168" spans="2:2">
      <c r="B4168" s="66"/>
    </row>
    <row r="4169" spans="2:2">
      <c r="B4169" s="66"/>
    </row>
    <row r="4170" spans="2:2">
      <c r="B4170" s="66"/>
    </row>
    <row r="4171" spans="2:2">
      <c r="B4171" s="66"/>
    </row>
    <row r="4172" spans="2:2">
      <c r="B4172" s="66"/>
    </row>
    <row r="4173" spans="2:2">
      <c r="B4173" s="66"/>
    </row>
    <row r="4174" spans="2:2">
      <c r="B4174" s="66"/>
    </row>
    <row r="4175" spans="2:2">
      <c r="B4175" s="66"/>
    </row>
    <row r="4176" spans="2:2">
      <c r="B4176" s="66"/>
    </row>
    <row r="4177" spans="2:2">
      <c r="B4177" s="66"/>
    </row>
    <row r="4178" spans="2:2">
      <c r="B4178" s="66"/>
    </row>
    <row r="4179" spans="2:2">
      <c r="B4179" s="66"/>
    </row>
    <row r="4180" spans="2:2">
      <c r="B4180" s="66"/>
    </row>
    <row r="4181" spans="2:2">
      <c r="B4181" s="66"/>
    </row>
    <row r="4182" spans="2:2">
      <c r="B4182" s="66"/>
    </row>
    <row r="4183" spans="2:2">
      <c r="B4183" s="66"/>
    </row>
    <row r="4184" spans="2:2">
      <c r="B4184" s="66"/>
    </row>
    <row r="4185" spans="2:2">
      <c r="B4185" s="66"/>
    </row>
    <row r="4186" spans="2:2">
      <c r="B4186" s="66"/>
    </row>
    <row r="4187" spans="2:2">
      <c r="B4187" s="66"/>
    </row>
    <row r="4188" spans="2:2">
      <c r="B4188" s="66"/>
    </row>
    <row r="4189" spans="2:2">
      <c r="B4189" s="66"/>
    </row>
    <row r="4190" spans="2:2">
      <c r="B4190" s="66"/>
    </row>
    <row r="4191" spans="2:2">
      <c r="B4191" s="66"/>
    </row>
    <row r="4192" spans="2:2">
      <c r="B4192" s="66"/>
    </row>
    <row r="4193" spans="2:2">
      <c r="B4193" s="66"/>
    </row>
    <row r="4194" spans="2:2">
      <c r="B4194" s="66"/>
    </row>
    <row r="4195" spans="2:2">
      <c r="B4195" s="66"/>
    </row>
    <row r="4196" spans="2:2">
      <c r="B4196" s="66"/>
    </row>
    <row r="4197" spans="2:2">
      <c r="B4197" s="66"/>
    </row>
    <row r="4198" spans="2:2">
      <c r="B4198" s="66"/>
    </row>
    <row r="4199" spans="2:2">
      <c r="B4199" s="66"/>
    </row>
    <row r="4200" spans="2:2">
      <c r="B4200" s="66"/>
    </row>
    <row r="4201" spans="2:2">
      <c r="B4201" s="66"/>
    </row>
    <row r="4202" spans="2:2">
      <c r="B4202" s="66"/>
    </row>
    <row r="4203" spans="2:2">
      <c r="B4203" s="66"/>
    </row>
    <row r="4204" spans="2:2">
      <c r="B4204" s="66"/>
    </row>
    <row r="4205" spans="2:2">
      <c r="B4205" s="66"/>
    </row>
    <row r="4206" spans="2:2">
      <c r="B4206" s="66"/>
    </row>
    <row r="4207" spans="2:2">
      <c r="B4207" s="66"/>
    </row>
    <row r="4208" spans="2:2">
      <c r="B4208" s="66"/>
    </row>
    <row r="4209" spans="2:2">
      <c r="B4209" s="66"/>
    </row>
    <row r="4210" spans="2:2">
      <c r="B4210" s="66"/>
    </row>
    <row r="4211" spans="2:2">
      <c r="B4211" s="66"/>
    </row>
    <row r="4212" spans="2:2">
      <c r="B4212" s="66"/>
    </row>
    <row r="4213" spans="2:2">
      <c r="B4213" s="66"/>
    </row>
    <row r="4214" spans="2:2">
      <c r="B4214" s="66"/>
    </row>
    <row r="4215" spans="2:2">
      <c r="B4215" s="66"/>
    </row>
    <row r="4216" spans="2:2">
      <c r="B4216" s="66"/>
    </row>
    <row r="4217" spans="2:2">
      <c r="B4217" s="66"/>
    </row>
    <row r="4218" spans="2:2">
      <c r="B4218" s="66"/>
    </row>
    <row r="4219" spans="2:2">
      <c r="B4219" s="66"/>
    </row>
    <row r="4220" spans="2:2">
      <c r="B4220" s="66"/>
    </row>
    <row r="4221" spans="2:2">
      <c r="B4221" s="66"/>
    </row>
    <row r="4222" spans="2:2">
      <c r="B4222" s="66"/>
    </row>
    <row r="4223" spans="2:2">
      <c r="B4223" s="66"/>
    </row>
    <row r="4224" spans="2:2">
      <c r="B4224" s="66"/>
    </row>
    <row r="4225" spans="2:2">
      <c r="B4225" s="66"/>
    </row>
    <row r="4226" spans="2:2">
      <c r="B4226" s="66"/>
    </row>
    <row r="4227" spans="2:2">
      <c r="B4227" s="66"/>
    </row>
    <row r="4228" spans="2:2">
      <c r="B4228" s="66"/>
    </row>
    <row r="4229" spans="2:2">
      <c r="B4229" s="66"/>
    </row>
    <row r="4230" spans="2:2">
      <c r="B4230" s="66"/>
    </row>
    <row r="4231" spans="2:2">
      <c r="B4231" s="66"/>
    </row>
    <row r="4232" spans="2:2">
      <c r="B4232" s="66"/>
    </row>
    <row r="4233" spans="2:2">
      <c r="B4233" s="66"/>
    </row>
    <row r="4234" spans="2:2">
      <c r="B4234" s="66"/>
    </row>
    <row r="4235" spans="2:2">
      <c r="B4235" s="66"/>
    </row>
    <row r="4236" spans="2:2">
      <c r="B4236" s="66"/>
    </row>
    <row r="4237" spans="2:2">
      <c r="B4237" s="66"/>
    </row>
    <row r="4238" spans="2:2">
      <c r="B4238" s="66"/>
    </row>
    <row r="4239" spans="2:2">
      <c r="B4239" s="66"/>
    </row>
    <row r="4240" spans="2:2">
      <c r="B4240" s="66"/>
    </row>
    <row r="4241" spans="2:2">
      <c r="B4241" s="66"/>
    </row>
    <row r="4242" spans="2:2">
      <c r="B4242" s="66"/>
    </row>
    <row r="4243" spans="2:2">
      <c r="B4243" s="66"/>
    </row>
    <row r="4244" spans="2:2">
      <c r="B4244" s="66"/>
    </row>
    <row r="4245" spans="2:2">
      <c r="B4245" s="66"/>
    </row>
    <row r="4246" spans="2:2">
      <c r="B4246" s="66"/>
    </row>
    <row r="4247" spans="2:2">
      <c r="B4247" s="66"/>
    </row>
    <row r="4248" spans="2:2">
      <c r="B4248" s="66"/>
    </row>
    <row r="4249" spans="2:2">
      <c r="B4249" s="66"/>
    </row>
    <row r="4250" spans="2:2">
      <c r="B4250" s="66"/>
    </row>
    <row r="4251" spans="2:2">
      <c r="B4251" s="66"/>
    </row>
    <row r="4252" spans="2:2">
      <c r="B4252" s="66"/>
    </row>
    <row r="4253" spans="2:2">
      <c r="B4253" s="66"/>
    </row>
    <row r="4254" spans="2:2">
      <c r="B4254" s="66"/>
    </row>
    <row r="4255" spans="2:2">
      <c r="B4255" s="66"/>
    </row>
    <row r="4256" spans="2:2">
      <c r="B4256" s="66"/>
    </row>
    <row r="4257" spans="2:2">
      <c r="B4257" s="66"/>
    </row>
    <row r="4258" spans="2:2">
      <c r="B4258" s="66"/>
    </row>
    <row r="4259" spans="2:2">
      <c r="B4259" s="66"/>
    </row>
    <row r="4260" spans="2:2">
      <c r="B4260" s="66"/>
    </row>
    <row r="4261" spans="2:2">
      <c r="B4261" s="66"/>
    </row>
    <row r="4262" spans="2:2">
      <c r="B4262" s="66"/>
    </row>
    <row r="4263" spans="2:2">
      <c r="B4263" s="66"/>
    </row>
    <row r="4264" spans="2:2">
      <c r="B4264" s="66"/>
    </row>
    <row r="4265" spans="2:2">
      <c r="B4265" s="66"/>
    </row>
    <row r="4266" spans="2:2">
      <c r="B4266" s="66"/>
    </row>
    <row r="4267" spans="2:2">
      <c r="B4267" s="66"/>
    </row>
    <row r="4268" spans="2:2">
      <c r="B4268" s="66"/>
    </row>
    <row r="4269" spans="2:2">
      <c r="B4269" s="66"/>
    </row>
    <row r="4270" spans="2:2">
      <c r="B4270" s="66"/>
    </row>
    <row r="4271" spans="2:2">
      <c r="B4271" s="66"/>
    </row>
    <row r="4272" spans="2:2">
      <c r="B4272" s="66"/>
    </row>
    <row r="4273" spans="2:2">
      <c r="B4273" s="66"/>
    </row>
    <row r="4274" spans="2:2">
      <c r="B4274" s="66"/>
    </row>
    <row r="4275" spans="2:2">
      <c r="B4275" s="66"/>
    </row>
    <row r="4276" spans="2:2">
      <c r="B4276" s="66"/>
    </row>
    <row r="4277" spans="2:2">
      <c r="B4277" s="66"/>
    </row>
    <row r="4278" spans="2:2">
      <c r="B4278" s="66"/>
    </row>
    <row r="4279" spans="2:2">
      <c r="B4279" s="66"/>
    </row>
    <row r="4280" spans="2:2">
      <c r="B4280" s="66"/>
    </row>
    <row r="4281" spans="2:2">
      <c r="B4281" s="66"/>
    </row>
    <row r="4282" spans="2:2">
      <c r="B4282" s="66"/>
    </row>
    <row r="4283" spans="2:2">
      <c r="B4283" s="66"/>
    </row>
    <row r="4284" spans="2:2">
      <c r="B4284" s="66"/>
    </row>
    <row r="4285" spans="2:2">
      <c r="B4285" s="66"/>
    </row>
    <row r="4286" spans="2:2">
      <c r="B4286" s="66"/>
    </row>
    <row r="4287" spans="2:2">
      <c r="B4287" s="66"/>
    </row>
    <row r="4288" spans="2:2">
      <c r="B4288" s="66"/>
    </row>
    <row r="4289" spans="2:2">
      <c r="B4289" s="66"/>
    </row>
    <row r="4290" spans="2:2">
      <c r="B4290" s="66"/>
    </row>
    <row r="4291" spans="2:2">
      <c r="B4291" s="66"/>
    </row>
    <row r="4292" spans="2:2">
      <c r="B4292" s="66"/>
    </row>
    <row r="4293" spans="2:2">
      <c r="B4293" s="66"/>
    </row>
    <row r="4294" spans="2:2">
      <c r="B4294" s="66"/>
    </row>
    <row r="4295" spans="2:2">
      <c r="B4295" s="66"/>
    </row>
    <row r="4296" spans="2:2">
      <c r="B4296" s="66"/>
    </row>
    <row r="4297" spans="2:2">
      <c r="B4297" s="66"/>
    </row>
    <row r="4298" spans="2:2">
      <c r="B4298" s="66"/>
    </row>
    <row r="4299" spans="2:2">
      <c r="B4299" s="66"/>
    </row>
    <row r="4300" spans="2:2">
      <c r="B4300" s="66"/>
    </row>
    <row r="4301" spans="2:2">
      <c r="B4301" s="66"/>
    </row>
    <row r="4302" spans="2:2">
      <c r="B4302" s="66"/>
    </row>
    <row r="4303" spans="2:2">
      <c r="B4303" s="66"/>
    </row>
    <row r="4304" spans="2:2">
      <c r="B4304" s="66"/>
    </row>
    <row r="4305" spans="2:2">
      <c r="B4305" s="66"/>
    </row>
    <row r="4306" spans="2:2">
      <c r="B4306" s="66"/>
    </row>
    <row r="4307" spans="2:2">
      <c r="B4307" s="66"/>
    </row>
    <row r="4308" spans="2:2">
      <c r="B4308" s="66"/>
    </row>
    <row r="4309" spans="2:2">
      <c r="B4309" s="66"/>
    </row>
    <row r="4310" spans="2:2">
      <c r="B4310" s="66"/>
    </row>
    <row r="4311" spans="2:2">
      <c r="B4311" s="66"/>
    </row>
    <row r="4312" spans="2:2">
      <c r="B4312" s="66"/>
    </row>
    <row r="4313" spans="2:2">
      <c r="B4313" s="66"/>
    </row>
    <row r="4314" spans="2:2">
      <c r="B4314" s="66"/>
    </row>
    <row r="4315" spans="2:2">
      <c r="B4315" s="66"/>
    </row>
    <row r="4316" spans="2:2">
      <c r="B4316" s="66"/>
    </row>
    <row r="4317" spans="2:2">
      <c r="B4317" s="66"/>
    </row>
    <row r="4318" spans="2:2">
      <c r="B4318" s="66"/>
    </row>
    <row r="4319" spans="2:2">
      <c r="B4319" s="66"/>
    </row>
    <row r="4320" spans="2:2">
      <c r="B4320" s="66"/>
    </row>
    <row r="4321" spans="2:2">
      <c r="B4321" s="66"/>
    </row>
    <row r="4322" spans="2:2">
      <c r="B4322" s="66"/>
    </row>
    <row r="4323" spans="2:2">
      <c r="B4323" s="66"/>
    </row>
    <row r="4324" spans="2:2">
      <c r="B4324" s="66"/>
    </row>
    <row r="4325" spans="2:2">
      <c r="B4325" s="66"/>
    </row>
    <row r="4326" spans="2:2">
      <c r="B4326" s="66"/>
    </row>
    <row r="4327" spans="2:2">
      <c r="B4327" s="66"/>
    </row>
    <row r="4328" spans="2:2">
      <c r="B4328" s="66"/>
    </row>
    <row r="4329" spans="2:2">
      <c r="B4329" s="66"/>
    </row>
    <row r="4330" spans="2:2">
      <c r="B4330" s="66"/>
    </row>
    <row r="4331" spans="2:2">
      <c r="B4331" s="66"/>
    </row>
    <row r="4332" spans="2:2">
      <c r="B4332" s="66"/>
    </row>
    <row r="4333" spans="2:2">
      <c r="B4333" s="66"/>
    </row>
    <row r="4334" spans="2:2">
      <c r="B4334" s="66"/>
    </row>
    <row r="4335" spans="2:2">
      <c r="B4335" s="66"/>
    </row>
    <row r="4336" spans="2:2">
      <c r="B4336" s="66"/>
    </row>
    <row r="4337" spans="2:2">
      <c r="B4337" s="66"/>
    </row>
    <row r="4338" spans="2:2">
      <c r="B4338" s="66"/>
    </row>
    <row r="4339" spans="2:2">
      <c r="B4339" s="66"/>
    </row>
    <row r="4340" spans="2:2">
      <c r="B4340" s="66"/>
    </row>
    <row r="4341" spans="2:2">
      <c r="B4341" s="66"/>
    </row>
    <row r="4342" spans="2:2">
      <c r="B4342" s="66"/>
    </row>
    <row r="4343" spans="2:2">
      <c r="B4343" s="66"/>
    </row>
    <row r="4344" spans="2:2">
      <c r="B4344" s="66"/>
    </row>
    <row r="4345" spans="2:2">
      <c r="B4345" s="66"/>
    </row>
    <row r="4346" spans="2:2">
      <c r="B4346" s="66"/>
    </row>
    <row r="4347" spans="2:2">
      <c r="B4347" s="66"/>
    </row>
    <row r="4348" spans="2:2">
      <c r="B4348" s="66"/>
    </row>
    <row r="4349" spans="2:2">
      <c r="B4349" s="66"/>
    </row>
    <row r="4350" spans="2:2">
      <c r="B4350" s="66"/>
    </row>
    <row r="4351" spans="2:2">
      <c r="B4351" s="66"/>
    </row>
    <row r="4352" spans="2:2">
      <c r="B4352" s="66"/>
    </row>
    <row r="4353" spans="2:2">
      <c r="B4353" s="66"/>
    </row>
    <row r="4354" spans="2:2">
      <c r="B4354" s="66"/>
    </row>
    <row r="4355" spans="2:2">
      <c r="B4355" s="66"/>
    </row>
    <row r="4356" spans="2:2">
      <c r="B4356" s="66"/>
    </row>
    <row r="4357" spans="2:2">
      <c r="B4357" s="66"/>
    </row>
    <row r="4358" spans="2:2">
      <c r="B4358" s="66"/>
    </row>
    <row r="4359" spans="2:2">
      <c r="B4359" s="66"/>
    </row>
    <row r="4360" spans="2:2">
      <c r="B4360" s="66"/>
    </row>
    <row r="4361" spans="2:2">
      <c r="B4361" s="66"/>
    </row>
    <row r="4362" spans="2:2">
      <c r="B4362" s="66"/>
    </row>
    <row r="4363" spans="2:2">
      <c r="B4363" s="66"/>
    </row>
    <row r="4364" spans="2:2">
      <c r="B4364" s="66"/>
    </row>
    <row r="4365" spans="2:2">
      <c r="B4365" s="66"/>
    </row>
    <row r="4366" spans="2:2">
      <c r="B4366" s="66"/>
    </row>
    <row r="4367" spans="2:2">
      <c r="B4367" s="66"/>
    </row>
    <row r="4368" spans="2:2">
      <c r="B4368" s="66"/>
    </row>
    <row r="4369" spans="2:2">
      <c r="B4369" s="66"/>
    </row>
    <row r="4370" spans="2:2">
      <c r="B4370" s="66"/>
    </row>
    <row r="4371" spans="2:2">
      <c r="B4371" s="66"/>
    </row>
    <row r="4372" spans="2:2">
      <c r="B4372" s="66"/>
    </row>
    <row r="4373" spans="2:2">
      <c r="B4373" s="66"/>
    </row>
    <row r="4374" spans="2:2">
      <c r="B4374" s="66"/>
    </row>
    <row r="4375" spans="2:2">
      <c r="B4375" s="66"/>
    </row>
    <row r="4376" spans="2:2">
      <c r="B4376" s="66"/>
    </row>
    <row r="4377" spans="2:2">
      <c r="B4377" s="66"/>
    </row>
    <row r="4378" spans="2:2">
      <c r="B4378" s="66"/>
    </row>
    <row r="4379" spans="2:2">
      <c r="B4379" s="66"/>
    </row>
    <row r="4380" spans="2:2">
      <c r="B4380" s="66"/>
    </row>
    <row r="4381" spans="2:2">
      <c r="B4381" s="66"/>
    </row>
    <row r="4382" spans="2:2">
      <c r="B4382" s="66"/>
    </row>
    <row r="4383" spans="2:2">
      <c r="B4383" s="66"/>
    </row>
    <row r="4384" spans="2:2">
      <c r="B4384" s="66"/>
    </row>
    <row r="4385" spans="2:2">
      <c r="B4385" s="66"/>
    </row>
    <row r="4386" spans="2:2">
      <c r="B4386" s="66"/>
    </row>
    <row r="4387" spans="2:2">
      <c r="B4387" s="66"/>
    </row>
    <row r="4388" spans="2:2">
      <c r="B4388" s="66"/>
    </row>
    <row r="4389" spans="2:2">
      <c r="B4389" s="66"/>
    </row>
    <row r="4390" spans="2:2">
      <c r="B4390" s="66"/>
    </row>
    <row r="4391" spans="2:2">
      <c r="B4391" s="66"/>
    </row>
    <row r="4392" spans="2:2">
      <c r="B4392" s="66"/>
    </row>
    <row r="4393" spans="2:2">
      <c r="B4393" s="66"/>
    </row>
    <row r="4394" spans="2:2">
      <c r="B4394" s="66"/>
    </row>
    <row r="4395" spans="2:2">
      <c r="B4395" s="66"/>
    </row>
    <row r="4396" spans="2:2">
      <c r="B4396" s="66"/>
    </row>
    <row r="4397" spans="2:2">
      <c r="B4397" s="66"/>
    </row>
    <row r="4398" spans="2:2">
      <c r="B4398" s="66"/>
    </row>
    <row r="4399" spans="2:2">
      <c r="B4399" s="66"/>
    </row>
    <row r="4400" spans="2:2">
      <c r="B4400" s="66"/>
    </row>
    <row r="4401" spans="2:2">
      <c r="B4401" s="66"/>
    </row>
    <row r="4402" spans="2:2">
      <c r="B4402" s="66"/>
    </row>
    <row r="4403" spans="2:2">
      <c r="B4403" s="66"/>
    </row>
    <row r="4404" spans="2:2">
      <c r="B4404" s="66"/>
    </row>
    <row r="4405" spans="2:2">
      <c r="B4405" s="66"/>
    </row>
    <row r="4406" spans="2:2">
      <c r="B4406" s="66"/>
    </row>
    <row r="4407" spans="2:2">
      <c r="B4407" s="66"/>
    </row>
    <row r="4408" spans="2:2">
      <c r="B4408" s="66"/>
    </row>
    <row r="4409" spans="2:2">
      <c r="B4409" s="66"/>
    </row>
    <row r="4410" spans="2:2">
      <c r="B4410" s="66"/>
    </row>
    <row r="4411" spans="2:2">
      <c r="B4411" s="66"/>
    </row>
    <row r="4412" spans="2:2">
      <c r="B4412" s="66"/>
    </row>
    <row r="4413" spans="2:2">
      <c r="B4413" s="66"/>
    </row>
    <row r="4414" spans="2:2">
      <c r="B4414" s="66"/>
    </row>
    <row r="4415" spans="2:2">
      <c r="B4415" s="66"/>
    </row>
    <row r="4416" spans="2:2">
      <c r="B4416" s="66"/>
    </row>
    <row r="4417" spans="2:2">
      <c r="B4417" s="66"/>
    </row>
    <row r="4418" spans="2:2">
      <c r="B4418" s="66"/>
    </row>
    <row r="4419" spans="2:2">
      <c r="B4419" s="66"/>
    </row>
    <row r="4420" spans="2:2">
      <c r="B4420" s="66"/>
    </row>
    <row r="4421" spans="2:2">
      <c r="B4421" s="66"/>
    </row>
    <row r="4422" spans="2:2">
      <c r="B4422" s="66"/>
    </row>
    <row r="4423" spans="2:2">
      <c r="B4423" s="66"/>
    </row>
    <row r="4424" spans="2:2">
      <c r="B4424" s="66"/>
    </row>
    <row r="4425" spans="2:2">
      <c r="B4425" s="66"/>
    </row>
    <row r="4426" spans="2:2">
      <c r="B4426" s="66"/>
    </row>
    <row r="4427" spans="2:2">
      <c r="B4427" s="66"/>
    </row>
    <row r="4428" spans="2:2">
      <c r="B4428" s="66"/>
    </row>
    <row r="4429" spans="2:2">
      <c r="B4429" s="66"/>
    </row>
    <row r="4430" spans="2:2">
      <c r="B4430" s="66"/>
    </row>
    <row r="4431" spans="2:2">
      <c r="B4431" s="66"/>
    </row>
    <row r="4432" spans="2:2">
      <c r="B4432" s="66"/>
    </row>
    <row r="4433" spans="2:2">
      <c r="B4433" s="66"/>
    </row>
    <row r="4434" spans="2:2">
      <c r="B4434" s="66"/>
    </row>
    <row r="4435" spans="2:2">
      <c r="B4435" s="66"/>
    </row>
    <row r="4436" spans="2:2">
      <c r="B4436" s="66"/>
    </row>
    <row r="4437" spans="2:2">
      <c r="B4437" s="66"/>
    </row>
    <row r="4438" spans="2:2">
      <c r="B4438" s="66"/>
    </row>
    <row r="4439" spans="2:2">
      <c r="B4439" s="66"/>
    </row>
    <row r="4440" spans="2:2">
      <c r="B4440" s="66"/>
    </row>
    <row r="4441" spans="2:2">
      <c r="B4441" s="66"/>
    </row>
    <row r="4442" spans="2:2">
      <c r="B4442" s="66"/>
    </row>
    <row r="4443" spans="2:2">
      <c r="B4443" s="66"/>
    </row>
    <row r="4444" spans="2:2">
      <c r="B4444" s="66"/>
    </row>
    <row r="4445" spans="2:2">
      <c r="B4445" s="66"/>
    </row>
    <row r="4446" spans="2:2">
      <c r="B4446" s="66"/>
    </row>
    <row r="4447" spans="2:2">
      <c r="B4447" s="66"/>
    </row>
    <row r="4448" spans="2:2">
      <c r="B4448" s="66"/>
    </row>
    <row r="4449" spans="2:2">
      <c r="B4449" s="66"/>
    </row>
    <row r="4450" spans="2:2">
      <c r="B4450" s="66"/>
    </row>
    <row r="4451" spans="2:2">
      <c r="B4451" s="66"/>
    </row>
    <row r="4452" spans="2:2">
      <c r="B4452" s="66"/>
    </row>
    <row r="4453" spans="2:2">
      <c r="B4453" s="66"/>
    </row>
    <row r="4454" spans="2:2">
      <c r="B4454" s="66"/>
    </row>
    <row r="4455" spans="2:2">
      <c r="B4455" s="66"/>
    </row>
    <row r="4456" spans="2:2">
      <c r="B4456" s="66"/>
    </row>
    <row r="4457" spans="2:2">
      <c r="B4457" s="66"/>
    </row>
    <row r="4458" spans="2:2">
      <c r="B4458" s="66"/>
    </row>
    <row r="4459" spans="2:2">
      <c r="B4459" s="66"/>
    </row>
    <row r="4460" spans="2:2">
      <c r="B4460" s="66"/>
    </row>
    <row r="4461" spans="2:2">
      <c r="B4461" s="66"/>
    </row>
    <row r="4462" spans="2:2">
      <c r="B4462" s="66"/>
    </row>
    <row r="4463" spans="2:2">
      <c r="B4463" s="66"/>
    </row>
    <row r="4464" spans="2:2">
      <c r="B4464" s="66"/>
    </row>
    <row r="4465" spans="2:2">
      <c r="B4465" s="66"/>
    </row>
    <row r="4466" spans="2:2">
      <c r="B4466" s="66"/>
    </row>
    <row r="4467" spans="2:2">
      <c r="B4467" s="66"/>
    </row>
    <row r="4468" spans="2:2">
      <c r="B4468" s="66"/>
    </row>
    <row r="4469" spans="2:2">
      <c r="B4469" s="66"/>
    </row>
    <row r="4470" spans="2:2">
      <c r="B4470" s="66"/>
    </row>
    <row r="4471" spans="2:2">
      <c r="B4471" s="66"/>
    </row>
    <row r="4472" spans="2:2">
      <c r="B4472" s="66"/>
    </row>
    <row r="4473" spans="2:2">
      <c r="B4473" s="66"/>
    </row>
    <row r="4474" spans="2:2">
      <c r="B4474" s="66"/>
    </row>
    <row r="4475" spans="2:2">
      <c r="B4475" s="66"/>
    </row>
    <row r="4476" spans="2:2">
      <c r="B4476" s="66"/>
    </row>
    <row r="4477" spans="2:2">
      <c r="B4477" s="66"/>
    </row>
    <row r="4478" spans="2:2">
      <c r="B4478" s="66"/>
    </row>
    <row r="4479" spans="2:2">
      <c r="B4479" s="66"/>
    </row>
    <row r="4480" spans="2:2">
      <c r="B4480" s="66"/>
    </row>
    <row r="4481" spans="2:2">
      <c r="B4481" s="66"/>
    </row>
    <row r="4482" spans="2:2">
      <c r="B4482" s="66"/>
    </row>
    <row r="4483" spans="2:2">
      <c r="B4483" s="66"/>
    </row>
    <row r="4484" spans="2:2">
      <c r="B4484" s="66"/>
    </row>
    <row r="4485" spans="2:2">
      <c r="B4485" s="66"/>
    </row>
    <row r="4486" spans="2:2">
      <c r="B4486" s="66"/>
    </row>
    <row r="4487" spans="2:2">
      <c r="B4487" s="66"/>
    </row>
    <row r="4488" spans="2:2">
      <c r="B4488" s="66"/>
    </row>
    <row r="4489" spans="2:2">
      <c r="B4489" s="66"/>
    </row>
    <row r="4490" spans="2:2">
      <c r="B4490" s="66"/>
    </row>
    <row r="4491" spans="2:2">
      <c r="B4491" s="66"/>
    </row>
    <row r="4492" spans="2:2">
      <c r="B4492" s="66"/>
    </row>
    <row r="4493" spans="2:2">
      <c r="B4493" s="66"/>
    </row>
    <row r="4494" spans="2:2">
      <c r="B4494" s="66"/>
    </row>
    <row r="4495" spans="2:2">
      <c r="B4495" s="66"/>
    </row>
    <row r="4496" spans="2:2">
      <c r="B4496" s="66"/>
    </row>
    <row r="4497" spans="2:2">
      <c r="B4497" s="66"/>
    </row>
    <row r="4498" spans="2:2">
      <c r="B4498" s="66"/>
    </row>
    <row r="4499" spans="2:2">
      <c r="B4499" s="66"/>
    </row>
    <row r="4500" spans="2:2">
      <c r="B4500" s="66"/>
    </row>
    <row r="4501" spans="2:2">
      <c r="B4501" s="66"/>
    </row>
    <row r="4502" spans="2:2">
      <c r="B4502" s="66"/>
    </row>
    <row r="4503" spans="2:2">
      <c r="B4503" s="66"/>
    </row>
    <row r="4504" spans="2:2">
      <c r="B4504" s="66"/>
    </row>
    <row r="4505" spans="2:2">
      <c r="B4505" s="66"/>
    </row>
    <row r="4506" spans="2:2">
      <c r="B4506" s="66"/>
    </row>
    <row r="4507" spans="2:2">
      <c r="B4507" s="66"/>
    </row>
    <row r="4508" spans="2:2">
      <c r="B4508" s="66"/>
    </row>
    <row r="4509" spans="2:2">
      <c r="B4509" s="66"/>
    </row>
    <row r="4510" spans="2:2">
      <c r="B4510" s="66"/>
    </row>
    <row r="4511" spans="2:2">
      <c r="B4511" s="66"/>
    </row>
    <row r="4512" spans="2:2">
      <c r="B4512" s="66"/>
    </row>
    <row r="4513" spans="2:2">
      <c r="B4513" s="66"/>
    </row>
    <row r="4514" spans="2:2">
      <c r="B4514" s="66"/>
    </row>
    <row r="4515" spans="2:2">
      <c r="B4515" s="66"/>
    </row>
    <row r="4516" spans="2:2">
      <c r="B4516" s="66"/>
    </row>
    <row r="4517" spans="2:2">
      <c r="B4517" s="66"/>
    </row>
    <row r="4518" spans="2:2">
      <c r="B4518" s="66"/>
    </row>
    <row r="4519" spans="2:2">
      <c r="B4519" s="66"/>
    </row>
    <row r="4520" spans="2:2">
      <c r="B4520" s="66"/>
    </row>
    <row r="4521" spans="2:2">
      <c r="B4521" s="66"/>
    </row>
    <row r="4522" spans="2:2">
      <c r="B4522" s="66"/>
    </row>
    <row r="4523" spans="2:2">
      <c r="B4523" s="66"/>
    </row>
    <row r="4524" spans="2:2">
      <c r="B4524" s="66"/>
    </row>
    <row r="4525" spans="2:2">
      <c r="B4525" s="66"/>
    </row>
    <row r="4526" spans="2:2">
      <c r="B4526" s="66"/>
    </row>
    <row r="4527" spans="2:2">
      <c r="B4527" s="66"/>
    </row>
    <row r="4528" spans="2:2">
      <c r="B4528" s="66"/>
    </row>
    <row r="4529" spans="2:2">
      <c r="B4529" s="66"/>
    </row>
    <row r="4530" spans="2:2">
      <c r="B4530" s="66"/>
    </row>
    <row r="4531" spans="2:2">
      <c r="B4531" s="66"/>
    </row>
    <row r="4532" spans="2:2">
      <c r="B4532" s="66"/>
    </row>
    <row r="4533" spans="2:2">
      <c r="B4533" s="66"/>
    </row>
    <row r="4534" spans="2:2">
      <c r="B4534" s="66"/>
    </row>
    <row r="4535" spans="2:2">
      <c r="B4535" s="66"/>
    </row>
    <row r="4536" spans="2:2">
      <c r="B4536" s="66"/>
    </row>
    <row r="4537" spans="2:2">
      <c r="B4537" s="66"/>
    </row>
    <row r="4538" spans="2:2">
      <c r="B4538" s="66"/>
    </row>
    <row r="4539" spans="2:2">
      <c r="B4539" s="66"/>
    </row>
    <row r="4540" spans="2:2">
      <c r="B4540" s="66"/>
    </row>
    <row r="4541" spans="2:2">
      <c r="B4541" s="66"/>
    </row>
    <row r="4542" spans="2:2">
      <c r="B4542" s="66"/>
    </row>
    <row r="4543" spans="2:2">
      <c r="B4543" s="66"/>
    </row>
    <row r="4544" spans="2:2">
      <c r="B4544" s="66"/>
    </row>
    <row r="4545" spans="2:2">
      <c r="B4545" s="66"/>
    </row>
    <row r="4546" spans="2:2">
      <c r="B4546" s="66"/>
    </row>
    <row r="4547" spans="2:2">
      <c r="B4547" s="66"/>
    </row>
    <row r="4548" spans="2:2">
      <c r="B4548" s="66"/>
    </row>
    <row r="4549" spans="2:2">
      <c r="B4549" s="66"/>
    </row>
    <row r="4550" spans="2:2">
      <c r="B4550" s="66"/>
    </row>
    <row r="4551" spans="2:2">
      <c r="B4551" s="66"/>
    </row>
    <row r="4552" spans="2:2">
      <c r="B4552" s="66"/>
    </row>
    <row r="4553" spans="2:2">
      <c r="B4553" s="66"/>
    </row>
    <row r="4554" spans="2:2">
      <c r="B4554" s="66"/>
    </row>
    <row r="4555" spans="2:2">
      <c r="B4555" s="66"/>
    </row>
    <row r="4556" spans="2:2">
      <c r="B4556" s="66"/>
    </row>
    <row r="4557" spans="2:2">
      <c r="B4557" s="66"/>
    </row>
    <row r="4558" spans="2:2">
      <c r="B4558" s="66"/>
    </row>
    <row r="4559" spans="2:2">
      <c r="B4559" s="66"/>
    </row>
    <row r="4560" spans="2:2">
      <c r="B4560" s="66"/>
    </row>
    <row r="4561" spans="2:2">
      <c r="B4561" s="66"/>
    </row>
    <row r="4562" spans="2:2">
      <c r="B4562" s="66"/>
    </row>
    <row r="4563" spans="2:2">
      <c r="B4563" s="66"/>
    </row>
    <row r="4564" spans="2:2">
      <c r="B4564" s="66"/>
    </row>
    <row r="4565" spans="2:2">
      <c r="B4565" s="66"/>
    </row>
    <row r="4566" spans="2:2">
      <c r="B4566" s="66"/>
    </row>
    <row r="4567" spans="2:2">
      <c r="B4567" s="66"/>
    </row>
    <row r="4568" spans="2:2">
      <c r="B4568" s="66"/>
    </row>
    <row r="4569" spans="2:2">
      <c r="B4569" s="66"/>
    </row>
    <row r="4570" spans="2:2">
      <c r="B4570" s="66"/>
    </row>
    <row r="4571" spans="2:2">
      <c r="B4571" s="66"/>
    </row>
    <row r="4572" spans="2:2">
      <c r="B4572" s="66"/>
    </row>
    <row r="4573" spans="2:2">
      <c r="B4573" s="66"/>
    </row>
    <row r="4574" spans="2:2">
      <c r="B4574" s="66"/>
    </row>
    <row r="4575" spans="2:2">
      <c r="B4575" s="66"/>
    </row>
    <row r="4576" spans="2:2">
      <c r="B4576" s="66"/>
    </row>
    <row r="4577" spans="2:2">
      <c r="B4577" s="66"/>
    </row>
    <row r="4578" spans="2:2">
      <c r="B4578" s="66"/>
    </row>
    <row r="4579" spans="2:2">
      <c r="B4579" s="66"/>
    </row>
    <row r="4580" spans="2:2">
      <c r="B4580" s="66"/>
    </row>
    <row r="4581" spans="2:2">
      <c r="B4581" s="66"/>
    </row>
    <row r="4582" spans="2:2">
      <c r="B4582" s="66"/>
    </row>
    <row r="4583" spans="2:2">
      <c r="B4583" s="66"/>
    </row>
    <row r="4584" spans="2:2">
      <c r="B4584" s="66"/>
    </row>
    <row r="4585" spans="2:2">
      <c r="B4585" s="66"/>
    </row>
    <row r="4586" spans="2:2">
      <c r="B4586" s="66"/>
    </row>
    <row r="4587" spans="2:2">
      <c r="B4587" s="66"/>
    </row>
    <row r="4588" spans="2:2">
      <c r="B4588" s="66"/>
    </row>
    <row r="4589" spans="2:2">
      <c r="B4589" s="66"/>
    </row>
    <row r="4590" spans="2:2">
      <c r="B4590" s="66"/>
    </row>
    <row r="4591" spans="2:2">
      <c r="B4591" s="66"/>
    </row>
    <row r="4592" spans="2:2">
      <c r="B4592" s="66"/>
    </row>
    <row r="4593" spans="2:2">
      <c r="B4593" s="66"/>
    </row>
    <row r="4594" spans="2:2">
      <c r="B4594" s="66"/>
    </row>
    <row r="4595" spans="2:2">
      <c r="B4595" s="66"/>
    </row>
    <row r="4596" spans="2:2">
      <c r="B4596" s="66"/>
    </row>
    <row r="4597" spans="2:2">
      <c r="B4597" s="66"/>
    </row>
    <row r="4598" spans="2:2">
      <c r="B4598" s="66"/>
    </row>
    <row r="4599" spans="2:2">
      <c r="B4599" s="66"/>
    </row>
    <row r="4600" spans="2:2">
      <c r="B4600" s="66"/>
    </row>
    <row r="4601" spans="2:2">
      <c r="B4601" s="66"/>
    </row>
    <row r="4602" spans="2:2">
      <c r="B4602" s="66"/>
    </row>
    <row r="4603" spans="2:2">
      <c r="B4603" s="66"/>
    </row>
    <row r="4604" spans="2:2">
      <c r="B4604" s="66"/>
    </row>
    <row r="4605" spans="2:2">
      <c r="B4605" s="66"/>
    </row>
    <row r="4606" spans="2:2">
      <c r="B4606" s="66"/>
    </row>
    <row r="4607" spans="2:2">
      <c r="B4607" s="66"/>
    </row>
    <row r="4608" spans="2:2">
      <c r="B4608" s="66"/>
    </row>
    <row r="4609" spans="2:2">
      <c r="B4609" s="66"/>
    </row>
    <row r="4610" spans="2:2">
      <c r="B4610" s="66"/>
    </row>
    <row r="4611" spans="2:2">
      <c r="B4611" s="66"/>
    </row>
    <row r="4612" spans="2:2">
      <c r="B4612" s="66"/>
    </row>
    <row r="4613" spans="2:2">
      <c r="B4613" s="66"/>
    </row>
    <row r="4614" spans="2:2">
      <c r="B4614" s="66"/>
    </row>
    <row r="4615" spans="2:2">
      <c r="B4615" s="66"/>
    </row>
    <row r="4616" spans="2:2">
      <c r="B4616" s="66"/>
    </row>
    <row r="4617" spans="2:2">
      <c r="B4617" s="66"/>
    </row>
    <row r="4618" spans="2:2">
      <c r="B4618" s="66"/>
    </row>
    <row r="4619" spans="2:2">
      <c r="B4619" s="66"/>
    </row>
    <row r="4620" spans="2:2">
      <c r="B4620" s="66"/>
    </row>
    <row r="4621" spans="2:2">
      <c r="B4621" s="66"/>
    </row>
    <row r="4622" spans="2:2">
      <c r="B4622" s="66"/>
    </row>
    <row r="4623" spans="2:2">
      <c r="B4623" s="66"/>
    </row>
    <row r="4624" spans="2:2">
      <c r="B4624" s="66"/>
    </row>
    <row r="4625" spans="2:2">
      <c r="B4625" s="66"/>
    </row>
    <row r="4626" spans="2:2">
      <c r="B4626" s="66"/>
    </row>
    <row r="4627" spans="2:2">
      <c r="B4627" s="66"/>
    </row>
    <row r="4628" spans="2:2">
      <c r="B4628" s="66"/>
    </row>
    <row r="4629" spans="2:2">
      <c r="B4629" s="66"/>
    </row>
    <row r="4630" spans="2:2">
      <c r="B4630" s="66"/>
    </row>
    <row r="4631" spans="2:2">
      <c r="B4631" s="66"/>
    </row>
    <row r="4632" spans="2:2">
      <c r="B4632" s="66"/>
    </row>
    <row r="4633" spans="2:2">
      <c r="B4633" s="66"/>
    </row>
    <row r="4634" spans="2:2">
      <c r="B4634" s="66"/>
    </row>
    <row r="4635" spans="2:2">
      <c r="B4635" s="66"/>
    </row>
    <row r="4636" spans="2:2">
      <c r="B4636" s="66"/>
    </row>
    <row r="4637" spans="2:2">
      <c r="B4637" s="66"/>
    </row>
    <row r="4638" spans="2:2">
      <c r="B4638" s="66"/>
    </row>
    <row r="4639" spans="2:2">
      <c r="B4639" s="66"/>
    </row>
    <row r="4640" spans="2:2">
      <c r="B4640" s="66"/>
    </row>
    <row r="4641" spans="2:2">
      <c r="B4641" s="66"/>
    </row>
    <row r="4642" spans="2:2">
      <c r="B4642" s="66"/>
    </row>
    <row r="4643" spans="2:2">
      <c r="B4643" s="66"/>
    </row>
    <row r="4644" spans="2:2">
      <c r="B4644" s="66"/>
    </row>
    <row r="4645" spans="2:2">
      <c r="B4645" s="66"/>
    </row>
    <row r="4646" spans="2:2">
      <c r="B4646" s="66"/>
    </row>
    <row r="4647" spans="2:2">
      <c r="B4647" s="66"/>
    </row>
    <row r="4648" spans="2:2">
      <c r="B4648" s="66"/>
    </row>
    <row r="4649" spans="2:2">
      <c r="B4649" s="66"/>
    </row>
    <row r="4650" spans="2:2">
      <c r="B4650" s="66"/>
    </row>
    <row r="4651" spans="2:2">
      <c r="B4651" s="66"/>
    </row>
    <row r="4652" spans="2:2">
      <c r="B4652" s="66"/>
    </row>
    <row r="4653" spans="2:2">
      <c r="B4653" s="66"/>
    </row>
    <row r="4654" spans="2:2">
      <c r="B4654" s="66"/>
    </row>
    <row r="4655" spans="2:2">
      <c r="B4655" s="66"/>
    </row>
    <row r="4656" spans="2:2">
      <c r="B4656" s="66"/>
    </row>
    <row r="4657" spans="2:2">
      <c r="B4657" s="66"/>
    </row>
    <row r="4658" spans="2:2">
      <c r="B4658" s="66"/>
    </row>
    <row r="4659" spans="2:2">
      <c r="B4659" s="66"/>
    </row>
    <row r="4660" spans="2:2">
      <c r="B4660" s="66"/>
    </row>
    <row r="4661" spans="2:2">
      <c r="B4661" s="66"/>
    </row>
    <row r="4662" spans="2:2">
      <c r="B4662" s="66"/>
    </row>
    <row r="4663" spans="2:2">
      <c r="B4663" s="66"/>
    </row>
    <row r="4664" spans="2:2">
      <c r="B4664" s="66"/>
    </row>
    <row r="4665" spans="2:2">
      <c r="B4665" s="66"/>
    </row>
    <row r="4666" spans="2:2">
      <c r="B4666" s="66"/>
    </row>
    <row r="4667" spans="2:2">
      <c r="B4667" s="66"/>
    </row>
    <row r="4668" spans="2:2">
      <c r="B4668" s="66"/>
    </row>
    <row r="4669" spans="2:2">
      <c r="B4669" s="66"/>
    </row>
    <row r="4670" spans="2:2">
      <c r="B4670" s="66"/>
    </row>
    <row r="4671" spans="2:2">
      <c r="B4671" s="66"/>
    </row>
    <row r="4672" spans="2:2">
      <c r="B4672" s="66"/>
    </row>
    <row r="4673" spans="2:2">
      <c r="B4673" s="66"/>
    </row>
    <row r="4674" spans="2:2">
      <c r="B4674" s="66"/>
    </row>
    <row r="4675" spans="2:2">
      <c r="B4675" s="66"/>
    </row>
    <row r="4676" spans="2:2">
      <c r="B4676" s="66"/>
    </row>
    <row r="4677" spans="2:2">
      <c r="B4677" s="66"/>
    </row>
    <row r="4678" spans="2:2">
      <c r="B4678" s="66"/>
    </row>
    <row r="4679" spans="2:2">
      <c r="B4679" s="66"/>
    </row>
    <row r="4680" spans="2:2">
      <c r="B4680" s="66"/>
    </row>
    <row r="4681" spans="2:2">
      <c r="B4681" s="66"/>
    </row>
    <row r="4682" spans="2:2">
      <c r="B4682" s="66"/>
    </row>
    <row r="4683" spans="2:2">
      <c r="B4683" s="66"/>
    </row>
    <row r="4684" spans="2:2">
      <c r="B4684" s="66"/>
    </row>
    <row r="4685" spans="2:2">
      <c r="B4685" s="66"/>
    </row>
    <row r="4686" spans="2:2">
      <c r="B4686" s="66"/>
    </row>
    <row r="4687" spans="2:2">
      <c r="B4687" s="66"/>
    </row>
    <row r="4688" spans="2:2">
      <c r="B4688" s="66"/>
    </row>
    <row r="4689" spans="2:2">
      <c r="B4689" s="66"/>
    </row>
    <row r="4690" spans="2:2">
      <c r="B4690" s="66"/>
    </row>
    <row r="4691" spans="2:2">
      <c r="B4691" s="66"/>
    </row>
    <row r="4692" spans="2:2">
      <c r="B4692" s="66"/>
    </row>
    <row r="4693" spans="2:2">
      <c r="B4693" s="66"/>
    </row>
    <row r="4694" spans="2:2">
      <c r="B4694" s="66"/>
    </row>
    <row r="4695" spans="2:2">
      <c r="B4695" s="66"/>
    </row>
    <row r="4696" spans="2:2">
      <c r="B4696" s="66"/>
    </row>
    <row r="4697" spans="2:2">
      <c r="B4697" s="66"/>
    </row>
    <row r="4698" spans="2:2">
      <c r="B4698" s="66"/>
    </row>
    <row r="4699" spans="2:2">
      <c r="B4699" s="66"/>
    </row>
    <row r="4700" spans="2:2">
      <c r="B4700" s="66"/>
    </row>
    <row r="4701" spans="2:2">
      <c r="B4701" s="66"/>
    </row>
    <row r="4702" spans="2:2">
      <c r="B4702" s="66"/>
    </row>
    <row r="4703" spans="2:2">
      <c r="B4703" s="66"/>
    </row>
    <row r="4704" spans="2:2">
      <c r="B4704" s="66"/>
    </row>
    <row r="4705" spans="2:2">
      <c r="B4705" s="66"/>
    </row>
    <row r="4706" spans="2:2">
      <c r="B4706" s="66"/>
    </row>
    <row r="4707" spans="2:2">
      <c r="B4707" s="66"/>
    </row>
    <row r="4708" spans="2:2">
      <c r="B4708" s="66"/>
    </row>
    <row r="4709" spans="2:2">
      <c r="B4709" s="66"/>
    </row>
    <row r="4710" spans="2:2">
      <c r="B4710" s="66"/>
    </row>
    <row r="4711" spans="2:2">
      <c r="B4711" s="66"/>
    </row>
    <row r="4712" spans="2:2">
      <c r="B4712" s="66"/>
    </row>
    <row r="4713" spans="2:2">
      <c r="B4713" s="66"/>
    </row>
    <row r="4714" spans="2:2">
      <c r="B4714" s="66"/>
    </row>
    <row r="4715" spans="2:2">
      <c r="B4715" s="66"/>
    </row>
    <row r="4716" spans="2:2">
      <c r="B4716" s="66"/>
    </row>
    <row r="4717" spans="2:2">
      <c r="B4717" s="66"/>
    </row>
    <row r="4718" spans="2:2">
      <c r="B4718" s="66"/>
    </row>
    <row r="4719" spans="2:2">
      <c r="B4719" s="66"/>
    </row>
    <row r="4720" spans="2:2">
      <c r="B4720" s="66"/>
    </row>
    <row r="4721" spans="2:2">
      <c r="B4721" s="66"/>
    </row>
    <row r="4722" spans="2:2">
      <c r="B4722" s="66"/>
    </row>
    <row r="4723" spans="2:2">
      <c r="B4723" s="66"/>
    </row>
    <row r="4724" spans="2:2">
      <c r="B4724" s="66"/>
    </row>
    <row r="4725" spans="2:2">
      <c r="B4725" s="66"/>
    </row>
    <row r="4726" spans="2:2">
      <c r="B4726" s="66"/>
    </row>
    <row r="4727" spans="2:2">
      <c r="B4727" s="66"/>
    </row>
    <row r="4728" spans="2:2">
      <c r="B4728" s="66"/>
    </row>
    <row r="4729" spans="2:2">
      <c r="B4729" s="66"/>
    </row>
    <row r="4730" spans="2:2">
      <c r="B4730" s="66"/>
    </row>
    <row r="4731" spans="2:2">
      <c r="B4731" s="66"/>
    </row>
    <row r="4732" spans="2:2">
      <c r="B4732" s="66"/>
    </row>
    <row r="4733" spans="2:2">
      <c r="B4733" s="66"/>
    </row>
    <row r="4734" spans="2:2">
      <c r="B4734" s="66"/>
    </row>
    <row r="4735" spans="2:2">
      <c r="B4735" s="66"/>
    </row>
    <row r="4736" spans="2:2">
      <c r="B4736" s="66"/>
    </row>
    <row r="4737" spans="2:2">
      <c r="B4737" s="66"/>
    </row>
    <row r="4738" spans="2:2">
      <c r="B4738" s="66"/>
    </row>
    <row r="4739" spans="2:2">
      <c r="B4739" s="66"/>
    </row>
    <row r="4740" spans="2:2">
      <c r="B4740" s="66"/>
    </row>
    <row r="4741" spans="2:2">
      <c r="B4741" s="66"/>
    </row>
    <row r="4742" spans="2:2">
      <c r="B4742" s="66"/>
    </row>
    <row r="4743" spans="2:2">
      <c r="B4743" s="66"/>
    </row>
    <row r="4744" spans="2:2">
      <c r="B4744" s="66"/>
    </row>
    <row r="4745" spans="2:2">
      <c r="B4745" s="66"/>
    </row>
    <row r="4746" spans="2:2">
      <c r="B4746" s="66"/>
    </row>
    <row r="4747" spans="2:2">
      <c r="B4747" s="66"/>
    </row>
    <row r="4748" spans="2:2">
      <c r="B4748" s="66"/>
    </row>
    <row r="4749" spans="2:2">
      <c r="B4749" s="66"/>
    </row>
    <row r="4750" spans="2:2">
      <c r="B4750" s="66"/>
    </row>
    <row r="4751" spans="2:2">
      <c r="B4751" s="66"/>
    </row>
    <row r="4752" spans="2:2">
      <c r="B4752" s="66"/>
    </row>
    <row r="4753" spans="2:2">
      <c r="B4753" s="66"/>
    </row>
    <row r="4754" spans="2:2">
      <c r="B4754" s="66"/>
    </row>
    <row r="4755" spans="2:2">
      <c r="B4755" s="66"/>
    </row>
    <row r="4756" spans="2:2">
      <c r="B4756" s="66"/>
    </row>
    <row r="4757" spans="2:2">
      <c r="B4757" s="66"/>
    </row>
    <row r="4758" spans="2:2">
      <c r="B4758" s="66"/>
    </row>
    <row r="4759" spans="2:2">
      <c r="B4759" s="66"/>
    </row>
    <row r="4760" spans="2:2">
      <c r="B4760" s="66"/>
    </row>
    <row r="4761" spans="2:2">
      <c r="B4761" s="66"/>
    </row>
    <row r="4762" spans="2:2">
      <c r="B4762" s="66"/>
    </row>
    <row r="4763" spans="2:2">
      <c r="B4763" s="66"/>
    </row>
    <row r="4764" spans="2:2">
      <c r="B4764" s="66"/>
    </row>
    <row r="4765" spans="2:2">
      <c r="B4765" s="66"/>
    </row>
    <row r="4766" spans="2:2">
      <c r="B4766" s="66"/>
    </row>
    <row r="4767" spans="2:2">
      <c r="B4767" s="66"/>
    </row>
    <row r="4768" spans="2:2">
      <c r="B4768" s="66"/>
    </row>
    <row r="4769" spans="2:2">
      <c r="B4769" s="66"/>
    </row>
    <row r="4770" spans="2:2">
      <c r="B4770" s="66"/>
    </row>
    <row r="4771" spans="2:2">
      <c r="B4771" s="66"/>
    </row>
    <row r="4772" spans="2:2">
      <c r="B4772" s="66"/>
    </row>
    <row r="4773" spans="2:2">
      <c r="B4773" s="66"/>
    </row>
    <row r="4774" spans="2:2">
      <c r="B4774" s="66"/>
    </row>
    <row r="4775" spans="2:2">
      <c r="B4775" s="66"/>
    </row>
    <row r="4776" spans="2:2">
      <c r="B4776" s="66"/>
    </row>
    <row r="4777" spans="2:2">
      <c r="B4777" s="66"/>
    </row>
    <row r="4778" spans="2:2">
      <c r="B4778" s="66"/>
    </row>
    <row r="4779" spans="2:2">
      <c r="B4779" s="66"/>
    </row>
    <row r="4780" spans="2:2">
      <c r="B4780" s="66"/>
    </row>
    <row r="4781" spans="2:2">
      <c r="B4781" s="66"/>
    </row>
    <row r="4782" spans="2:2">
      <c r="B4782" s="66"/>
    </row>
    <row r="4783" spans="2:2">
      <c r="B4783" s="66"/>
    </row>
    <row r="4784" spans="2:2">
      <c r="B4784" s="66"/>
    </row>
    <row r="4785" spans="2:2">
      <c r="B4785" s="66"/>
    </row>
    <row r="4786" spans="2:2">
      <c r="B4786" s="66"/>
    </row>
    <row r="4787" spans="2:2">
      <c r="B4787" s="66"/>
    </row>
    <row r="4788" spans="2:2">
      <c r="B4788" s="66"/>
    </row>
    <row r="4789" spans="2:2">
      <c r="B4789" s="66"/>
    </row>
    <row r="4790" spans="2:2">
      <c r="B4790" s="66"/>
    </row>
    <row r="4791" spans="2:2">
      <c r="B4791" s="66"/>
    </row>
    <row r="4792" spans="2:2">
      <c r="B4792" s="66"/>
    </row>
    <row r="4793" spans="2:2">
      <c r="B4793" s="66"/>
    </row>
    <row r="4794" spans="2:2">
      <c r="B4794" s="66"/>
    </row>
    <row r="4795" spans="2:2">
      <c r="B4795" s="66"/>
    </row>
    <row r="4796" spans="2:2">
      <c r="B4796" s="66"/>
    </row>
    <row r="4797" spans="2:2">
      <c r="B4797" s="66"/>
    </row>
    <row r="4798" spans="2:2">
      <c r="B4798" s="66"/>
    </row>
    <row r="4799" spans="2:2">
      <c r="B4799" s="66"/>
    </row>
    <row r="4800" spans="2:2">
      <c r="B4800" s="66"/>
    </row>
    <row r="4801" spans="2:2">
      <c r="B4801" s="66"/>
    </row>
    <row r="4802" spans="2:2">
      <c r="B4802" s="66"/>
    </row>
    <row r="4803" spans="2:2">
      <c r="B4803" s="66"/>
    </row>
    <row r="4804" spans="2:2">
      <c r="B4804" s="66"/>
    </row>
    <row r="4805" spans="2:2">
      <c r="B4805" s="66"/>
    </row>
    <row r="4806" spans="2:2">
      <c r="B4806" s="66"/>
    </row>
    <row r="4807" spans="2:2">
      <c r="B4807" s="66"/>
    </row>
    <row r="4808" spans="2:2">
      <c r="B4808" s="66"/>
    </row>
    <row r="4809" spans="2:2">
      <c r="B4809" s="66"/>
    </row>
    <row r="4810" spans="2:2">
      <c r="B4810" s="66"/>
    </row>
    <row r="4811" spans="2:2">
      <c r="B4811" s="66"/>
    </row>
    <row r="4812" spans="2:2">
      <c r="B4812" s="66"/>
    </row>
    <row r="4813" spans="2:2">
      <c r="B4813" s="66"/>
    </row>
    <row r="4814" spans="2:2">
      <c r="B4814" s="66"/>
    </row>
    <row r="4815" spans="2:2">
      <c r="B4815" s="66"/>
    </row>
    <row r="4816" spans="2:2">
      <c r="B4816" s="66"/>
    </row>
    <row r="4817" spans="2:2">
      <c r="B4817" s="66"/>
    </row>
    <row r="4818" spans="2:2">
      <c r="B4818" s="66"/>
    </row>
    <row r="4819" spans="2:2">
      <c r="B4819" s="66"/>
    </row>
    <row r="4820" spans="2:2">
      <c r="B4820" s="66"/>
    </row>
    <row r="4821" spans="2:2">
      <c r="B4821" s="66"/>
    </row>
    <row r="4822" spans="2:2">
      <c r="B4822" s="66"/>
    </row>
    <row r="4823" spans="2:2">
      <c r="B4823" s="66"/>
    </row>
    <row r="4824" spans="2:2">
      <c r="B4824" s="66"/>
    </row>
    <row r="4825" spans="2:2">
      <c r="B4825" s="66"/>
    </row>
    <row r="4826" spans="2:2">
      <c r="B4826" s="66"/>
    </row>
    <row r="4827" spans="2:2">
      <c r="B4827" s="66"/>
    </row>
    <row r="4828" spans="2:2">
      <c r="B4828" s="66"/>
    </row>
    <row r="4829" spans="2:2">
      <c r="B4829" s="66"/>
    </row>
    <row r="4830" spans="2:2">
      <c r="B4830" s="66"/>
    </row>
    <row r="4831" spans="2:2">
      <c r="B4831" s="66"/>
    </row>
    <row r="4832" spans="2:2">
      <c r="B4832" s="66"/>
    </row>
    <row r="4833" spans="2:2">
      <c r="B4833" s="66"/>
    </row>
    <row r="4834" spans="2:2">
      <c r="B4834" s="66"/>
    </row>
    <row r="4835" spans="2:2">
      <c r="B4835" s="66"/>
    </row>
    <row r="4836" spans="2:2">
      <c r="B4836" s="66"/>
    </row>
    <row r="4837" spans="2:2">
      <c r="B4837" s="66"/>
    </row>
    <row r="4838" spans="2:2">
      <c r="B4838" s="66"/>
    </row>
    <row r="4839" spans="2:2">
      <c r="B4839" s="66"/>
    </row>
    <row r="4840" spans="2:2">
      <c r="B4840" s="66"/>
    </row>
    <row r="4841" spans="2:2">
      <c r="B4841" s="66"/>
    </row>
    <row r="4842" spans="2:2">
      <c r="B4842" s="66"/>
    </row>
    <row r="4843" spans="2:2">
      <c r="B4843" s="66"/>
    </row>
    <row r="4844" spans="2:2">
      <c r="B4844" s="66"/>
    </row>
    <row r="4845" spans="2:2">
      <c r="B4845" s="66"/>
    </row>
    <row r="4846" spans="2:2">
      <c r="B4846" s="66"/>
    </row>
    <row r="4847" spans="2:2">
      <c r="B4847" s="66"/>
    </row>
    <row r="4848" spans="2:2">
      <c r="B4848" s="66"/>
    </row>
    <row r="4849" spans="2:2">
      <c r="B4849" s="66"/>
    </row>
    <row r="4850" spans="2:2">
      <c r="B4850" s="66"/>
    </row>
    <row r="4851" spans="2:2">
      <c r="B4851" s="66"/>
    </row>
    <row r="4852" spans="2:2">
      <c r="B4852" s="66"/>
    </row>
    <row r="4853" spans="2:2">
      <c r="B4853" s="66"/>
    </row>
    <row r="4854" spans="2:2">
      <c r="B4854" s="66"/>
    </row>
    <row r="4855" spans="2:2">
      <c r="B4855" s="66"/>
    </row>
    <row r="4856" spans="2:2">
      <c r="B4856" s="66"/>
    </row>
    <row r="4857" spans="2:2">
      <c r="B4857" s="66"/>
    </row>
    <row r="4858" spans="2:2">
      <c r="B4858" s="66"/>
    </row>
    <row r="4859" spans="2:2">
      <c r="B4859" s="66"/>
    </row>
    <row r="4860" spans="2:2">
      <c r="B4860" s="66"/>
    </row>
    <row r="4861" spans="2:2">
      <c r="B4861" s="66"/>
    </row>
    <row r="4862" spans="2:2">
      <c r="B4862" s="66"/>
    </row>
    <row r="4863" spans="2:2">
      <c r="B4863" s="66"/>
    </row>
    <row r="4864" spans="2:2">
      <c r="B4864" s="66"/>
    </row>
    <row r="4865" spans="2:2">
      <c r="B4865" s="66"/>
    </row>
    <row r="4866" spans="2:2">
      <c r="B4866" s="66"/>
    </row>
    <row r="4867" spans="2:2">
      <c r="B4867" s="66"/>
    </row>
    <row r="4868" spans="2:2">
      <c r="B4868" s="66"/>
    </row>
    <row r="4869" spans="2:2">
      <c r="B4869" s="66"/>
    </row>
    <row r="4870" spans="2:2">
      <c r="B4870" s="66"/>
    </row>
    <row r="4871" spans="2:2">
      <c r="B4871" s="66"/>
    </row>
    <row r="4872" spans="2:2">
      <c r="B4872" s="66"/>
    </row>
    <row r="4873" spans="2:2">
      <c r="B4873" s="66"/>
    </row>
    <row r="4874" spans="2:2">
      <c r="B4874" s="66"/>
    </row>
    <row r="4875" spans="2:2">
      <c r="B4875" s="66"/>
    </row>
    <row r="4876" spans="2:2">
      <c r="B4876" s="66"/>
    </row>
    <row r="4877" spans="2:2">
      <c r="B4877" s="66"/>
    </row>
    <row r="4878" spans="2:2">
      <c r="B4878" s="66"/>
    </row>
    <row r="4879" spans="2:2">
      <c r="B4879" s="66"/>
    </row>
    <row r="4880" spans="2:2">
      <c r="B4880" s="66"/>
    </row>
    <row r="4881" spans="2:2">
      <c r="B4881" s="66"/>
    </row>
    <row r="4882" spans="2:2">
      <c r="B4882" s="66"/>
    </row>
    <row r="4883" spans="2:2">
      <c r="B4883" s="66"/>
    </row>
    <row r="4884" spans="2:2">
      <c r="B4884" s="66"/>
    </row>
    <row r="4885" spans="2:2">
      <c r="B4885" s="66"/>
    </row>
    <row r="4886" spans="2:2">
      <c r="B4886" s="66"/>
    </row>
    <row r="4887" spans="2:2">
      <c r="B4887" s="66"/>
    </row>
    <row r="4888" spans="2:2">
      <c r="B4888" s="66"/>
    </row>
    <row r="4889" spans="2:2">
      <c r="B4889" s="66"/>
    </row>
    <row r="4890" spans="2:2">
      <c r="B4890" s="66"/>
    </row>
    <row r="4891" spans="2:2">
      <c r="B4891" s="66"/>
    </row>
    <row r="4892" spans="2:2">
      <c r="B4892" s="66"/>
    </row>
    <row r="4893" spans="2:2">
      <c r="B4893" s="66"/>
    </row>
    <row r="4894" spans="2:2">
      <c r="B4894" s="66"/>
    </row>
    <row r="4895" spans="2:2">
      <c r="B4895" s="66"/>
    </row>
    <row r="4896" spans="2:2">
      <c r="B4896" s="66"/>
    </row>
    <row r="4897" spans="2:2">
      <c r="B4897" s="66"/>
    </row>
    <row r="4898" spans="2:2">
      <c r="B4898" s="66"/>
    </row>
    <row r="4899" spans="2:2">
      <c r="B4899" s="66"/>
    </row>
    <row r="4900" spans="2:2">
      <c r="B4900" s="66"/>
    </row>
    <row r="4901" spans="2:2">
      <c r="B4901" s="66"/>
    </row>
    <row r="4902" spans="2:2">
      <c r="B4902" s="66"/>
    </row>
    <row r="4903" spans="2:2">
      <c r="B4903" s="66"/>
    </row>
    <row r="4904" spans="2:2">
      <c r="B4904" s="66"/>
    </row>
    <row r="4905" spans="2:2">
      <c r="B4905" s="66"/>
    </row>
    <row r="4906" spans="2:2">
      <c r="B4906" s="66"/>
    </row>
    <row r="4907" spans="2:2">
      <c r="B4907" s="66"/>
    </row>
    <row r="4908" spans="2:2">
      <c r="B4908" s="66"/>
    </row>
    <row r="4909" spans="2:2">
      <c r="B4909" s="66"/>
    </row>
    <row r="4910" spans="2:2">
      <c r="B4910" s="66"/>
    </row>
    <row r="4911" spans="2:2">
      <c r="B4911" s="66"/>
    </row>
    <row r="4912" spans="2:2">
      <c r="B4912" s="66"/>
    </row>
    <row r="4913" spans="2:2">
      <c r="B4913" s="66"/>
    </row>
    <row r="4914" spans="2:2">
      <c r="B4914" s="66"/>
    </row>
    <row r="4915" spans="2:2">
      <c r="B4915" s="66"/>
    </row>
    <row r="4916" spans="2:2">
      <c r="B4916" s="66"/>
    </row>
    <row r="4917" spans="2:2">
      <c r="B4917" s="66"/>
    </row>
    <row r="4918" spans="2:2">
      <c r="B4918" s="66"/>
    </row>
    <row r="4919" spans="2:2">
      <c r="B4919" s="66"/>
    </row>
    <row r="4920" spans="2:2">
      <c r="B4920" s="66"/>
    </row>
    <row r="4921" spans="2:2">
      <c r="B4921" s="66"/>
    </row>
    <row r="4922" spans="2:2">
      <c r="B4922" s="66"/>
    </row>
    <row r="4923" spans="2:2">
      <c r="B4923" s="66"/>
    </row>
    <row r="4924" spans="2:2">
      <c r="B4924" s="66"/>
    </row>
    <row r="4925" spans="2:2">
      <c r="B4925" s="66"/>
    </row>
    <row r="4926" spans="2:2">
      <c r="B4926" s="66"/>
    </row>
    <row r="4927" spans="2:2">
      <c r="B4927" s="66"/>
    </row>
    <row r="4928" spans="2:2">
      <c r="B4928" s="66"/>
    </row>
    <row r="4929" spans="2:2">
      <c r="B4929" s="66"/>
    </row>
    <row r="4930" spans="2:2">
      <c r="B4930" s="66"/>
    </row>
    <row r="4931" spans="2:2">
      <c r="B4931" s="66"/>
    </row>
    <row r="4932" spans="2:2">
      <c r="B4932" s="66"/>
    </row>
    <row r="4933" spans="2:2">
      <c r="B4933" s="66"/>
    </row>
    <row r="4934" spans="2:2">
      <c r="B4934" s="66"/>
    </row>
    <row r="4935" spans="2:2">
      <c r="B4935" s="66"/>
    </row>
    <row r="4936" spans="2:2">
      <c r="B4936" s="66"/>
    </row>
    <row r="4937" spans="2:2">
      <c r="B4937" s="66"/>
    </row>
    <row r="4938" spans="2:2">
      <c r="B4938" s="66"/>
    </row>
    <row r="4939" spans="2:2">
      <c r="B4939" s="66"/>
    </row>
    <row r="4940" spans="2:2">
      <c r="B4940" s="66"/>
    </row>
    <row r="4941" spans="2:2">
      <c r="B4941" s="66"/>
    </row>
    <row r="4942" spans="2:2">
      <c r="B4942" s="66"/>
    </row>
    <row r="4943" spans="2:2">
      <c r="B4943" s="66"/>
    </row>
    <row r="4944" spans="2:2">
      <c r="B4944" s="66"/>
    </row>
    <row r="4945" spans="2:2">
      <c r="B4945" s="66"/>
    </row>
    <row r="4946" spans="2:2">
      <c r="B4946" s="66"/>
    </row>
    <row r="4947" spans="2:2">
      <c r="B4947" s="66"/>
    </row>
    <row r="4948" spans="2:2">
      <c r="B4948" s="66"/>
    </row>
    <row r="4949" spans="2:2">
      <c r="B4949" s="66"/>
    </row>
    <row r="4950" spans="2:2">
      <c r="B4950" s="66"/>
    </row>
    <row r="4951" spans="2:2">
      <c r="B4951" s="66"/>
    </row>
    <row r="4952" spans="2:2">
      <c r="B4952" s="66"/>
    </row>
    <row r="4953" spans="2:2">
      <c r="B4953" s="66"/>
    </row>
    <row r="4954" spans="2:2">
      <c r="B4954" s="66"/>
    </row>
    <row r="4955" spans="2:2">
      <c r="B4955" s="66"/>
    </row>
    <row r="4956" spans="2:2">
      <c r="B4956" s="66"/>
    </row>
    <row r="4957" spans="2:2">
      <c r="B4957" s="66"/>
    </row>
    <row r="4958" spans="2:2">
      <c r="B4958" s="66"/>
    </row>
    <row r="4959" spans="2:2">
      <c r="B4959" s="66"/>
    </row>
    <row r="4960" spans="2:2">
      <c r="B4960" s="66"/>
    </row>
    <row r="4961" spans="2:2">
      <c r="B4961" s="66"/>
    </row>
    <row r="4962" spans="2:2">
      <c r="B4962" s="66"/>
    </row>
    <row r="4963" spans="2:2">
      <c r="B4963" s="66"/>
    </row>
    <row r="4964" spans="2:2">
      <c r="B4964" s="66"/>
    </row>
    <row r="4965" spans="2:2">
      <c r="B4965" s="66"/>
    </row>
    <row r="4966" spans="2:2">
      <c r="B4966" s="66"/>
    </row>
    <row r="4967" spans="2:2">
      <c r="B4967" s="66"/>
    </row>
    <row r="4968" spans="2:2">
      <c r="B4968" s="66"/>
    </row>
    <row r="4969" spans="2:2">
      <c r="B4969" s="66"/>
    </row>
    <row r="4970" spans="2:2">
      <c r="B4970" s="66"/>
    </row>
    <row r="4971" spans="2:2">
      <c r="B4971" s="66"/>
    </row>
    <row r="4972" spans="2:2">
      <c r="B4972" s="66"/>
    </row>
    <row r="4973" spans="2:2">
      <c r="B4973" s="66"/>
    </row>
    <row r="4974" spans="2:2">
      <c r="B4974" s="66"/>
    </row>
    <row r="4975" spans="2:2">
      <c r="B4975" s="66"/>
    </row>
    <row r="4976" spans="2:2">
      <c r="B4976" s="66"/>
    </row>
    <row r="4977" spans="2:2">
      <c r="B4977" s="66"/>
    </row>
    <row r="4978" spans="2:2">
      <c r="B4978" s="66"/>
    </row>
    <row r="4979" spans="2:2">
      <c r="B4979" s="66"/>
    </row>
    <row r="4980" spans="2:2">
      <c r="B4980" s="66"/>
    </row>
    <row r="4981" spans="2:2">
      <c r="B4981" s="66"/>
    </row>
    <row r="4982" spans="2:2">
      <c r="B4982" s="66"/>
    </row>
    <row r="4983" spans="2:2">
      <c r="B4983" s="66"/>
    </row>
    <row r="4984" spans="2:2">
      <c r="B4984" s="66"/>
    </row>
    <row r="4985" spans="2:2">
      <c r="B4985" s="66"/>
    </row>
    <row r="4986" spans="2:2">
      <c r="B4986" s="66"/>
    </row>
    <row r="4987" spans="2:2">
      <c r="B4987" s="66"/>
    </row>
    <row r="4988" spans="2:2">
      <c r="B4988" s="66"/>
    </row>
    <row r="4989" spans="2:2">
      <c r="B4989" s="66"/>
    </row>
    <row r="4990" spans="2:2">
      <c r="B4990" s="66"/>
    </row>
    <row r="4991" spans="2:2">
      <c r="B4991" s="66"/>
    </row>
    <row r="4992" spans="2:2">
      <c r="B4992" s="66"/>
    </row>
    <row r="4993" spans="2:2">
      <c r="B4993" s="66"/>
    </row>
    <row r="4994" spans="2:2">
      <c r="B4994" s="66"/>
    </row>
    <row r="4995" spans="2:2">
      <c r="B4995" s="66"/>
    </row>
    <row r="4996" spans="2:2">
      <c r="B4996" s="66"/>
    </row>
    <row r="4997" spans="2:2">
      <c r="B4997" s="66"/>
    </row>
    <row r="4998" spans="2:2">
      <c r="B4998" s="66"/>
    </row>
    <row r="4999" spans="2:2">
      <c r="B4999" s="66"/>
    </row>
    <row r="5000" spans="2:2">
      <c r="B5000" s="66"/>
    </row>
    <row r="5001" spans="2:2">
      <c r="B5001" s="66"/>
    </row>
    <row r="5002" spans="2:2">
      <c r="B5002" s="66"/>
    </row>
    <row r="5003" spans="2:2">
      <c r="B5003" s="66"/>
    </row>
    <row r="5004" spans="2:2">
      <c r="B5004" s="66"/>
    </row>
    <row r="5005" spans="2:2">
      <c r="B5005" s="66"/>
    </row>
    <row r="5006" spans="2:2">
      <c r="B5006" s="66"/>
    </row>
    <row r="5007" spans="2:2">
      <c r="B5007" s="66"/>
    </row>
    <row r="5008" spans="2:2">
      <c r="B5008" s="66"/>
    </row>
    <row r="5009" spans="2:2">
      <c r="B5009" s="66"/>
    </row>
    <row r="5010" spans="2:2">
      <c r="B5010" s="66"/>
    </row>
    <row r="5011" spans="2:2">
      <c r="B5011" s="66"/>
    </row>
    <row r="5012" spans="2:2">
      <c r="B5012" s="66"/>
    </row>
    <row r="5013" spans="2:2">
      <c r="B5013" s="66"/>
    </row>
    <row r="5014" spans="2:2">
      <c r="B5014" s="66"/>
    </row>
    <row r="5015" spans="2:2">
      <c r="B5015" s="66"/>
    </row>
    <row r="5016" spans="2:2">
      <c r="B5016" s="66"/>
    </row>
    <row r="5017" spans="2:2">
      <c r="B5017" s="66"/>
    </row>
    <row r="5018" spans="2:2">
      <c r="B5018" s="66"/>
    </row>
    <row r="5019" spans="2:2">
      <c r="B5019" s="66"/>
    </row>
    <row r="5020" spans="2:2">
      <c r="B5020" s="66"/>
    </row>
    <row r="5021" spans="2:2">
      <c r="B5021" s="66"/>
    </row>
    <row r="5022" spans="2:2">
      <c r="B5022" s="66"/>
    </row>
    <row r="5023" spans="2:2">
      <c r="B5023" s="66"/>
    </row>
    <row r="5024" spans="2:2">
      <c r="B5024" s="66"/>
    </row>
    <row r="5025" spans="2:2">
      <c r="B5025" s="66"/>
    </row>
    <row r="5026" spans="2:2">
      <c r="B5026" s="66"/>
    </row>
    <row r="5027" spans="2:2">
      <c r="B5027" s="66"/>
    </row>
    <row r="5028" spans="2:2">
      <c r="B5028" s="66"/>
    </row>
    <row r="5029" spans="2:2">
      <c r="B5029" s="66"/>
    </row>
    <row r="5030" spans="2:2">
      <c r="B5030" s="66"/>
    </row>
    <row r="5031" spans="2:2">
      <c r="B5031" s="66"/>
    </row>
    <row r="5032" spans="2:2">
      <c r="B5032" s="66"/>
    </row>
    <row r="5033" spans="2:2">
      <c r="B5033" s="66"/>
    </row>
    <row r="5034" spans="2:2">
      <c r="B5034" s="66"/>
    </row>
    <row r="5035" spans="2:2">
      <c r="B5035" s="66"/>
    </row>
    <row r="5036" spans="2:2">
      <c r="B5036" s="66"/>
    </row>
    <row r="5037" spans="2:2">
      <c r="B5037" s="66"/>
    </row>
    <row r="5038" spans="2:2">
      <c r="B5038" s="66"/>
    </row>
    <row r="5039" spans="2:2">
      <c r="B5039" s="66"/>
    </row>
    <row r="5040" spans="2:2">
      <c r="B5040" s="66"/>
    </row>
    <row r="5041" spans="2:2">
      <c r="B5041" s="66"/>
    </row>
    <row r="5042" spans="2:2">
      <c r="B5042" s="66"/>
    </row>
    <row r="5043" spans="2:2">
      <c r="B5043" s="66"/>
    </row>
    <row r="5044" spans="2:2">
      <c r="B5044" s="66"/>
    </row>
    <row r="5045" spans="2:2">
      <c r="B5045" s="66"/>
    </row>
    <row r="5046" spans="2:2">
      <c r="B5046" s="66"/>
    </row>
    <row r="5047" spans="2:2">
      <c r="B5047" s="66"/>
    </row>
    <row r="5048" spans="2:2">
      <c r="B5048" s="66"/>
    </row>
    <row r="5049" spans="2:2">
      <c r="B5049" s="66"/>
    </row>
    <row r="5050" spans="2:2">
      <c r="B5050" s="66"/>
    </row>
    <row r="5051" spans="2:2">
      <c r="B5051" s="66"/>
    </row>
    <row r="5052" spans="2:2">
      <c r="B5052" s="66"/>
    </row>
    <row r="5053" spans="2:2">
      <c r="B5053" s="66"/>
    </row>
    <row r="5054" spans="2:2">
      <c r="B5054" s="66"/>
    </row>
    <row r="5055" spans="2:2">
      <c r="B5055" s="66"/>
    </row>
    <row r="5056" spans="2:2">
      <c r="B5056" s="66"/>
    </row>
    <row r="5057" spans="2:2">
      <c r="B5057" s="66"/>
    </row>
    <row r="5058" spans="2:2">
      <c r="B5058" s="66"/>
    </row>
    <row r="5059" spans="2:2">
      <c r="B5059" s="66"/>
    </row>
    <row r="5060" spans="2:2">
      <c r="B5060" s="66"/>
    </row>
    <row r="5061" spans="2:2">
      <c r="B5061" s="66"/>
    </row>
    <row r="5062" spans="2:2">
      <c r="B5062" s="66"/>
    </row>
    <row r="5063" spans="2:2">
      <c r="B5063" s="66"/>
    </row>
    <row r="5064" spans="2:2">
      <c r="B5064" s="66"/>
    </row>
    <row r="5065" spans="2:2">
      <c r="B5065" s="66"/>
    </row>
    <row r="5066" spans="2:2">
      <c r="B5066" s="66"/>
    </row>
    <row r="5067" spans="2:2">
      <c r="B5067" s="66"/>
    </row>
    <row r="5068" spans="2:2">
      <c r="B5068" s="66"/>
    </row>
    <row r="5069" spans="2:2">
      <c r="B5069" s="66"/>
    </row>
    <row r="5070" spans="2:2">
      <c r="B5070" s="66"/>
    </row>
    <row r="5071" spans="2:2">
      <c r="B5071" s="66"/>
    </row>
    <row r="5072" spans="2:2">
      <c r="B5072" s="66"/>
    </row>
    <row r="5073" spans="2:2">
      <c r="B5073" s="66"/>
    </row>
    <row r="5074" spans="2:2">
      <c r="B5074" s="66"/>
    </row>
    <row r="5075" spans="2:2">
      <c r="B5075" s="66"/>
    </row>
    <row r="5076" spans="2:2">
      <c r="B5076" s="66"/>
    </row>
    <row r="5077" spans="2:2">
      <c r="B5077" s="66"/>
    </row>
    <row r="5078" spans="2:2">
      <c r="B5078" s="66"/>
    </row>
    <row r="5079" spans="2:2">
      <c r="B5079" s="66"/>
    </row>
    <row r="5080" spans="2:2">
      <c r="B5080" s="66"/>
    </row>
    <row r="5081" spans="2:2">
      <c r="B5081" s="66"/>
    </row>
    <row r="5082" spans="2:2">
      <c r="B5082" s="66"/>
    </row>
    <row r="5083" spans="2:2">
      <c r="B5083" s="66"/>
    </row>
    <row r="5084" spans="2:2">
      <c r="B5084" s="66"/>
    </row>
    <row r="5085" spans="2:2">
      <c r="B5085" s="66"/>
    </row>
    <row r="5086" spans="2:2">
      <c r="B5086" s="66"/>
    </row>
    <row r="5087" spans="2:2">
      <c r="B5087" s="66"/>
    </row>
    <row r="5088" spans="2:2">
      <c r="B5088" s="66"/>
    </row>
    <row r="5089" spans="2:2">
      <c r="B5089" s="66"/>
    </row>
    <row r="5090" spans="2:2">
      <c r="B5090" s="66"/>
    </row>
    <row r="5091" spans="2:2">
      <c r="B5091" s="66"/>
    </row>
    <row r="5092" spans="2:2">
      <c r="B5092" s="66"/>
    </row>
    <row r="5093" spans="2:2">
      <c r="B5093" s="66"/>
    </row>
    <row r="5094" spans="2:2">
      <c r="B5094" s="66"/>
    </row>
    <row r="5095" spans="2:2">
      <c r="B5095" s="66"/>
    </row>
    <row r="5096" spans="2:2">
      <c r="B5096" s="66"/>
    </row>
    <row r="5097" spans="2:2">
      <c r="B5097" s="66"/>
    </row>
    <row r="5098" spans="2:2">
      <c r="B5098" s="66"/>
    </row>
    <row r="5099" spans="2:2">
      <c r="B5099" s="66"/>
    </row>
    <row r="5100" spans="2:2">
      <c r="B5100" s="66"/>
    </row>
    <row r="5101" spans="2:2">
      <c r="B5101" s="66"/>
    </row>
    <row r="5102" spans="2:2">
      <c r="B5102" s="66"/>
    </row>
    <row r="5103" spans="2:2">
      <c r="B5103" s="66"/>
    </row>
    <row r="5104" spans="2:2">
      <c r="B5104" s="66"/>
    </row>
    <row r="5105" spans="2:2">
      <c r="B5105" s="66"/>
    </row>
    <row r="5106" spans="2:2">
      <c r="B5106" s="66"/>
    </row>
    <row r="5107" spans="2:2">
      <c r="B5107" s="66"/>
    </row>
    <row r="5108" spans="2:2">
      <c r="B5108" s="66"/>
    </row>
    <row r="5109" spans="2:2">
      <c r="B5109" s="66"/>
    </row>
    <row r="5110" spans="2:2">
      <c r="B5110" s="66"/>
    </row>
    <row r="5111" spans="2:2">
      <c r="B5111" s="66"/>
    </row>
    <row r="5112" spans="2:2">
      <c r="B5112" s="66"/>
    </row>
    <row r="5113" spans="2:2">
      <c r="B5113" s="66"/>
    </row>
    <row r="5114" spans="2:2">
      <c r="B5114" s="66"/>
    </row>
    <row r="5115" spans="2:2">
      <c r="B5115" s="66"/>
    </row>
    <row r="5116" spans="2:2">
      <c r="B5116" s="66"/>
    </row>
    <row r="5117" spans="2:2">
      <c r="B5117" s="66"/>
    </row>
    <row r="5118" spans="2:2">
      <c r="B5118" s="66"/>
    </row>
    <row r="5119" spans="2:2">
      <c r="B5119" s="66"/>
    </row>
    <row r="5120" spans="2:2">
      <c r="B5120" s="66"/>
    </row>
    <row r="5121" spans="2:2">
      <c r="B5121" s="66"/>
    </row>
    <row r="5122" spans="2:2">
      <c r="B5122" s="66"/>
    </row>
    <row r="5123" spans="2:2">
      <c r="B5123" s="66"/>
    </row>
    <row r="5124" spans="2:2">
      <c r="B5124" s="66"/>
    </row>
    <row r="5125" spans="2:2">
      <c r="B5125" s="66"/>
    </row>
    <row r="5126" spans="2:2">
      <c r="B5126" s="66"/>
    </row>
    <row r="5127" spans="2:2">
      <c r="B5127" s="66"/>
    </row>
    <row r="5128" spans="2:2">
      <c r="B5128" s="66"/>
    </row>
    <row r="5129" spans="2:2">
      <c r="B5129" s="66"/>
    </row>
    <row r="5130" spans="2:2">
      <c r="B5130" s="66"/>
    </row>
    <row r="5131" spans="2:2">
      <c r="B5131" s="66"/>
    </row>
    <row r="5132" spans="2:2">
      <c r="B5132" s="66"/>
    </row>
    <row r="5133" spans="2:2">
      <c r="B5133" s="66"/>
    </row>
    <row r="5134" spans="2:2">
      <c r="B5134" s="66"/>
    </row>
    <row r="5135" spans="2:2">
      <c r="B5135" s="66"/>
    </row>
    <row r="5136" spans="2:2">
      <c r="B5136" s="66"/>
    </row>
    <row r="5137" spans="2:2">
      <c r="B5137" s="66"/>
    </row>
    <row r="5138" spans="2:2">
      <c r="B5138" s="66"/>
    </row>
    <row r="5139" spans="2:2">
      <c r="B5139" s="66"/>
    </row>
    <row r="5140" spans="2:2">
      <c r="B5140" s="66"/>
    </row>
    <row r="5141" spans="2:2">
      <c r="B5141" s="66"/>
    </row>
    <row r="5142" spans="2:2">
      <c r="B5142" s="66"/>
    </row>
    <row r="5143" spans="2:2">
      <c r="B5143" s="66"/>
    </row>
    <row r="5144" spans="2:2">
      <c r="B5144" s="66"/>
    </row>
    <row r="5145" spans="2:2">
      <c r="B5145" s="66"/>
    </row>
    <row r="5146" spans="2:2">
      <c r="B5146" s="66"/>
    </row>
    <row r="5147" spans="2:2">
      <c r="B5147" s="66"/>
    </row>
    <row r="5148" spans="2:2">
      <c r="B5148" s="66"/>
    </row>
    <row r="5149" spans="2:2">
      <c r="B5149" s="66"/>
    </row>
    <row r="5150" spans="2:2">
      <c r="B5150" s="66"/>
    </row>
    <row r="5151" spans="2:2">
      <c r="B5151" s="66"/>
    </row>
    <row r="5152" spans="2:2">
      <c r="B5152" s="66"/>
    </row>
    <row r="5153" spans="2:2">
      <c r="B5153" s="66"/>
    </row>
    <row r="5154" spans="2:2">
      <c r="B5154" s="66"/>
    </row>
    <row r="5155" spans="2:2">
      <c r="B5155" s="66"/>
    </row>
    <row r="5156" spans="2:2">
      <c r="B5156" s="66"/>
    </row>
    <row r="5157" spans="2:2">
      <c r="B5157" s="66"/>
    </row>
    <row r="5158" spans="2:2">
      <c r="B5158" s="66"/>
    </row>
    <row r="5159" spans="2:2">
      <c r="B5159" s="66"/>
    </row>
    <row r="5160" spans="2:2">
      <c r="B5160" s="66"/>
    </row>
    <row r="5161" spans="2:2">
      <c r="B5161" s="66"/>
    </row>
    <row r="5162" spans="2:2">
      <c r="B5162" s="66"/>
    </row>
    <row r="5163" spans="2:2">
      <c r="B5163" s="66"/>
    </row>
    <row r="5164" spans="2:2">
      <c r="B5164" s="66"/>
    </row>
    <row r="5165" spans="2:2">
      <c r="B5165" s="66"/>
    </row>
    <row r="5166" spans="2:2">
      <c r="B5166" s="66"/>
    </row>
    <row r="5167" spans="2:2">
      <c r="B5167" s="66"/>
    </row>
    <row r="5168" spans="2:2">
      <c r="B5168" s="66"/>
    </row>
    <row r="5169" spans="2:2">
      <c r="B5169" s="66"/>
    </row>
    <row r="5170" spans="2:2">
      <c r="B5170" s="66"/>
    </row>
    <row r="5171" spans="2:2">
      <c r="B5171" s="66"/>
    </row>
    <row r="5172" spans="2:2">
      <c r="B5172" s="66"/>
    </row>
    <row r="5173" spans="2:2">
      <c r="B5173" s="66"/>
    </row>
    <row r="5174" spans="2:2">
      <c r="B5174" s="66"/>
    </row>
    <row r="5175" spans="2:2">
      <c r="B5175" s="66"/>
    </row>
    <row r="5176" spans="2:2">
      <c r="B5176" s="66"/>
    </row>
    <row r="5177" spans="2:2">
      <c r="B5177" s="66"/>
    </row>
    <row r="5178" spans="2:2">
      <c r="B5178" s="66"/>
    </row>
    <row r="5179" spans="2:2">
      <c r="B5179" s="66"/>
    </row>
    <row r="5180" spans="2:2">
      <c r="B5180" s="66"/>
    </row>
    <row r="5181" spans="2:2">
      <c r="B5181" s="66"/>
    </row>
    <row r="5182" spans="2:2">
      <c r="B5182" s="66"/>
    </row>
    <row r="5183" spans="2:2">
      <c r="B5183" s="66"/>
    </row>
    <row r="5184" spans="2:2">
      <c r="B5184" s="66"/>
    </row>
    <row r="5185" spans="2:2">
      <c r="B5185" s="66"/>
    </row>
    <row r="5186" spans="2:2">
      <c r="B5186" s="66"/>
    </row>
    <row r="5187" spans="2:2">
      <c r="B5187" s="66"/>
    </row>
    <row r="5188" spans="2:2">
      <c r="B5188" s="66"/>
    </row>
    <row r="5189" spans="2:2">
      <c r="B5189" s="66"/>
    </row>
    <row r="5190" spans="2:2">
      <c r="B5190" s="66"/>
    </row>
    <row r="5191" spans="2:2">
      <c r="B5191" s="66"/>
    </row>
    <row r="5192" spans="2:2">
      <c r="B5192" s="66"/>
    </row>
    <row r="5193" spans="2:2">
      <c r="B5193" s="66"/>
    </row>
    <row r="5194" spans="2:2">
      <c r="B5194" s="66"/>
    </row>
    <row r="5195" spans="2:2">
      <c r="B5195" s="66"/>
    </row>
    <row r="5196" spans="2:2">
      <c r="B5196" s="66"/>
    </row>
    <row r="5197" spans="2:2">
      <c r="B5197" s="66"/>
    </row>
    <row r="5198" spans="2:2">
      <c r="B5198" s="66"/>
    </row>
    <row r="5199" spans="2:2">
      <c r="B5199" s="66"/>
    </row>
    <row r="5200" spans="2:2">
      <c r="B5200" s="66"/>
    </row>
    <row r="5201" spans="2:2">
      <c r="B5201" s="66"/>
    </row>
    <row r="5202" spans="2:2">
      <c r="B5202" s="66"/>
    </row>
    <row r="5203" spans="2:2">
      <c r="B5203" s="66"/>
    </row>
    <row r="5204" spans="2:2">
      <c r="B5204" s="66"/>
    </row>
    <row r="5205" spans="2:2">
      <c r="B5205" s="66"/>
    </row>
    <row r="5206" spans="2:2">
      <c r="B5206" s="66"/>
    </row>
    <row r="5207" spans="2:2">
      <c r="B5207" s="66"/>
    </row>
    <row r="5208" spans="2:2">
      <c r="B5208" s="66"/>
    </row>
    <row r="5209" spans="2:2">
      <c r="B5209" s="66"/>
    </row>
    <row r="5210" spans="2:2">
      <c r="B5210" s="66"/>
    </row>
    <row r="5211" spans="2:2">
      <c r="B5211" s="66"/>
    </row>
    <row r="5212" spans="2:2">
      <c r="B5212" s="66"/>
    </row>
    <row r="5213" spans="2:2">
      <c r="B5213" s="66"/>
    </row>
    <row r="5214" spans="2:2">
      <c r="B5214" s="66"/>
    </row>
    <row r="5215" spans="2:2">
      <c r="B5215" s="66"/>
    </row>
    <row r="5216" spans="2:2">
      <c r="B5216" s="66"/>
    </row>
    <row r="5217" spans="2:2">
      <c r="B5217" s="66"/>
    </row>
    <row r="5218" spans="2:2">
      <c r="B5218" s="66"/>
    </row>
    <row r="5219" spans="2:2">
      <c r="B5219" s="66"/>
    </row>
    <row r="5220" spans="2:2">
      <c r="B5220" s="66"/>
    </row>
    <row r="5221" spans="2:2">
      <c r="B5221" s="66"/>
    </row>
    <row r="5222" spans="2:2">
      <c r="B5222" s="66"/>
    </row>
    <row r="5223" spans="2:2">
      <c r="B5223" s="66"/>
    </row>
    <row r="5224" spans="2:2">
      <c r="B5224" s="66"/>
    </row>
    <row r="5225" spans="2:2">
      <c r="B5225" s="66"/>
    </row>
    <row r="5226" spans="2:2">
      <c r="B5226" s="66"/>
    </row>
    <row r="5227" spans="2:2">
      <c r="B5227" s="66"/>
    </row>
    <row r="5228" spans="2:2">
      <c r="B5228" s="66"/>
    </row>
    <row r="5229" spans="2:2">
      <c r="B5229" s="66"/>
    </row>
    <row r="5230" spans="2:2">
      <c r="B5230" s="66"/>
    </row>
    <row r="5231" spans="2:2">
      <c r="B5231" s="66"/>
    </row>
    <row r="5232" spans="2:2">
      <c r="B5232" s="66"/>
    </row>
    <row r="5233" spans="2:2">
      <c r="B5233" s="66"/>
    </row>
    <row r="5234" spans="2:2">
      <c r="B5234" s="66"/>
    </row>
    <row r="5235" spans="2:2">
      <c r="B5235" s="66"/>
    </row>
    <row r="5236" spans="2:2">
      <c r="B5236" s="66"/>
    </row>
    <row r="5237" spans="2:2">
      <c r="B5237" s="66"/>
    </row>
    <row r="5238" spans="2:2">
      <c r="B5238" s="66"/>
    </row>
    <row r="5239" spans="2:2">
      <c r="B5239" s="66"/>
    </row>
    <row r="5240" spans="2:2">
      <c r="B5240" s="66"/>
    </row>
    <row r="5241" spans="2:2">
      <c r="B5241" s="66"/>
    </row>
    <row r="5242" spans="2:2">
      <c r="B5242" s="66"/>
    </row>
    <row r="5243" spans="2:2">
      <c r="B5243" s="66"/>
    </row>
    <row r="5244" spans="2:2">
      <c r="B5244" s="66"/>
    </row>
    <row r="5245" spans="2:2">
      <c r="B5245" s="66"/>
    </row>
    <row r="5246" spans="2:2">
      <c r="B5246" s="66"/>
    </row>
    <row r="5247" spans="2:2">
      <c r="B5247" s="66"/>
    </row>
    <row r="5248" spans="2:2">
      <c r="B5248" s="66"/>
    </row>
    <row r="5249" spans="2:2">
      <c r="B5249" s="66"/>
    </row>
    <row r="5250" spans="2:2">
      <c r="B5250" s="66"/>
    </row>
    <row r="5251" spans="2:2">
      <c r="B5251" s="66"/>
    </row>
    <row r="5252" spans="2:2">
      <c r="B5252" s="66"/>
    </row>
    <row r="5253" spans="2:2">
      <c r="B5253" s="66"/>
    </row>
    <row r="5254" spans="2:2">
      <c r="B5254" s="66"/>
    </row>
    <row r="5255" spans="2:2">
      <c r="B5255" s="66"/>
    </row>
    <row r="5256" spans="2:2">
      <c r="B5256" s="66"/>
    </row>
    <row r="5257" spans="2:2">
      <c r="B5257" s="66"/>
    </row>
    <row r="5258" spans="2:2">
      <c r="B5258" s="66"/>
    </row>
    <row r="5259" spans="2:2">
      <c r="B5259" s="66"/>
    </row>
    <row r="5260" spans="2:2">
      <c r="B5260" s="66"/>
    </row>
    <row r="5261" spans="2:2">
      <c r="B5261" s="66"/>
    </row>
    <row r="5262" spans="2:2">
      <c r="B5262" s="66"/>
    </row>
    <row r="5263" spans="2:2">
      <c r="B5263" s="66"/>
    </row>
    <row r="5264" spans="2:2">
      <c r="B5264" s="66"/>
    </row>
    <row r="5265" spans="2:2">
      <c r="B5265" s="66"/>
    </row>
    <row r="5266" spans="2:2">
      <c r="B5266" s="66"/>
    </row>
    <row r="5267" spans="2:2">
      <c r="B5267" s="66"/>
    </row>
    <row r="5268" spans="2:2">
      <c r="B5268" s="66"/>
    </row>
    <row r="5269" spans="2:2">
      <c r="B5269" s="66"/>
    </row>
    <row r="5270" spans="2:2">
      <c r="B5270" s="66"/>
    </row>
    <row r="5271" spans="2:2">
      <c r="B5271" s="66"/>
    </row>
    <row r="5272" spans="2:2">
      <c r="B5272" s="66"/>
    </row>
    <row r="5273" spans="2:2">
      <c r="B5273" s="66"/>
    </row>
    <row r="5274" spans="2:2">
      <c r="B5274" s="66"/>
    </row>
    <row r="5275" spans="2:2">
      <c r="B5275" s="66"/>
    </row>
    <row r="5276" spans="2:2">
      <c r="B5276" s="66"/>
    </row>
    <row r="5277" spans="2:2">
      <c r="B5277" s="66"/>
    </row>
    <row r="5278" spans="2:2">
      <c r="B5278" s="66"/>
    </row>
    <row r="5279" spans="2:2">
      <c r="B5279" s="66"/>
    </row>
    <row r="5280" spans="2:2">
      <c r="B5280" s="66"/>
    </row>
    <row r="5281" spans="2:2">
      <c r="B5281" s="66"/>
    </row>
    <row r="5282" spans="2:2">
      <c r="B5282" s="66"/>
    </row>
    <row r="5283" spans="2:2">
      <c r="B5283" s="66"/>
    </row>
    <row r="5284" spans="2:2">
      <c r="B5284" s="66"/>
    </row>
    <row r="5285" spans="2:2">
      <c r="B5285" s="66"/>
    </row>
    <row r="5286" spans="2:2">
      <c r="B5286" s="66"/>
    </row>
    <row r="5287" spans="2:2">
      <c r="B5287" s="66"/>
    </row>
    <row r="5288" spans="2:2">
      <c r="B5288" s="66"/>
    </row>
    <row r="5289" spans="2:2">
      <c r="B5289" s="66"/>
    </row>
    <row r="5290" spans="2:2">
      <c r="B5290" s="66"/>
    </row>
    <row r="5291" spans="2:2">
      <c r="B5291" s="66"/>
    </row>
    <row r="5292" spans="2:2">
      <c r="B5292" s="66"/>
    </row>
    <row r="5293" spans="2:2">
      <c r="B5293" s="66"/>
    </row>
    <row r="5294" spans="2:2">
      <c r="B5294" s="66"/>
    </row>
    <row r="5295" spans="2:2">
      <c r="B5295" s="66"/>
    </row>
    <row r="5296" spans="2:2">
      <c r="B5296" s="66"/>
    </row>
    <row r="5297" spans="2:2">
      <c r="B5297" s="66"/>
    </row>
    <row r="5298" spans="2:2">
      <c r="B5298" s="66"/>
    </row>
    <row r="5299" spans="2:2">
      <c r="B5299" s="66"/>
    </row>
    <row r="5300" spans="2:2">
      <c r="B5300" s="66"/>
    </row>
    <row r="5301" spans="2:2">
      <c r="B5301" s="66"/>
    </row>
    <row r="5302" spans="2:2">
      <c r="B5302" s="66"/>
    </row>
    <row r="5303" spans="2:2">
      <c r="B5303" s="66"/>
    </row>
    <row r="5304" spans="2:2">
      <c r="B5304" s="66"/>
    </row>
    <row r="5305" spans="2:2">
      <c r="B5305" s="66"/>
    </row>
    <row r="5306" spans="2:2">
      <c r="B5306" s="66"/>
    </row>
    <row r="5307" spans="2:2">
      <c r="B5307" s="66"/>
    </row>
    <row r="5308" spans="2:2">
      <c r="B5308" s="66"/>
    </row>
    <row r="5309" spans="2:2">
      <c r="B5309" s="66"/>
    </row>
    <row r="5310" spans="2:2">
      <c r="B5310" s="66"/>
    </row>
    <row r="5311" spans="2:2">
      <c r="B5311" s="66"/>
    </row>
    <row r="5312" spans="2:2">
      <c r="B5312" s="66"/>
    </row>
    <row r="5313" spans="2:2">
      <c r="B5313" s="66"/>
    </row>
    <row r="5314" spans="2:2">
      <c r="B5314" s="66"/>
    </row>
    <row r="5315" spans="2:2">
      <c r="B5315" s="66"/>
    </row>
    <row r="5316" spans="2:2">
      <c r="B5316" s="66"/>
    </row>
    <row r="5317" spans="2:2">
      <c r="B5317" s="66"/>
    </row>
    <row r="5318" spans="2:2">
      <c r="B5318" s="66"/>
    </row>
    <row r="5319" spans="2:2">
      <c r="B5319" s="66"/>
    </row>
    <row r="5320" spans="2:2">
      <c r="B5320" s="66"/>
    </row>
    <row r="5321" spans="2:2">
      <c r="B5321" s="66"/>
    </row>
    <row r="5322" spans="2:2">
      <c r="B5322" s="66"/>
    </row>
    <row r="5323" spans="2:2">
      <c r="B5323" s="66"/>
    </row>
    <row r="5324" spans="2:2">
      <c r="B5324" s="66"/>
    </row>
    <row r="5325" spans="2:2">
      <c r="B5325" s="66"/>
    </row>
    <row r="5326" spans="2:2">
      <c r="B5326" s="66"/>
    </row>
    <row r="5327" spans="2:2">
      <c r="B5327" s="66"/>
    </row>
    <row r="5328" spans="2:2">
      <c r="B5328" s="66"/>
    </row>
    <row r="5329" spans="2:2">
      <c r="B5329" s="66"/>
    </row>
    <row r="5330" spans="2:2">
      <c r="B5330" s="66"/>
    </row>
    <row r="5331" spans="2:2">
      <c r="B5331" s="66"/>
    </row>
    <row r="5332" spans="2:2">
      <c r="B5332" s="66"/>
    </row>
    <row r="5333" spans="2:2">
      <c r="B5333" s="66"/>
    </row>
    <row r="5334" spans="2:2">
      <c r="B5334" s="66"/>
    </row>
    <row r="5335" spans="2:2">
      <c r="B5335" s="66"/>
    </row>
    <row r="5336" spans="2:2">
      <c r="B5336" s="66"/>
    </row>
    <row r="5337" spans="2:2">
      <c r="B5337" s="66"/>
    </row>
    <row r="5338" spans="2:2">
      <c r="B5338" s="66"/>
    </row>
    <row r="5339" spans="2:2">
      <c r="B5339" s="66"/>
    </row>
    <row r="5340" spans="2:2">
      <c r="B5340" s="66"/>
    </row>
    <row r="5341" spans="2:2">
      <c r="B5341" s="66"/>
    </row>
    <row r="5342" spans="2:2">
      <c r="B5342" s="66"/>
    </row>
    <row r="5343" spans="2:2">
      <c r="B5343" s="66"/>
    </row>
    <row r="5344" spans="2:2">
      <c r="B5344" s="66"/>
    </row>
    <row r="5345" spans="2:2">
      <c r="B5345" s="66"/>
    </row>
    <row r="5346" spans="2:2">
      <c r="B5346" s="66"/>
    </row>
    <row r="5347" spans="2:2">
      <c r="B5347" s="66"/>
    </row>
    <row r="5348" spans="2:2">
      <c r="B5348" s="66"/>
    </row>
    <row r="5349" spans="2:2">
      <c r="B5349" s="66"/>
    </row>
    <row r="5350" spans="2:2">
      <c r="B5350" s="66"/>
    </row>
    <row r="5351" spans="2:2">
      <c r="B5351" s="66"/>
    </row>
    <row r="5352" spans="2:2">
      <c r="B5352" s="66"/>
    </row>
    <row r="5353" spans="2:2">
      <c r="B5353" s="66"/>
    </row>
    <row r="5354" spans="2:2">
      <c r="B5354" s="66"/>
    </row>
    <row r="5355" spans="2:2">
      <c r="B5355" s="66"/>
    </row>
    <row r="5356" spans="2:2">
      <c r="B5356" s="66"/>
    </row>
    <row r="5357" spans="2:2">
      <c r="B5357" s="66"/>
    </row>
    <row r="5358" spans="2:2">
      <c r="B5358" s="66"/>
    </row>
    <row r="5359" spans="2:2">
      <c r="B5359" s="66"/>
    </row>
    <row r="5360" spans="2:2">
      <c r="B5360" s="66"/>
    </row>
    <row r="5361" spans="2:2">
      <c r="B5361" s="66"/>
    </row>
    <row r="5362" spans="2:2">
      <c r="B5362" s="66"/>
    </row>
    <row r="5363" spans="2:2">
      <c r="B5363" s="66"/>
    </row>
    <row r="5364" spans="2:2">
      <c r="B5364" s="66"/>
    </row>
    <row r="5365" spans="2:2">
      <c r="B5365" s="66"/>
    </row>
    <row r="5366" spans="2:2">
      <c r="B5366" s="66"/>
    </row>
    <row r="5367" spans="2:2">
      <c r="B5367" s="66"/>
    </row>
    <row r="5368" spans="2:2">
      <c r="B5368" s="66"/>
    </row>
    <row r="5369" spans="2:2">
      <c r="B5369" s="66"/>
    </row>
    <row r="5370" spans="2:2">
      <c r="B5370" s="66"/>
    </row>
    <row r="5371" spans="2:2">
      <c r="B5371" s="66"/>
    </row>
    <row r="5372" spans="2:2">
      <c r="B5372" s="66"/>
    </row>
    <row r="5373" spans="2:2">
      <c r="B5373" s="66"/>
    </row>
    <row r="5374" spans="2:2">
      <c r="B5374" s="66"/>
    </row>
    <row r="5375" spans="2:2">
      <c r="B5375" s="66"/>
    </row>
    <row r="5376" spans="2:2">
      <c r="B5376" s="66"/>
    </row>
    <row r="5377" spans="2:2">
      <c r="B5377" s="66"/>
    </row>
    <row r="5378" spans="2:2">
      <c r="B5378" s="66"/>
    </row>
    <row r="5379" spans="2:2">
      <c r="B5379" s="66"/>
    </row>
    <row r="5380" spans="2:2">
      <c r="B5380" s="66"/>
    </row>
    <row r="5381" spans="2:2">
      <c r="B5381" s="66"/>
    </row>
    <row r="5382" spans="2:2">
      <c r="B5382" s="66"/>
    </row>
    <row r="5383" spans="2:2">
      <c r="B5383" s="66"/>
    </row>
    <row r="5384" spans="2:2">
      <c r="B5384" s="66"/>
    </row>
    <row r="5385" spans="2:2">
      <c r="B5385" s="66"/>
    </row>
    <row r="5386" spans="2:2">
      <c r="B5386" s="66"/>
    </row>
    <row r="5387" spans="2:2">
      <c r="B5387" s="66"/>
    </row>
    <row r="5388" spans="2:2">
      <c r="B5388" s="66"/>
    </row>
    <row r="5389" spans="2:2">
      <c r="B5389" s="66"/>
    </row>
    <row r="5390" spans="2:2">
      <c r="B5390" s="66"/>
    </row>
    <row r="5391" spans="2:2">
      <c r="B5391" s="66"/>
    </row>
    <row r="5392" spans="2:2">
      <c r="B5392" s="66"/>
    </row>
    <row r="5393" spans="2:2">
      <c r="B5393" s="66"/>
    </row>
    <row r="5394" spans="2:2">
      <c r="B5394" s="66"/>
    </row>
    <row r="5395" spans="2:2">
      <c r="B5395" s="66"/>
    </row>
    <row r="5396" spans="2:2">
      <c r="B5396" s="66"/>
    </row>
    <row r="5397" spans="2:2">
      <c r="B5397" s="66"/>
    </row>
    <row r="5398" spans="2:2">
      <c r="B5398" s="66"/>
    </row>
    <row r="5399" spans="2:2">
      <c r="B5399" s="66"/>
    </row>
    <row r="5400" spans="2:2">
      <c r="B5400" s="66"/>
    </row>
    <row r="5401" spans="2:2">
      <c r="B5401" s="66"/>
    </row>
    <row r="5402" spans="2:2">
      <c r="B5402" s="66"/>
    </row>
    <row r="5403" spans="2:2">
      <c r="B5403" s="66"/>
    </row>
    <row r="5404" spans="2:2">
      <c r="B5404" s="66"/>
    </row>
    <row r="5405" spans="2:2">
      <c r="B5405" s="66"/>
    </row>
    <row r="5406" spans="2:2">
      <c r="B5406" s="66"/>
    </row>
    <row r="5407" spans="2:2">
      <c r="B5407" s="66"/>
    </row>
    <row r="5408" spans="2:2">
      <c r="B5408" s="66"/>
    </row>
    <row r="5409" spans="2:2">
      <c r="B5409" s="66"/>
    </row>
    <row r="5410" spans="2:2">
      <c r="B5410" s="66"/>
    </row>
    <row r="5411" spans="2:2">
      <c r="B5411" s="66"/>
    </row>
    <row r="5412" spans="2:2">
      <c r="B5412" s="66"/>
    </row>
    <row r="5413" spans="2:2">
      <c r="B5413" s="66"/>
    </row>
    <row r="5414" spans="2:2">
      <c r="B5414" s="66"/>
    </row>
    <row r="5415" spans="2:2">
      <c r="B5415" s="66"/>
    </row>
    <row r="5416" spans="2:2">
      <c r="B5416" s="66"/>
    </row>
    <row r="5417" spans="2:2">
      <c r="B5417" s="66"/>
    </row>
    <row r="5418" spans="2:2">
      <c r="B5418" s="66"/>
    </row>
    <row r="5419" spans="2:2">
      <c r="B5419" s="66"/>
    </row>
    <row r="5420" spans="2:2">
      <c r="B5420" s="66"/>
    </row>
    <row r="5421" spans="2:2">
      <c r="B5421" s="66"/>
    </row>
    <row r="5422" spans="2:2">
      <c r="B5422" s="66"/>
    </row>
    <row r="5423" spans="2:2">
      <c r="B5423" s="66"/>
    </row>
    <row r="5424" spans="2:2">
      <c r="B5424" s="66"/>
    </row>
    <row r="5425" spans="2:2">
      <c r="B5425" s="66"/>
    </row>
    <row r="5426" spans="2:2">
      <c r="B5426" s="66"/>
    </row>
    <row r="5427" spans="2:2">
      <c r="B5427" s="66"/>
    </row>
    <row r="5428" spans="2:2">
      <c r="B5428" s="66"/>
    </row>
    <row r="5429" spans="2:2">
      <c r="B5429" s="66"/>
    </row>
    <row r="5430" spans="2:2">
      <c r="B5430" s="66"/>
    </row>
    <row r="5431" spans="2:2">
      <c r="B5431" s="66"/>
    </row>
    <row r="5432" spans="2:2">
      <c r="B5432" s="66"/>
    </row>
    <row r="5433" spans="2:2">
      <c r="B5433" s="66"/>
    </row>
    <row r="5434" spans="2:2">
      <c r="B5434" s="66"/>
    </row>
    <row r="5435" spans="2:2">
      <c r="B5435" s="66"/>
    </row>
    <row r="5436" spans="2:2">
      <c r="B5436" s="66"/>
    </row>
    <row r="5437" spans="2:2">
      <c r="B5437" s="66"/>
    </row>
    <row r="5438" spans="2:2">
      <c r="B5438" s="66"/>
    </row>
    <row r="5439" spans="2:2">
      <c r="B5439" s="66"/>
    </row>
    <row r="5440" spans="2:2">
      <c r="B5440" s="66"/>
    </row>
    <row r="5441" spans="2:2">
      <c r="B5441" s="66"/>
    </row>
    <row r="5442" spans="2:2">
      <c r="B5442" s="66"/>
    </row>
    <row r="5443" spans="2:2">
      <c r="B5443" s="66"/>
    </row>
    <row r="5444" spans="2:2">
      <c r="B5444" s="66"/>
    </row>
    <row r="5445" spans="2:2">
      <c r="B5445" s="66"/>
    </row>
    <row r="5446" spans="2:2">
      <c r="B5446" s="66"/>
    </row>
    <row r="5447" spans="2:2">
      <c r="B5447" s="66"/>
    </row>
    <row r="5448" spans="2:2">
      <c r="B5448" s="66"/>
    </row>
    <row r="5449" spans="2:2">
      <c r="B5449" s="66"/>
    </row>
    <row r="5450" spans="2:2">
      <c r="B5450" s="66"/>
    </row>
    <row r="5451" spans="2:2">
      <c r="B5451" s="66"/>
    </row>
    <row r="5452" spans="2:2">
      <c r="B5452" s="66"/>
    </row>
    <row r="5453" spans="2:2">
      <c r="B5453" s="66"/>
    </row>
    <row r="5454" spans="2:2">
      <c r="B5454" s="66"/>
    </row>
    <row r="5455" spans="2:2">
      <c r="B5455" s="66"/>
    </row>
    <row r="5456" spans="2:2">
      <c r="B5456" s="66"/>
    </row>
    <row r="5457" spans="2:2">
      <c r="B5457" s="66"/>
    </row>
    <row r="5458" spans="2:2">
      <c r="B5458" s="66"/>
    </row>
    <row r="5459" spans="2:2">
      <c r="B5459" s="66"/>
    </row>
    <row r="5460" spans="2:2">
      <c r="B5460" s="66"/>
    </row>
    <row r="5461" spans="2:2">
      <c r="B5461" s="66"/>
    </row>
    <row r="5462" spans="2:2">
      <c r="B5462" s="66"/>
    </row>
    <row r="5463" spans="2:2">
      <c r="B5463" s="66"/>
    </row>
    <row r="5464" spans="2:2">
      <c r="B5464" s="66"/>
    </row>
    <row r="5465" spans="2:2">
      <c r="B5465" s="66"/>
    </row>
    <row r="5466" spans="2:2">
      <c r="B5466" s="66"/>
    </row>
    <row r="5467" spans="2:2">
      <c r="B5467" s="66"/>
    </row>
    <row r="5468" spans="2:2">
      <c r="B5468" s="66"/>
    </row>
    <row r="5469" spans="2:2">
      <c r="B5469" s="66"/>
    </row>
    <row r="5470" spans="2:2">
      <c r="B5470" s="66"/>
    </row>
    <row r="5471" spans="2:2">
      <c r="B5471" s="66"/>
    </row>
    <row r="5472" spans="2:2">
      <c r="B5472" s="66"/>
    </row>
    <row r="5473" spans="2:2">
      <c r="B5473" s="66"/>
    </row>
    <row r="5474" spans="2:2">
      <c r="B5474" s="66"/>
    </row>
    <row r="5475" spans="2:2">
      <c r="B5475" s="66"/>
    </row>
    <row r="5476" spans="2:2">
      <c r="B5476" s="66"/>
    </row>
    <row r="5477" spans="2:2">
      <c r="B5477" s="66"/>
    </row>
    <row r="5478" spans="2:2">
      <c r="B5478" s="66"/>
    </row>
    <row r="5479" spans="2:2">
      <c r="B5479" s="66"/>
    </row>
    <row r="5480" spans="2:2">
      <c r="B5480" s="66"/>
    </row>
    <row r="5481" spans="2:2">
      <c r="B5481" s="66"/>
    </row>
    <row r="5482" spans="2:2">
      <c r="B5482" s="66"/>
    </row>
    <row r="5483" spans="2:2">
      <c r="B5483" s="66"/>
    </row>
    <row r="5484" spans="2:2">
      <c r="B5484" s="66"/>
    </row>
    <row r="5485" spans="2:2">
      <c r="B5485" s="66"/>
    </row>
    <row r="5486" spans="2:2">
      <c r="B5486" s="66"/>
    </row>
    <row r="5487" spans="2:2">
      <c r="B5487" s="66"/>
    </row>
    <row r="5488" spans="2:2">
      <c r="B5488" s="66"/>
    </row>
    <row r="5489" spans="2:2">
      <c r="B5489" s="66"/>
    </row>
    <row r="5490" spans="2:2">
      <c r="B5490" s="66"/>
    </row>
    <row r="5491" spans="2:2">
      <c r="B5491" s="66"/>
    </row>
    <row r="5492" spans="2:2">
      <c r="B5492" s="66"/>
    </row>
    <row r="5493" spans="2:2">
      <c r="B5493" s="66"/>
    </row>
    <row r="5494" spans="2:2">
      <c r="B5494" s="66"/>
    </row>
    <row r="5495" spans="2:2">
      <c r="B5495" s="66"/>
    </row>
    <row r="5496" spans="2:2">
      <c r="B5496" s="66"/>
    </row>
    <row r="5497" spans="2:2">
      <c r="B5497" s="66"/>
    </row>
    <row r="5498" spans="2:2">
      <c r="B5498" s="66"/>
    </row>
    <row r="5499" spans="2:2">
      <c r="B5499" s="66"/>
    </row>
    <row r="5500" spans="2:2">
      <c r="B5500" s="66"/>
    </row>
    <row r="5501" spans="2:2">
      <c r="B5501" s="66"/>
    </row>
    <row r="5502" spans="2:2">
      <c r="B5502" s="66"/>
    </row>
    <row r="5503" spans="2:2">
      <c r="B5503" s="66"/>
    </row>
    <row r="5504" spans="2:2">
      <c r="B5504" s="66"/>
    </row>
    <row r="5505" spans="2:2">
      <c r="B5505" s="66"/>
    </row>
    <row r="5506" spans="2:2">
      <c r="B5506" s="66"/>
    </row>
    <row r="5507" spans="2:2">
      <c r="B5507" s="66"/>
    </row>
    <row r="5508" spans="2:2">
      <c r="B5508" s="66"/>
    </row>
    <row r="5509" spans="2:2">
      <c r="B5509" s="66"/>
    </row>
    <row r="5510" spans="2:2">
      <c r="B5510" s="66"/>
    </row>
    <row r="5511" spans="2:2">
      <c r="B5511" s="66"/>
    </row>
    <row r="5512" spans="2:2">
      <c r="B5512" s="66"/>
    </row>
    <row r="5513" spans="2:2">
      <c r="B5513" s="66"/>
    </row>
    <row r="5514" spans="2:2">
      <c r="B5514" s="66"/>
    </row>
    <row r="5515" spans="2:2">
      <c r="B5515" s="66"/>
    </row>
    <row r="5516" spans="2:2">
      <c r="B5516" s="66"/>
    </row>
    <row r="5517" spans="2:2">
      <c r="B5517" s="66"/>
    </row>
    <row r="5518" spans="2:2">
      <c r="B5518" s="66"/>
    </row>
    <row r="5519" spans="2:2">
      <c r="B5519" s="66"/>
    </row>
    <row r="5520" spans="2:2">
      <c r="B5520" s="66"/>
    </row>
    <row r="5521" spans="2:2">
      <c r="B5521" s="66"/>
    </row>
    <row r="5522" spans="2:2">
      <c r="B5522" s="66"/>
    </row>
    <row r="5523" spans="2:2">
      <c r="B5523" s="66"/>
    </row>
    <row r="5524" spans="2:2">
      <c r="B5524" s="66"/>
    </row>
    <row r="5525" spans="2:2">
      <c r="B5525" s="66"/>
    </row>
    <row r="5526" spans="2:2">
      <c r="B5526" s="66"/>
    </row>
    <row r="5527" spans="2:2">
      <c r="B5527" s="66"/>
    </row>
    <row r="5528" spans="2:2">
      <c r="B5528" s="66"/>
    </row>
    <row r="5529" spans="2:2">
      <c r="B5529" s="66"/>
    </row>
    <row r="5530" spans="2:2">
      <c r="B5530" s="66"/>
    </row>
    <row r="5531" spans="2:2">
      <c r="B5531" s="66"/>
    </row>
    <row r="5532" spans="2:2">
      <c r="B5532" s="66"/>
    </row>
    <row r="5533" spans="2:2">
      <c r="B5533" s="66"/>
    </row>
    <row r="5534" spans="2:2">
      <c r="B5534" s="66"/>
    </row>
    <row r="5535" spans="2:2">
      <c r="B5535" s="66"/>
    </row>
    <row r="5536" spans="2:2">
      <c r="B5536" s="66"/>
    </row>
    <row r="5537" spans="2:2">
      <c r="B5537" s="66"/>
    </row>
    <row r="5538" spans="2:2">
      <c r="B5538" s="66"/>
    </row>
    <row r="5539" spans="2:2">
      <c r="B5539" s="66"/>
    </row>
    <row r="5540" spans="2:2">
      <c r="B5540" s="66"/>
    </row>
    <row r="5541" spans="2:2">
      <c r="B5541" s="66"/>
    </row>
    <row r="5542" spans="2:2">
      <c r="B5542" s="66"/>
    </row>
    <row r="5543" spans="2:2">
      <c r="B5543" s="66"/>
    </row>
    <row r="5544" spans="2:2">
      <c r="B5544" s="66"/>
    </row>
    <row r="5545" spans="2:2">
      <c r="B5545" s="66"/>
    </row>
    <row r="5546" spans="2:2">
      <c r="B5546" s="66"/>
    </row>
    <row r="5547" spans="2:2">
      <c r="B5547" s="66"/>
    </row>
    <row r="5548" spans="2:2">
      <c r="B5548" s="66"/>
    </row>
    <row r="5549" spans="2:2">
      <c r="B5549" s="66"/>
    </row>
    <row r="5550" spans="2:2">
      <c r="B5550" s="66"/>
    </row>
    <row r="5551" spans="2:2">
      <c r="B5551" s="66"/>
    </row>
    <row r="5552" spans="2:2">
      <c r="B5552" s="66"/>
    </row>
    <row r="5553" spans="2:2">
      <c r="B5553" s="66"/>
    </row>
    <row r="5554" spans="2:2">
      <c r="B5554" s="66"/>
    </row>
    <row r="5555" spans="2:2">
      <c r="B5555" s="66"/>
    </row>
    <row r="5556" spans="2:2">
      <c r="B5556" s="66"/>
    </row>
    <row r="5557" spans="2:2">
      <c r="B5557" s="66"/>
    </row>
    <row r="5558" spans="2:2">
      <c r="B5558" s="66"/>
    </row>
    <row r="5559" spans="2:2">
      <c r="B5559" s="66"/>
    </row>
    <row r="5560" spans="2:2">
      <c r="B5560" s="66"/>
    </row>
    <row r="5561" spans="2:2">
      <c r="B5561" s="66"/>
    </row>
    <row r="5562" spans="2:2">
      <c r="B5562" s="66"/>
    </row>
    <row r="5563" spans="2:2">
      <c r="B5563" s="66"/>
    </row>
    <row r="5564" spans="2:2">
      <c r="B5564" s="66"/>
    </row>
    <row r="5565" spans="2:2">
      <c r="B5565" s="66"/>
    </row>
    <row r="5566" spans="2:2">
      <c r="B5566" s="66"/>
    </row>
    <row r="5567" spans="2:2">
      <c r="B5567" s="66"/>
    </row>
    <row r="5568" spans="2:2">
      <c r="B5568" s="66"/>
    </row>
    <row r="5569" spans="2:2">
      <c r="B5569" s="66"/>
    </row>
    <row r="5570" spans="2:2">
      <c r="B5570" s="66"/>
    </row>
    <row r="5571" spans="2:2">
      <c r="B5571" s="66"/>
    </row>
    <row r="5572" spans="2:2">
      <c r="B5572" s="66"/>
    </row>
    <row r="5573" spans="2:2">
      <c r="B5573" s="66"/>
    </row>
    <row r="5574" spans="2:2">
      <c r="B5574" s="66"/>
    </row>
    <row r="5575" spans="2:2">
      <c r="B5575" s="66"/>
    </row>
    <row r="5576" spans="2:2">
      <c r="B5576" s="66"/>
    </row>
    <row r="5577" spans="2:2">
      <c r="B5577" s="66"/>
    </row>
    <row r="5578" spans="2:2">
      <c r="B5578" s="66"/>
    </row>
    <row r="5579" spans="2:2">
      <c r="B5579" s="66"/>
    </row>
    <row r="5580" spans="2:2">
      <c r="B5580" s="66"/>
    </row>
    <row r="5581" spans="2:2">
      <c r="B5581" s="66"/>
    </row>
    <row r="5582" spans="2:2">
      <c r="B5582" s="66"/>
    </row>
    <row r="5583" spans="2:2">
      <c r="B5583" s="66"/>
    </row>
    <row r="5584" spans="2:2">
      <c r="B5584" s="66"/>
    </row>
    <row r="5585" spans="2:2">
      <c r="B5585" s="66"/>
    </row>
    <row r="5586" spans="2:2">
      <c r="B5586" s="66"/>
    </row>
    <row r="5587" spans="2:2">
      <c r="B5587" s="66"/>
    </row>
    <row r="5588" spans="2:2">
      <c r="B5588" s="66"/>
    </row>
    <row r="5589" spans="2:2">
      <c r="B5589" s="66"/>
    </row>
    <row r="5590" spans="2:2">
      <c r="B5590" s="66"/>
    </row>
    <row r="5591" spans="2:2">
      <c r="B5591" s="66"/>
    </row>
    <row r="5592" spans="2:2">
      <c r="B5592" s="66"/>
    </row>
    <row r="5593" spans="2:2">
      <c r="B5593" s="66"/>
    </row>
    <row r="5594" spans="2:2">
      <c r="B5594" s="66"/>
    </row>
    <row r="5595" spans="2:2">
      <c r="B5595" s="66"/>
    </row>
    <row r="5596" spans="2:2">
      <c r="B5596" s="66"/>
    </row>
    <row r="5597" spans="2:2">
      <c r="B5597" s="66"/>
    </row>
    <row r="5598" spans="2:2">
      <c r="B5598" s="66"/>
    </row>
    <row r="5599" spans="2:2">
      <c r="B5599" s="66"/>
    </row>
    <row r="5600" spans="2:2">
      <c r="B5600" s="66"/>
    </row>
    <row r="5601" spans="2:2">
      <c r="B5601" s="66"/>
    </row>
    <row r="5602" spans="2:2">
      <c r="B5602" s="66"/>
    </row>
    <row r="5603" spans="2:2">
      <c r="B5603" s="66"/>
    </row>
    <row r="5604" spans="2:2">
      <c r="B5604" s="66"/>
    </row>
    <row r="5605" spans="2:2">
      <c r="B5605" s="66"/>
    </row>
    <row r="5606" spans="2:2">
      <c r="B5606" s="66"/>
    </row>
    <row r="5607" spans="2:2">
      <c r="B5607" s="66"/>
    </row>
    <row r="5608" spans="2:2">
      <c r="B5608" s="66"/>
    </row>
    <row r="5609" spans="2:2">
      <c r="B5609" s="66"/>
    </row>
    <row r="5610" spans="2:2">
      <c r="B5610" s="66"/>
    </row>
    <row r="5611" spans="2:2">
      <c r="B5611" s="66"/>
    </row>
    <row r="5612" spans="2:2">
      <c r="B5612" s="66"/>
    </row>
    <row r="5613" spans="2:2">
      <c r="B5613" s="66"/>
    </row>
    <row r="5614" spans="2:2">
      <c r="B5614" s="66"/>
    </row>
    <row r="5615" spans="2:2">
      <c r="B5615" s="66"/>
    </row>
    <row r="5616" spans="2:2">
      <c r="B5616" s="66"/>
    </row>
    <row r="5617" spans="2:2">
      <c r="B5617" s="66"/>
    </row>
    <row r="5618" spans="2:2">
      <c r="B5618" s="66"/>
    </row>
    <row r="5619" spans="2:2">
      <c r="B5619" s="66"/>
    </row>
    <row r="5620" spans="2:2">
      <c r="B5620" s="66"/>
    </row>
    <row r="5621" spans="2:2">
      <c r="B5621" s="66"/>
    </row>
    <row r="5622" spans="2:2">
      <c r="B5622" s="66"/>
    </row>
    <row r="5623" spans="2:2">
      <c r="B5623" s="66"/>
    </row>
    <row r="5624" spans="2:2">
      <c r="B5624" s="66"/>
    </row>
    <row r="5625" spans="2:2">
      <c r="B5625" s="66"/>
    </row>
    <row r="5626" spans="2:2">
      <c r="B5626" s="66"/>
    </row>
    <row r="5627" spans="2:2">
      <c r="B5627" s="66"/>
    </row>
    <row r="5628" spans="2:2">
      <c r="B5628" s="66"/>
    </row>
    <row r="5629" spans="2:2">
      <c r="B5629" s="66"/>
    </row>
    <row r="5630" spans="2:2">
      <c r="B5630" s="66"/>
    </row>
    <row r="5631" spans="2:2">
      <c r="B5631" s="66"/>
    </row>
    <row r="5632" spans="2:2">
      <c r="B5632" s="66"/>
    </row>
    <row r="5633" spans="2:2">
      <c r="B5633" s="66"/>
    </row>
    <row r="5634" spans="2:2">
      <c r="B5634" s="66"/>
    </row>
    <row r="5635" spans="2:2">
      <c r="B5635" s="66"/>
    </row>
    <row r="5636" spans="2:2">
      <c r="B5636" s="66"/>
    </row>
    <row r="5637" spans="2:2">
      <c r="B5637" s="66"/>
    </row>
    <row r="5638" spans="2:2">
      <c r="B5638" s="66"/>
    </row>
    <row r="5639" spans="2:2">
      <c r="B5639" s="66"/>
    </row>
    <row r="5640" spans="2:2">
      <c r="B5640" s="66"/>
    </row>
    <row r="5641" spans="2:2">
      <c r="B5641" s="66"/>
    </row>
    <row r="5642" spans="2:2">
      <c r="B5642" s="66"/>
    </row>
    <row r="5643" spans="2:2">
      <c r="B5643" s="66"/>
    </row>
    <row r="5644" spans="2:2">
      <c r="B5644" s="66"/>
    </row>
    <row r="5645" spans="2:2">
      <c r="B5645" s="66"/>
    </row>
    <row r="5646" spans="2:2">
      <c r="B5646" s="66"/>
    </row>
    <row r="5647" spans="2:2">
      <c r="B5647" s="66"/>
    </row>
    <row r="5648" spans="2:2">
      <c r="B5648" s="66"/>
    </row>
    <row r="5649" spans="2:2">
      <c r="B5649" s="66"/>
    </row>
    <row r="5650" spans="2:2">
      <c r="B5650" s="66"/>
    </row>
    <row r="5651" spans="2:2">
      <c r="B5651" s="66"/>
    </row>
    <row r="5652" spans="2:2">
      <c r="B5652" s="66"/>
    </row>
    <row r="5653" spans="2:2">
      <c r="B5653" s="66"/>
    </row>
    <row r="5654" spans="2:2">
      <c r="B5654" s="66"/>
    </row>
    <row r="5655" spans="2:2">
      <c r="B5655" s="66"/>
    </row>
    <row r="5656" spans="2:2">
      <c r="B5656" s="66"/>
    </row>
    <row r="5657" spans="2:2">
      <c r="B5657" s="66"/>
    </row>
    <row r="5658" spans="2:2">
      <c r="B5658" s="66"/>
    </row>
    <row r="5659" spans="2:2">
      <c r="B5659" s="66"/>
    </row>
    <row r="5660" spans="2:2">
      <c r="B5660" s="66"/>
    </row>
    <row r="5661" spans="2:2">
      <c r="B5661" s="66"/>
    </row>
    <row r="5662" spans="2:2">
      <c r="B5662" s="66"/>
    </row>
    <row r="5663" spans="2:2">
      <c r="B5663" s="66"/>
    </row>
    <row r="5664" spans="2:2">
      <c r="B5664" s="66"/>
    </row>
    <row r="5665" spans="2:2">
      <c r="B5665" s="66"/>
    </row>
    <row r="5666" spans="2:2">
      <c r="B5666" s="66"/>
    </row>
    <row r="5667" spans="2:2">
      <c r="B5667" s="66"/>
    </row>
    <row r="5668" spans="2:2">
      <c r="B5668" s="66"/>
    </row>
    <row r="5669" spans="2:2">
      <c r="B5669" s="66"/>
    </row>
    <row r="5670" spans="2:2">
      <c r="B5670" s="66"/>
    </row>
    <row r="5671" spans="2:2">
      <c r="B5671" s="66"/>
    </row>
    <row r="5672" spans="2:2">
      <c r="B5672" s="66"/>
    </row>
    <row r="5673" spans="2:2">
      <c r="B5673" s="66"/>
    </row>
    <row r="5674" spans="2:2">
      <c r="B5674" s="66"/>
    </row>
    <row r="5675" spans="2:2">
      <c r="B5675" s="66"/>
    </row>
    <row r="5676" spans="2:2">
      <c r="B5676" s="66"/>
    </row>
    <row r="5677" spans="2:2">
      <c r="B5677" s="66"/>
    </row>
    <row r="5678" spans="2:2">
      <c r="B5678" s="66"/>
    </row>
    <row r="5679" spans="2:2">
      <c r="B5679" s="66"/>
    </row>
    <row r="5680" spans="2:2">
      <c r="B5680" s="66"/>
    </row>
    <row r="5681" spans="2:2">
      <c r="B5681" s="66"/>
    </row>
    <row r="5682" spans="2:2">
      <c r="B5682" s="66"/>
    </row>
    <row r="5683" spans="2:2">
      <c r="B5683" s="66"/>
    </row>
    <row r="5684" spans="2:2">
      <c r="B5684" s="66"/>
    </row>
    <row r="5685" spans="2:2">
      <c r="B5685" s="66"/>
    </row>
    <row r="5686" spans="2:2">
      <c r="B5686" s="66"/>
    </row>
    <row r="5687" spans="2:2">
      <c r="B5687" s="66"/>
    </row>
    <row r="5688" spans="2:2">
      <c r="B5688" s="66"/>
    </row>
    <row r="5689" spans="2:2">
      <c r="B5689" s="66"/>
    </row>
    <row r="5690" spans="2:2">
      <c r="B5690" s="66"/>
    </row>
    <row r="5691" spans="2:2">
      <c r="B5691" s="66"/>
    </row>
    <row r="5692" spans="2:2">
      <c r="B5692" s="66"/>
    </row>
    <row r="5693" spans="2:2">
      <c r="B5693" s="66"/>
    </row>
    <row r="5694" spans="2:2">
      <c r="B5694" s="66"/>
    </row>
    <row r="5695" spans="2:2">
      <c r="B5695" s="66"/>
    </row>
    <row r="5696" spans="2:2">
      <c r="B5696" s="66"/>
    </row>
    <row r="5697" spans="2:2">
      <c r="B5697" s="66"/>
    </row>
    <row r="5698" spans="2:2">
      <c r="B5698" s="66"/>
    </row>
    <row r="5699" spans="2:2">
      <c r="B5699" s="66"/>
    </row>
    <row r="5700" spans="2:2">
      <c r="B5700" s="66"/>
    </row>
    <row r="5701" spans="2:2">
      <c r="B5701" s="66"/>
    </row>
    <row r="5702" spans="2:2">
      <c r="B5702" s="66"/>
    </row>
    <row r="5703" spans="2:2">
      <c r="B5703" s="66"/>
    </row>
    <row r="5704" spans="2:2">
      <c r="B5704" s="66"/>
    </row>
    <row r="5705" spans="2:2">
      <c r="B5705" s="66"/>
    </row>
    <row r="5706" spans="2:2">
      <c r="B5706" s="66"/>
    </row>
    <row r="5707" spans="2:2">
      <c r="B5707" s="66"/>
    </row>
    <row r="5708" spans="2:2">
      <c r="B5708" s="66"/>
    </row>
    <row r="5709" spans="2:2">
      <c r="B5709" s="66"/>
    </row>
    <row r="5710" spans="2:2">
      <c r="B5710" s="66"/>
    </row>
    <row r="5711" spans="2:2">
      <c r="B5711" s="66"/>
    </row>
    <row r="5712" spans="2:2">
      <c r="B5712" s="66"/>
    </row>
    <row r="5713" spans="2:2">
      <c r="B5713" s="66"/>
    </row>
    <row r="5714" spans="2:2">
      <c r="B5714" s="66"/>
    </row>
    <row r="5715" spans="2:2">
      <c r="B5715" s="66"/>
    </row>
    <row r="5716" spans="2:2">
      <c r="B5716" s="66"/>
    </row>
    <row r="5717" spans="2:2">
      <c r="B5717" s="66"/>
    </row>
    <row r="5718" spans="2:2">
      <c r="B5718" s="66"/>
    </row>
    <row r="5719" spans="2:2">
      <c r="B5719" s="66"/>
    </row>
    <row r="5720" spans="2:2">
      <c r="B5720" s="66"/>
    </row>
    <row r="5721" spans="2:2">
      <c r="B5721" s="66"/>
    </row>
    <row r="5722" spans="2:2">
      <c r="B5722" s="66"/>
    </row>
    <row r="5723" spans="2:2">
      <c r="B5723" s="66"/>
    </row>
    <row r="5724" spans="2:2">
      <c r="B5724" s="66"/>
    </row>
    <row r="5725" spans="2:2">
      <c r="B5725" s="66"/>
    </row>
    <row r="5726" spans="2:2">
      <c r="B5726" s="66"/>
    </row>
    <row r="5727" spans="2:2">
      <c r="B5727" s="66"/>
    </row>
    <row r="5728" spans="2:2">
      <c r="B5728" s="66"/>
    </row>
    <row r="5729" spans="2:2">
      <c r="B5729" s="66"/>
    </row>
    <row r="5730" spans="2:2">
      <c r="B5730" s="66"/>
    </row>
    <row r="5731" spans="2:2">
      <c r="B5731" s="66"/>
    </row>
    <row r="5732" spans="2:2">
      <c r="B5732" s="66"/>
    </row>
    <row r="5733" spans="2:2">
      <c r="B5733" s="66"/>
    </row>
    <row r="5734" spans="2:2">
      <c r="B5734" s="66"/>
    </row>
    <row r="5735" spans="2:2">
      <c r="B5735" s="66"/>
    </row>
    <row r="5736" spans="2:2">
      <c r="B5736" s="66"/>
    </row>
    <row r="5737" spans="2:2">
      <c r="B5737" s="66"/>
    </row>
    <row r="5738" spans="2:2">
      <c r="B5738" s="66"/>
    </row>
    <row r="5739" spans="2:2">
      <c r="B5739" s="66"/>
    </row>
    <row r="5740" spans="2:2">
      <c r="B5740" s="66"/>
    </row>
    <row r="5741" spans="2:2">
      <c r="B5741" s="66"/>
    </row>
    <row r="5742" spans="2:2">
      <c r="B5742" s="66"/>
    </row>
    <row r="5743" spans="2:2">
      <c r="B5743" s="66"/>
    </row>
    <row r="5744" spans="2:2">
      <c r="B5744" s="66"/>
    </row>
    <row r="5745" spans="2:2">
      <c r="B5745" s="66"/>
    </row>
    <row r="5746" spans="2:2">
      <c r="B5746" s="66"/>
    </row>
    <row r="5747" spans="2:2">
      <c r="B5747" s="66"/>
    </row>
    <row r="5748" spans="2:2">
      <c r="B5748" s="66"/>
    </row>
    <row r="5749" spans="2:2">
      <c r="B5749" s="66"/>
    </row>
    <row r="5750" spans="2:2">
      <c r="B5750" s="66"/>
    </row>
    <row r="5751" spans="2:2">
      <c r="B5751" s="66"/>
    </row>
    <row r="5752" spans="2:2">
      <c r="B5752" s="66"/>
    </row>
    <row r="5753" spans="2:2">
      <c r="B5753" s="66"/>
    </row>
    <row r="5754" spans="2:2">
      <c r="B5754" s="66"/>
    </row>
    <row r="5755" spans="2:2">
      <c r="B5755" s="66"/>
    </row>
    <row r="5756" spans="2:2">
      <c r="B5756" s="66"/>
    </row>
    <row r="5757" spans="2:2">
      <c r="B5757" s="66"/>
    </row>
    <row r="5758" spans="2:2">
      <c r="B5758" s="66"/>
    </row>
    <row r="5759" spans="2:2">
      <c r="B5759" s="66"/>
    </row>
    <row r="5760" spans="2:2">
      <c r="B5760" s="66"/>
    </row>
    <row r="5761" spans="2:2">
      <c r="B5761" s="66"/>
    </row>
    <row r="5762" spans="2:2">
      <c r="B5762" s="66"/>
    </row>
    <row r="5763" spans="2:2">
      <c r="B5763" s="66"/>
    </row>
    <row r="5764" spans="2:2">
      <c r="B5764" s="66"/>
    </row>
    <row r="5765" spans="2:2">
      <c r="B5765" s="66"/>
    </row>
    <row r="5766" spans="2:2">
      <c r="B5766" s="66"/>
    </row>
    <row r="5767" spans="2:2">
      <c r="B5767" s="66"/>
    </row>
    <row r="5768" spans="2:2">
      <c r="B5768" s="66"/>
    </row>
    <row r="5769" spans="2:2">
      <c r="B5769" s="66"/>
    </row>
    <row r="5770" spans="2:2">
      <c r="B5770" s="66"/>
    </row>
    <row r="5771" spans="2:2">
      <c r="B5771" s="66"/>
    </row>
    <row r="5772" spans="2:2">
      <c r="B5772" s="66"/>
    </row>
    <row r="5773" spans="2:2">
      <c r="B5773" s="66"/>
    </row>
    <row r="5774" spans="2:2">
      <c r="B5774" s="66"/>
    </row>
    <row r="5775" spans="2:2">
      <c r="B5775" s="66"/>
    </row>
    <row r="5776" spans="2:2">
      <c r="B5776" s="66"/>
    </row>
    <row r="5777" spans="2:2">
      <c r="B5777" s="66"/>
    </row>
    <row r="5778" spans="2:2">
      <c r="B5778" s="66"/>
    </row>
    <row r="5779" spans="2:2">
      <c r="B5779" s="66"/>
    </row>
    <row r="5780" spans="2:2">
      <c r="B5780" s="66"/>
    </row>
    <row r="5781" spans="2:2">
      <c r="B5781" s="66"/>
    </row>
    <row r="5782" spans="2:2">
      <c r="B5782" s="66"/>
    </row>
    <row r="5783" spans="2:2">
      <c r="B5783" s="66"/>
    </row>
    <row r="5784" spans="2:2">
      <c r="B5784" s="66"/>
    </row>
    <row r="5785" spans="2:2">
      <c r="B5785" s="66"/>
    </row>
    <row r="5786" spans="2:2">
      <c r="B5786" s="66"/>
    </row>
    <row r="5787" spans="2:2">
      <c r="B5787" s="66"/>
    </row>
    <row r="5788" spans="2:2">
      <c r="B5788" s="66"/>
    </row>
    <row r="5789" spans="2:2">
      <c r="B5789" s="66"/>
    </row>
    <row r="5790" spans="2:2">
      <c r="B5790" s="66"/>
    </row>
    <row r="5791" spans="2:2">
      <c r="B5791" s="66"/>
    </row>
    <row r="5792" spans="2:2">
      <c r="B5792" s="66"/>
    </row>
    <row r="5793" spans="2:2">
      <c r="B5793" s="66"/>
    </row>
    <row r="5794" spans="2:2">
      <c r="B5794" s="66"/>
    </row>
    <row r="5795" spans="2:2">
      <c r="B5795" s="66"/>
    </row>
    <row r="5796" spans="2:2">
      <c r="B5796" s="66"/>
    </row>
    <row r="5797" spans="2:2">
      <c r="B5797" s="66"/>
    </row>
    <row r="5798" spans="2:2">
      <c r="B5798" s="66"/>
    </row>
    <row r="5799" spans="2:2">
      <c r="B5799" s="66"/>
    </row>
    <row r="5800" spans="2:2">
      <c r="B5800" s="66"/>
    </row>
    <row r="5801" spans="2:2">
      <c r="B5801" s="66"/>
    </row>
    <row r="5802" spans="2:2">
      <c r="B5802" s="66"/>
    </row>
    <row r="5803" spans="2:2">
      <c r="B5803" s="66"/>
    </row>
    <row r="5804" spans="2:2">
      <c r="B5804" s="66"/>
    </row>
    <row r="5805" spans="2:2">
      <c r="B5805" s="66"/>
    </row>
    <row r="5806" spans="2:2">
      <c r="B5806" s="66"/>
    </row>
    <row r="5807" spans="2:2">
      <c r="B5807" s="66"/>
    </row>
    <row r="5808" spans="2:2">
      <c r="B5808" s="66"/>
    </row>
    <row r="5809" spans="2:2">
      <c r="B5809" s="66"/>
    </row>
    <row r="5810" spans="2:2">
      <c r="B5810" s="66"/>
    </row>
    <row r="5811" spans="2:2">
      <c r="B5811" s="66"/>
    </row>
    <row r="5812" spans="2:2">
      <c r="B5812" s="66"/>
    </row>
    <row r="5813" spans="2:2">
      <c r="B5813" s="66"/>
    </row>
    <row r="5814" spans="2:2">
      <c r="B5814" s="66"/>
    </row>
    <row r="5815" spans="2:2">
      <c r="B5815" s="66"/>
    </row>
    <row r="5816" spans="2:2">
      <c r="B5816" s="66"/>
    </row>
    <row r="5817" spans="2:2">
      <c r="B5817" s="66"/>
    </row>
    <row r="5818" spans="2:2">
      <c r="B5818" s="66"/>
    </row>
    <row r="5819" spans="2:2">
      <c r="B5819" s="66"/>
    </row>
    <row r="5820" spans="2:2">
      <c r="B5820" s="66"/>
    </row>
    <row r="5821" spans="2:2">
      <c r="B5821" s="66"/>
    </row>
    <row r="5822" spans="2:2">
      <c r="B5822" s="66"/>
    </row>
    <row r="5823" spans="2:2">
      <c r="B5823" s="66"/>
    </row>
    <row r="5824" spans="2:2">
      <c r="B5824" s="66"/>
    </row>
    <row r="5825" spans="2:2">
      <c r="B5825" s="66"/>
    </row>
    <row r="5826" spans="2:2">
      <c r="B5826" s="66"/>
    </row>
    <row r="5827" spans="2:2">
      <c r="B5827" s="66"/>
    </row>
    <row r="5828" spans="2:2">
      <c r="B5828" s="66"/>
    </row>
    <row r="5829" spans="2:2">
      <c r="B5829" s="66"/>
    </row>
    <row r="5830" spans="2:2">
      <c r="B5830" s="66"/>
    </row>
    <row r="5831" spans="2:2">
      <c r="B5831" s="66"/>
    </row>
    <row r="5832" spans="2:2">
      <c r="B5832" s="66"/>
    </row>
    <row r="5833" spans="2:2">
      <c r="B5833" s="66"/>
    </row>
    <row r="5834" spans="2:2">
      <c r="B5834" s="66"/>
    </row>
    <row r="5835" spans="2:2">
      <c r="B5835" s="66"/>
    </row>
    <row r="5836" spans="2:2">
      <c r="B5836" s="66"/>
    </row>
    <row r="5837" spans="2:2">
      <c r="B5837" s="66"/>
    </row>
    <row r="5838" spans="2:2">
      <c r="B5838" s="66"/>
    </row>
    <row r="5839" spans="2:2">
      <c r="B5839" s="66"/>
    </row>
    <row r="5840" spans="2:2">
      <c r="B5840" s="66"/>
    </row>
    <row r="5841" spans="2:2">
      <c r="B5841" s="66"/>
    </row>
    <row r="5842" spans="2:2">
      <c r="B5842" s="66"/>
    </row>
    <row r="5843" spans="2:2">
      <c r="B5843" s="66"/>
    </row>
    <row r="5844" spans="2:2">
      <c r="B5844" s="66"/>
    </row>
    <row r="5845" spans="2:2">
      <c r="B5845" s="66"/>
    </row>
    <row r="5846" spans="2:2">
      <c r="B5846" s="66"/>
    </row>
    <row r="5847" spans="2:2">
      <c r="B5847" s="66"/>
    </row>
    <row r="5848" spans="2:2">
      <c r="B5848" s="66"/>
    </row>
    <row r="5849" spans="2:2">
      <c r="B5849" s="66"/>
    </row>
    <row r="5850" spans="2:2">
      <c r="B5850" s="66"/>
    </row>
    <row r="5851" spans="2:2">
      <c r="B5851" s="66"/>
    </row>
    <row r="5852" spans="2:2">
      <c r="B5852" s="66"/>
    </row>
    <row r="5853" spans="2:2">
      <c r="B5853" s="66"/>
    </row>
    <row r="5854" spans="2:2">
      <c r="B5854" s="66"/>
    </row>
    <row r="5855" spans="2:2">
      <c r="B5855" s="66"/>
    </row>
    <row r="5856" spans="2:2">
      <c r="B5856" s="66"/>
    </row>
    <row r="5857" spans="2:2">
      <c r="B5857" s="66"/>
    </row>
    <row r="5858" spans="2:2">
      <c r="B5858" s="66"/>
    </row>
    <row r="5859" spans="2:2">
      <c r="B5859" s="66"/>
    </row>
    <row r="5860" spans="2:2">
      <c r="B5860" s="66"/>
    </row>
    <row r="5861" spans="2:2">
      <c r="B5861" s="66"/>
    </row>
    <row r="5862" spans="2:2">
      <c r="B5862" s="66"/>
    </row>
    <row r="5863" spans="2:2">
      <c r="B5863" s="66"/>
    </row>
    <row r="5864" spans="2:2">
      <c r="B5864" s="66"/>
    </row>
    <row r="5865" spans="2:2">
      <c r="B5865" s="66"/>
    </row>
    <row r="5866" spans="2:2">
      <c r="B5866" s="66"/>
    </row>
    <row r="5867" spans="2:2">
      <c r="B5867" s="66"/>
    </row>
    <row r="5868" spans="2:2">
      <c r="B5868" s="66"/>
    </row>
    <row r="5869" spans="2:2">
      <c r="B5869" s="66"/>
    </row>
    <row r="5870" spans="2:2">
      <c r="B5870" s="66"/>
    </row>
    <row r="5871" spans="2:2">
      <c r="B5871" s="66"/>
    </row>
    <row r="5872" spans="2:2">
      <c r="B5872" s="66"/>
    </row>
    <row r="5873" spans="2:2">
      <c r="B5873" s="66"/>
    </row>
    <row r="5874" spans="2:2">
      <c r="B5874" s="66"/>
    </row>
    <row r="5875" spans="2:2">
      <c r="B5875" s="66"/>
    </row>
    <row r="5876" spans="2:2">
      <c r="B5876" s="66"/>
    </row>
    <row r="5877" spans="2:2">
      <c r="B5877" s="66"/>
    </row>
    <row r="5878" spans="2:2">
      <c r="B5878" s="66"/>
    </row>
    <row r="5879" spans="2:2">
      <c r="B5879" s="66"/>
    </row>
    <row r="5880" spans="2:2">
      <c r="B5880" s="66"/>
    </row>
    <row r="5881" spans="2:2">
      <c r="B5881" s="66"/>
    </row>
    <row r="5882" spans="2:2">
      <c r="B5882" s="66"/>
    </row>
    <row r="5883" spans="2:2">
      <c r="B5883" s="66"/>
    </row>
    <row r="5884" spans="2:2">
      <c r="B5884" s="66"/>
    </row>
    <row r="5885" spans="2:2">
      <c r="B5885" s="66"/>
    </row>
    <row r="5886" spans="2:2">
      <c r="B5886" s="66"/>
    </row>
    <row r="5887" spans="2:2">
      <c r="B5887" s="66"/>
    </row>
    <row r="5888" spans="2:2">
      <c r="B5888" s="66"/>
    </row>
    <row r="5889" spans="2:2">
      <c r="B5889" s="66"/>
    </row>
    <row r="5890" spans="2:2">
      <c r="B5890" s="66"/>
    </row>
    <row r="5891" spans="2:2">
      <c r="B5891" s="66"/>
    </row>
    <row r="5892" spans="2:2">
      <c r="B5892" s="66"/>
    </row>
    <row r="5893" spans="2:2">
      <c r="B5893" s="66"/>
    </row>
    <row r="5894" spans="2:2">
      <c r="B5894" s="66"/>
    </row>
    <row r="5895" spans="2:2">
      <c r="B5895" s="66"/>
    </row>
    <row r="5896" spans="2:2">
      <c r="B5896" s="66"/>
    </row>
    <row r="5897" spans="2:2">
      <c r="B5897" s="66"/>
    </row>
    <row r="5898" spans="2:2">
      <c r="B5898" s="66"/>
    </row>
    <row r="5899" spans="2:2">
      <c r="B5899" s="66"/>
    </row>
    <row r="5900" spans="2:2">
      <c r="B5900" s="66"/>
    </row>
    <row r="5901" spans="2:2">
      <c r="B5901" s="66"/>
    </row>
    <row r="5902" spans="2:2">
      <c r="B5902" s="66"/>
    </row>
    <row r="5903" spans="2:2">
      <c r="B5903" s="66"/>
    </row>
    <row r="5904" spans="2:2">
      <c r="B5904" s="66"/>
    </row>
    <row r="5905" spans="2:2">
      <c r="B5905" s="66"/>
    </row>
    <row r="5906" spans="2:2">
      <c r="B5906" s="66"/>
    </row>
    <row r="5907" spans="2:2">
      <c r="B5907" s="66"/>
    </row>
    <row r="5908" spans="2:2">
      <c r="B5908" s="66"/>
    </row>
    <row r="5909" spans="2:2">
      <c r="B5909" s="66"/>
    </row>
    <row r="5910" spans="2:2">
      <c r="B5910" s="66"/>
    </row>
    <row r="5911" spans="2:2">
      <c r="B5911" s="66"/>
    </row>
    <row r="5912" spans="2:2">
      <c r="B5912" s="66"/>
    </row>
    <row r="5913" spans="2:2">
      <c r="B5913" s="66"/>
    </row>
    <row r="5914" spans="2:2">
      <c r="B5914" s="66"/>
    </row>
    <row r="5915" spans="2:2">
      <c r="B5915" s="66"/>
    </row>
    <row r="5916" spans="2:2">
      <c r="B5916" s="66"/>
    </row>
    <row r="5917" spans="2:2">
      <c r="B5917" s="66"/>
    </row>
    <row r="5918" spans="2:2">
      <c r="B5918" s="66"/>
    </row>
    <row r="5919" spans="2:2">
      <c r="B5919" s="66"/>
    </row>
    <row r="5920" spans="2:2">
      <c r="B5920" s="66"/>
    </row>
    <row r="5921" spans="2:2">
      <c r="B5921" s="66"/>
    </row>
    <row r="5922" spans="2:2">
      <c r="B5922" s="66"/>
    </row>
    <row r="5923" spans="2:2">
      <c r="B5923" s="66"/>
    </row>
    <row r="5924" spans="2:2">
      <c r="B5924" s="66"/>
    </row>
    <row r="5925" spans="2:2">
      <c r="B5925" s="66"/>
    </row>
    <row r="5926" spans="2:2">
      <c r="B5926" s="66"/>
    </row>
    <row r="5927" spans="2:2">
      <c r="B5927" s="66"/>
    </row>
    <row r="5928" spans="2:2">
      <c r="B5928" s="66"/>
    </row>
    <row r="5929" spans="2:2">
      <c r="B5929" s="66"/>
    </row>
    <row r="5930" spans="2:2">
      <c r="B5930" s="66"/>
    </row>
    <row r="5931" spans="2:2">
      <c r="B5931" s="66"/>
    </row>
    <row r="5932" spans="2:2">
      <c r="B5932" s="66"/>
    </row>
    <row r="5933" spans="2:2">
      <c r="B5933" s="66"/>
    </row>
    <row r="5934" spans="2:2">
      <c r="B5934" s="66"/>
    </row>
    <row r="5935" spans="2:2">
      <c r="B5935" s="66"/>
    </row>
    <row r="5936" spans="2:2">
      <c r="B5936" s="66"/>
    </row>
    <row r="5937" spans="2:2">
      <c r="B5937" s="66"/>
    </row>
    <row r="5938" spans="2:2">
      <c r="B5938" s="66"/>
    </row>
    <row r="5939" spans="2:2">
      <c r="B5939" s="66"/>
    </row>
    <row r="5940" spans="2:2">
      <c r="B5940" s="66"/>
    </row>
    <row r="5941" spans="2:2">
      <c r="B5941" s="66"/>
    </row>
    <row r="5942" spans="2:2">
      <c r="B5942" s="66"/>
    </row>
    <row r="5943" spans="2:2">
      <c r="B5943" s="66"/>
    </row>
    <row r="5944" spans="2:2">
      <c r="B5944" s="66"/>
    </row>
    <row r="5945" spans="2:2">
      <c r="B5945" s="66"/>
    </row>
    <row r="5946" spans="2:2">
      <c r="B5946" s="66"/>
    </row>
    <row r="5947" spans="2:2">
      <c r="B5947" s="66"/>
    </row>
    <row r="5948" spans="2:2">
      <c r="B5948" s="66"/>
    </row>
    <row r="5949" spans="2:2">
      <c r="B5949" s="66"/>
    </row>
    <row r="5950" spans="2:2">
      <c r="B5950" s="66"/>
    </row>
    <row r="5951" spans="2:2">
      <c r="B5951" s="66"/>
    </row>
    <row r="5952" spans="2:2">
      <c r="B5952" s="66"/>
    </row>
    <row r="5953" spans="2:2">
      <c r="B5953" s="66"/>
    </row>
    <row r="5954" spans="2:2">
      <c r="B5954" s="66"/>
    </row>
    <row r="5955" spans="2:2">
      <c r="B5955" s="66"/>
    </row>
    <row r="5956" spans="2:2">
      <c r="B5956" s="66"/>
    </row>
    <row r="5957" spans="2:2">
      <c r="B5957" s="66"/>
    </row>
    <row r="5958" spans="2:2">
      <c r="B5958" s="66"/>
    </row>
    <row r="5959" spans="2:2">
      <c r="B5959" s="66"/>
    </row>
    <row r="5960" spans="2:2">
      <c r="B5960" s="66"/>
    </row>
    <row r="5961" spans="2:2">
      <c r="B5961" s="66"/>
    </row>
    <row r="5962" spans="2:2">
      <c r="B5962" s="66"/>
    </row>
    <row r="5963" spans="2:2">
      <c r="B5963" s="66"/>
    </row>
    <row r="5964" spans="2:2">
      <c r="B5964" s="66"/>
    </row>
    <row r="5965" spans="2:2">
      <c r="B5965" s="66"/>
    </row>
    <row r="5966" spans="2:2">
      <c r="B5966" s="66"/>
    </row>
    <row r="5967" spans="2:2">
      <c r="B5967" s="66"/>
    </row>
    <row r="5968" spans="2:2">
      <c r="B5968" s="66"/>
    </row>
    <row r="5969" spans="2:2">
      <c r="B5969" s="66"/>
    </row>
    <row r="5970" spans="2:2">
      <c r="B5970" s="66"/>
    </row>
    <row r="5971" spans="2:2">
      <c r="B5971" s="66"/>
    </row>
    <row r="5972" spans="2:2">
      <c r="B5972" s="66"/>
    </row>
    <row r="5973" spans="2:2">
      <c r="B5973" s="66"/>
    </row>
    <row r="5974" spans="2:2">
      <c r="B5974" s="66"/>
    </row>
    <row r="5975" spans="2:2">
      <c r="B5975" s="66"/>
    </row>
    <row r="5976" spans="2:2">
      <c r="B5976" s="66"/>
    </row>
    <row r="5977" spans="2:2">
      <c r="B5977" s="66"/>
    </row>
    <row r="5978" spans="2:2">
      <c r="B5978" s="66"/>
    </row>
    <row r="5979" spans="2:2">
      <c r="B5979" s="66"/>
    </row>
    <row r="5980" spans="2:2">
      <c r="B5980" s="66"/>
    </row>
    <row r="5981" spans="2:2">
      <c r="B5981" s="66"/>
    </row>
    <row r="5982" spans="2:2">
      <c r="B5982" s="66"/>
    </row>
    <row r="5983" spans="2:2">
      <c r="B5983" s="66"/>
    </row>
    <row r="5984" spans="2:2">
      <c r="B5984" s="66"/>
    </row>
    <row r="5985" spans="2:2">
      <c r="B5985" s="66"/>
    </row>
    <row r="5986" spans="2:2">
      <c r="B5986" s="66"/>
    </row>
    <row r="5987" spans="2:2">
      <c r="B5987" s="66"/>
    </row>
    <row r="5988" spans="2:2">
      <c r="B5988" s="66"/>
    </row>
    <row r="5989" spans="2:2">
      <c r="B5989" s="66"/>
    </row>
    <row r="5990" spans="2:2">
      <c r="B5990" s="66"/>
    </row>
    <row r="5991" spans="2:2">
      <c r="B5991" s="66"/>
    </row>
    <row r="5992" spans="2:2">
      <c r="B5992" s="66"/>
    </row>
    <row r="5993" spans="2:2">
      <c r="B5993" s="66"/>
    </row>
    <row r="5994" spans="2:2">
      <c r="B5994" s="66"/>
    </row>
    <row r="5995" spans="2:2">
      <c r="B5995" s="66"/>
    </row>
    <row r="5996" spans="2:2">
      <c r="B5996" s="66"/>
    </row>
    <row r="5997" spans="2:2">
      <c r="B5997" s="66"/>
    </row>
    <row r="5998" spans="2:2">
      <c r="B5998" s="66"/>
    </row>
    <row r="5999" spans="2:2">
      <c r="B5999" s="66"/>
    </row>
    <row r="6000" spans="2:2">
      <c r="B6000" s="66"/>
    </row>
    <row r="6001" spans="2:2">
      <c r="B6001" s="66"/>
    </row>
    <row r="6002" spans="2:2">
      <c r="B6002" s="66"/>
    </row>
    <row r="6003" spans="2:2">
      <c r="B6003" s="66"/>
    </row>
    <row r="6004" spans="2:2">
      <c r="B6004" s="66"/>
    </row>
    <row r="6005" spans="2:2">
      <c r="B6005" s="66"/>
    </row>
    <row r="6006" spans="2:2">
      <c r="B6006" s="66"/>
    </row>
    <row r="6007" spans="2:2">
      <c r="B6007" s="66"/>
    </row>
    <row r="6008" spans="2:2">
      <c r="B6008" s="66"/>
    </row>
    <row r="6009" spans="2:2">
      <c r="B6009" s="66"/>
    </row>
    <row r="6010" spans="2:2">
      <c r="B6010" s="66"/>
    </row>
    <row r="6011" spans="2:2">
      <c r="B6011" s="66"/>
    </row>
    <row r="6012" spans="2:2">
      <c r="B6012" s="66"/>
    </row>
    <row r="6013" spans="2:2">
      <c r="B6013" s="66"/>
    </row>
    <row r="6014" spans="2:2">
      <c r="B6014" s="66"/>
    </row>
    <row r="6015" spans="2:2">
      <c r="B6015" s="66"/>
    </row>
    <row r="6016" spans="2:2">
      <c r="B6016" s="66"/>
    </row>
    <row r="6017" spans="2:2">
      <c r="B6017" s="66"/>
    </row>
    <row r="6018" spans="2:2">
      <c r="B6018" s="66"/>
    </row>
    <row r="6019" spans="2:2">
      <c r="B6019" s="66"/>
    </row>
    <row r="6020" spans="2:2">
      <c r="B6020" s="66"/>
    </row>
    <row r="6021" spans="2:2">
      <c r="B6021" s="66"/>
    </row>
    <row r="6022" spans="2:2">
      <c r="B6022" s="66"/>
    </row>
    <row r="6023" spans="2:2">
      <c r="B6023" s="66"/>
    </row>
    <row r="6024" spans="2:2">
      <c r="B6024" s="66"/>
    </row>
    <row r="6025" spans="2:2">
      <c r="B6025" s="66"/>
    </row>
    <row r="6026" spans="2:2">
      <c r="B6026" s="66"/>
    </row>
    <row r="6027" spans="2:2">
      <c r="B6027" s="66"/>
    </row>
    <row r="6028" spans="2:2">
      <c r="B6028" s="66"/>
    </row>
    <row r="6029" spans="2:2">
      <c r="B6029" s="66"/>
    </row>
    <row r="6030" spans="2:2">
      <c r="B6030" s="66"/>
    </row>
    <row r="6031" spans="2:2">
      <c r="B6031" s="66"/>
    </row>
    <row r="6032" spans="2:2">
      <c r="B6032" s="66"/>
    </row>
    <row r="6033" spans="2:2">
      <c r="B6033" s="66"/>
    </row>
    <row r="6034" spans="2:2">
      <c r="B6034" s="66"/>
    </row>
    <row r="6035" spans="2:2">
      <c r="B6035" s="66"/>
    </row>
    <row r="6036" spans="2:2">
      <c r="B6036" s="66"/>
    </row>
    <row r="6037" spans="2:2">
      <c r="B6037" s="66"/>
    </row>
    <row r="6038" spans="2:2">
      <c r="B6038" s="66"/>
    </row>
    <row r="6039" spans="2:2">
      <c r="B6039" s="66"/>
    </row>
    <row r="6040" spans="2:2">
      <c r="B6040" s="66"/>
    </row>
    <row r="6041" spans="2:2">
      <c r="B6041" s="66"/>
    </row>
    <row r="6042" spans="2:2">
      <c r="B6042" s="66"/>
    </row>
    <row r="6043" spans="2:2">
      <c r="B6043" s="66"/>
    </row>
    <row r="6044" spans="2:2">
      <c r="B6044" s="66"/>
    </row>
    <row r="6045" spans="2:2">
      <c r="B6045" s="66"/>
    </row>
    <row r="6046" spans="2:2">
      <c r="B6046" s="66"/>
    </row>
    <row r="6047" spans="2:2">
      <c r="B6047" s="66"/>
    </row>
    <row r="6048" spans="2:2">
      <c r="B6048" s="66"/>
    </row>
    <row r="6049" spans="2:2">
      <c r="B6049" s="66"/>
    </row>
    <row r="6050" spans="2:2">
      <c r="B6050" s="66"/>
    </row>
    <row r="6051" spans="2:2">
      <c r="B6051" s="66"/>
    </row>
    <row r="6052" spans="2:2">
      <c r="B6052" s="66"/>
    </row>
    <row r="6053" spans="2:2">
      <c r="B6053" s="66"/>
    </row>
    <row r="6054" spans="2:2">
      <c r="B6054" s="66"/>
    </row>
    <row r="6055" spans="2:2">
      <c r="B6055" s="66"/>
    </row>
    <row r="6056" spans="2:2">
      <c r="B6056" s="66"/>
    </row>
    <row r="6057" spans="2:2">
      <c r="B6057" s="66"/>
    </row>
    <row r="6058" spans="2:2">
      <c r="B6058" s="66"/>
    </row>
    <row r="6059" spans="2:2">
      <c r="B6059" s="66"/>
    </row>
    <row r="6060" spans="2:2">
      <c r="B6060" s="66"/>
    </row>
    <row r="6061" spans="2:2">
      <c r="B6061" s="66"/>
    </row>
    <row r="6062" spans="2:2">
      <c r="B6062" s="66"/>
    </row>
    <row r="6063" spans="2:2">
      <c r="B6063" s="66"/>
    </row>
    <row r="6064" spans="2:2">
      <c r="B6064" s="66"/>
    </row>
    <row r="6065" spans="2:2">
      <c r="B6065" s="66"/>
    </row>
    <row r="6066" spans="2:2">
      <c r="B6066" s="66"/>
    </row>
    <row r="6067" spans="2:2">
      <c r="B6067" s="66"/>
    </row>
    <row r="6068" spans="2:2">
      <c r="B6068" s="66"/>
    </row>
    <row r="6069" spans="2:2">
      <c r="B6069" s="66"/>
    </row>
    <row r="6070" spans="2:2">
      <c r="B6070" s="66"/>
    </row>
    <row r="6071" spans="2:2">
      <c r="B6071" s="66"/>
    </row>
    <row r="6072" spans="2:2">
      <c r="B6072" s="66"/>
    </row>
    <row r="6073" spans="2:2">
      <c r="B6073" s="66"/>
    </row>
    <row r="6074" spans="2:2">
      <c r="B6074" s="66"/>
    </row>
    <row r="6075" spans="2:2">
      <c r="B6075" s="66"/>
    </row>
    <row r="6076" spans="2:2">
      <c r="B6076" s="66"/>
    </row>
    <row r="6077" spans="2:2">
      <c r="B6077" s="66"/>
    </row>
    <row r="6078" spans="2:2">
      <c r="B6078" s="66"/>
    </row>
    <row r="6079" spans="2:2">
      <c r="B6079" s="66"/>
    </row>
    <row r="6080" spans="2:2">
      <c r="B6080" s="66"/>
    </row>
    <row r="6081" spans="2:2">
      <c r="B6081" s="66"/>
    </row>
    <row r="6082" spans="2:2">
      <c r="B6082" s="66"/>
    </row>
    <row r="6083" spans="2:2">
      <c r="B6083" s="66"/>
    </row>
    <row r="6084" spans="2:2">
      <c r="B6084" s="66"/>
    </row>
    <row r="6085" spans="2:2">
      <c r="B6085" s="66"/>
    </row>
    <row r="6086" spans="2:2">
      <c r="B6086" s="66"/>
    </row>
    <row r="6087" spans="2:2">
      <c r="B6087" s="66"/>
    </row>
    <row r="6088" spans="2:2">
      <c r="B6088" s="66"/>
    </row>
    <row r="6089" spans="2:2">
      <c r="B6089" s="66"/>
    </row>
    <row r="6090" spans="2:2">
      <c r="B6090" s="66"/>
    </row>
    <row r="6091" spans="2:2">
      <c r="B6091" s="66"/>
    </row>
    <row r="6092" spans="2:2">
      <c r="B6092" s="66"/>
    </row>
    <row r="6093" spans="2:2">
      <c r="B6093" s="66"/>
    </row>
    <row r="6094" spans="2:2">
      <c r="B6094" s="66"/>
    </row>
    <row r="6095" spans="2:2">
      <c r="B6095" s="66"/>
    </row>
    <row r="6096" spans="2:2">
      <c r="B6096" s="66"/>
    </row>
    <row r="6097" spans="2:2">
      <c r="B6097" s="66"/>
    </row>
    <row r="6098" spans="2:2">
      <c r="B6098" s="66"/>
    </row>
    <row r="6099" spans="2:2">
      <c r="B6099" s="66"/>
    </row>
    <row r="6100" spans="2:2">
      <c r="B6100" s="66"/>
    </row>
    <row r="6101" spans="2:2">
      <c r="B6101" s="66"/>
    </row>
    <row r="6102" spans="2:2">
      <c r="B6102" s="66"/>
    </row>
    <row r="6103" spans="2:2">
      <c r="B6103" s="66"/>
    </row>
    <row r="6104" spans="2:2">
      <c r="B6104" s="66"/>
    </row>
    <row r="6105" spans="2:2">
      <c r="B6105" s="66"/>
    </row>
    <row r="6106" spans="2:2">
      <c r="B6106" s="66"/>
    </row>
    <row r="6107" spans="2:2">
      <c r="B6107" s="66"/>
    </row>
    <row r="6108" spans="2:2">
      <c r="B6108" s="66"/>
    </row>
    <row r="6109" spans="2:2">
      <c r="B6109" s="66"/>
    </row>
    <row r="6110" spans="2:2">
      <c r="B6110" s="66"/>
    </row>
    <row r="6111" spans="2:2">
      <c r="B6111" s="66"/>
    </row>
    <row r="6112" spans="2:2">
      <c r="B6112" s="66"/>
    </row>
    <row r="6113" spans="2:2">
      <c r="B6113" s="66"/>
    </row>
    <row r="6114" spans="2:2">
      <c r="B6114" s="66"/>
    </row>
    <row r="6115" spans="2:2">
      <c r="B6115" s="66"/>
    </row>
    <row r="6116" spans="2:2">
      <c r="B6116" s="66"/>
    </row>
    <row r="6117" spans="2:2">
      <c r="B6117" s="66"/>
    </row>
    <row r="6118" spans="2:2">
      <c r="B6118" s="66"/>
    </row>
    <row r="6119" spans="2:2">
      <c r="B6119" s="66"/>
    </row>
    <row r="6120" spans="2:2">
      <c r="B6120" s="66"/>
    </row>
    <row r="6121" spans="2:2">
      <c r="B6121" s="66"/>
    </row>
    <row r="6122" spans="2:2">
      <c r="B6122" s="66"/>
    </row>
    <row r="6123" spans="2:2">
      <c r="B6123" s="66"/>
    </row>
    <row r="6124" spans="2:2">
      <c r="B6124" s="66"/>
    </row>
    <row r="6125" spans="2:2">
      <c r="B6125" s="66"/>
    </row>
    <row r="6126" spans="2:2">
      <c r="B6126" s="66"/>
    </row>
    <row r="6127" spans="2:2">
      <c r="B6127" s="66"/>
    </row>
    <row r="6128" spans="2:2">
      <c r="B6128" s="66"/>
    </row>
    <row r="6129" spans="2:2">
      <c r="B6129" s="66"/>
    </row>
    <row r="6130" spans="2:2">
      <c r="B6130" s="66"/>
    </row>
    <row r="6131" spans="2:2">
      <c r="B6131" s="66"/>
    </row>
    <row r="6132" spans="2:2">
      <c r="B6132" s="66"/>
    </row>
    <row r="6133" spans="2:2">
      <c r="B6133" s="66"/>
    </row>
    <row r="6134" spans="2:2">
      <c r="B6134" s="66"/>
    </row>
    <row r="6135" spans="2:2">
      <c r="B6135" s="66"/>
    </row>
    <row r="6136" spans="2:2">
      <c r="B6136" s="66"/>
    </row>
    <row r="6137" spans="2:2">
      <c r="B6137" s="66"/>
    </row>
    <row r="6138" spans="2:2">
      <c r="B6138" s="66"/>
    </row>
    <row r="6139" spans="2:2">
      <c r="B6139" s="66"/>
    </row>
    <row r="6140" spans="2:2">
      <c r="B6140" s="66"/>
    </row>
    <row r="6141" spans="2:2">
      <c r="B6141" s="66"/>
    </row>
    <row r="6142" spans="2:2">
      <c r="B6142" s="66"/>
    </row>
    <row r="6143" spans="2:2">
      <c r="B6143" s="66"/>
    </row>
    <row r="6144" spans="2:2">
      <c r="B6144" s="66"/>
    </row>
    <row r="6145" spans="2:2">
      <c r="B6145" s="66"/>
    </row>
    <row r="6146" spans="2:2">
      <c r="B6146" s="66"/>
    </row>
    <row r="6147" spans="2:2">
      <c r="B6147" s="66"/>
    </row>
    <row r="6148" spans="2:2">
      <c r="B6148" s="66"/>
    </row>
    <row r="6149" spans="2:2">
      <c r="B6149" s="66"/>
    </row>
    <row r="6150" spans="2:2">
      <c r="B6150" s="66"/>
    </row>
    <row r="6151" spans="2:2">
      <c r="B6151" s="66"/>
    </row>
    <row r="6152" spans="2:2">
      <c r="B6152" s="66"/>
    </row>
    <row r="6153" spans="2:2">
      <c r="B6153" s="66"/>
    </row>
    <row r="6154" spans="2:2">
      <c r="B6154" s="66"/>
    </row>
    <row r="6155" spans="2:2">
      <c r="B6155" s="66"/>
    </row>
    <row r="6156" spans="2:2">
      <c r="B6156" s="66"/>
    </row>
    <row r="6157" spans="2:2">
      <c r="B6157" s="66"/>
    </row>
    <row r="6158" spans="2:2">
      <c r="B6158" s="66"/>
    </row>
    <row r="6159" spans="2:2">
      <c r="B6159" s="66"/>
    </row>
    <row r="6160" spans="2:2">
      <c r="B6160" s="66"/>
    </row>
    <row r="6161" spans="2:2">
      <c r="B6161" s="66"/>
    </row>
    <row r="6162" spans="2:2">
      <c r="B6162" s="66"/>
    </row>
    <row r="6163" spans="2:2">
      <c r="B6163" s="66"/>
    </row>
    <row r="6164" spans="2:2">
      <c r="B6164" s="66"/>
    </row>
    <row r="6165" spans="2:2">
      <c r="B6165" s="66"/>
    </row>
    <row r="6166" spans="2:2">
      <c r="B6166" s="66"/>
    </row>
    <row r="6167" spans="2:2">
      <c r="B6167" s="66"/>
    </row>
    <row r="6168" spans="2:2">
      <c r="B6168" s="66"/>
    </row>
    <row r="6169" spans="2:2">
      <c r="B6169" s="66"/>
    </row>
    <row r="6170" spans="2:2">
      <c r="B6170" s="66"/>
    </row>
    <row r="6171" spans="2:2">
      <c r="B6171" s="66"/>
    </row>
    <row r="6172" spans="2:2">
      <c r="B6172" s="66"/>
    </row>
    <row r="6173" spans="2:2">
      <c r="B6173" s="66"/>
    </row>
    <row r="6174" spans="2:2">
      <c r="B6174" s="66"/>
    </row>
    <row r="6175" spans="2:2">
      <c r="B6175" s="66"/>
    </row>
    <row r="6176" spans="2:2">
      <c r="B6176" s="66"/>
    </row>
    <row r="6177" spans="2:2">
      <c r="B6177" s="66"/>
    </row>
    <row r="6178" spans="2:2">
      <c r="B6178" s="66"/>
    </row>
    <row r="6179" spans="2:2">
      <c r="B6179" s="66"/>
    </row>
    <row r="6180" spans="2:2">
      <c r="B6180" s="66"/>
    </row>
    <row r="6181" spans="2:2">
      <c r="B6181" s="66"/>
    </row>
    <row r="6182" spans="2:2">
      <c r="B6182" s="66"/>
    </row>
    <row r="6183" spans="2:2">
      <c r="B6183" s="66"/>
    </row>
    <row r="6184" spans="2:2">
      <c r="B6184" s="66"/>
    </row>
    <row r="6185" spans="2:2">
      <c r="B6185" s="66"/>
    </row>
    <row r="6186" spans="2:2">
      <c r="B6186" s="66"/>
    </row>
    <row r="6187" spans="2:2">
      <c r="B6187" s="66"/>
    </row>
    <row r="6188" spans="2:2">
      <c r="B6188" s="66"/>
    </row>
    <row r="6189" spans="2:2">
      <c r="B6189" s="66"/>
    </row>
    <row r="6190" spans="2:2">
      <c r="B6190" s="66"/>
    </row>
    <row r="6191" spans="2:2">
      <c r="B6191" s="66"/>
    </row>
    <row r="6192" spans="2:2">
      <c r="B6192" s="66"/>
    </row>
    <row r="6193" spans="2:2">
      <c r="B6193" s="66"/>
    </row>
    <row r="6194" spans="2:2">
      <c r="B6194" s="66"/>
    </row>
    <row r="6195" spans="2:2">
      <c r="B6195" s="66"/>
    </row>
    <row r="6196" spans="2:2">
      <c r="B6196" s="66"/>
    </row>
    <row r="6197" spans="2:2">
      <c r="B6197" s="66"/>
    </row>
    <row r="6198" spans="2:2">
      <c r="B6198" s="66"/>
    </row>
    <row r="6199" spans="2:2">
      <c r="B6199" s="66"/>
    </row>
    <row r="6200" spans="2:2">
      <c r="B6200" s="66"/>
    </row>
    <row r="6201" spans="2:2">
      <c r="B6201" s="66"/>
    </row>
    <row r="6202" spans="2:2">
      <c r="B6202" s="66"/>
    </row>
    <row r="6203" spans="2:2">
      <c r="B6203" s="66"/>
    </row>
    <row r="6204" spans="2:2">
      <c r="B6204" s="66"/>
    </row>
    <row r="6205" spans="2:2">
      <c r="B6205" s="66"/>
    </row>
    <row r="6206" spans="2:2">
      <c r="B6206" s="66"/>
    </row>
    <row r="6207" spans="2:2">
      <c r="B6207" s="66"/>
    </row>
    <row r="6208" spans="2:2">
      <c r="B6208" s="66"/>
    </row>
    <row r="6209" spans="2:2">
      <c r="B6209" s="66"/>
    </row>
    <row r="6210" spans="2:2">
      <c r="B6210" s="66"/>
    </row>
    <row r="6211" spans="2:2">
      <c r="B6211" s="66"/>
    </row>
    <row r="6212" spans="2:2">
      <c r="B6212" s="66"/>
    </row>
    <row r="6213" spans="2:2">
      <c r="B6213" s="66"/>
    </row>
    <row r="6214" spans="2:2">
      <c r="B6214" s="66"/>
    </row>
    <row r="6215" spans="2:2">
      <c r="B6215" s="66"/>
    </row>
    <row r="6216" spans="2:2">
      <c r="B6216" s="66"/>
    </row>
    <row r="6217" spans="2:2">
      <c r="B6217" s="66"/>
    </row>
    <row r="6218" spans="2:2">
      <c r="B6218" s="66"/>
    </row>
    <row r="6219" spans="2:2">
      <c r="B6219" s="66"/>
    </row>
    <row r="6220" spans="2:2">
      <c r="B6220" s="66"/>
    </row>
    <row r="6221" spans="2:2">
      <c r="B6221" s="66"/>
    </row>
    <row r="6222" spans="2:2">
      <c r="B6222" s="66"/>
    </row>
    <row r="6223" spans="2:2">
      <c r="B6223" s="66"/>
    </row>
    <row r="6224" spans="2:2">
      <c r="B6224" s="66"/>
    </row>
    <row r="6225" spans="2:2">
      <c r="B6225" s="66"/>
    </row>
    <row r="6226" spans="2:2">
      <c r="B6226" s="66"/>
    </row>
    <row r="6227" spans="2:2">
      <c r="B6227" s="66"/>
    </row>
    <row r="6228" spans="2:2">
      <c r="B6228" s="66"/>
    </row>
    <row r="6229" spans="2:2">
      <c r="B6229" s="66"/>
    </row>
    <row r="6230" spans="2:2">
      <c r="B6230" s="66"/>
    </row>
    <row r="6231" spans="2:2">
      <c r="B6231" s="66"/>
    </row>
    <row r="6232" spans="2:2">
      <c r="B6232" s="66"/>
    </row>
    <row r="6233" spans="2:2">
      <c r="B6233" s="66"/>
    </row>
    <row r="6234" spans="2:2">
      <c r="B6234" s="66"/>
    </row>
    <row r="6235" spans="2:2">
      <c r="B6235" s="66"/>
    </row>
    <row r="6236" spans="2:2">
      <c r="B6236" s="66"/>
    </row>
    <row r="6237" spans="2:2">
      <c r="B6237" s="66"/>
    </row>
    <row r="6238" spans="2:2">
      <c r="B6238" s="66"/>
    </row>
    <row r="6239" spans="2:2">
      <c r="B6239" s="66"/>
    </row>
    <row r="6240" spans="2:2">
      <c r="B6240" s="66"/>
    </row>
    <row r="6241" spans="2:2">
      <c r="B6241" s="66"/>
    </row>
    <row r="6242" spans="2:2">
      <c r="B6242" s="66"/>
    </row>
    <row r="6243" spans="2:2">
      <c r="B6243" s="66"/>
    </row>
    <row r="6244" spans="2:2">
      <c r="B6244" s="66"/>
    </row>
    <row r="6245" spans="2:2">
      <c r="B6245" s="66"/>
    </row>
    <row r="6246" spans="2:2">
      <c r="B6246" s="66"/>
    </row>
    <row r="6247" spans="2:2">
      <c r="B6247" s="66"/>
    </row>
    <row r="6248" spans="2:2">
      <c r="B6248" s="66"/>
    </row>
    <row r="6249" spans="2:2">
      <c r="B6249" s="66"/>
    </row>
    <row r="6250" spans="2:2">
      <c r="B6250" s="66"/>
    </row>
    <row r="6251" spans="2:2">
      <c r="B6251" s="66"/>
    </row>
    <row r="6252" spans="2:2">
      <c r="B6252" s="66"/>
    </row>
    <row r="6253" spans="2:2">
      <c r="B6253" s="66"/>
    </row>
    <row r="6254" spans="2:2">
      <c r="B6254" s="66"/>
    </row>
    <row r="6255" spans="2:2">
      <c r="B6255" s="66"/>
    </row>
    <row r="6256" spans="2:2">
      <c r="B6256" s="66"/>
    </row>
    <row r="6257" spans="2:2">
      <c r="B6257" s="66"/>
    </row>
    <row r="6258" spans="2:2">
      <c r="B6258" s="66"/>
    </row>
    <row r="6259" spans="2:2">
      <c r="B6259" s="66"/>
    </row>
    <row r="6260" spans="2:2">
      <c r="B6260" s="66"/>
    </row>
    <row r="6261" spans="2:2">
      <c r="B6261" s="66"/>
    </row>
    <row r="6262" spans="2:2">
      <c r="B6262" s="66"/>
    </row>
    <row r="6263" spans="2:2">
      <c r="B6263" s="66"/>
    </row>
    <row r="6264" spans="2:2">
      <c r="B6264" s="66"/>
    </row>
    <row r="6265" spans="2:2">
      <c r="B6265" s="66"/>
    </row>
    <row r="6266" spans="2:2">
      <c r="B6266" s="66"/>
    </row>
    <row r="6267" spans="2:2">
      <c r="B6267" s="66"/>
    </row>
    <row r="6268" spans="2:2">
      <c r="B6268" s="66"/>
    </row>
    <row r="6269" spans="2:2">
      <c r="B6269" s="66"/>
    </row>
    <row r="6270" spans="2:2">
      <c r="B6270" s="66"/>
    </row>
    <row r="6271" spans="2:2">
      <c r="B6271" s="66"/>
    </row>
    <row r="6272" spans="2:2">
      <c r="B6272" s="66"/>
    </row>
    <row r="6273" spans="2:2">
      <c r="B6273" s="66"/>
    </row>
    <row r="6274" spans="2:2">
      <c r="B6274" s="66"/>
    </row>
    <row r="6275" spans="2:2">
      <c r="B6275" s="66"/>
    </row>
    <row r="6276" spans="2:2">
      <c r="B6276" s="66"/>
    </row>
    <row r="6277" spans="2:2">
      <c r="B6277" s="66"/>
    </row>
    <row r="6278" spans="2:2">
      <c r="B6278" s="66"/>
    </row>
    <row r="6279" spans="2:2">
      <c r="B6279" s="66"/>
    </row>
    <row r="6280" spans="2:2">
      <c r="B6280" s="66"/>
    </row>
    <row r="6281" spans="2:2">
      <c r="B6281" s="66"/>
    </row>
    <row r="6282" spans="2:2">
      <c r="B6282" s="66"/>
    </row>
    <row r="6283" spans="2:2">
      <c r="B6283" s="66"/>
    </row>
    <row r="6284" spans="2:2">
      <c r="B6284" s="66"/>
    </row>
    <row r="6285" spans="2:2">
      <c r="B6285" s="66"/>
    </row>
    <row r="6286" spans="2:2">
      <c r="B6286" s="66"/>
    </row>
    <row r="6287" spans="2:2">
      <c r="B6287" s="66"/>
    </row>
    <row r="6288" spans="2:2">
      <c r="B6288" s="66"/>
    </row>
    <row r="6289" spans="2:2">
      <c r="B6289" s="66"/>
    </row>
    <row r="6290" spans="2:2">
      <c r="B6290" s="66"/>
    </row>
    <row r="6291" spans="2:2">
      <c r="B6291" s="66"/>
    </row>
    <row r="6292" spans="2:2">
      <c r="B6292" s="66"/>
    </row>
    <row r="6293" spans="2:2">
      <c r="B6293" s="66"/>
    </row>
    <row r="6294" spans="2:2">
      <c r="B6294" s="66"/>
    </row>
    <row r="6295" spans="2:2">
      <c r="B6295" s="66"/>
    </row>
    <row r="6296" spans="2:2">
      <c r="B6296" s="66"/>
    </row>
    <row r="6297" spans="2:2">
      <c r="B6297" s="66"/>
    </row>
    <row r="6298" spans="2:2">
      <c r="B6298" s="66"/>
    </row>
    <row r="6299" spans="2:2">
      <c r="B6299" s="66"/>
    </row>
    <row r="6300" spans="2:2">
      <c r="B6300" s="66"/>
    </row>
    <row r="6301" spans="2:2">
      <c r="B6301" s="66"/>
    </row>
    <row r="6302" spans="2:2">
      <c r="B6302" s="66"/>
    </row>
    <row r="6303" spans="2:2">
      <c r="B6303" s="66"/>
    </row>
    <row r="6304" spans="2:2">
      <c r="B6304" s="66"/>
    </row>
    <row r="6305" spans="2:2">
      <c r="B6305" s="66"/>
    </row>
    <row r="6306" spans="2:2">
      <c r="B6306" s="66"/>
    </row>
    <row r="6307" spans="2:2">
      <c r="B6307" s="66"/>
    </row>
    <row r="6308" spans="2:2">
      <c r="B6308" s="66"/>
    </row>
    <row r="6309" spans="2:2">
      <c r="B6309" s="66"/>
    </row>
    <row r="6310" spans="2:2">
      <c r="B6310" s="66"/>
    </row>
    <row r="6311" spans="2:2">
      <c r="B6311" s="66"/>
    </row>
    <row r="6312" spans="2:2">
      <c r="B6312" s="66"/>
    </row>
    <row r="6313" spans="2:2">
      <c r="B6313" s="66"/>
    </row>
    <row r="6314" spans="2:2">
      <c r="B6314" s="66"/>
    </row>
    <row r="6315" spans="2:2">
      <c r="B6315" s="66"/>
    </row>
    <row r="6316" spans="2:2">
      <c r="B6316" s="66"/>
    </row>
    <row r="6317" spans="2:2">
      <c r="B6317" s="66"/>
    </row>
    <row r="6318" spans="2:2">
      <c r="B6318" s="66"/>
    </row>
    <row r="6319" spans="2:2">
      <c r="B6319" s="66"/>
    </row>
    <row r="6320" spans="2:2">
      <c r="B6320" s="66"/>
    </row>
    <row r="6321" spans="2:2">
      <c r="B6321" s="66"/>
    </row>
    <row r="6322" spans="2:2">
      <c r="B6322" s="66"/>
    </row>
    <row r="6323" spans="2:2">
      <c r="B6323" s="66"/>
    </row>
    <row r="6324" spans="2:2">
      <c r="B6324" s="66"/>
    </row>
    <row r="6325" spans="2:2">
      <c r="B6325" s="66"/>
    </row>
    <row r="6326" spans="2:2">
      <c r="B6326" s="66"/>
    </row>
    <row r="6327" spans="2:2">
      <c r="B6327" s="66"/>
    </row>
    <row r="6328" spans="2:2">
      <c r="B6328" s="66"/>
    </row>
    <row r="6329" spans="2:2">
      <c r="B6329" s="66"/>
    </row>
    <row r="6330" spans="2:2">
      <c r="B6330" s="66"/>
    </row>
    <row r="6331" spans="2:2">
      <c r="B6331" s="66"/>
    </row>
    <row r="6332" spans="2:2">
      <c r="B6332" s="66"/>
    </row>
    <row r="6333" spans="2:2">
      <c r="B6333" s="66"/>
    </row>
    <row r="6334" spans="2:2">
      <c r="B6334" s="66"/>
    </row>
    <row r="6335" spans="2:2">
      <c r="B6335" s="66"/>
    </row>
    <row r="6336" spans="2:2">
      <c r="B6336" s="66"/>
    </row>
    <row r="6337" spans="2:2">
      <c r="B6337" s="66"/>
    </row>
    <row r="6338" spans="2:2">
      <c r="B6338" s="66"/>
    </row>
    <row r="6339" spans="2:2">
      <c r="B6339" s="66"/>
    </row>
    <row r="6340" spans="2:2">
      <c r="B6340" s="66"/>
    </row>
    <row r="6341" spans="2:2">
      <c r="B6341" s="66"/>
    </row>
    <row r="6342" spans="2:2">
      <c r="B6342" s="66"/>
    </row>
    <row r="6343" spans="2:2">
      <c r="B6343" s="66"/>
    </row>
    <row r="6344" spans="2:2">
      <c r="B6344" s="66"/>
    </row>
    <row r="6345" spans="2:2">
      <c r="B6345" s="66"/>
    </row>
    <row r="6346" spans="2:2">
      <c r="B6346" s="66"/>
    </row>
    <row r="6347" spans="2:2">
      <c r="B6347" s="66"/>
    </row>
    <row r="6348" spans="2:2">
      <c r="B6348" s="66"/>
    </row>
    <row r="6349" spans="2:2">
      <c r="B6349" s="66"/>
    </row>
    <row r="6350" spans="2:2">
      <c r="B6350" s="66"/>
    </row>
    <row r="6351" spans="2:2">
      <c r="B6351" s="66"/>
    </row>
    <row r="6352" spans="2:2">
      <c r="B6352" s="66"/>
    </row>
    <row r="6353" spans="2:2">
      <c r="B6353" s="66"/>
    </row>
    <row r="6354" spans="2:2">
      <c r="B6354" s="66"/>
    </row>
    <row r="6355" spans="2:2">
      <c r="B6355" s="66"/>
    </row>
    <row r="6356" spans="2:2">
      <c r="B6356" s="66"/>
    </row>
    <row r="6357" spans="2:2">
      <c r="B6357" s="66"/>
    </row>
    <row r="6358" spans="2:2">
      <c r="B6358" s="66"/>
    </row>
    <row r="6359" spans="2:2">
      <c r="B6359" s="66"/>
    </row>
    <row r="6360" spans="2:2">
      <c r="B6360" s="66"/>
    </row>
    <row r="6361" spans="2:2">
      <c r="B6361" s="66"/>
    </row>
    <row r="6362" spans="2:2">
      <c r="B6362" s="66"/>
    </row>
    <row r="6363" spans="2:2">
      <c r="B6363" s="66"/>
    </row>
    <row r="6364" spans="2:2">
      <c r="B6364" s="66"/>
    </row>
    <row r="6365" spans="2:2">
      <c r="B6365" s="66"/>
    </row>
    <row r="6366" spans="2:2">
      <c r="B6366" s="66"/>
    </row>
    <row r="6367" spans="2:2">
      <c r="B6367" s="66"/>
    </row>
    <row r="6368" spans="2:2">
      <c r="B6368" s="66"/>
    </row>
    <row r="6369" spans="2:2">
      <c r="B6369" s="66"/>
    </row>
    <row r="6370" spans="2:2">
      <c r="B6370" s="66"/>
    </row>
    <row r="6371" spans="2:2">
      <c r="B6371" s="66"/>
    </row>
    <row r="6372" spans="2:2">
      <c r="B6372" s="66"/>
    </row>
    <row r="6373" spans="2:2">
      <c r="B6373" s="66"/>
    </row>
    <row r="6374" spans="2:2">
      <c r="B6374" s="66"/>
    </row>
    <row r="6375" spans="2:2">
      <c r="B6375" s="66"/>
    </row>
    <row r="6376" spans="2:2">
      <c r="B6376" s="66"/>
    </row>
    <row r="6377" spans="2:2">
      <c r="B6377" s="66"/>
    </row>
    <row r="6378" spans="2:2">
      <c r="B6378" s="66"/>
    </row>
    <row r="6379" spans="2:2">
      <c r="B6379" s="66"/>
    </row>
    <row r="6380" spans="2:2">
      <c r="B6380" s="66"/>
    </row>
    <row r="6381" spans="2:2">
      <c r="B6381" s="66"/>
    </row>
    <row r="6382" spans="2:2">
      <c r="B6382" s="66"/>
    </row>
    <row r="6383" spans="2:2">
      <c r="B6383" s="66"/>
    </row>
    <row r="6384" spans="2:2">
      <c r="B6384" s="66"/>
    </row>
    <row r="6385" spans="2:2">
      <c r="B6385" s="66"/>
    </row>
    <row r="6386" spans="2:2">
      <c r="B6386" s="66"/>
    </row>
    <row r="6387" spans="2:2">
      <c r="B6387" s="66"/>
    </row>
    <row r="6388" spans="2:2">
      <c r="B6388" s="66"/>
    </row>
    <row r="6389" spans="2:2">
      <c r="B6389" s="66"/>
    </row>
    <row r="6390" spans="2:2">
      <c r="B6390" s="66"/>
    </row>
    <row r="6391" spans="2:2">
      <c r="B6391" s="66"/>
    </row>
    <row r="6392" spans="2:2">
      <c r="B6392" s="66"/>
    </row>
    <row r="6393" spans="2:2">
      <c r="B6393" s="66"/>
    </row>
    <row r="6394" spans="2:2">
      <c r="B6394" s="66"/>
    </row>
    <row r="6395" spans="2:2">
      <c r="B6395" s="66"/>
    </row>
    <row r="6396" spans="2:2">
      <c r="B6396" s="66"/>
    </row>
    <row r="6397" spans="2:2">
      <c r="B6397" s="66"/>
    </row>
    <row r="6398" spans="2:2">
      <c r="B6398" s="66"/>
    </row>
    <row r="6399" spans="2:2">
      <c r="B6399" s="66"/>
    </row>
    <row r="6400" spans="2:2">
      <c r="B6400" s="66"/>
    </row>
    <row r="6401" spans="2:2">
      <c r="B6401" s="66"/>
    </row>
    <row r="6402" spans="2:2">
      <c r="B6402" s="66"/>
    </row>
    <row r="6403" spans="2:2">
      <c r="B6403" s="66"/>
    </row>
    <row r="6404" spans="2:2">
      <c r="B6404" s="66"/>
    </row>
    <row r="6405" spans="2:2">
      <c r="B6405" s="66"/>
    </row>
    <row r="6406" spans="2:2">
      <c r="B6406" s="66"/>
    </row>
    <row r="6407" spans="2:2">
      <c r="B6407" s="66"/>
    </row>
    <row r="6408" spans="2:2">
      <c r="B6408" s="66"/>
    </row>
    <row r="6409" spans="2:2">
      <c r="B6409" s="66"/>
    </row>
    <row r="6410" spans="2:2">
      <c r="B6410" s="66"/>
    </row>
    <row r="6411" spans="2:2">
      <c r="B6411" s="66"/>
    </row>
    <row r="6412" spans="2:2">
      <c r="B6412" s="66"/>
    </row>
    <row r="6413" spans="2:2">
      <c r="B6413" s="66"/>
    </row>
    <row r="6414" spans="2:2">
      <c r="B6414" s="66"/>
    </row>
    <row r="6415" spans="2:2">
      <c r="B6415" s="66"/>
    </row>
    <row r="6416" spans="2:2">
      <c r="B6416" s="66"/>
    </row>
    <row r="6417" spans="2:2">
      <c r="B6417" s="66"/>
    </row>
    <row r="6418" spans="2:2">
      <c r="B6418" s="66"/>
    </row>
    <row r="6419" spans="2:2">
      <c r="B6419" s="66"/>
    </row>
    <row r="6420" spans="2:2">
      <c r="B6420" s="66"/>
    </row>
    <row r="6421" spans="2:2">
      <c r="B6421" s="66"/>
    </row>
    <row r="6422" spans="2:2">
      <c r="B6422" s="66"/>
    </row>
    <row r="6423" spans="2:2">
      <c r="B6423" s="66"/>
    </row>
    <row r="6424" spans="2:2">
      <c r="B6424" s="66"/>
    </row>
    <row r="6425" spans="2:2">
      <c r="B6425" s="66"/>
    </row>
    <row r="6426" spans="2:2">
      <c r="B6426" s="66"/>
    </row>
    <row r="6427" spans="2:2">
      <c r="B6427" s="66"/>
    </row>
    <row r="6428" spans="2:2">
      <c r="B6428" s="66"/>
    </row>
    <row r="6429" spans="2:2">
      <c r="B6429" s="66"/>
    </row>
    <row r="6430" spans="2:2">
      <c r="B6430" s="66"/>
    </row>
    <row r="6431" spans="2:2">
      <c r="B6431" s="66"/>
    </row>
    <row r="6432" spans="2:2">
      <c r="B6432" s="66"/>
    </row>
    <row r="6433" spans="2:2">
      <c r="B6433" s="66"/>
    </row>
    <row r="6434" spans="2:2">
      <c r="B6434" s="66"/>
    </row>
    <row r="6435" spans="2:2">
      <c r="B6435" s="66"/>
    </row>
    <row r="6436" spans="2:2">
      <c r="B6436" s="66"/>
    </row>
    <row r="6437" spans="2:2">
      <c r="B6437" s="66"/>
    </row>
    <row r="6438" spans="2:2">
      <c r="B6438" s="66"/>
    </row>
    <row r="6439" spans="2:2">
      <c r="B6439" s="66"/>
    </row>
    <row r="6440" spans="2:2">
      <c r="B6440" s="66"/>
    </row>
    <row r="6441" spans="2:2">
      <c r="B6441" s="66"/>
    </row>
    <row r="6442" spans="2:2">
      <c r="B6442" s="66"/>
    </row>
    <row r="6443" spans="2:2">
      <c r="B6443" s="66"/>
    </row>
    <row r="6444" spans="2:2">
      <c r="B6444" s="66"/>
    </row>
    <row r="6445" spans="2:2">
      <c r="B6445" s="66"/>
    </row>
    <row r="6446" spans="2:2">
      <c r="B6446" s="66"/>
    </row>
    <row r="6447" spans="2:2">
      <c r="B6447" s="66"/>
    </row>
    <row r="6448" spans="2:2">
      <c r="B6448" s="66"/>
    </row>
    <row r="6449" spans="2:2">
      <c r="B6449" s="66"/>
    </row>
    <row r="6450" spans="2:2">
      <c r="B6450" s="66"/>
    </row>
    <row r="6451" spans="2:2">
      <c r="B6451" s="66"/>
    </row>
    <row r="6452" spans="2:2">
      <c r="B6452" s="66"/>
    </row>
    <row r="6453" spans="2:2">
      <c r="B6453" s="66"/>
    </row>
    <row r="6454" spans="2:2">
      <c r="B6454" s="66"/>
    </row>
    <row r="6455" spans="2:2">
      <c r="B6455" s="66"/>
    </row>
    <row r="6456" spans="2:2">
      <c r="B6456" s="66"/>
    </row>
    <row r="6457" spans="2:2">
      <c r="B6457" s="66"/>
    </row>
    <row r="6458" spans="2:2">
      <c r="B6458" s="66"/>
    </row>
    <row r="6459" spans="2:2">
      <c r="B6459" s="66"/>
    </row>
    <row r="6460" spans="2:2">
      <c r="B6460" s="66"/>
    </row>
    <row r="6461" spans="2:2">
      <c r="B6461" s="66"/>
    </row>
    <row r="6462" spans="2:2">
      <c r="B6462" s="66"/>
    </row>
    <row r="6463" spans="2:2">
      <c r="B6463" s="66"/>
    </row>
    <row r="6464" spans="2:2">
      <c r="B6464" s="66"/>
    </row>
    <row r="6465" spans="2:2">
      <c r="B6465" s="66"/>
    </row>
    <row r="6466" spans="2:2">
      <c r="B6466" s="66"/>
    </row>
    <row r="6467" spans="2:2">
      <c r="B6467" s="66"/>
    </row>
    <row r="6468" spans="2:2">
      <c r="B6468" s="66"/>
    </row>
    <row r="6469" spans="2:2">
      <c r="B6469" s="66"/>
    </row>
    <row r="6470" spans="2:2">
      <c r="B6470" s="66"/>
    </row>
    <row r="6471" spans="2:2">
      <c r="B6471" s="66"/>
    </row>
    <row r="6472" spans="2:2">
      <c r="B6472" s="66"/>
    </row>
    <row r="6473" spans="2:2">
      <c r="B6473" s="66"/>
    </row>
    <row r="6474" spans="2:2">
      <c r="B6474" s="66"/>
    </row>
    <row r="6475" spans="2:2">
      <c r="B6475" s="66"/>
    </row>
    <row r="6476" spans="2:2">
      <c r="B6476" s="66"/>
    </row>
    <row r="6477" spans="2:2">
      <c r="B6477" s="66"/>
    </row>
    <row r="6478" spans="2:2">
      <c r="B6478" s="66"/>
    </row>
    <row r="6479" spans="2:2">
      <c r="B6479" s="66"/>
    </row>
    <row r="6480" spans="2:2">
      <c r="B6480" s="66"/>
    </row>
    <row r="6481" spans="2:2">
      <c r="B6481" s="66"/>
    </row>
    <row r="6482" spans="2:2">
      <c r="B6482" s="66"/>
    </row>
    <row r="6483" spans="2:2">
      <c r="B6483" s="66"/>
    </row>
    <row r="6484" spans="2:2">
      <c r="B6484" s="66"/>
    </row>
    <row r="6485" spans="2:2">
      <c r="B6485" s="66"/>
    </row>
    <row r="6486" spans="2:2">
      <c r="B6486" s="66"/>
    </row>
    <row r="6487" spans="2:2">
      <c r="B6487" s="66"/>
    </row>
    <row r="6488" spans="2:2">
      <c r="B6488" s="66"/>
    </row>
    <row r="6489" spans="2:2">
      <c r="B6489" s="66"/>
    </row>
    <row r="6490" spans="2:2">
      <c r="B6490" s="66"/>
    </row>
    <row r="6491" spans="2:2">
      <c r="B6491" s="66"/>
    </row>
    <row r="6492" spans="2:2">
      <c r="B6492" s="66"/>
    </row>
    <row r="6493" spans="2:2">
      <c r="B6493" s="66"/>
    </row>
    <row r="6494" spans="2:2">
      <c r="B6494" s="66"/>
    </row>
    <row r="6495" spans="2:2">
      <c r="B6495" s="66"/>
    </row>
    <row r="6496" spans="2:2">
      <c r="B6496" s="66"/>
    </row>
    <row r="6497" spans="2:2">
      <c r="B6497" s="66"/>
    </row>
    <row r="6498" spans="2:2">
      <c r="B6498" s="66"/>
    </row>
    <row r="6499" spans="2:2">
      <c r="B6499" s="66"/>
    </row>
    <row r="6500" spans="2:2">
      <c r="B6500" s="66"/>
    </row>
    <row r="6501" spans="2:2">
      <c r="B6501" s="66"/>
    </row>
    <row r="6502" spans="2:2">
      <c r="B6502" s="66"/>
    </row>
    <row r="6503" spans="2:2">
      <c r="B6503" s="66"/>
    </row>
    <row r="6504" spans="2:2">
      <c r="B6504" s="66"/>
    </row>
    <row r="6505" spans="2:2">
      <c r="B6505" s="66"/>
    </row>
    <row r="6506" spans="2:2">
      <c r="B6506" s="66"/>
    </row>
    <row r="6507" spans="2:2">
      <c r="B6507" s="66"/>
    </row>
    <row r="6508" spans="2:2">
      <c r="B6508" s="66"/>
    </row>
    <row r="6509" spans="2:2">
      <c r="B6509" s="66"/>
    </row>
    <row r="6510" spans="2:2">
      <c r="B6510" s="66"/>
    </row>
    <row r="6511" spans="2:2">
      <c r="B6511" s="66"/>
    </row>
    <row r="6512" spans="2:2">
      <c r="B6512" s="66"/>
    </row>
    <row r="6513" spans="2:2">
      <c r="B6513" s="66"/>
    </row>
    <row r="6514" spans="2:2">
      <c r="B6514" s="66"/>
    </row>
    <row r="6515" spans="2:2">
      <c r="B6515" s="66"/>
    </row>
    <row r="6516" spans="2:2">
      <c r="B6516" s="66"/>
    </row>
    <row r="6517" spans="2:2">
      <c r="B6517" s="66"/>
    </row>
    <row r="6518" spans="2:2">
      <c r="B6518" s="66"/>
    </row>
    <row r="6519" spans="2:2">
      <c r="B6519" s="66"/>
    </row>
    <row r="6520" spans="2:2">
      <c r="B6520" s="66"/>
    </row>
    <row r="6521" spans="2:2">
      <c r="B6521" s="66"/>
    </row>
    <row r="6522" spans="2:2">
      <c r="B6522" s="66"/>
    </row>
    <row r="6523" spans="2:2">
      <c r="B6523" s="66"/>
    </row>
    <row r="6524" spans="2:2">
      <c r="B6524" s="66"/>
    </row>
    <row r="6525" spans="2:2">
      <c r="B6525" s="66"/>
    </row>
    <row r="6526" spans="2:2">
      <c r="B6526" s="66"/>
    </row>
    <row r="6527" spans="2:2">
      <c r="B6527" s="66"/>
    </row>
    <row r="6528" spans="2:2">
      <c r="B6528" s="66"/>
    </row>
    <row r="6529" spans="2:2">
      <c r="B6529" s="66"/>
    </row>
    <row r="6530" spans="2:2">
      <c r="B6530" s="66"/>
    </row>
    <row r="6531" spans="2:2">
      <c r="B6531" s="66"/>
    </row>
    <row r="6532" spans="2:2">
      <c r="B6532" s="66"/>
    </row>
    <row r="6533" spans="2:2">
      <c r="B6533" s="66"/>
    </row>
    <row r="6534" spans="2:2">
      <c r="B6534" s="66"/>
    </row>
    <row r="6535" spans="2:2">
      <c r="B6535" s="66"/>
    </row>
    <row r="6536" spans="2:2">
      <c r="B6536" s="66"/>
    </row>
    <row r="6537" spans="2:2">
      <c r="B6537" s="66"/>
    </row>
    <row r="6538" spans="2:2">
      <c r="B6538" s="66"/>
    </row>
    <row r="6539" spans="2:2">
      <c r="B6539" s="66"/>
    </row>
    <row r="6540" spans="2:2">
      <c r="B6540" s="66"/>
    </row>
    <row r="6541" spans="2:2">
      <c r="B6541" s="66"/>
    </row>
    <row r="6542" spans="2:2">
      <c r="B6542" s="66"/>
    </row>
    <row r="6543" spans="2:2">
      <c r="B6543" s="66"/>
    </row>
    <row r="6544" spans="2:2">
      <c r="B6544" s="66"/>
    </row>
    <row r="6545" spans="2:2">
      <c r="B6545" s="66"/>
    </row>
    <row r="6546" spans="2:2">
      <c r="B6546" s="66"/>
    </row>
    <row r="6547" spans="2:2">
      <c r="B6547" s="66"/>
    </row>
    <row r="6548" spans="2:2">
      <c r="B6548" s="66"/>
    </row>
    <row r="6549" spans="2:2">
      <c r="B6549" s="66"/>
    </row>
    <row r="6550" spans="2:2">
      <c r="B6550" s="66"/>
    </row>
    <row r="6551" spans="2:2">
      <c r="B6551" s="66"/>
    </row>
    <row r="6552" spans="2:2">
      <c r="B6552" s="66"/>
    </row>
    <row r="6553" spans="2:2">
      <c r="B6553" s="66"/>
    </row>
    <row r="6554" spans="2:2">
      <c r="B6554" s="66"/>
    </row>
    <row r="6555" spans="2:2">
      <c r="B6555" s="66"/>
    </row>
    <row r="6556" spans="2:2">
      <c r="B6556" s="66"/>
    </row>
    <row r="6557" spans="2:2">
      <c r="B6557" s="66"/>
    </row>
    <row r="6558" spans="2:2">
      <c r="B6558" s="66"/>
    </row>
    <row r="6559" spans="2:2">
      <c r="B6559" s="66"/>
    </row>
    <row r="6560" spans="2:2">
      <c r="B6560" s="66"/>
    </row>
    <row r="6561" spans="2:2">
      <c r="B6561" s="66"/>
    </row>
    <row r="6562" spans="2:2">
      <c r="B6562" s="66"/>
    </row>
    <row r="6563" spans="2:2">
      <c r="B6563" s="66"/>
    </row>
    <row r="6564" spans="2:2">
      <c r="B6564" s="66"/>
    </row>
    <row r="6565" spans="2:2">
      <c r="B6565" s="66"/>
    </row>
    <row r="6566" spans="2:2">
      <c r="B6566" s="66"/>
    </row>
    <row r="6567" spans="2:2">
      <c r="B6567" s="66"/>
    </row>
    <row r="6568" spans="2:2">
      <c r="B6568" s="66"/>
    </row>
    <row r="6569" spans="2:2">
      <c r="B6569" s="66"/>
    </row>
    <row r="6570" spans="2:2">
      <c r="B6570" s="66"/>
    </row>
    <row r="6571" spans="2:2">
      <c r="B6571" s="66"/>
    </row>
    <row r="6572" spans="2:2">
      <c r="B6572" s="66"/>
    </row>
    <row r="6573" spans="2:2">
      <c r="B6573" s="66"/>
    </row>
    <row r="6574" spans="2:2">
      <c r="B6574" s="66"/>
    </row>
    <row r="6575" spans="2:2">
      <c r="B6575" s="66"/>
    </row>
    <row r="6576" spans="2:2">
      <c r="B6576" s="66"/>
    </row>
    <row r="6577" spans="2:2">
      <c r="B6577" s="66"/>
    </row>
    <row r="6578" spans="2:2">
      <c r="B6578" s="66"/>
    </row>
    <row r="6579" spans="2:2">
      <c r="B6579" s="66"/>
    </row>
    <row r="6580" spans="2:2">
      <c r="B6580" s="66"/>
    </row>
    <row r="6581" spans="2:2">
      <c r="B6581" s="66"/>
    </row>
    <row r="6582" spans="2:2">
      <c r="B6582" s="66"/>
    </row>
    <row r="6583" spans="2:2">
      <c r="B6583" s="66"/>
    </row>
    <row r="6584" spans="2:2">
      <c r="B6584" s="66"/>
    </row>
    <row r="6585" spans="2:2">
      <c r="B6585" s="66"/>
    </row>
    <row r="6586" spans="2:2">
      <c r="B6586" s="66"/>
    </row>
    <row r="6587" spans="2:2">
      <c r="B6587" s="66"/>
    </row>
    <row r="6588" spans="2:2">
      <c r="B6588" s="66"/>
    </row>
    <row r="6589" spans="2:2">
      <c r="B6589" s="66"/>
    </row>
    <row r="6590" spans="2:2">
      <c r="B6590" s="66"/>
    </row>
    <row r="6591" spans="2:2">
      <c r="B6591" s="66"/>
    </row>
    <row r="6592" spans="2:2">
      <c r="B6592" s="66"/>
    </row>
    <row r="6593" spans="2:2">
      <c r="B6593" s="66"/>
    </row>
    <row r="6594" spans="2:2">
      <c r="B6594" s="66"/>
    </row>
    <row r="6595" spans="2:2">
      <c r="B6595" s="66"/>
    </row>
    <row r="6596" spans="2:2">
      <c r="B6596" s="66"/>
    </row>
    <row r="6597" spans="2:2">
      <c r="B6597" s="66"/>
    </row>
    <row r="6598" spans="2:2">
      <c r="B6598" s="66"/>
    </row>
    <row r="6599" spans="2:2">
      <c r="B6599" s="66"/>
    </row>
    <row r="6600" spans="2:2">
      <c r="B6600" s="66"/>
    </row>
    <row r="6601" spans="2:2">
      <c r="B6601" s="66"/>
    </row>
    <row r="6602" spans="2:2">
      <c r="B6602" s="66"/>
    </row>
    <row r="6603" spans="2:2">
      <c r="B6603" s="66"/>
    </row>
    <row r="6604" spans="2:2">
      <c r="B6604" s="66"/>
    </row>
    <row r="6605" spans="2:2">
      <c r="B6605" s="66"/>
    </row>
    <row r="6606" spans="2:2">
      <c r="B6606" s="66"/>
    </row>
    <row r="6607" spans="2:2">
      <c r="B6607" s="66"/>
    </row>
    <row r="6608" spans="2:2">
      <c r="B6608" s="66"/>
    </row>
    <row r="6609" spans="2:2">
      <c r="B6609" s="66"/>
    </row>
    <row r="6610" spans="2:2">
      <c r="B6610" s="66"/>
    </row>
    <row r="6611" spans="2:2">
      <c r="B6611" s="66"/>
    </row>
    <row r="6612" spans="2:2">
      <c r="B6612" s="66"/>
    </row>
    <row r="6613" spans="2:2">
      <c r="B6613" s="66"/>
    </row>
    <row r="6614" spans="2:2">
      <c r="B6614" s="66"/>
    </row>
    <row r="6615" spans="2:2">
      <c r="B6615" s="66"/>
    </row>
    <row r="6616" spans="2:2">
      <c r="B6616" s="66"/>
    </row>
    <row r="6617" spans="2:2">
      <c r="B6617" s="66"/>
    </row>
    <row r="6618" spans="2:2">
      <c r="B6618" s="66"/>
    </row>
    <row r="6619" spans="2:2">
      <c r="B6619" s="66"/>
    </row>
    <row r="6620" spans="2:2">
      <c r="B6620" s="66"/>
    </row>
    <row r="6621" spans="2:2">
      <c r="B6621" s="66"/>
    </row>
    <row r="6622" spans="2:2">
      <c r="B6622" s="66"/>
    </row>
    <row r="6623" spans="2:2">
      <c r="B6623" s="66"/>
    </row>
    <row r="6624" spans="2:2">
      <c r="B6624" s="66"/>
    </row>
    <row r="6625" spans="2:2">
      <c r="B6625" s="66"/>
    </row>
    <row r="6626" spans="2:2">
      <c r="B6626" s="66"/>
    </row>
    <row r="6627" spans="2:2">
      <c r="B6627" s="66"/>
    </row>
    <row r="6628" spans="2:2">
      <c r="B6628" s="66"/>
    </row>
    <row r="6629" spans="2:2">
      <c r="B6629" s="66"/>
    </row>
    <row r="6630" spans="2:2">
      <c r="B6630" s="66"/>
    </row>
    <row r="6631" spans="2:2">
      <c r="B6631" s="66"/>
    </row>
    <row r="6632" spans="2:2">
      <c r="B6632" s="66"/>
    </row>
    <row r="6633" spans="2:2">
      <c r="B6633" s="66"/>
    </row>
    <row r="6634" spans="2:2">
      <c r="B6634" s="66"/>
    </row>
    <row r="6635" spans="2:2">
      <c r="B6635" s="66"/>
    </row>
    <row r="6636" spans="2:2">
      <c r="B6636" s="66"/>
    </row>
    <row r="6637" spans="2:2">
      <c r="B6637" s="66"/>
    </row>
    <row r="6638" spans="2:2">
      <c r="B6638" s="66"/>
    </row>
    <row r="6639" spans="2:2">
      <c r="B6639" s="66"/>
    </row>
    <row r="6640" spans="2:2">
      <c r="B6640" s="66"/>
    </row>
    <row r="6641" spans="2:2">
      <c r="B6641" s="66"/>
    </row>
    <row r="6642" spans="2:2">
      <c r="B6642" s="66"/>
    </row>
    <row r="6643" spans="2:2">
      <c r="B6643" s="66"/>
    </row>
    <row r="6644" spans="2:2">
      <c r="B6644" s="66"/>
    </row>
    <row r="6645" spans="2:2">
      <c r="B6645" s="66"/>
    </row>
    <row r="6646" spans="2:2">
      <c r="B6646" s="66"/>
    </row>
    <row r="6647" spans="2:2">
      <c r="B6647" s="66"/>
    </row>
    <row r="6648" spans="2:2">
      <c r="B6648" s="66"/>
    </row>
    <row r="6649" spans="2:2">
      <c r="B6649" s="66"/>
    </row>
    <row r="6650" spans="2:2">
      <c r="B6650" s="66"/>
    </row>
    <row r="6651" spans="2:2">
      <c r="B6651" s="66"/>
    </row>
    <row r="6652" spans="2:2">
      <c r="B6652" s="66"/>
    </row>
    <row r="6653" spans="2:2">
      <c r="B6653" s="66"/>
    </row>
    <row r="6654" spans="2:2">
      <c r="B6654" s="66"/>
    </row>
    <row r="6655" spans="2:2">
      <c r="B6655" s="66"/>
    </row>
    <row r="6656" spans="2:2">
      <c r="B6656" s="66"/>
    </row>
    <row r="6657" spans="2:2">
      <c r="B6657" s="66"/>
    </row>
    <row r="6658" spans="2:2">
      <c r="B6658" s="66"/>
    </row>
    <row r="6659" spans="2:2">
      <c r="B6659" s="66"/>
    </row>
    <row r="6660" spans="2:2">
      <c r="B6660" s="66"/>
    </row>
    <row r="6661" spans="2:2">
      <c r="B6661" s="66"/>
    </row>
    <row r="6662" spans="2:2">
      <c r="B6662" s="66"/>
    </row>
    <row r="6663" spans="2:2">
      <c r="B6663" s="66"/>
    </row>
    <row r="6664" spans="2:2">
      <c r="B6664" s="66"/>
    </row>
    <row r="6665" spans="2:2">
      <c r="B6665" s="66"/>
    </row>
    <row r="6666" spans="2:2">
      <c r="B6666" s="66"/>
    </row>
    <row r="6667" spans="2:2">
      <c r="B6667" s="66"/>
    </row>
    <row r="6668" spans="2:2">
      <c r="B6668" s="66"/>
    </row>
    <row r="6669" spans="2:2">
      <c r="B6669" s="66"/>
    </row>
    <row r="6670" spans="2:2">
      <c r="B6670" s="66"/>
    </row>
    <row r="6671" spans="2:2">
      <c r="B6671" s="66"/>
    </row>
    <row r="6672" spans="2:2">
      <c r="B6672" s="66"/>
    </row>
    <row r="6673" spans="2:2">
      <c r="B6673" s="66"/>
    </row>
    <row r="6674" spans="2:2">
      <c r="B6674" s="66"/>
    </row>
    <row r="6675" spans="2:2">
      <c r="B6675" s="66"/>
    </row>
    <row r="6676" spans="2:2">
      <c r="B6676" s="66"/>
    </row>
    <row r="6677" spans="2:2">
      <c r="B6677" s="66"/>
    </row>
    <row r="6678" spans="2:2">
      <c r="B6678" s="66"/>
    </row>
    <row r="6679" spans="2:2">
      <c r="B6679" s="66"/>
    </row>
    <row r="6680" spans="2:2">
      <c r="B6680" s="66"/>
    </row>
    <row r="6681" spans="2:2">
      <c r="B6681" s="66"/>
    </row>
    <row r="6682" spans="2:2">
      <c r="B6682" s="66"/>
    </row>
    <row r="6683" spans="2:2">
      <c r="B6683" s="66"/>
    </row>
    <row r="6684" spans="2:2">
      <c r="B6684" s="66"/>
    </row>
    <row r="6685" spans="2:2">
      <c r="B6685" s="66"/>
    </row>
    <row r="6686" spans="2:2">
      <c r="B6686" s="66"/>
    </row>
    <row r="6687" spans="2:2">
      <c r="B6687" s="66"/>
    </row>
    <row r="6688" spans="2:2">
      <c r="B6688" s="66"/>
    </row>
    <row r="6689" spans="2:2">
      <c r="B6689" s="66"/>
    </row>
    <row r="6690" spans="2:2">
      <c r="B6690" s="66"/>
    </row>
    <row r="6691" spans="2:2">
      <c r="B6691" s="66"/>
    </row>
    <row r="6692" spans="2:2">
      <c r="B6692" s="66"/>
    </row>
    <row r="6693" spans="2:2">
      <c r="B6693" s="66"/>
    </row>
    <row r="6694" spans="2:2">
      <c r="B6694" s="66"/>
    </row>
    <row r="6695" spans="2:2">
      <c r="B6695" s="66"/>
    </row>
    <row r="6696" spans="2:2">
      <c r="B6696" s="66"/>
    </row>
    <row r="6697" spans="2:2">
      <c r="B6697" s="66"/>
    </row>
    <row r="6698" spans="2:2">
      <c r="B6698" s="66"/>
    </row>
    <row r="6699" spans="2:2">
      <c r="B6699" s="66"/>
    </row>
    <row r="6700" spans="2:2">
      <c r="B6700" s="66"/>
    </row>
    <row r="6701" spans="2:2">
      <c r="B6701" s="66"/>
    </row>
    <row r="6702" spans="2:2">
      <c r="B6702" s="66"/>
    </row>
    <row r="6703" spans="2:2">
      <c r="B6703" s="66"/>
    </row>
    <row r="6704" spans="2:2">
      <c r="B6704" s="66"/>
    </row>
    <row r="6705" spans="2:2">
      <c r="B6705" s="66"/>
    </row>
    <row r="6706" spans="2:2">
      <c r="B6706" s="66"/>
    </row>
    <row r="6707" spans="2:2">
      <c r="B6707" s="66"/>
    </row>
    <row r="6708" spans="2:2">
      <c r="B6708" s="66"/>
    </row>
    <row r="6709" spans="2:2">
      <c r="B6709" s="66"/>
    </row>
    <row r="6710" spans="2:2">
      <c r="B6710" s="66"/>
    </row>
    <row r="6711" spans="2:2">
      <c r="B6711" s="66"/>
    </row>
    <row r="6712" spans="2:2">
      <c r="B6712" s="66"/>
    </row>
    <row r="6713" spans="2:2">
      <c r="B6713" s="66"/>
    </row>
    <row r="6714" spans="2:2">
      <c r="B6714" s="66"/>
    </row>
    <row r="6715" spans="2:2">
      <c r="B6715" s="66"/>
    </row>
    <row r="6716" spans="2:2">
      <c r="B6716" s="66"/>
    </row>
    <row r="6717" spans="2:2">
      <c r="B6717" s="66"/>
    </row>
    <row r="6718" spans="2:2">
      <c r="B6718" s="66"/>
    </row>
    <row r="6719" spans="2:2">
      <c r="B6719" s="66"/>
    </row>
    <row r="6720" spans="2:2">
      <c r="B6720" s="66"/>
    </row>
    <row r="6721" spans="2:2">
      <c r="B6721" s="66"/>
    </row>
    <row r="6722" spans="2:2">
      <c r="B6722" s="66"/>
    </row>
    <row r="6723" spans="2:2">
      <c r="B6723" s="66"/>
    </row>
    <row r="6724" spans="2:2">
      <c r="B6724" s="66"/>
    </row>
    <row r="6725" spans="2:2">
      <c r="B6725" s="66"/>
    </row>
    <row r="6726" spans="2:2">
      <c r="B6726" s="66"/>
    </row>
    <row r="6727" spans="2:2">
      <c r="B6727" s="66"/>
    </row>
    <row r="6728" spans="2:2">
      <c r="B6728" s="66"/>
    </row>
    <row r="6729" spans="2:2">
      <c r="B6729" s="66"/>
    </row>
    <row r="6730" spans="2:2">
      <c r="B6730" s="66"/>
    </row>
    <row r="6731" spans="2:2">
      <c r="B6731" s="66"/>
    </row>
    <row r="6732" spans="2:2">
      <c r="B6732" s="66"/>
    </row>
    <row r="6733" spans="2:2">
      <c r="B6733" s="66"/>
    </row>
    <row r="6734" spans="2:2">
      <c r="B6734" s="66"/>
    </row>
    <row r="6735" spans="2:2">
      <c r="B6735" s="66"/>
    </row>
    <row r="6736" spans="2:2">
      <c r="B6736" s="66"/>
    </row>
    <row r="6737" spans="2:2">
      <c r="B6737" s="66"/>
    </row>
    <row r="6738" spans="2:2">
      <c r="B6738" s="66"/>
    </row>
    <row r="6739" spans="2:2">
      <c r="B6739" s="66"/>
    </row>
    <row r="6740" spans="2:2">
      <c r="B6740" s="66"/>
    </row>
    <row r="6741" spans="2:2">
      <c r="B6741" s="66"/>
    </row>
    <row r="6742" spans="2:2">
      <c r="B6742" s="66"/>
    </row>
    <row r="6743" spans="2:2">
      <c r="B6743" s="66"/>
    </row>
    <row r="6744" spans="2:2">
      <c r="B6744" s="66"/>
    </row>
    <row r="6745" spans="2:2">
      <c r="B6745" s="66"/>
    </row>
    <row r="6746" spans="2:2">
      <c r="B6746" s="66"/>
    </row>
    <row r="6747" spans="2:2">
      <c r="B6747" s="66"/>
    </row>
    <row r="6748" spans="2:2">
      <c r="B6748" s="66"/>
    </row>
    <row r="6749" spans="2:2">
      <c r="B6749" s="66"/>
    </row>
    <row r="6750" spans="2:2">
      <c r="B6750" s="66"/>
    </row>
    <row r="6751" spans="2:2">
      <c r="B6751" s="66"/>
    </row>
    <row r="6752" spans="2:2">
      <c r="B6752" s="66"/>
    </row>
    <row r="6753" spans="2:2">
      <c r="B6753" s="66"/>
    </row>
    <row r="6754" spans="2:2">
      <c r="B6754" s="66"/>
    </row>
    <row r="6755" spans="2:2">
      <c r="B6755" s="66"/>
    </row>
    <row r="6756" spans="2:2">
      <c r="B6756" s="66"/>
    </row>
    <row r="6757" spans="2:2">
      <c r="B6757" s="66"/>
    </row>
    <row r="6758" spans="2:2">
      <c r="B6758" s="66"/>
    </row>
    <row r="6759" spans="2:2">
      <c r="B6759" s="66"/>
    </row>
    <row r="6760" spans="2:2">
      <c r="B6760" s="66"/>
    </row>
    <row r="6761" spans="2:2">
      <c r="B6761" s="66"/>
    </row>
    <row r="6762" spans="2:2">
      <c r="B6762" s="66"/>
    </row>
    <row r="6763" spans="2:2">
      <c r="B6763" s="66"/>
    </row>
    <row r="6764" spans="2:2">
      <c r="B6764" s="66"/>
    </row>
    <row r="6765" spans="2:2">
      <c r="B6765" s="66"/>
    </row>
    <row r="6766" spans="2:2">
      <c r="B6766" s="66"/>
    </row>
    <row r="6767" spans="2:2">
      <c r="B6767" s="66"/>
    </row>
    <row r="6768" spans="2:2">
      <c r="B6768" s="66"/>
    </row>
    <row r="6769" spans="2:2">
      <c r="B6769" s="66"/>
    </row>
    <row r="6770" spans="2:2">
      <c r="B6770" s="66"/>
    </row>
    <row r="6771" spans="2:2">
      <c r="B6771" s="66"/>
    </row>
    <row r="6772" spans="2:2">
      <c r="B6772" s="66"/>
    </row>
    <row r="6773" spans="2:2">
      <c r="B6773" s="66"/>
    </row>
    <row r="6774" spans="2:2">
      <c r="B6774" s="66"/>
    </row>
    <row r="6775" spans="2:2">
      <c r="B6775" s="66"/>
    </row>
    <row r="6776" spans="2:2">
      <c r="B6776" s="66"/>
    </row>
    <row r="6777" spans="2:2">
      <c r="B6777" s="66"/>
    </row>
    <row r="6778" spans="2:2">
      <c r="B6778" s="66"/>
    </row>
    <row r="6779" spans="2:2">
      <c r="B6779" s="66"/>
    </row>
    <row r="6780" spans="2:2">
      <c r="B6780" s="66"/>
    </row>
    <row r="6781" spans="2:2">
      <c r="B6781" s="66"/>
    </row>
    <row r="6782" spans="2:2">
      <c r="B6782" s="66"/>
    </row>
    <row r="6783" spans="2:2">
      <c r="B6783" s="66"/>
    </row>
    <row r="6784" spans="2:2">
      <c r="B6784" s="66"/>
    </row>
    <row r="6785" spans="2:2">
      <c r="B6785" s="66"/>
    </row>
    <row r="6786" spans="2:2">
      <c r="B6786" s="66"/>
    </row>
    <row r="6787" spans="2:2">
      <c r="B6787" s="66"/>
    </row>
    <row r="6788" spans="2:2">
      <c r="B6788" s="66"/>
    </row>
    <row r="6789" spans="2:2">
      <c r="B6789" s="66"/>
    </row>
    <row r="6790" spans="2:2">
      <c r="B6790" s="66"/>
    </row>
    <row r="6791" spans="2:2">
      <c r="B6791" s="66"/>
    </row>
    <row r="6792" spans="2:2">
      <c r="B6792" s="66"/>
    </row>
    <row r="6793" spans="2:2">
      <c r="B6793" s="66"/>
    </row>
    <row r="6794" spans="2:2">
      <c r="B6794" s="66"/>
    </row>
    <row r="6795" spans="2:2">
      <c r="B6795" s="66"/>
    </row>
    <row r="6796" spans="2:2">
      <c r="B6796" s="66"/>
    </row>
    <row r="6797" spans="2:2">
      <c r="B6797" s="66"/>
    </row>
    <row r="6798" spans="2:2">
      <c r="B6798" s="66"/>
    </row>
    <row r="6799" spans="2:2">
      <c r="B6799" s="66"/>
    </row>
    <row r="6800" spans="2:2">
      <c r="B6800" s="66"/>
    </row>
    <row r="6801" spans="2:2">
      <c r="B6801" s="66"/>
    </row>
    <row r="6802" spans="2:2">
      <c r="B6802" s="66"/>
    </row>
    <row r="6803" spans="2:2">
      <c r="B6803" s="66"/>
    </row>
    <row r="6804" spans="2:2">
      <c r="B6804" s="66"/>
    </row>
    <row r="6805" spans="2:2">
      <c r="B6805" s="66"/>
    </row>
    <row r="6806" spans="2:2">
      <c r="B6806" s="66"/>
    </row>
    <row r="6807" spans="2:2">
      <c r="B6807" s="66"/>
    </row>
    <row r="6808" spans="2:2">
      <c r="B6808" s="66"/>
    </row>
    <row r="6809" spans="2:2">
      <c r="B6809" s="66"/>
    </row>
    <row r="6810" spans="2:2">
      <c r="B6810" s="66"/>
    </row>
    <row r="6811" spans="2:2">
      <c r="B6811" s="66"/>
    </row>
    <row r="6812" spans="2:2">
      <c r="B6812" s="66"/>
    </row>
    <row r="6813" spans="2:2">
      <c r="B6813" s="66"/>
    </row>
    <row r="6814" spans="2:2">
      <c r="B6814" s="66"/>
    </row>
    <row r="6815" spans="2:2">
      <c r="B6815" s="66"/>
    </row>
    <row r="6816" spans="2:2">
      <c r="B6816" s="66"/>
    </row>
    <row r="6817" spans="2:2">
      <c r="B6817" s="66"/>
    </row>
    <row r="6818" spans="2:2">
      <c r="B6818" s="66"/>
    </row>
    <row r="6819" spans="2:2">
      <c r="B6819" s="66"/>
    </row>
    <row r="6820" spans="2:2">
      <c r="B6820" s="66"/>
    </row>
    <row r="6821" spans="2:2">
      <c r="B6821" s="66"/>
    </row>
    <row r="6822" spans="2:2">
      <c r="B6822" s="66"/>
    </row>
    <row r="6823" spans="2:2">
      <c r="B6823" s="66"/>
    </row>
    <row r="6824" spans="2:2">
      <c r="B6824" s="66"/>
    </row>
    <row r="6825" spans="2:2">
      <c r="B6825" s="66"/>
    </row>
    <row r="6826" spans="2:2">
      <c r="B6826" s="66"/>
    </row>
    <row r="6827" spans="2:2">
      <c r="B6827" s="66"/>
    </row>
    <row r="6828" spans="2:2">
      <c r="B6828" s="66"/>
    </row>
    <row r="6829" spans="2:2">
      <c r="B6829" s="66"/>
    </row>
    <row r="6830" spans="2:2">
      <c r="B6830" s="66"/>
    </row>
    <row r="6831" spans="2:2">
      <c r="B6831" s="66"/>
    </row>
    <row r="6832" spans="2:2">
      <c r="B6832" s="66"/>
    </row>
    <row r="6833" spans="2:2">
      <c r="B6833" s="66"/>
    </row>
    <row r="6834" spans="2:2">
      <c r="B6834" s="66"/>
    </row>
    <row r="6835" spans="2:2">
      <c r="B6835" s="66"/>
    </row>
    <row r="6836" spans="2:2">
      <c r="B6836" s="66"/>
    </row>
    <row r="6837" spans="2:2">
      <c r="B6837" s="66"/>
    </row>
    <row r="6838" spans="2:2">
      <c r="B6838" s="66"/>
    </row>
    <row r="6839" spans="2:2">
      <c r="B6839" s="66"/>
    </row>
    <row r="6840" spans="2:2">
      <c r="B6840" s="66"/>
    </row>
    <row r="6841" spans="2:2">
      <c r="B6841" s="66"/>
    </row>
    <row r="6842" spans="2:2">
      <c r="B6842" s="66"/>
    </row>
    <row r="6843" spans="2:2">
      <c r="B6843" s="66"/>
    </row>
    <row r="6844" spans="2:2">
      <c r="B6844" s="66"/>
    </row>
    <row r="6845" spans="2:2">
      <c r="B6845" s="66"/>
    </row>
    <row r="6846" spans="2:2">
      <c r="B6846" s="66"/>
    </row>
    <row r="6847" spans="2:2">
      <c r="B6847" s="66"/>
    </row>
    <row r="6848" spans="2:2">
      <c r="B6848" s="66"/>
    </row>
    <row r="6849" spans="2:2">
      <c r="B6849" s="66"/>
    </row>
    <row r="6850" spans="2:2">
      <c r="B6850" s="66"/>
    </row>
    <row r="6851" spans="2:2">
      <c r="B6851" s="66"/>
    </row>
    <row r="6852" spans="2:2">
      <c r="B6852" s="66"/>
    </row>
    <row r="6853" spans="2:2">
      <c r="B6853" s="66"/>
    </row>
    <row r="6854" spans="2:2">
      <c r="B6854" s="66"/>
    </row>
    <row r="6855" spans="2:2">
      <c r="B6855" s="66"/>
    </row>
    <row r="6856" spans="2:2">
      <c r="B6856" s="66"/>
    </row>
    <row r="6857" spans="2:2">
      <c r="B6857" s="66"/>
    </row>
    <row r="6858" spans="2:2">
      <c r="B6858" s="66"/>
    </row>
    <row r="6859" spans="2:2">
      <c r="B6859" s="66"/>
    </row>
    <row r="6860" spans="2:2">
      <c r="B6860" s="66"/>
    </row>
    <row r="6861" spans="2:2">
      <c r="B6861" s="66"/>
    </row>
    <row r="6862" spans="2:2">
      <c r="B6862" s="66"/>
    </row>
    <row r="6863" spans="2:2">
      <c r="B6863" s="66"/>
    </row>
    <row r="6864" spans="2:2">
      <c r="B6864" s="66"/>
    </row>
    <row r="6865" spans="2:2">
      <c r="B6865" s="66"/>
    </row>
    <row r="6866" spans="2:2">
      <c r="B6866" s="66"/>
    </row>
    <row r="6867" spans="2:2">
      <c r="B6867" s="66"/>
    </row>
    <row r="6868" spans="2:2">
      <c r="B6868" s="66"/>
    </row>
    <row r="6869" spans="2:2">
      <c r="B6869" s="66"/>
    </row>
    <row r="6870" spans="2:2">
      <c r="B6870" s="66"/>
    </row>
    <row r="6871" spans="2:2">
      <c r="B6871" s="66"/>
    </row>
    <row r="6872" spans="2:2">
      <c r="B6872" s="66"/>
    </row>
    <row r="6873" spans="2:2">
      <c r="B6873" s="66"/>
    </row>
    <row r="6874" spans="2:2">
      <c r="B6874" s="66"/>
    </row>
    <row r="6875" spans="2:2">
      <c r="B6875" s="66"/>
    </row>
    <row r="6876" spans="2:2">
      <c r="B6876" s="66"/>
    </row>
    <row r="6877" spans="2:2">
      <c r="B6877" s="66"/>
    </row>
    <row r="6878" spans="2:2">
      <c r="B6878" s="66"/>
    </row>
    <row r="6879" spans="2:2">
      <c r="B6879" s="66"/>
    </row>
    <row r="6880" spans="2:2">
      <c r="B6880" s="66"/>
    </row>
    <row r="6881" spans="2:2">
      <c r="B6881" s="66"/>
    </row>
    <row r="6882" spans="2:2">
      <c r="B6882" s="66"/>
    </row>
    <row r="6883" spans="2:2">
      <c r="B6883" s="66"/>
    </row>
    <row r="6884" spans="2:2">
      <c r="B6884" s="66"/>
    </row>
    <row r="6885" spans="2:2">
      <c r="B6885" s="66"/>
    </row>
    <row r="6886" spans="2:2">
      <c r="B6886" s="66"/>
    </row>
    <row r="6887" spans="2:2">
      <c r="B6887" s="66"/>
    </row>
    <row r="6888" spans="2:2">
      <c r="B6888" s="66"/>
    </row>
    <row r="6889" spans="2:2">
      <c r="B6889" s="66"/>
    </row>
    <row r="6890" spans="2:2">
      <c r="B6890" s="66"/>
    </row>
    <row r="6891" spans="2:2">
      <c r="B6891" s="66"/>
    </row>
    <row r="6892" spans="2:2">
      <c r="B6892" s="66"/>
    </row>
    <row r="6893" spans="2:2">
      <c r="B6893" s="66"/>
    </row>
    <row r="6894" spans="2:2">
      <c r="B6894" s="66"/>
    </row>
    <row r="6895" spans="2:2">
      <c r="B6895" s="66"/>
    </row>
    <row r="6896" spans="2:2">
      <c r="B6896" s="66"/>
    </row>
    <row r="6897" spans="2:2">
      <c r="B6897" s="66"/>
    </row>
    <row r="6898" spans="2:2">
      <c r="B6898" s="66"/>
    </row>
    <row r="6899" spans="2:2">
      <c r="B6899" s="66"/>
    </row>
    <row r="6900" spans="2:2">
      <c r="B6900" s="66"/>
    </row>
    <row r="6901" spans="2:2">
      <c r="B6901" s="66"/>
    </row>
    <row r="6902" spans="2:2">
      <c r="B6902" s="66"/>
    </row>
    <row r="6903" spans="2:2">
      <c r="B6903" s="66"/>
    </row>
    <row r="6904" spans="2:2">
      <c r="B6904" s="66"/>
    </row>
    <row r="6905" spans="2:2">
      <c r="B6905" s="66"/>
    </row>
    <row r="6906" spans="2:2">
      <c r="B6906" s="66"/>
    </row>
    <row r="6907" spans="2:2">
      <c r="B6907" s="66"/>
    </row>
    <row r="6908" spans="2:2">
      <c r="B6908" s="66"/>
    </row>
    <row r="6909" spans="2:2">
      <c r="B6909" s="66"/>
    </row>
    <row r="6910" spans="2:2">
      <c r="B6910" s="66"/>
    </row>
    <row r="6911" spans="2:2">
      <c r="B6911" s="66"/>
    </row>
    <row r="6912" spans="2:2">
      <c r="B6912" s="66"/>
    </row>
    <row r="6913" spans="2:2">
      <c r="B6913" s="66"/>
    </row>
    <row r="6914" spans="2:2">
      <c r="B6914" s="66"/>
    </row>
    <row r="6915" spans="2:2">
      <c r="B6915" s="66"/>
    </row>
    <row r="6916" spans="2:2">
      <c r="B6916" s="66"/>
    </row>
    <row r="6917" spans="2:2">
      <c r="B6917" s="66"/>
    </row>
    <row r="6918" spans="2:2">
      <c r="B6918" s="66"/>
    </row>
    <row r="6919" spans="2:2">
      <c r="B6919" s="66"/>
    </row>
    <row r="6920" spans="2:2">
      <c r="B6920" s="66"/>
    </row>
    <row r="6921" spans="2:2">
      <c r="B6921" s="66"/>
    </row>
    <row r="6922" spans="2:2">
      <c r="B6922" s="66"/>
    </row>
    <row r="6923" spans="2:2">
      <c r="B6923" s="66"/>
    </row>
    <row r="6924" spans="2:2">
      <c r="B6924" s="66"/>
    </row>
    <row r="6925" spans="2:2">
      <c r="B6925" s="66"/>
    </row>
    <row r="6926" spans="2:2">
      <c r="B6926" s="66"/>
    </row>
    <row r="6927" spans="2:2">
      <c r="B6927" s="66"/>
    </row>
    <row r="6928" spans="2:2">
      <c r="B6928" s="66"/>
    </row>
    <row r="6929" spans="2:2">
      <c r="B6929" s="66"/>
    </row>
    <row r="6930" spans="2:2">
      <c r="B6930" s="66"/>
    </row>
    <row r="6931" spans="2:2">
      <c r="B6931" s="66"/>
    </row>
    <row r="6932" spans="2:2">
      <c r="B6932" s="66"/>
    </row>
    <row r="6933" spans="2:2">
      <c r="B6933" s="66"/>
    </row>
    <row r="6934" spans="2:2">
      <c r="B6934" s="66"/>
    </row>
    <row r="6935" spans="2:2">
      <c r="B6935" s="66"/>
    </row>
    <row r="6936" spans="2:2">
      <c r="B6936" s="66"/>
    </row>
    <row r="6937" spans="2:2">
      <c r="B6937" s="66"/>
    </row>
    <row r="6938" spans="2:2">
      <c r="B6938" s="66"/>
    </row>
    <row r="6939" spans="2:2">
      <c r="B6939" s="66"/>
    </row>
    <row r="6940" spans="2:2">
      <c r="B6940" s="66"/>
    </row>
    <row r="6941" spans="2:2">
      <c r="B6941" s="66"/>
    </row>
    <row r="6942" spans="2:2">
      <c r="B6942" s="66"/>
    </row>
    <row r="6943" spans="2:2">
      <c r="B6943" s="66"/>
    </row>
    <row r="6944" spans="2:2">
      <c r="B6944" s="66"/>
    </row>
    <row r="6945" spans="2:2">
      <c r="B6945" s="66"/>
    </row>
    <row r="6946" spans="2:2">
      <c r="B6946" s="66"/>
    </row>
    <row r="6947" spans="2:2">
      <c r="B6947" s="66"/>
    </row>
    <row r="6948" spans="2:2">
      <c r="B6948" s="66"/>
    </row>
    <row r="6949" spans="2:2">
      <c r="B6949" s="66"/>
    </row>
    <row r="6950" spans="2:2">
      <c r="B6950" s="66"/>
    </row>
    <row r="6951" spans="2:2">
      <c r="B6951" s="66"/>
    </row>
    <row r="6952" spans="2:2">
      <c r="B6952" s="66"/>
    </row>
    <row r="6953" spans="2:2">
      <c r="B6953" s="66"/>
    </row>
    <row r="6954" spans="2:2">
      <c r="B6954" s="66"/>
    </row>
    <row r="6955" spans="2:2">
      <c r="B6955" s="66"/>
    </row>
    <row r="6956" spans="2:2">
      <c r="B6956" s="66"/>
    </row>
    <row r="6957" spans="2:2">
      <c r="B6957" s="66"/>
    </row>
    <row r="6958" spans="2:2">
      <c r="B6958" s="66"/>
    </row>
    <row r="6959" spans="2:2">
      <c r="B6959" s="66"/>
    </row>
    <row r="6960" spans="2:2">
      <c r="B6960" s="66"/>
    </row>
    <row r="6961" spans="2:2">
      <c r="B6961" s="66"/>
    </row>
    <row r="6962" spans="2:2">
      <c r="B6962" s="66"/>
    </row>
    <row r="6963" spans="2:2">
      <c r="B6963" s="66"/>
    </row>
    <row r="6964" spans="2:2">
      <c r="B6964" s="66"/>
    </row>
    <row r="6965" spans="2:2">
      <c r="B6965" s="66"/>
    </row>
    <row r="6966" spans="2:2">
      <c r="B6966" s="66"/>
    </row>
    <row r="6967" spans="2:2">
      <c r="B6967" s="66"/>
    </row>
    <row r="6968" spans="2:2">
      <c r="B6968" s="66"/>
    </row>
    <row r="6969" spans="2:2">
      <c r="B6969" s="66"/>
    </row>
    <row r="6970" spans="2:2">
      <c r="B6970" s="66"/>
    </row>
    <row r="6971" spans="2:2">
      <c r="B6971" s="66"/>
    </row>
    <row r="6972" spans="2:2">
      <c r="B6972" s="66"/>
    </row>
    <row r="6973" spans="2:2">
      <c r="B6973" s="66"/>
    </row>
    <row r="6974" spans="2:2">
      <c r="B6974" s="66"/>
    </row>
    <row r="6975" spans="2:2">
      <c r="B6975" s="66"/>
    </row>
    <row r="6976" spans="2:2">
      <c r="B6976" s="66"/>
    </row>
    <row r="6977" spans="2:2">
      <c r="B6977" s="66"/>
    </row>
    <row r="6978" spans="2:2">
      <c r="B6978" s="66"/>
    </row>
    <row r="6979" spans="2:2">
      <c r="B6979" s="66"/>
    </row>
    <row r="6980" spans="2:2">
      <c r="B6980" s="66"/>
    </row>
    <row r="6981" spans="2:2">
      <c r="B6981" s="66"/>
    </row>
    <row r="6982" spans="2:2">
      <c r="B6982" s="66"/>
    </row>
    <row r="6983" spans="2:2">
      <c r="B6983" s="66"/>
    </row>
    <row r="6984" spans="2:2">
      <c r="B6984" s="66"/>
    </row>
    <row r="6985" spans="2:2">
      <c r="B6985" s="66"/>
    </row>
    <row r="6986" spans="2:2">
      <c r="B6986" s="66"/>
    </row>
    <row r="6987" spans="2:2">
      <c r="B6987" s="66"/>
    </row>
    <row r="6988" spans="2:2">
      <c r="B6988" s="66"/>
    </row>
    <row r="6989" spans="2:2">
      <c r="B6989" s="66"/>
    </row>
    <row r="6990" spans="2:2">
      <c r="B6990" s="66"/>
    </row>
    <row r="6991" spans="2:2">
      <c r="B6991" s="66"/>
    </row>
    <row r="6992" spans="2:2">
      <c r="B6992" s="66"/>
    </row>
    <row r="6993" spans="2:2">
      <c r="B6993" s="66"/>
    </row>
    <row r="6994" spans="2:2">
      <c r="B6994" s="66"/>
    </row>
    <row r="6995" spans="2:2">
      <c r="B6995" s="66"/>
    </row>
    <row r="6996" spans="2:2">
      <c r="B6996" s="66"/>
    </row>
    <row r="6997" spans="2:2">
      <c r="B6997" s="66"/>
    </row>
    <row r="6998" spans="2:2">
      <c r="B6998" s="66"/>
    </row>
    <row r="6999" spans="2:2">
      <c r="B6999" s="66"/>
    </row>
    <row r="7000" spans="2:2">
      <c r="B7000" s="66"/>
    </row>
    <row r="7001" spans="2:2">
      <c r="B7001" s="66"/>
    </row>
    <row r="7002" spans="2:2">
      <c r="B7002" s="66"/>
    </row>
    <row r="7003" spans="2:2">
      <c r="B7003" s="66"/>
    </row>
    <row r="7004" spans="2:2">
      <c r="B7004" s="66"/>
    </row>
    <row r="7005" spans="2:2">
      <c r="B7005" s="66"/>
    </row>
    <row r="7006" spans="2:2">
      <c r="B7006" s="66"/>
    </row>
    <row r="7007" spans="2:2">
      <c r="B7007" s="66"/>
    </row>
    <row r="7008" spans="2:2">
      <c r="B7008" s="66"/>
    </row>
    <row r="7009" spans="2:2">
      <c r="B7009" s="66"/>
    </row>
    <row r="7010" spans="2:2">
      <c r="B7010" s="66"/>
    </row>
    <row r="7011" spans="2:2">
      <c r="B7011" s="66"/>
    </row>
    <row r="7012" spans="2:2">
      <c r="B7012" s="66"/>
    </row>
    <row r="7013" spans="2:2">
      <c r="B7013" s="66"/>
    </row>
    <row r="7014" spans="2:2">
      <c r="B7014" s="66"/>
    </row>
    <row r="7015" spans="2:2">
      <c r="B7015" s="66"/>
    </row>
    <row r="7016" spans="2:2">
      <c r="B7016" s="66"/>
    </row>
    <row r="7017" spans="2:2">
      <c r="B7017" s="66"/>
    </row>
    <row r="7018" spans="2:2">
      <c r="B7018" s="66"/>
    </row>
    <row r="7019" spans="2:2">
      <c r="B7019" s="66"/>
    </row>
    <row r="7020" spans="2:2">
      <c r="B7020" s="66"/>
    </row>
    <row r="7021" spans="2:2">
      <c r="B7021" s="66"/>
    </row>
    <row r="7022" spans="2:2">
      <c r="B7022" s="66"/>
    </row>
    <row r="7023" spans="2:2">
      <c r="B7023" s="66"/>
    </row>
    <row r="7024" spans="2:2">
      <c r="B7024" s="66"/>
    </row>
    <row r="7025" spans="2:2">
      <c r="B7025" s="66"/>
    </row>
    <row r="7026" spans="2:2">
      <c r="B7026" s="66"/>
    </row>
    <row r="7027" spans="2:2">
      <c r="B7027" s="66"/>
    </row>
    <row r="7028" spans="2:2">
      <c r="B7028" s="66"/>
    </row>
    <row r="7029" spans="2:2">
      <c r="B7029" s="66"/>
    </row>
    <row r="7030" spans="2:2">
      <c r="B7030" s="66"/>
    </row>
    <row r="7031" spans="2:2">
      <c r="B7031" s="66"/>
    </row>
    <row r="7032" spans="2:2">
      <c r="B7032" s="66"/>
    </row>
    <row r="7033" spans="2:2">
      <c r="B7033" s="66"/>
    </row>
    <row r="7034" spans="2:2">
      <c r="B7034" s="66"/>
    </row>
    <row r="7035" spans="2:2">
      <c r="B7035" s="66"/>
    </row>
    <row r="7036" spans="2:2">
      <c r="B7036" s="66"/>
    </row>
    <row r="7037" spans="2:2">
      <c r="B7037" s="66"/>
    </row>
    <row r="7038" spans="2:2">
      <c r="B7038" s="66"/>
    </row>
    <row r="7039" spans="2:2">
      <c r="B7039" s="66"/>
    </row>
    <row r="7040" spans="2:2">
      <c r="B7040" s="66"/>
    </row>
    <row r="7041" spans="2:2">
      <c r="B7041" s="66"/>
    </row>
    <row r="7042" spans="2:2">
      <c r="B7042" s="66"/>
    </row>
    <row r="7043" spans="2:2">
      <c r="B7043" s="66"/>
    </row>
    <row r="7044" spans="2:2">
      <c r="B7044" s="66"/>
    </row>
    <row r="7045" spans="2:2">
      <c r="B7045" s="66"/>
    </row>
    <row r="7046" spans="2:2">
      <c r="B7046" s="66"/>
    </row>
    <row r="7047" spans="2:2">
      <c r="B7047" s="66"/>
    </row>
    <row r="7048" spans="2:2">
      <c r="B7048" s="66"/>
    </row>
    <row r="7049" spans="2:2">
      <c r="B7049" s="66"/>
    </row>
    <row r="7050" spans="2:2">
      <c r="B7050" s="66"/>
    </row>
    <row r="7051" spans="2:2">
      <c r="B7051" s="66"/>
    </row>
    <row r="7052" spans="2:2">
      <c r="B7052" s="66"/>
    </row>
    <row r="7053" spans="2:2">
      <c r="B7053" s="66"/>
    </row>
    <row r="7054" spans="2:2">
      <c r="B7054" s="66"/>
    </row>
    <row r="7055" spans="2:2">
      <c r="B7055" s="66"/>
    </row>
    <row r="7056" spans="2:2">
      <c r="B7056" s="66"/>
    </row>
    <row r="7057" spans="2:2">
      <c r="B7057" s="66"/>
    </row>
    <row r="7058" spans="2:2">
      <c r="B7058" s="66"/>
    </row>
    <row r="7059" spans="2:2">
      <c r="B7059" s="66"/>
    </row>
    <row r="7060" spans="2:2">
      <c r="B7060" s="66"/>
    </row>
    <row r="7061" spans="2:2">
      <c r="B7061" s="66"/>
    </row>
    <row r="7062" spans="2:2">
      <c r="B7062" s="66"/>
    </row>
    <row r="7063" spans="2:2">
      <c r="B7063" s="66"/>
    </row>
    <row r="7064" spans="2:2">
      <c r="B7064" s="66"/>
    </row>
    <row r="7065" spans="2:2">
      <c r="B7065" s="66"/>
    </row>
    <row r="7066" spans="2:2">
      <c r="B7066" s="66"/>
    </row>
    <row r="7067" spans="2:2">
      <c r="B7067" s="66"/>
    </row>
    <row r="7068" spans="2:2">
      <c r="B7068" s="66"/>
    </row>
    <row r="7069" spans="2:2">
      <c r="B7069" s="66"/>
    </row>
    <row r="7070" spans="2:2">
      <c r="B7070" s="66"/>
    </row>
    <row r="7071" spans="2:2">
      <c r="B7071" s="66"/>
    </row>
    <row r="7072" spans="2:2">
      <c r="B7072" s="66"/>
    </row>
    <row r="7073" spans="2:2">
      <c r="B7073" s="66"/>
    </row>
    <row r="7074" spans="2:2">
      <c r="B7074" s="66"/>
    </row>
    <row r="7075" spans="2:2">
      <c r="B7075" s="66"/>
    </row>
    <row r="7076" spans="2:2">
      <c r="B7076" s="66"/>
    </row>
    <row r="7077" spans="2:2">
      <c r="B7077" s="66"/>
    </row>
    <row r="7078" spans="2:2">
      <c r="B7078" s="66"/>
    </row>
    <row r="7079" spans="2:2">
      <c r="B7079" s="66"/>
    </row>
    <row r="7080" spans="2:2">
      <c r="B7080" s="66"/>
    </row>
    <row r="7081" spans="2:2">
      <c r="B7081" s="66"/>
    </row>
    <row r="7082" spans="2:2">
      <c r="B7082" s="66"/>
    </row>
    <row r="7083" spans="2:2">
      <c r="B7083" s="66"/>
    </row>
    <row r="7084" spans="2:2">
      <c r="B7084" s="66"/>
    </row>
    <row r="7085" spans="2:2">
      <c r="B7085" s="66"/>
    </row>
    <row r="7086" spans="2:2">
      <c r="B7086" s="66"/>
    </row>
    <row r="7087" spans="2:2">
      <c r="B7087" s="66"/>
    </row>
    <row r="7088" spans="2:2">
      <c r="B7088" s="66"/>
    </row>
    <row r="7089" spans="2:2">
      <c r="B7089" s="66"/>
    </row>
    <row r="7090" spans="2:2">
      <c r="B7090" s="66"/>
    </row>
    <row r="7091" spans="2:2">
      <c r="B7091" s="66"/>
    </row>
    <row r="7092" spans="2:2">
      <c r="B7092" s="66"/>
    </row>
    <row r="7093" spans="2:2">
      <c r="B7093" s="66"/>
    </row>
    <row r="7094" spans="2:2">
      <c r="B7094" s="66"/>
    </row>
    <row r="7095" spans="2:2">
      <c r="B7095" s="66"/>
    </row>
    <row r="7096" spans="2:2">
      <c r="B7096" s="66"/>
    </row>
    <row r="7097" spans="2:2">
      <c r="B7097" s="66"/>
    </row>
    <row r="7098" spans="2:2">
      <c r="B7098" s="66"/>
    </row>
    <row r="7099" spans="2:2">
      <c r="B7099" s="66"/>
    </row>
    <row r="7100" spans="2:2">
      <c r="B7100" s="66"/>
    </row>
    <row r="7101" spans="2:2">
      <c r="B7101" s="66"/>
    </row>
    <row r="7102" spans="2:2">
      <c r="B7102" s="66"/>
    </row>
    <row r="7103" spans="2:2">
      <c r="B7103" s="66"/>
    </row>
    <row r="7104" spans="2:2">
      <c r="B7104" s="66"/>
    </row>
    <row r="7105" spans="2:2">
      <c r="B7105" s="66"/>
    </row>
    <row r="7106" spans="2:2">
      <c r="B7106" s="66"/>
    </row>
    <row r="7107" spans="2:2">
      <c r="B7107" s="66"/>
    </row>
    <row r="7108" spans="2:2">
      <c r="B7108" s="66"/>
    </row>
    <row r="7109" spans="2:2">
      <c r="B7109" s="66"/>
    </row>
    <row r="7110" spans="2:2">
      <c r="B7110" s="66"/>
    </row>
    <row r="7111" spans="2:2">
      <c r="B7111" s="66"/>
    </row>
    <row r="7112" spans="2:2">
      <c r="B7112" s="66"/>
    </row>
    <row r="7113" spans="2:2">
      <c r="B7113" s="66"/>
    </row>
    <row r="7114" spans="2:2">
      <c r="B7114" s="66"/>
    </row>
    <row r="7115" spans="2:2">
      <c r="B7115" s="66"/>
    </row>
    <row r="7116" spans="2:2">
      <c r="B7116" s="66"/>
    </row>
    <row r="7117" spans="2:2">
      <c r="B7117" s="66"/>
    </row>
    <row r="7118" spans="2:2">
      <c r="B7118" s="66"/>
    </row>
    <row r="7119" spans="2:2">
      <c r="B7119" s="66"/>
    </row>
    <row r="7120" spans="2:2">
      <c r="B7120" s="66"/>
    </row>
    <row r="7121" spans="2:2">
      <c r="B7121" s="66"/>
    </row>
    <row r="7122" spans="2:2">
      <c r="B7122" s="66"/>
    </row>
    <row r="7123" spans="2:2">
      <c r="B7123" s="66"/>
    </row>
    <row r="7124" spans="2:2">
      <c r="B7124" s="66"/>
    </row>
    <row r="7125" spans="2:2">
      <c r="B7125" s="66"/>
    </row>
    <row r="7126" spans="2:2">
      <c r="B7126" s="66"/>
    </row>
    <row r="7127" spans="2:2">
      <c r="B7127" s="66"/>
    </row>
    <row r="7128" spans="2:2">
      <c r="B7128" s="66"/>
    </row>
    <row r="7129" spans="2:2">
      <c r="B7129" s="66"/>
    </row>
    <row r="7130" spans="2:2">
      <c r="B7130" s="66"/>
    </row>
    <row r="7131" spans="2:2">
      <c r="B7131" s="66"/>
    </row>
    <row r="7132" spans="2:2">
      <c r="B7132" s="66"/>
    </row>
    <row r="7133" spans="2:2">
      <c r="B7133" s="66"/>
    </row>
    <row r="7134" spans="2:2">
      <c r="B7134" s="66"/>
    </row>
    <row r="7135" spans="2:2">
      <c r="B7135" s="66"/>
    </row>
    <row r="7136" spans="2:2">
      <c r="B7136" s="66"/>
    </row>
    <row r="7137" spans="2:2">
      <c r="B7137" s="66"/>
    </row>
    <row r="7138" spans="2:2">
      <c r="B7138" s="66"/>
    </row>
    <row r="7139" spans="2:2">
      <c r="B7139" s="66"/>
    </row>
    <row r="7140" spans="2:2">
      <c r="B7140" s="66"/>
    </row>
    <row r="7141" spans="2:2">
      <c r="B7141" s="66"/>
    </row>
    <row r="7142" spans="2:2">
      <c r="B7142" s="66"/>
    </row>
    <row r="7143" spans="2:2">
      <c r="B7143" s="66"/>
    </row>
    <row r="7144" spans="2:2">
      <c r="B7144" s="66"/>
    </row>
    <row r="7145" spans="2:2">
      <c r="B7145" s="66"/>
    </row>
    <row r="7146" spans="2:2">
      <c r="B7146" s="66"/>
    </row>
    <row r="7147" spans="2:2">
      <c r="B7147" s="66"/>
    </row>
    <row r="7148" spans="2:2">
      <c r="B7148" s="66"/>
    </row>
    <row r="7149" spans="2:2">
      <c r="B7149" s="66"/>
    </row>
    <row r="7150" spans="2:2">
      <c r="B7150" s="66"/>
    </row>
    <row r="7151" spans="2:2">
      <c r="B7151" s="66"/>
    </row>
    <row r="7152" spans="2:2">
      <c r="B7152" s="66"/>
    </row>
    <row r="7153" spans="2:2">
      <c r="B7153" s="66"/>
    </row>
    <row r="7154" spans="2:2">
      <c r="B7154" s="66"/>
    </row>
    <row r="7155" spans="2:2">
      <c r="B7155" s="66"/>
    </row>
    <row r="7156" spans="2:2">
      <c r="B7156" s="66"/>
    </row>
    <row r="7157" spans="2:2">
      <c r="B7157" s="66"/>
    </row>
    <row r="7158" spans="2:2">
      <c r="B7158" s="66"/>
    </row>
    <row r="7159" spans="2:2">
      <c r="B7159" s="66"/>
    </row>
    <row r="7160" spans="2:2">
      <c r="B7160" s="66"/>
    </row>
    <row r="7161" spans="2:2">
      <c r="B7161" s="66"/>
    </row>
    <row r="7162" spans="2:2">
      <c r="B7162" s="66"/>
    </row>
    <row r="7163" spans="2:2">
      <c r="B7163" s="66"/>
    </row>
    <row r="7164" spans="2:2">
      <c r="B7164" s="66"/>
    </row>
    <row r="7165" spans="2:2">
      <c r="B7165" s="66"/>
    </row>
    <row r="7166" spans="2:2">
      <c r="B7166" s="66"/>
    </row>
    <row r="7167" spans="2:2">
      <c r="B7167" s="66"/>
    </row>
    <row r="7168" spans="2:2">
      <c r="B7168" s="66"/>
    </row>
    <row r="7169" spans="2:2">
      <c r="B7169" s="66"/>
    </row>
    <row r="7170" spans="2:2">
      <c r="B7170" s="66"/>
    </row>
    <row r="7171" spans="2:2">
      <c r="B7171" s="66"/>
    </row>
    <row r="7172" spans="2:2">
      <c r="B7172" s="66"/>
    </row>
    <row r="7173" spans="2:2">
      <c r="B7173" s="66"/>
    </row>
    <row r="7174" spans="2:2">
      <c r="B7174" s="66"/>
    </row>
    <row r="7175" spans="2:2">
      <c r="B7175" s="66"/>
    </row>
    <row r="7176" spans="2:2">
      <c r="B7176" s="66"/>
    </row>
    <row r="7177" spans="2:2">
      <c r="B7177" s="66"/>
    </row>
    <row r="7178" spans="2:2">
      <c r="B7178" s="66"/>
    </row>
    <row r="7179" spans="2:2">
      <c r="B7179" s="66"/>
    </row>
    <row r="7180" spans="2:2">
      <c r="B7180" s="66"/>
    </row>
    <row r="7181" spans="2:2">
      <c r="B7181" s="66"/>
    </row>
    <row r="7182" spans="2:2">
      <c r="B7182" s="66"/>
    </row>
    <row r="7183" spans="2:2">
      <c r="B7183" s="66"/>
    </row>
    <row r="7184" spans="2:2">
      <c r="B7184" s="66"/>
    </row>
    <row r="7185" spans="2:2">
      <c r="B7185" s="66"/>
    </row>
    <row r="7186" spans="2:2">
      <c r="B7186" s="66"/>
    </row>
    <row r="7187" spans="2:2">
      <c r="B7187" s="66"/>
    </row>
    <row r="7188" spans="2:2">
      <c r="B7188" s="66"/>
    </row>
    <row r="7189" spans="2:2">
      <c r="B7189" s="66"/>
    </row>
    <row r="7190" spans="2:2">
      <c r="B7190" s="66"/>
    </row>
    <row r="7191" spans="2:2">
      <c r="B7191" s="66"/>
    </row>
    <row r="7192" spans="2:2">
      <c r="B7192" s="66"/>
    </row>
    <row r="7193" spans="2:2">
      <c r="B7193" s="66"/>
    </row>
    <row r="7194" spans="2:2">
      <c r="B7194" s="66"/>
    </row>
    <row r="7195" spans="2:2">
      <c r="B7195" s="66"/>
    </row>
    <row r="7196" spans="2:2">
      <c r="B7196" s="66"/>
    </row>
    <row r="7197" spans="2:2">
      <c r="B7197" s="66"/>
    </row>
    <row r="7198" spans="2:2">
      <c r="B7198" s="66"/>
    </row>
    <row r="7199" spans="2:2">
      <c r="B7199" s="66"/>
    </row>
    <row r="7200" spans="2:2">
      <c r="B7200" s="66"/>
    </row>
    <row r="7201" spans="2:2">
      <c r="B7201" s="66"/>
    </row>
    <row r="7202" spans="2:2">
      <c r="B7202" s="66"/>
    </row>
    <row r="7203" spans="2:2">
      <c r="B7203" s="66"/>
    </row>
    <row r="7204" spans="2:2">
      <c r="B7204" s="66"/>
    </row>
    <row r="7205" spans="2:2">
      <c r="B7205" s="66"/>
    </row>
    <row r="7206" spans="2:2">
      <c r="B7206" s="66"/>
    </row>
    <row r="7207" spans="2:2">
      <c r="B7207" s="66"/>
    </row>
    <row r="7208" spans="2:2">
      <c r="B7208" s="66"/>
    </row>
    <row r="7209" spans="2:2">
      <c r="B7209" s="66"/>
    </row>
    <row r="7210" spans="2:2">
      <c r="B7210" s="66"/>
    </row>
    <row r="7211" spans="2:2">
      <c r="B7211" s="66"/>
    </row>
    <row r="7212" spans="2:2">
      <c r="B7212" s="66"/>
    </row>
    <row r="7213" spans="2:2">
      <c r="B7213" s="66"/>
    </row>
    <row r="7214" spans="2:2">
      <c r="B7214" s="66"/>
    </row>
    <row r="7215" spans="2:2">
      <c r="B7215" s="66"/>
    </row>
    <row r="7216" spans="2:2">
      <c r="B7216" s="66"/>
    </row>
    <row r="7217" spans="2:2">
      <c r="B7217" s="66"/>
    </row>
    <row r="7218" spans="2:2">
      <c r="B7218" s="66"/>
    </row>
    <row r="7219" spans="2:2">
      <c r="B7219" s="66"/>
    </row>
    <row r="7220" spans="2:2">
      <c r="B7220" s="66"/>
    </row>
    <row r="7221" spans="2:2">
      <c r="B7221" s="66"/>
    </row>
    <row r="7222" spans="2:2">
      <c r="B7222" s="66"/>
    </row>
    <row r="7223" spans="2:2">
      <c r="B7223" s="66"/>
    </row>
    <row r="7224" spans="2:2">
      <c r="B7224" s="66"/>
    </row>
    <row r="7225" spans="2:2">
      <c r="B7225" s="66"/>
    </row>
    <row r="7226" spans="2:2">
      <c r="B7226" s="66"/>
    </row>
    <row r="7227" spans="2:2">
      <c r="B7227" s="66"/>
    </row>
    <row r="7228" spans="2:2">
      <c r="B7228" s="66"/>
    </row>
    <row r="7229" spans="2:2">
      <c r="B7229" s="66"/>
    </row>
    <row r="7230" spans="2:2">
      <c r="B7230" s="66"/>
    </row>
    <row r="7231" spans="2:2">
      <c r="B7231" s="66"/>
    </row>
    <row r="7232" spans="2:2">
      <c r="B7232" s="66"/>
    </row>
    <row r="7233" spans="2:2">
      <c r="B7233" s="66"/>
    </row>
    <row r="7234" spans="2:2">
      <c r="B7234" s="66"/>
    </row>
    <row r="7235" spans="2:2">
      <c r="B7235" s="66"/>
    </row>
    <row r="7236" spans="2:2">
      <c r="B7236" s="66"/>
    </row>
    <row r="7237" spans="2:2">
      <c r="B7237" s="66"/>
    </row>
    <row r="7238" spans="2:2">
      <c r="B7238" s="66"/>
    </row>
    <row r="7239" spans="2:2">
      <c r="B7239" s="66"/>
    </row>
    <row r="7240" spans="2:2">
      <c r="B7240" s="66"/>
    </row>
    <row r="7241" spans="2:2">
      <c r="B7241" s="66"/>
    </row>
    <row r="7242" spans="2:2">
      <c r="B7242" s="66"/>
    </row>
    <row r="7243" spans="2:2">
      <c r="B7243" s="66"/>
    </row>
    <row r="7244" spans="2:2">
      <c r="B7244" s="66"/>
    </row>
    <row r="7245" spans="2:2">
      <c r="B7245" s="66"/>
    </row>
    <row r="7246" spans="2:2">
      <c r="B7246" s="66"/>
    </row>
    <row r="7247" spans="2:2">
      <c r="B7247" s="66"/>
    </row>
    <row r="7248" spans="2:2">
      <c r="B7248" s="66"/>
    </row>
    <row r="7249" spans="2:2">
      <c r="B7249" s="66"/>
    </row>
    <row r="7250" spans="2:2">
      <c r="B7250" s="66"/>
    </row>
    <row r="7251" spans="2:2">
      <c r="B7251" s="66"/>
    </row>
    <row r="7252" spans="2:2">
      <c r="B7252" s="66"/>
    </row>
    <row r="7253" spans="2:2">
      <c r="B7253" s="66"/>
    </row>
    <row r="7254" spans="2:2">
      <c r="B7254" s="66"/>
    </row>
    <row r="7255" spans="2:2">
      <c r="B7255" s="66"/>
    </row>
    <row r="7256" spans="2:2">
      <c r="B7256" s="66"/>
    </row>
    <row r="7257" spans="2:2">
      <c r="B7257" s="66"/>
    </row>
    <row r="7258" spans="2:2">
      <c r="B7258" s="66"/>
    </row>
    <row r="7259" spans="2:2">
      <c r="B7259" s="66"/>
    </row>
    <row r="7260" spans="2:2">
      <c r="B7260" s="66"/>
    </row>
    <row r="7261" spans="2:2">
      <c r="B7261" s="66"/>
    </row>
    <row r="7262" spans="2:2">
      <c r="B7262" s="66"/>
    </row>
    <row r="7263" spans="2:2">
      <c r="B7263" s="66"/>
    </row>
    <row r="7264" spans="2:2">
      <c r="B7264" s="66"/>
    </row>
    <row r="7265" spans="2:2">
      <c r="B7265" s="66"/>
    </row>
    <row r="7266" spans="2:2">
      <c r="B7266" s="66"/>
    </row>
    <row r="7267" spans="2:2">
      <c r="B7267" s="66"/>
    </row>
    <row r="7268" spans="2:2">
      <c r="B7268" s="66"/>
    </row>
    <row r="7269" spans="2:2">
      <c r="B7269" s="66"/>
    </row>
    <row r="7270" spans="2:2">
      <c r="B7270" s="66"/>
    </row>
    <row r="7271" spans="2:2">
      <c r="B7271" s="66"/>
    </row>
    <row r="7272" spans="2:2">
      <c r="B7272" s="66"/>
    </row>
    <row r="7273" spans="2:2">
      <c r="B7273" s="66"/>
    </row>
    <row r="7274" spans="2:2">
      <c r="B7274" s="66"/>
    </row>
    <row r="7275" spans="2:2">
      <c r="B7275" s="66"/>
    </row>
    <row r="7276" spans="2:2">
      <c r="B7276" s="66"/>
    </row>
    <row r="7277" spans="2:2">
      <c r="B7277" s="66"/>
    </row>
    <row r="7278" spans="2:2">
      <c r="B7278" s="66"/>
    </row>
    <row r="7279" spans="2:2">
      <c r="B7279" s="66"/>
    </row>
    <row r="7280" spans="2:2">
      <c r="B7280" s="66"/>
    </row>
    <row r="7281" spans="2:2">
      <c r="B7281" s="66"/>
    </row>
    <row r="7282" spans="2:2">
      <c r="B7282" s="66"/>
    </row>
    <row r="7283" spans="2:2">
      <c r="B7283" s="66"/>
    </row>
    <row r="7284" spans="2:2">
      <c r="B7284" s="66"/>
    </row>
    <row r="7285" spans="2:2">
      <c r="B7285" s="66"/>
    </row>
    <row r="7286" spans="2:2">
      <c r="B7286" s="66"/>
    </row>
    <row r="7287" spans="2:2">
      <c r="B7287" s="66"/>
    </row>
    <row r="7288" spans="2:2">
      <c r="B7288" s="66"/>
    </row>
    <row r="7289" spans="2:2">
      <c r="B7289" s="66"/>
    </row>
    <row r="7290" spans="2:2">
      <c r="B7290" s="66"/>
    </row>
    <row r="7291" spans="2:2">
      <c r="B7291" s="66"/>
    </row>
    <row r="7292" spans="2:2">
      <c r="B7292" s="66"/>
    </row>
    <row r="7293" spans="2:2">
      <c r="B7293" s="66"/>
    </row>
    <row r="7294" spans="2:2">
      <c r="B7294" s="66"/>
    </row>
    <row r="7295" spans="2:2">
      <c r="B7295" s="66"/>
    </row>
    <row r="7296" spans="2:2">
      <c r="B7296" s="66"/>
    </row>
    <row r="7297" spans="2:2">
      <c r="B7297" s="66"/>
    </row>
    <row r="7298" spans="2:2">
      <c r="B7298" s="66"/>
    </row>
    <row r="7299" spans="2:2">
      <c r="B7299" s="66"/>
    </row>
    <row r="7300" spans="2:2">
      <c r="B7300" s="66"/>
    </row>
    <row r="7301" spans="2:2">
      <c r="B7301" s="66"/>
    </row>
    <row r="7302" spans="2:2">
      <c r="B7302" s="66"/>
    </row>
    <row r="7303" spans="2:2">
      <c r="B7303" s="66"/>
    </row>
    <row r="7304" spans="2:2">
      <c r="B7304" s="66"/>
    </row>
    <row r="7305" spans="2:2">
      <c r="B7305" s="66"/>
    </row>
    <row r="7306" spans="2:2">
      <c r="B7306" s="66"/>
    </row>
    <row r="7307" spans="2:2">
      <c r="B7307" s="66"/>
    </row>
    <row r="7308" spans="2:2">
      <c r="B7308" s="66"/>
    </row>
    <row r="7309" spans="2:2">
      <c r="B7309" s="66"/>
    </row>
    <row r="7310" spans="2:2">
      <c r="B7310" s="66"/>
    </row>
    <row r="7311" spans="2:2">
      <c r="B7311" s="66"/>
    </row>
    <row r="7312" spans="2:2">
      <c r="B7312" s="66"/>
    </row>
    <row r="7313" spans="2:2">
      <c r="B7313" s="66"/>
    </row>
    <row r="7314" spans="2:2">
      <c r="B7314" s="66"/>
    </row>
    <row r="7315" spans="2:2">
      <c r="B7315" s="66"/>
    </row>
    <row r="7316" spans="2:2">
      <c r="B7316" s="66"/>
    </row>
    <row r="7317" spans="2:2">
      <c r="B7317" s="66"/>
    </row>
    <row r="7318" spans="2:2">
      <c r="B7318" s="66"/>
    </row>
    <row r="7319" spans="2:2">
      <c r="B7319" s="66"/>
    </row>
    <row r="7320" spans="2:2">
      <c r="B7320" s="66"/>
    </row>
    <row r="7321" spans="2:2">
      <c r="B7321" s="66"/>
    </row>
    <row r="7322" spans="2:2">
      <c r="B7322" s="66"/>
    </row>
    <row r="7323" spans="2:2">
      <c r="B7323" s="66"/>
    </row>
    <row r="7324" spans="2:2">
      <c r="B7324" s="66"/>
    </row>
    <row r="7325" spans="2:2">
      <c r="B7325" s="66"/>
    </row>
    <row r="7326" spans="2:2">
      <c r="B7326" s="66"/>
    </row>
    <row r="7327" spans="2:2">
      <c r="B7327" s="66"/>
    </row>
    <row r="7328" spans="2:2">
      <c r="B7328" s="66"/>
    </row>
    <row r="7329" spans="2:2">
      <c r="B7329" s="66"/>
    </row>
    <row r="7330" spans="2:2">
      <c r="B7330" s="66"/>
    </row>
    <row r="7331" spans="2:2">
      <c r="B7331" s="66"/>
    </row>
    <row r="7332" spans="2:2">
      <c r="B7332" s="66"/>
    </row>
    <row r="7333" spans="2:2">
      <c r="B7333" s="66"/>
    </row>
    <row r="7334" spans="2:2">
      <c r="B7334" s="66"/>
    </row>
    <row r="7335" spans="2:2">
      <c r="B7335" s="66"/>
    </row>
    <row r="7336" spans="2:2">
      <c r="B7336" s="66"/>
    </row>
    <row r="7337" spans="2:2">
      <c r="B7337" s="66"/>
    </row>
    <row r="7338" spans="2:2">
      <c r="B7338" s="66"/>
    </row>
    <row r="7339" spans="2:2">
      <c r="B7339" s="66"/>
    </row>
    <row r="7340" spans="2:2">
      <c r="B7340" s="66"/>
    </row>
    <row r="7341" spans="2:2">
      <c r="B7341" s="66"/>
    </row>
    <row r="7342" spans="2:2">
      <c r="B7342" s="66"/>
    </row>
    <row r="7343" spans="2:2">
      <c r="B7343" s="66"/>
    </row>
    <row r="7344" spans="2:2">
      <c r="B7344" s="66"/>
    </row>
    <row r="7345" spans="2:2">
      <c r="B7345" s="66"/>
    </row>
    <row r="7346" spans="2:2">
      <c r="B7346" s="66"/>
    </row>
    <row r="7347" spans="2:2">
      <c r="B7347" s="66"/>
    </row>
    <row r="7348" spans="2:2">
      <c r="B7348" s="66"/>
    </row>
    <row r="7349" spans="2:2">
      <c r="B7349" s="66"/>
    </row>
    <row r="7350" spans="2:2">
      <c r="B7350" s="66"/>
    </row>
    <row r="7351" spans="2:2">
      <c r="B7351" s="66"/>
    </row>
    <row r="7352" spans="2:2">
      <c r="B7352" s="66"/>
    </row>
    <row r="7353" spans="2:2">
      <c r="B7353" s="66"/>
    </row>
    <row r="7354" spans="2:2">
      <c r="B7354" s="66"/>
    </row>
    <row r="7355" spans="2:2">
      <c r="B7355" s="66"/>
    </row>
    <row r="7356" spans="2:2">
      <c r="B7356" s="66"/>
    </row>
    <row r="7357" spans="2:2">
      <c r="B7357" s="66"/>
    </row>
    <row r="7358" spans="2:2">
      <c r="B7358" s="66"/>
    </row>
    <row r="7359" spans="2:2">
      <c r="B7359" s="66"/>
    </row>
    <row r="7360" spans="2:2">
      <c r="B7360" s="66"/>
    </row>
    <row r="7361" spans="2:2">
      <c r="B7361" s="66"/>
    </row>
    <row r="7362" spans="2:2">
      <c r="B7362" s="66"/>
    </row>
    <row r="7363" spans="2:2">
      <c r="B7363" s="66"/>
    </row>
    <row r="7364" spans="2:2">
      <c r="B7364" s="66"/>
    </row>
    <row r="7365" spans="2:2">
      <c r="B7365" s="66"/>
    </row>
    <row r="7366" spans="2:2">
      <c r="B7366" s="66"/>
    </row>
    <row r="7367" spans="2:2">
      <c r="B7367" s="66"/>
    </row>
    <row r="7368" spans="2:2">
      <c r="B7368" s="66"/>
    </row>
    <row r="7369" spans="2:2">
      <c r="B7369" s="66"/>
    </row>
    <row r="7370" spans="2:2">
      <c r="B7370" s="66"/>
    </row>
    <row r="7371" spans="2:2">
      <c r="B7371" s="66"/>
    </row>
    <row r="7372" spans="2:2">
      <c r="B7372" s="66"/>
    </row>
    <row r="7373" spans="2:2">
      <c r="B7373" s="66"/>
    </row>
    <row r="7374" spans="2:2">
      <c r="B7374" s="66"/>
    </row>
    <row r="7375" spans="2:2">
      <c r="B7375" s="66"/>
    </row>
    <row r="7376" spans="2:2">
      <c r="B7376" s="66"/>
    </row>
    <row r="7377" spans="2:2">
      <c r="B7377" s="66"/>
    </row>
    <row r="7378" spans="2:2">
      <c r="B7378" s="66"/>
    </row>
    <row r="7379" spans="2:2">
      <c r="B7379" s="66"/>
    </row>
    <row r="7380" spans="2:2">
      <c r="B7380" s="66"/>
    </row>
    <row r="7381" spans="2:2">
      <c r="B7381" s="66"/>
    </row>
    <row r="7382" spans="2:2">
      <c r="B7382" s="66"/>
    </row>
    <row r="7383" spans="2:2">
      <c r="B7383" s="66"/>
    </row>
    <row r="7384" spans="2:2">
      <c r="B7384" s="66"/>
    </row>
    <row r="7385" spans="2:2">
      <c r="B7385" s="66"/>
    </row>
    <row r="7386" spans="2:2">
      <c r="B7386" s="66"/>
    </row>
    <row r="7387" spans="2:2">
      <c r="B7387" s="66"/>
    </row>
    <row r="7388" spans="2:2">
      <c r="B7388" s="66"/>
    </row>
    <row r="7389" spans="2:2">
      <c r="B7389" s="66"/>
    </row>
    <row r="7390" spans="2:2">
      <c r="B7390" s="66"/>
    </row>
    <row r="7391" spans="2:2">
      <c r="B7391" s="66"/>
    </row>
    <row r="7392" spans="2:2">
      <c r="B7392" s="66"/>
    </row>
    <row r="7393" spans="2:2">
      <c r="B7393" s="66"/>
    </row>
    <row r="7394" spans="2:2">
      <c r="B7394" s="66"/>
    </row>
    <row r="7395" spans="2:2">
      <c r="B7395" s="66"/>
    </row>
    <row r="7396" spans="2:2">
      <c r="B7396" s="66"/>
    </row>
    <row r="7397" spans="2:2">
      <c r="B7397" s="66"/>
    </row>
    <row r="7398" spans="2:2">
      <c r="B7398" s="66"/>
    </row>
    <row r="7399" spans="2:2">
      <c r="B7399" s="66"/>
    </row>
    <row r="7400" spans="2:2">
      <c r="B7400" s="66"/>
    </row>
    <row r="7401" spans="2:2">
      <c r="B7401" s="66"/>
    </row>
    <row r="7402" spans="2:2">
      <c r="B7402" s="66"/>
    </row>
    <row r="7403" spans="2:2">
      <c r="B7403" s="66"/>
    </row>
    <row r="7404" spans="2:2">
      <c r="B7404" s="66"/>
    </row>
    <row r="7405" spans="2:2">
      <c r="B7405" s="66"/>
    </row>
    <row r="7406" spans="2:2">
      <c r="B7406" s="66"/>
    </row>
    <row r="7407" spans="2:2">
      <c r="B7407" s="66"/>
    </row>
    <row r="7408" spans="2:2">
      <c r="B7408" s="66"/>
    </row>
    <row r="7409" spans="2:2">
      <c r="B7409" s="66"/>
    </row>
    <row r="7410" spans="2:2">
      <c r="B7410" s="66"/>
    </row>
    <row r="7411" spans="2:2">
      <c r="B7411" s="66"/>
    </row>
    <row r="7412" spans="2:2">
      <c r="B7412" s="66"/>
    </row>
    <row r="7413" spans="2:2">
      <c r="B7413" s="66"/>
    </row>
    <row r="7414" spans="2:2">
      <c r="B7414" s="66"/>
    </row>
    <row r="7415" spans="2:2">
      <c r="B7415" s="66"/>
    </row>
    <row r="7416" spans="2:2">
      <c r="B7416" s="66"/>
    </row>
    <row r="7417" spans="2:2">
      <c r="B7417" s="66"/>
    </row>
    <row r="7418" spans="2:2">
      <c r="B7418" s="66"/>
    </row>
    <row r="7419" spans="2:2">
      <c r="B7419" s="66"/>
    </row>
    <row r="7420" spans="2:2">
      <c r="B7420" s="66"/>
    </row>
    <row r="7421" spans="2:2">
      <c r="B7421" s="66"/>
    </row>
    <row r="7422" spans="2:2">
      <c r="B7422" s="66"/>
    </row>
    <row r="7423" spans="2:2">
      <c r="B7423" s="66"/>
    </row>
    <row r="7424" spans="2:2">
      <c r="B7424" s="66"/>
    </row>
    <row r="7425" spans="2:2">
      <c r="B7425" s="66"/>
    </row>
    <row r="7426" spans="2:2">
      <c r="B7426" s="66"/>
    </row>
    <row r="7427" spans="2:2">
      <c r="B7427" s="66"/>
    </row>
    <row r="7428" spans="2:2">
      <c r="B7428" s="66"/>
    </row>
    <row r="7429" spans="2:2">
      <c r="B7429" s="66"/>
    </row>
    <row r="7430" spans="2:2">
      <c r="B7430" s="66"/>
    </row>
    <row r="7431" spans="2:2">
      <c r="B7431" s="66"/>
    </row>
    <row r="7432" spans="2:2">
      <c r="B7432" s="66"/>
    </row>
    <row r="7433" spans="2:2">
      <c r="B7433" s="66"/>
    </row>
    <row r="7434" spans="2:2">
      <c r="B7434" s="66"/>
    </row>
    <row r="7435" spans="2:2">
      <c r="B7435" s="66"/>
    </row>
    <row r="7436" spans="2:2">
      <c r="B7436" s="66"/>
    </row>
    <row r="7437" spans="2:2">
      <c r="B7437" s="66"/>
    </row>
    <row r="7438" spans="2:2">
      <c r="B7438" s="66"/>
    </row>
    <row r="7439" spans="2:2">
      <c r="B7439" s="66"/>
    </row>
    <row r="7440" spans="2:2">
      <c r="B7440" s="66"/>
    </row>
    <row r="7441" spans="2:2">
      <c r="B7441" s="66"/>
    </row>
    <row r="7442" spans="2:2">
      <c r="B7442" s="66"/>
    </row>
    <row r="7443" spans="2:2">
      <c r="B7443" s="66"/>
    </row>
    <row r="7444" spans="2:2">
      <c r="B7444" s="66"/>
    </row>
    <row r="7445" spans="2:2">
      <c r="B7445" s="66"/>
    </row>
    <row r="7446" spans="2:2">
      <c r="B7446" s="66"/>
    </row>
    <row r="7447" spans="2:2">
      <c r="B7447" s="66"/>
    </row>
    <row r="7448" spans="2:2">
      <c r="B7448" s="66"/>
    </row>
    <row r="7449" spans="2:2">
      <c r="B7449" s="66"/>
    </row>
    <row r="7450" spans="2:2">
      <c r="B7450" s="66"/>
    </row>
    <row r="7451" spans="2:2">
      <c r="B7451" s="66"/>
    </row>
    <row r="7452" spans="2:2">
      <c r="B7452" s="66"/>
    </row>
    <row r="7453" spans="2:2">
      <c r="B7453" s="66"/>
    </row>
    <row r="7454" spans="2:2">
      <c r="B7454" s="66"/>
    </row>
    <row r="7455" spans="2:2">
      <c r="B7455" s="66"/>
    </row>
    <row r="7456" spans="2:2">
      <c r="B7456" s="66"/>
    </row>
    <row r="7457" spans="2:2">
      <c r="B7457" s="66"/>
    </row>
    <row r="7458" spans="2:2">
      <c r="B7458" s="66"/>
    </row>
    <row r="7459" spans="2:2">
      <c r="B7459" s="66"/>
    </row>
    <row r="7460" spans="2:2">
      <c r="B7460" s="66"/>
    </row>
    <row r="7461" spans="2:2">
      <c r="B7461" s="66"/>
    </row>
    <row r="7462" spans="2:2">
      <c r="B7462" s="66"/>
    </row>
    <row r="7463" spans="2:2">
      <c r="B7463" s="66"/>
    </row>
    <row r="7464" spans="2:2">
      <c r="B7464" s="66"/>
    </row>
    <row r="7465" spans="2:2">
      <c r="B7465" s="66"/>
    </row>
    <row r="7466" spans="2:2">
      <c r="B7466" s="66"/>
    </row>
    <row r="7467" spans="2:2">
      <c r="B7467" s="66"/>
    </row>
    <row r="7468" spans="2:2">
      <c r="B7468" s="66"/>
    </row>
    <row r="7469" spans="2:2">
      <c r="B7469" s="66"/>
    </row>
    <row r="7470" spans="2:2">
      <c r="B7470" s="66"/>
    </row>
    <row r="7471" spans="2:2">
      <c r="B7471" s="66"/>
    </row>
    <row r="7472" spans="2:2">
      <c r="B7472" s="66"/>
    </row>
    <row r="7473" spans="2:2">
      <c r="B7473" s="66"/>
    </row>
    <row r="7474" spans="2:2">
      <c r="B7474" s="66"/>
    </row>
    <row r="7475" spans="2:2">
      <c r="B7475" s="66"/>
    </row>
    <row r="7476" spans="2:2">
      <c r="B7476" s="66"/>
    </row>
    <row r="7477" spans="2:2">
      <c r="B7477" s="66"/>
    </row>
    <row r="7478" spans="2:2">
      <c r="B7478" s="66"/>
    </row>
    <row r="7479" spans="2:2">
      <c r="B7479" s="66"/>
    </row>
    <row r="7480" spans="2:2">
      <c r="B7480" s="66"/>
    </row>
    <row r="7481" spans="2:2">
      <c r="B7481" s="66"/>
    </row>
    <row r="7482" spans="2:2">
      <c r="B7482" s="66"/>
    </row>
    <row r="7483" spans="2:2">
      <c r="B7483" s="66"/>
    </row>
    <row r="7484" spans="2:2">
      <c r="B7484" s="66"/>
    </row>
    <row r="7485" spans="2:2">
      <c r="B7485" s="66"/>
    </row>
    <row r="7486" spans="2:2">
      <c r="B7486" s="66"/>
    </row>
    <row r="7487" spans="2:2">
      <c r="B7487" s="66"/>
    </row>
    <row r="7488" spans="2:2">
      <c r="B7488" s="66"/>
    </row>
    <row r="7489" spans="2:2">
      <c r="B7489" s="66"/>
    </row>
    <row r="7490" spans="2:2">
      <c r="B7490" s="66"/>
    </row>
    <row r="7491" spans="2:2">
      <c r="B7491" s="66"/>
    </row>
    <row r="7492" spans="2:2">
      <c r="B7492" s="66"/>
    </row>
    <row r="7493" spans="2:2">
      <c r="B7493" s="66"/>
    </row>
    <row r="7494" spans="2:2">
      <c r="B7494" s="66"/>
    </row>
    <row r="7495" spans="2:2">
      <c r="B7495" s="66"/>
    </row>
    <row r="7496" spans="2:2">
      <c r="B7496" s="66"/>
    </row>
    <row r="7497" spans="2:2">
      <c r="B7497" s="66"/>
    </row>
    <row r="7498" spans="2:2">
      <c r="B7498" s="66"/>
    </row>
    <row r="7499" spans="2:2">
      <c r="B7499" s="66"/>
    </row>
    <row r="7500" spans="2:2">
      <c r="B7500" s="66"/>
    </row>
    <row r="7501" spans="2:2">
      <c r="B7501" s="66"/>
    </row>
    <row r="7502" spans="2:2">
      <c r="B7502" s="66"/>
    </row>
    <row r="7503" spans="2:2">
      <c r="B7503" s="66"/>
    </row>
    <row r="7504" spans="2:2">
      <c r="B7504" s="66"/>
    </row>
    <row r="7505" spans="2:2">
      <c r="B7505" s="66"/>
    </row>
    <row r="7506" spans="2:2">
      <c r="B7506" s="66"/>
    </row>
    <row r="7507" spans="2:2">
      <c r="B7507" s="66"/>
    </row>
    <row r="7508" spans="2:2">
      <c r="B7508" s="66"/>
    </row>
    <row r="7509" spans="2:2">
      <c r="B7509" s="66"/>
    </row>
    <row r="7510" spans="2:2">
      <c r="B7510" s="66"/>
    </row>
    <row r="7511" spans="2:2">
      <c r="B7511" s="66"/>
    </row>
    <row r="7512" spans="2:2">
      <c r="B7512" s="66"/>
    </row>
    <row r="7513" spans="2:2">
      <c r="B7513" s="66"/>
    </row>
    <row r="7514" spans="2:2">
      <c r="B7514" s="66"/>
    </row>
    <row r="7515" spans="2:2">
      <c r="B7515" s="66"/>
    </row>
    <row r="7516" spans="2:2">
      <c r="B7516" s="66"/>
    </row>
    <row r="7517" spans="2:2">
      <c r="B7517" s="66"/>
    </row>
    <row r="7518" spans="2:2">
      <c r="B7518" s="66"/>
    </row>
    <row r="7519" spans="2:2">
      <c r="B7519" s="66"/>
    </row>
    <row r="7520" spans="2:2">
      <c r="B7520" s="66"/>
    </row>
    <row r="7521" spans="2:2">
      <c r="B7521" s="66"/>
    </row>
    <row r="7522" spans="2:2">
      <c r="B7522" s="66"/>
    </row>
    <row r="7523" spans="2:2">
      <c r="B7523" s="66"/>
    </row>
    <row r="7524" spans="2:2">
      <c r="B7524" s="66"/>
    </row>
    <row r="7525" spans="2:2">
      <c r="B7525" s="66"/>
    </row>
    <row r="7526" spans="2:2">
      <c r="B7526" s="66"/>
    </row>
    <row r="7527" spans="2:2">
      <c r="B7527" s="66"/>
    </row>
    <row r="7528" spans="2:2">
      <c r="B7528" s="66"/>
    </row>
    <row r="7529" spans="2:2">
      <c r="B7529" s="66"/>
    </row>
    <row r="7530" spans="2:2">
      <c r="B7530" s="66"/>
    </row>
    <row r="7531" spans="2:2">
      <c r="B7531" s="66"/>
    </row>
    <row r="7532" spans="2:2">
      <c r="B7532" s="66"/>
    </row>
    <row r="7533" spans="2:2">
      <c r="B7533" s="66"/>
    </row>
    <row r="7534" spans="2:2">
      <c r="B7534" s="66"/>
    </row>
    <row r="7535" spans="2:2">
      <c r="B7535" s="66"/>
    </row>
    <row r="7536" spans="2:2">
      <c r="B7536" s="66"/>
    </row>
    <row r="7537" spans="2:2">
      <c r="B7537" s="66"/>
    </row>
    <row r="7538" spans="2:2">
      <c r="B7538" s="66"/>
    </row>
    <row r="7539" spans="2:2">
      <c r="B7539" s="66"/>
    </row>
    <row r="7540" spans="2:2">
      <c r="B7540" s="66"/>
    </row>
    <row r="7541" spans="2:2">
      <c r="B7541" s="66"/>
    </row>
    <row r="7542" spans="2:2">
      <c r="B7542" s="66"/>
    </row>
    <row r="7543" spans="2:2">
      <c r="B7543" s="66"/>
    </row>
    <row r="7544" spans="2:2">
      <c r="B7544" s="66"/>
    </row>
    <row r="7545" spans="2:2">
      <c r="B7545" s="66"/>
    </row>
    <row r="7546" spans="2:2">
      <c r="B7546" s="66"/>
    </row>
    <row r="7547" spans="2:2">
      <c r="B7547" s="66"/>
    </row>
    <row r="7548" spans="2:2">
      <c r="B7548" s="66"/>
    </row>
    <row r="7549" spans="2:2">
      <c r="B7549" s="66"/>
    </row>
    <row r="7550" spans="2:2">
      <c r="B7550" s="66"/>
    </row>
    <row r="7551" spans="2:2">
      <c r="B7551" s="66"/>
    </row>
    <row r="7552" spans="2:2">
      <c r="B7552" s="66"/>
    </row>
    <row r="7553" spans="2:2">
      <c r="B7553" s="66"/>
    </row>
    <row r="7554" spans="2:2">
      <c r="B7554" s="66"/>
    </row>
    <row r="7555" spans="2:2">
      <c r="B7555" s="66"/>
    </row>
    <row r="7556" spans="2:2">
      <c r="B7556" s="66"/>
    </row>
    <row r="7557" spans="2:2">
      <c r="B7557" s="66"/>
    </row>
    <row r="7558" spans="2:2">
      <c r="B7558" s="66"/>
    </row>
    <row r="7559" spans="2:2">
      <c r="B7559" s="66"/>
    </row>
    <row r="7560" spans="2:2">
      <c r="B7560" s="66"/>
    </row>
    <row r="7561" spans="2:2">
      <c r="B7561" s="66"/>
    </row>
    <row r="7562" spans="2:2">
      <c r="B7562" s="66"/>
    </row>
    <row r="7563" spans="2:2">
      <c r="B7563" s="66"/>
    </row>
    <row r="7564" spans="2:2">
      <c r="B7564" s="66"/>
    </row>
    <row r="7565" spans="2:2">
      <c r="B7565" s="66"/>
    </row>
    <row r="7566" spans="2:2">
      <c r="B7566" s="66"/>
    </row>
    <row r="7567" spans="2:2">
      <c r="B7567" s="66"/>
    </row>
    <row r="7568" spans="2:2">
      <c r="B7568" s="66"/>
    </row>
    <row r="7569" spans="2:2">
      <c r="B7569" s="66"/>
    </row>
    <row r="7570" spans="2:2">
      <c r="B7570" s="66"/>
    </row>
    <row r="7571" spans="2:2">
      <c r="B7571" s="66"/>
    </row>
    <row r="7572" spans="2:2">
      <c r="B7572" s="66"/>
    </row>
    <row r="7573" spans="2:2">
      <c r="B7573" s="66"/>
    </row>
    <row r="7574" spans="2:2">
      <c r="B7574" s="66"/>
    </row>
    <row r="7575" spans="2:2">
      <c r="B7575" s="66"/>
    </row>
    <row r="7576" spans="2:2">
      <c r="B7576" s="66"/>
    </row>
    <row r="7577" spans="2:2">
      <c r="B7577" s="66"/>
    </row>
    <row r="7578" spans="2:2">
      <c r="B7578" s="66"/>
    </row>
    <row r="7579" spans="2:2">
      <c r="B7579" s="66"/>
    </row>
    <row r="7580" spans="2:2">
      <c r="B7580" s="66"/>
    </row>
    <row r="7581" spans="2:2">
      <c r="B7581" s="66"/>
    </row>
    <row r="7582" spans="2:2">
      <c r="B7582" s="66"/>
    </row>
    <row r="7583" spans="2:2">
      <c r="B7583" s="66"/>
    </row>
    <row r="7584" spans="2:2">
      <c r="B7584" s="66"/>
    </row>
    <row r="7585" spans="2:2">
      <c r="B7585" s="66"/>
    </row>
    <row r="7586" spans="2:2">
      <c r="B7586" s="66"/>
    </row>
    <row r="7587" spans="2:2">
      <c r="B7587" s="66"/>
    </row>
    <row r="7588" spans="2:2">
      <c r="B7588" s="66"/>
    </row>
    <row r="7589" spans="2:2">
      <c r="B7589" s="66"/>
    </row>
    <row r="7590" spans="2:2">
      <c r="B7590" s="66"/>
    </row>
    <row r="7591" spans="2:2">
      <c r="B7591" s="66"/>
    </row>
    <row r="7592" spans="2:2">
      <c r="B7592" s="66"/>
    </row>
    <row r="7593" spans="2:2">
      <c r="B7593" s="66"/>
    </row>
    <row r="7594" spans="2:2">
      <c r="B7594" s="66"/>
    </row>
    <row r="7595" spans="2:2">
      <c r="B7595" s="66"/>
    </row>
    <row r="7596" spans="2:2">
      <c r="B7596" s="66"/>
    </row>
    <row r="7597" spans="2:2">
      <c r="B7597" s="66"/>
    </row>
    <row r="7598" spans="2:2">
      <c r="B7598" s="66"/>
    </row>
    <row r="7599" spans="2:2">
      <c r="B7599" s="66"/>
    </row>
    <row r="7600" spans="2:2">
      <c r="B7600" s="66"/>
    </row>
    <row r="7601" spans="2:2">
      <c r="B7601" s="66"/>
    </row>
    <row r="7602" spans="2:2">
      <c r="B7602" s="66"/>
    </row>
    <row r="7603" spans="2:2">
      <c r="B7603" s="66"/>
    </row>
    <row r="7604" spans="2:2">
      <c r="B7604" s="66"/>
    </row>
    <row r="7605" spans="2:2">
      <c r="B7605" s="66"/>
    </row>
    <row r="7606" spans="2:2">
      <c r="B7606" s="66"/>
    </row>
    <row r="7607" spans="2:2">
      <c r="B7607" s="66"/>
    </row>
    <row r="7608" spans="2:2">
      <c r="B7608" s="66"/>
    </row>
    <row r="7609" spans="2:2">
      <c r="B7609" s="66"/>
    </row>
    <row r="7610" spans="2:2">
      <c r="B7610" s="66"/>
    </row>
    <row r="7611" spans="2:2">
      <c r="B7611" s="66"/>
    </row>
    <row r="7612" spans="2:2">
      <c r="B7612" s="66"/>
    </row>
    <row r="7613" spans="2:2">
      <c r="B7613" s="66"/>
    </row>
    <row r="7614" spans="2:2">
      <c r="B7614" s="66"/>
    </row>
    <row r="7615" spans="2:2">
      <c r="B7615" s="66"/>
    </row>
    <row r="7616" spans="2:2">
      <c r="B7616" s="66"/>
    </row>
    <row r="7617" spans="2:2">
      <c r="B7617" s="66"/>
    </row>
    <row r="7618" spans="2:2">
      <c r="B7618" s="66"/>
    </row>
    <row r="7619" spans="2:2">
      <c r="B7619" s="66"/>
    </row>
    <row r="7620" spans="2:2">
      <c r="B7620" s="66"/>
    </row>
    <row r="7621" spans="2:2">
      <c r="B7621" s="66"/>
    </row>
    <row r="7622" spans="2:2">
      <c r="B7622" s="66"/>
    </row>
    <row r="7623" spans="2:2">
      <c r="B7623" s="66"/>
    </row>
    <row r="7624" spans="2:2">
      <c r="B7624" s="66"/>
    </row>
    <row r="7625" spans="2:2">
      <c r="B7625" s="66"/>
    </row>
    <row r="7626" spans="2:2">
      <c r="B7626" s="66"/>
    </row>
    <row r="7627" spans="2:2">
      <c r="B7627" s="66"/>
    </row>
    <row r="7628" spans="2:2">
      <c r="B7628" s="66"/>
    </row>
    <row r="7629" spans="2:2">
      <c r="B7629" s="66"/>
    </row>
    <row r="7630" spans="2:2">
      <c r="B7630" s="66"/>
    </row>
    <row r="7631" spans="2:2">
      <c r="B7631" s="66"/>
    </row>
    <row r="7632" spans="2:2">
      <c r="B7632" s="66"/>
    </row>
    <row r="7633" spans="2:2">
      <c r="B7633" s="66"/>
    </row>
    <row r="7634" spans="2:2">
      <c r="B7634" s="66"/>
    </row>
    <row r="7635" spans="2:2">
      <c r="B7635" s="66"/>
    </row>
    <row r="7636" spans="2:2">
      <c r="B7636" s="66"/>
    </row>
    <row r="7637" spans="2:2">
      <c r="B7637" s="66"/>
    </row>
    <row r="7638" spans="2:2">
      <c r="B7638" s="66"/>
    </row>
    <row r="7639" spans="2:2">
      <c r="B7639" s="66"/>
    </row>
    <row r="7640" spans="2:2">
      <c r="B7640" s="66"/>
    </row>
    <row r="7641" spans="2:2">
      <c r="B7641" s="66"/>
    </row>
    <row r="7642" spans="2:2">
      <c r="B7642" s="66"/>
    </row>
    <row r="7643" spans="2:2">
      <c r="B7643" s="66"/>
    </row>
    <row r="7644" spans="2:2">
      <c r="B7644" s="66"/>
    </row>
    <row r="7645" spans="2:2">
      <c r="B7645" s="66"/>
    </row>
    <row r="7646" spans="2:2">
      <c r="B7646" s="66"/>
    </row>
    <row r="7647" spans="2:2">
      <c r="B7647" s="66"/>
    </row>
    <row r="7648" spans="2:2">
      <c r="B7648" s="66"/>
    </row>
    <row r="7649" spans="2:2">
      <c r="B7649" s="66"/>
    </row>
    <row r="7650" spans="2:2">
      <c r="B7650" s="66"/>
    </row>
    <row r="7651" spans="2:2">
      <c r="B7651" s="66"/>
    </row>
    <row r="7652" spans="2:2">
      <c r="B7652" s="66"/>
    </row>
    <row r="7653" spans="2:2">
      <c r="B7653" s="66"/>
    </row>
    <row r="7654" spans="2:2">
      <c r="B7654" s="66"/>
    </row>
    <row r="7655" spans="2:2">
      <c r="B7655" s="66"/>
    </row>
    <row r="7656" spans="2:2">
      <c r="B7656" s="66"/>
    </row>
    <row r="7657" spans="2:2">
      <c r="B7657" s="66"/>
    </row>
    <row r="7658" spans="2:2">
      <c r="B7658" s="66"/>
    </row>
    <row r="7659" spans="2:2">
      <c r="B7659" s="66"/>
    </row>
    <row r="7660" spans="2:2">
      <c r="B7660" s="66"/>
    </row>
    <row r="7661" spans="2:2">
      <c r="B7661" s="66"/>
    </row>
    <row r="7662" spans="2:2">
      <c r="B7662" s="66"/>
    </row>
    <row r="7663" spans="2:2">
      <c r="B7663" s="66"/>
    </row>
    <row r="7664" spans="2:2">
      <c r="B7664" s="66"/>
    </row>
    <row r="7665" spans="2:2">
      <c r="B7665" s="66"/>
    </row>
    <row r="7666" spans="2:2">
      <c r="B7666" s="66"/>
    </row>
    <row r="7667" spans="2:2">
      <c r="B7667" s="66"/>
    </row>
    <row r="7668" spans="2:2">
      <c r="B7668" s="66"/>
    </row>
    <row r="7669" spans="2:2">
      <c r="B7669" s="66"/>
    </row>
    <row r="7670" spans="2:2">
      <c r="B7670" s="66"/>
    </row>
    <row r="7671" spans="2:2">
      <c r="B7671" s="66"/>
    </row>
    <row r="7672" spans="2:2">
      <c r="B7672" s="66"/>
    </row>
    <row r="7673" spans="2:2">
      <c r="B7673" s="66"/>
    </row>
    <row r="7674" spans="2:2">
      <c r="B7674" s="66"/>
    </row>
    <row r="7675" spans="2:2">
      <c r="B7675" s="66"/>
    </row>
    <row r="7676" spans="2:2">
      <c r="B7676" s="66"/>
    </row>
    <row r="7677" spans="2:2">
      <c r="B7677" s="66"/>
    </row>
    <row r="7678" spans="2:2">
      <c r="B7678" s="66"/>
    </row>
    <row r="7679" spans="2:2">
      <c r="B7679" s="66"/>
    </row>
    <row r="7680" spans="2:2">
      <c r="B7680" s="66"/>
    </row>
    <row r="7681" spans="2:2">
      <c r="B7681" s="66"/>
    </row>
    <row r="7682" spans="2:2">
      <c r="B7682" s="66"/>
    </row>
    <row r="7683" spans="2:2">
      <c r="B7683" s="66"/>
    </row>
    <row r="7684" spans="2:2">
      <c r="B7684" s="66"/>
    </row>
    <row r="7685" spans="2:2">
      <c r="B7685" s="66"/>
    </row>
    <row r="7686" spans="2:2">
      <c r="B7686" s="66"/>
    </row>
    <row r="7687" spans="2:2">
      <c r="B7687" s="66"/>
    </row>
    <row r="7688" spans="2:2">
      <c r="B7688" s="66"/>
    </row>
    <row r="7689" spans="2:2">
      <c r="B7689" s="66"/>
    </row>
    <row r="7690" spans="2:2">
      <c r="B7690" s="66"/>
    </row>
    <row r="7691" spans="2:2">
      <c r="B7691" s="66"/>
    </row>
    <row r="7692" spans="2:2">
      <c r="B7692" s="66"/>
    </row>
    <row r="7693" spans="2:2">
      <c r="B7693" s="66"/>
    </row>
    <row r="7694" spans="2:2">
      <c r="B7694" s="66"/>
    </row>
    <row r="7695" spans="2:2">
      <c r="B7695" s="66"/>
    </row>
    <row r="7696" spans="2:2">
      <c r="B7696" s="66"/>
    </row>
    <row r="7697" spans="2:2">
      <c r="B7697" s="66"/>
    </row>
    <row r="7698" spans="2:2">
      <c r="B7698" s="66"/>
    </row>
    <row r="7699" spans="2:2">
      <c r="B7699" s="66"/>
    </row>
    <row r="7700" spans="2:2">
      <c r="B7700" s="66"/>
    </row>
    <row r="7701" spans="2:2">
      <c r="B7701" s="66"/>
    </row>
    <row r="7702" spans="2:2">
      <c r="B7702" s="66"/>
    </row>
    <row r="7703" spans="2:2">
      <c r="B7703" s="66"/>
    </row>
    <row r="7704" spans="2:2">
      <c r="B7704" s="66"/>
    </row>
    <row r="7705" spans="2:2">
      <c r="B7705" s="66"/>
    </row>
    <row r="7706" spans="2:2">
      <c r="B7706" s="66"/>
    </row>
    <row r="7707" spans="2:2">
      <c r="B7707" s="66"/>
    </row>
    <row r="7708" spans="2:2">
      <c r="B7708" s="66"/>
    </row>
    <row r="7709" spans="2:2">
      <c r="B7709" s="66"/>
    </row>
    <row r="7710" spans="2:2">
      <c r="B7710" s="66"/>
    </row>
    <row r="7711" spans="2:2">
      <c r="B7711" s="66"/>
    </row>
    <row r="7712" spans="2:2">
      <c r="B7712" s="66"/>
    </row>
    <row r="7713" spans="2:2">
      <c r="B7713" s="66"/>
    </row>
    <row r="7714" spans="2:2">
      <c r="B7714" s="66"/>
    </row>
    <row r="7715" spans="2:2">
      <c r="B7715" s="66"/>
    </row>
    <row r="7716" spans="2:2">
      <c r="B7716" s="66"/>
    </row>
    <row r="7717" spans="2:2">
      <c r="B7717" s="66"/>
    </row>
    <row r="7718" spans="2:2">
      <c r="B7718" s="66"/>
    </row>
    <row r="7719" spans="2:2">
      <c r="B7719" s="66"/>
    </row>
    <row r="7720" spans="2:2">
      <c r="B7720" s="66"/>
    </row>
    <row r="7721" spans="2:2">
      <c r="B7721" s="66"/>
    </row>
    <row r="7722" spans="2:2">
      <c r="B7722" s="66"/>
    </row>
    <row r="7723" spans="2:2">
      <c r="B7723" s="66"/>
    </row>
    <row r="7724" spans="2:2">
      <c r="B7724" s="66"/>
    </row>
    <row r="7725" spans="2:2">
      <c r="B7725" s="66"/>
    </row>
    <row r="7726" spans="2:2">
      <c r="B7726" s="66"/>
    </row>
    <row r="7727" spans="2:2">
      <c r="B7727" s="66"/>
    </row>
    <row r="7728" spans="2:2">
      <c r="B7728" s="66"/>
    </row>
    <row r="7729" spans="2:2">
      <c r="B7729" s="66"/>
    </row>
    <row r="7730" spans="2:2">
      <c r="B7730" s="66"/>
    </row>
    <row r="7731" spans="2:2">
      <c r="B7731" s="66"/>
    </row>
    <row r="7732" spans="2:2">
      <c r="B7732" s="66"/>
    </row>
    <row r="7733" spans="2:2">
      <c r="B7733" s="66"/>
    </row>
    <row r="7734" spans="2:2">
      <c r="B7734" s="66"/>
    </row>
    <row r="7735" spans="2:2">
      <c r="B7735" s="66"/>
    </row>
    <row r="7736" spans="2:2">
      <c r="B7736" s="66"/>
    </row>
    <row r="7737" spans="2:2">
      <c r="B7737" s="66"/>
    </row>
    <row r="7738" spans="2:2">
      <c r="B7738" s="66"/>
    </row>
    <row r="7739" spans="2:2">
      <c r="B7739" s="66"/>
    </row>
    <row r="7740" spans="2:2">
      <c r="B7740" s="66"/>
    </row>
    <row r="7741" spans="2:2">
      <c r="B7741" s="66"/>
    </row>
    <row r="7742" spans="2:2">
      <c r="B7742" s="66"/>
    </row>
    <row r="7743" spans="2:2">
      <c r="B7743" s="66"/>
    </row>
    <row r="7744" spans="2:2">
      <c r="B7744" s="66"/>
    </row>
    <row r="7745" spans="2:2">
      <c r="B7745" s="66"/>
    </row>
    <row r="7746" spans="2:2">
      <c r="B7746" s="66"/>
    </row>
    <row r="7747" spans="2:2">
      <c r="B7747" s="66"/>
    </row>
    <row r="7748" spans="2:2">
      <c r="B7748" s="66"/>
    </row>
    <row r="7749" spans="2:2">
      <c r="B7749" s="66"/>
    </row>
    <row r="7750" spans="2:2">
      <c r="B7750" s="66"/>
    </row>
    <row r="7751" spans="2:2">
      <c r="B7751" s="66"/>
    </row>
    <row r="7752" spans="2:2">
      <c r="B7752" s="66"/>
    </row>
    <row r="7753" spans="2:2">
      <c r="B7753" s="66"/>
    </row>
    <row r="7754" spans="2:2">
      <c r="B7754" s="66"/>
    </row>
    <row r="7755" spans="2:2">
      <c r="B7755" s="66"/>
    </row>
    <row r="7756" spans="2:2">
      <c r="B7756" s="66"/>
    </row>
    <row r="7757" spans="2:2">
      <c r="B7757" s="66"/>
    </row>
    <row r="7758" spans="2:2">
      <c r="B7758" s="66"/>
    </row>
    <row r="7759" spans="2:2">
      <c r="B7759" s="66"/>
    </row>
    <row r="7760" spans="2:2">
      <c r="B7760" s="66"/>
    </row>
    <row r="7761" spans="2:2">
      <c r="B7761" s="66"/>
    </row>
    <row r="7762" spans="2:2">
      <c r="B7762" s="66"/>
    </row>
    <row r="7763" spans="2:2">
      <c r="B7763" s="66"/>
    </row>
    <row r="7764" spans="2:2">
      <c r="B7764" s="66"/>
    </row>
    <row r="7765" spans="2:2">
      <c r="B7765" s="66"/>
    </row>
    <row r="7766" spans="2:2">
      <c r="B7766" s="66"/>
    </row>
    <row r="7767" spans="2:2">
      <c r="B7767" s="66"/>
    </row>
    <row r="7768" spans="2:2">
      <c r="B7768" s="66"/>
    </row>
    <row r="7769" spans="2:2">
      <c r="B7769" s="66"/>
    </row>
    <row r="7770" spans="2:2">
      <c r="B7770" s="66"/>
    </row>
    <row r="7771" spans="2:2">
      <c r="B7771" s="66"/>
    </row>
    <row r="7772" spans="2:2">
      <c r="B7772" s="66"/>
    </row>
    <row r="7773" spans="2:2">
      <c r="B7773" s="66"/>
    </row>
    <row r="7774" spans="2:2">
      <c r="B7774" s="66"/>
    </row>
    <row r="7775" spans="2:2">
      <c r="B7775" s="66"/>
    </row>
    <row r="7776" spans="2:2">
      <c r="B7776" s="66"/>
    </row>
    <row r="7777" spans="2:2">
      <c r="B7777" s="66"/>
    </row>
    <row r="7778" spans="2:2">
      <c r="B7778" s="66"/>
    </row>
    <row r="7779" spans="2:2">
      <c r="B7779" s="66"/>
    </row>
    <row r="7780" spans="2:2">
      <c r="B7780" s="66"/>
    </row>
    <row r="7781" spans="2:2">
      <c r="B7781" s="66"/>
    </row>
    <row r="7782" spans="2:2">
      <c r="B7782" s="66"/>
    </row>
    <row r="7783" spans="2:2">
      <c r="B7783" s="66"/>
    </row>
    <row r="7784" spans="2:2">
      <c r="B7784" s="66"/>
    </row>
    <row r="7785" spans="2:2">
      <c r="B7785" s="66"/>
    </row>
    <row r="7786" spans="2:2">
      <c r="B7786" s="66"/>
    </row>
    <row r="7787" spans="2:2">
      <c r="B7787" s="66"/>
    </row>
    <row r="7788" spans="2:2">
      <c r="B7788" s="66"/>
    </row>
    <row r="7789" spans="2:2">
      <c r="B7789" s="66"/>
    </row>
    <row r="7790" spans="2:2">
      <c r="B7790" s="66"/>
    </row>
    <row r="7791" spans="2:2">
      <c r="B7791" s="66"/>
    </row>
    <row r="7792" spans="2:2">
      <c r="B7792" s="66"/>
    </row>
    <row r="7793" spans="2:2">
      <c r="B7793" s="66"/>
    </row>
    <row r="7794" spans="2:2">
      <c r="B7794" s="66"/>
    </row>
    <row r="7795" spans="2:2">
      <c r="B7795" s="66"/>
    </row>
    <row r="7796" spans="2:2">
      <c r="B7796" s="66"/>
    </row>
    <row r="7797" spans="2:2">
      <c r="B7797" s="66"/>
    </row>
    <row r="7798" spans="2:2">
      <c r="B7798" s="66"/>
    </row>
    <row r="7799" spans="2:2">
      <c r="B7799" s="66"/>
    </row>
    <row r="7800" spans="2:2">
      <c r="B7800" s="66"/>
    </row>
    <row r="7801" spans="2:2">
      <c r="B7801" s="66"/>
    </row>
    <row r="7802" spans="2:2">
      <c r="B7802" s="66"/>
    </row>
    <row r="7803" spans="2:2">
      <c r="B7803" s="66"/>
    </row>
    <row r="7804" spans="2:2">
      <c r="B7804" s="66"/>
    </row>
    <row r="7805" spans="2:2">
      <c r="B7805" s="66"/>
    </row>
    <row r="7806" spans="2:2">
      <c r="B7806" s="66"/>
    </row>
    <row r="7807" spans="2:2">
      <c r="B7807" s="66"/>
    </row>
    <row r="7808" spans="2:2">
      <c r="B7808" s="66"/>
    </row>
    <row r="7809" spans="2:2">
      <c r="B7809" s="66"/>
    </row>
    <row r="7810" spans="2:2">
      <c r="B7810" s="66"/>
    </row>
    <row r="7811" spans="2:2">
      <c r="B7811" s="66"/>
    </row>
    <row r="7812" spans="2:2">
      <c r="B7812" s="66"/>
    </row>
    <row r="7813" spans="2:2">
      <c r="B7813" s="66"/>
    </row>
    <row r="7814" spans="2:2">
      <c r="B7814" s="66"/>
    </row>
    <row r="7815" spans="2:2">
      <c r="B7815" s="66"/>
    </row>
    <row r="7816" spans="2:2">
      <c r="B7816" s="66"/>
    </row>
    <row r="7817" spans="2:2">
      <c r="B7817" s="66"/>
    </row>
    <row r="7818" spans="2:2">
      <c r="B7818" s="66"/>
    </row>
    <row r="7819" spans="2:2">
      <c r="B7819" s="66"/>
    </row>
    <row r="7820" spans="2:2">
      <c r="B7820" s="66"/>
    </row>
    <row r="7821" spans="2:2">
      <c r="B7821" s="66"/>
    </row>
    <row r="7822" spans="2:2">
      <c r="B7822" s="66"/>
    </row>
    <row r="7823" spans="2:2">
      <c r="B7823" s="66"/>
    </row>
    <row r="7824" spans="2:2">
      <c r="B7824" s="66"/>
    </row>
    <row r="7825" spans="2:2">
      <c r="B7825" s="66"/>
    </row>
    <row r="7826" spans="2:2">
      <c r="B7826" s="66"/>
    </row>
    <row r="7827" spans="2:2">
      <c r="B7827" s="66"/>
    </row>
    <row r="7828" spans="2:2">
      <c r="B7828" s="66"/>
    </row>
    <row r="7829" spans="2:2">
      <c r="B7829" s="66"/>
    </row>
    <row r="7830" spans="2:2">
      <c r="B7830" s="66"/>
    </row>
    <row r="7831" spans="2:2">
      <c r="B7831" s="66"/>
    </row>
    <row r="7832" spans="2:2">
      <c r="B7832" s="66"/>
    </row>
    <row r="7833" spans="2:2">
      <c r="B7833" s="66"/>
    </row>
    <row r="7834" spans="2:2">
      <c r="B7834" s="66"/>
    </row>
    <row r="7835" spans="2:2">
      <c r="B7835" s="66"/>
    </row>
    <row r="7836" spans="2:2">
      <c r="B7836" s="66"/>
    </row>
    <row r="7837" spans="2:2">
      <c r="B7837" s="66"/>
    </row>
    <row r="7838" spans="2:2">
      <c r="B7838" s="66"/>
    </row>
    <row r="7839" spans="2:2">
      <c r="B7839" s="66"/>
    </row>
    <row r="7840" spans="2:2">
      <c r="B7840" s="66"/>
    </row>
    <row r="7841" spans="2:2">
      <c r="B7841" s="66"/>
    </row>
    <row r="7842" spans="2:2">
      <c r="B7842" s="66"/>
    </row>
    <row r="7843" spans="2:2">
      <c r="B7843" s="66"/>
    </row>
    <row r="7844" spans="2:2">
      <c r="B7844" s="66"/>
    </row>
    <row r="7845" spans="2:2">
      <c r="B7845" s="66"/>
    </row>
    <row r="7846" spans="2:2">
      <c r="B7846" s="66"/>
    </row>
    <row r="7847" spans="2:2">
      <c r="B7847" s="66"/>
    </row>
    <row r="7848" spans="2:2">
      <c r="B7848" s="66"/>
    </row>
    <row r="7849" spans="2:2">
      <c r="B7849" s="66"/>
    </row>
    <row r="7850" spans="2:2">
      <c r="B7850" s="66"/>
    </row>
    <row r="7851" spans="2:2">
      <c r="B7851" s="66"/>
    </row>
    <row r="7852" spans="2:2">
      <c r="B7852" s="66"/>
    </row>
    <row r="7853" spans="2:2">
      <c r="B7853" s="66"/>
    </row>
    <row r="7854" spans="2:2">
      <c r="B7854" s="66"/>
    </row>
    <row r="7855" spans="2:2">
      <c r="B7855" s="66"/>
    </row>
    <row r="7856" spans="2:2">
      <c r="B7856" s="66"/>
    </row>
    <row r="7857" spans="2:2">
      <c r="B7857" s="66"/>
    </row>
    <row r="7858" spans="2:2">
      <c r="B7858" s="66"/>
    </row>
    <row r="7859" spans="2:2">
      <c r="B7859" s="66"/>
    </row>
    <row r="7860" spans="2:2">
      <c r="B7860" s="66"/>
    </row>
    <row r="7861" spans="2:2">
      <c r="B7861" s="66"/>
    </row>
    <row r="7862" spans="2:2">
      <c r="B7862" s="66"/>
    </row>
    <row r="7863" spans="2:2">
      <c r="B7863" s="66"/>
    </row>
    <row r="7864" spans="2:2">
      <c r="B7864" s="66"/>
    </row>
    <row r="7865" spans="2:2">
      <c r="B7865" s="66"/>
    </row>
    <row r="7866" spans="2:2">
      <c r="B7866" s="66"/>
    </row>
    <row r="7867" spans="2:2">
      <c r="B7867" s="66"/>
    </row>
    <row r="7868" spans="2:2">
      <c r="B7868" s="66"/>
    </row>
    <row r="7869" spans="2:2">
      <c r="B7869" s="66"/>
    </row>
    <row r="7870" spans="2:2">
      <c r="B7870" s="66"/>
    </row>
    <row r="7871" spans="2:2">
      <c r="B7871" s="66"/>
    </row>
    <row r="7872" spans="2:2">
      <c r="B7872" s="66"/>
    </row>
    <row r="7873" spans="2:2">
      <c r="B7873" s="66"/>
    </row>
    <row r="7874" spans="2:2">
      <c r="B7874" s="66"/>
    </row>
    <row r="7875" spans="2:2">
      <c r="B7875" s="66"/>
    </row>
    <row r="7876" spans="2:2">
      <c r="B7876" s="66"/>
    </row>
    <row r="7877" spans="2:2">
      <c r="B7877" s="66"/>
    </row>
    <row r="7878" spans="2:2">
      <c r="B7878" s="66"/>
    </row>
    <row r="7879" spans="2:2">
      <c r="B7879" s="66"/>
    </row>
    <row r="7880" spans="2:2">
      <c r="B7880" s="66"/>
    </row>
    <row r="7881" spans="2:2">
      <c r="B7881" s="66"/>
    </row>
    <row r="7882" spans="2:2">
      <c r="B7882" s="66"/>
    </row>
    <row r="7883" spans="2:2">
      <c r="B7883" s="66"/>
    </row>
    <row r="7884" spans="2:2">
      <c r="B7884" s="66"/>
    </row>
    <row r="7885" spans="2:2">
      <c r="B7885" s="66"/>
    </row>
    <row r="7886" spans="2:2">
      <c r="B7886" s="66"/>
    </row>
    <row r="7887" spans="2:2">
      <c r="B7887" s="66"/>
    </row>
    <row r="7888" spans="2:2">
      <c r="B7888" s="66"/>
    </row>
    <row r="7889" spans="2:2">
      <c r="B7889" s="66"/>
    </row>
    <row r="7890" spans="2:2">
      <c r="B7890" s="66"/>
    </row>
    <row r="7891" spans="2:2">
      <c r="B7891" s="66"/>
    </row>
    <row r="7892" spans="2:2">
      <c r="B7892" s="66"/>
    </row>
    <row r="7893" spans="2:2">
      <c r="B7893" s="66"/>
    </row>
    <row r="7894" spans="2:2">
      <c r="B7894" s="66"/>
    </row>
    <row r="7895" spans="2:2">
      <c r="B7895" s="66"/>
    </row>
    <row r="7896" spans="2:2">
      <c r="B7896" s="66"/>
    </row>
    <row r="7897" spans="2:2">
      <c r="B7897" s="66"/>
    </row>
    <row r="7898" spans="2:2">
      <c r="B7898" s="66"/>
    </row>
    <row r="7899" spans="2:2">
      <c r="B7899" s="66"/>
    </row>
    <row r="7900" spans="2:2">
      <c r="B7900" s="66"/>
    </row>
    <row r="7901" spans="2:2">
      <c r="B7901" s="66"/>
    </row>
    <row r="7902" spans="2:2">
      <c r="B7902" s="66"/>
    </row>
    <row r="7903" spans="2:2">
      <c r="B7903" s="66"/>
    </row>
    <row r="7904" spans="2:2">
      <c r="B7904" s="66"/>
    </row>
    <row r="7905" spans="2:2">
      <c r="B7905" s="66"/>
    </row>
    <row r="7906" spans="2:2">
      <c r="B7906" s="66"/>
    </row>
    <row r="7907" spans="2:2">
      <c r="B7907" s="66"/>
    </row>
    <row r="7908" spans="2:2">
      <c r="B7908" s="66"/>
    </row>
    <row r="7909" spans="2:2">
      <c r="B7909" s="66"/>
    </row>
    <row r="7910" spans="2:2">
      <c r="B7910" s="66"/>
    </row>
    <row r="7911" spans="2:2">
      <c r="B7911" s="66"/>
    </row>
    <row r="7912" spans="2:2">
      <c r="B7912" s="66"/>
    </row>
    <row r="7913" spans="2:2">
      <c r="B7913" s="66"/>
    </row>
    <row r="7914" spans="2:2">
      <c r="B7914" s="66"/>
    </row>
    <row r="7915" spans="2:2">
      <c r="B7915" s="66"/>
    </row>
    <row r="7916" spans="2:2">
      <c r="B7916" s="66"/>
    </row>
    <row r="7917" spans="2:2">
      <c r="B7917" s="66"/>
    </row>
    <row r="7918" spans="2:2">
      <c r="B7918" s="66"/>
    </row>
    <row r="7919" spans="2:2">
      <c r="B7919" s="66"/>
    </row>
    <row r="7920" spans="2:2">
      <c r="B7920" s="66"/>
    </row>
    <row r="7921" spans="2:2">
      <c r="B7921" s="66"/>
    </row>
    <row r="7922" spans="2:2">
      <c r="B7922" s="66"/>
    </row>
    <row r="7923" spans="2:2">
      <c r="B7923" s="66"/>
    </row>
    <row r="7924" spans="2:2">
      <c r="B7924" s="66"/>
    </row>
    <row r="7925" spans="2:2">
      <c r="B7925" s="66"/>
    </row>
    <row r="7926" spans="2:2">
      <c r="B7926" s="66"/>
    </row>
    <row r="7927" spans="2:2">
      <c r="B7927" s="66"/>
    </row>
    <row r="7928" spans="2:2">
      <c r="B7928" s="66"/>
    </row>
    <row r="7929" spans="2:2">
      <c r="B7929" s="66"/>
    </row>
    <row r="7930" spans="2:2">
      <c r="B7930" s="66"/>
    </row>
    <row r="7931" spans="2:2">
      <c r="B7931" s="66"/>
    </row>
    <row r="7932" spans="2:2">
      <c r="B7932" s="66"/>
    </row>
    <row r="7933" spans="2:2">
      <c r="B7933" s="66"/>
    </row>
    <row r="7934" spans="2:2">
      <c r="B7934" s="66"/>
    </row>
    <row r="7935" spans="2:2">
      <c r="B7935" s="66"/>
    </row>
    <row r="7936" spans="2:2">
      <c r="B7936" s="66"/>
    </row>
    <row r="7937" spans="2:2">
      <c r="B7937" s="66"/>
    </row>
    <row r="7938" spans="2:2">
      <c r="B7938" s="66"/>
    </row>
    <row r="7939" spans="2:2">
      <c r="B7939" s="66"/>
    </row>
    <row r="7940" spans="2:2">
      <c r="B7940" s="66"/>
    </row>
    <row r="7941" spans="2:2">
      <c r="B7941" s="66"/>
    </row>
    <row r="7942" spans="2:2">
      <c r="B7942" s="66"/>
    </row>
    <row r="7943" spans="2:2">
      <c r="B7943" s="66"/>
    </row>
    <row r="7944" spans="2:2">
      <c r="B7944" s="66"/>
    </row>
    <row r="7945" spans="2:2">
      <c r="B7945" s="66"/>
    </row>
    <row r="7946" spans="2:2">
      <c r="B7946" s="66"/>
    </row>
    <row r="7947" spans="2:2">
      <c r="B7947" s="66"/>
    </row>
    <row r="7948" spans="2:2">
      <c r="B7948" s="66"/>
    </row>
    <row r="7949" spans="2:2">
      <c r="B7949" s="66"/>
    </row>
    <row r="7950" spans="2:2">
      <c r="B7950" s="66"/>
    </row>
    <row r="7951" spans="2:2">
      <c r="B7951" s="66"/>
    </row>
    <row r="7952" spans="2:2">
      <c r="B7952" s="66"/>
    </row>
    <row r="7953" spans="2:2">
      <c r="B7953" s="66"/>
    </row>
    <row r="7954" spans="2:2">
      <c r="B7954" s="66"/>
    </row>
    <row r="7955" spans="2:2">
      <c r="B7955" s="66"/>
    </row>
    <row r="7956" spans="2:2">
      <c r="B7956" s="66"/>
    </row>
    <row r="7957" spans="2:2">
      <c r="B7957" s="66"/>
    </row>
    <row r="7958" spans="2:2">
      <c r="B7958" s="66"/>
    </row>
    <row r="7959" spans="2:2">
      <c r="B7959" s="66"/>
    </row>
    <row r="7960" spans="2:2">
      <c r="B7960" s="66"/>
    </row>
    <row r="7961" spans="2:2">
      <c r="B7961" s="66"/>
    </row>
    <row r="7962" spans="2:2">
      <c r="B7962" s="66"/>
    </row>
    <row r="7963" spans="2:2">
      <c r="B7963" s="66"/>
    </row>
    <row r="7964" spans="2:2">
      <c r="B7964" s="66"/>
    </row>
    <row r="7965" spans="2:2">
      <c r="B7965" s="66"/>
    </row>
    <row r="7966" spans="2:2">
      <c r="B7966" s="66"/>
    </row>
    <row r="7967" spans="2:2">
      <c r="B7967" s="66"/>
    </row>
    <row r="7968" spans="2:2">
      <c r="B7968" s="66"/>
    </row>
    <row r="7969" spans="2:2">
      <c r="B7969" s="66"/>
    </row>
    <row r="7970" spans="2:2">
      <c r="B7970" s="66"/>
    </row>
    <row r="7971" spans="2:2">
      <c r="B7971" s="66"/>
    </row>
    <row r="7972" spans="2:2">
      <c r="B7972" s="66"/>
    </row>
    <row r="7973" spans="2:2">
      <c r="B7973" s="66"/>
    </row>
    <row r="7974" spans="2:2">
      <c r="B7974" s="66"/>
    </row>
    <row r="7975" spans="2:2">
      <c r="B7975" s="66"/>
    </row>
    <row r="7976" spans="2:2">
      <c r="B7976" s="66"/>
    </row>
    <row r="7977" spans="2:2">
      <c r="B7977" s="66"/>
    </row>
    <row r="7978" spans="2:2">
      <c r="B7978" s="66"/>
    </row>
    <row r="7979" spans="2:2">
      <c r="B7979" s="66"/>
    </row>
    <row r="7980" spans="2:2">
      <c r="B7980" s="66"/>
    </row>
    <row r="7981" spans="2:2">
      <c r="B7981" s="66"/>
    </row>
    <row r="7982" spans="2:2">
      <c r="B7982" s="66"/>
    </row>
    <row r="7983" spans="2:2">
      <c r="B7983" s="66"/>
    </row>
    <row r="7984" spans="2:2">
      <c r="B7984" s="66"/>
    </row>
    <row r="7985" spans="2:2">
      <c r="B7985" s="66"/>
    </row>
    <row r="7986" spans="2:2">
      <c r="B7986" s="66"/>
    </row>
    <row r="7987" spans="2:2">
      <c r="B7987" s="66"/>
    </row>
    <row r="7988" spans="2:2">
      <c r="B7988" s="66"/>
    </row>
    <row r="7989" spans="2:2">
      <c r="B7989" s="66"/>
    </row>
    <row r="7990" spans="2:2">
      <c r="B7990" s="66"/>
    </row>
    <row r="7991" spans="2:2">
      <c r="B7991" s="66"/>
    </row>
    <row r="7992" spans="2:2">
      <c r="B7992" s="66"/>
    </row>
    <row r="7993" spans="2:2">
      <c r="B7993" s="66"/>
    </row>
    <row r="7994" spans="2:2">
      <c r="B7994" s="66"/>
    </row>
    <row r="7995" spans="2:2">
      <c r="B7995" s="66"/>
    </row>
    <row r="7996" spans="2:2">
      <c r="B7996" s="66"/>
    </row>
    <row r="7997" spans="2:2">
      <c r="B7997" s="66"/>
    </row>
    <row r="7998" spans="2:2">
      <c r="B7998" s="66"/>
    </row>
    <row r="7999" spans="2:2">
      <c r="B7999" s="66"/>
    </row>
    <row r="8000" spans="2:2">
      <c r="B8000" s="66"/>
    </row>
    <row r="8001" spans="2:2">
      <c r="B8001" s="66"/>
    </row>
    <row r="8002" spans="2:2">
      <c r="B8002" s="66"/>
    </row>
    <row r="8003" spans="2:2">
      <c r="B8003" s="66"/>
    </row>
    <row r="8004" spans="2:2">
      <c r="B8004" s="66"/>
    </row>
    <row r="8005" spans="2:2">
      <c r="B8005" s="66"/>
    </row>
    <row r="8006" spans="2:2">
      <c r="B8006" s="66"/>
    </row>
    <row r="8007" spans="2:2">
      <c r="B8007" s="66"/>
    </row>
    <row r="8008" spans="2:2">
      <c r="B8008" s="66"/>
    </row>
    <row r="8009" spans="2:2">
      <c r="B8009" s="66"/>
    </row>
    <row r="8010" spans="2:2">
      <c r="B8010" s="66"/>
    </row>
    <row r="8011" spans="2:2">
      <c r="B8011" s="66"/>
    </row>
    <row r="8012" spans="2:2">
      <c r="B8012" s="66"/>
    </row>
    <row r="8013" spans="2:2">
      <c r="B8013" s="66"/>
    </row>
    <row r="8014" spans="2:2">
      <c r="B8014" s="66"/>
    </row>
    <row r="8015" spans="2:2">
      <c r="B8015" s="66"/>
    </row>
    <row r="8016" spans="2:2">
      <c r="B8016" s="66"/>
    </row>
    <row r="8017" spans="2:2">
      <c r="B8017" s="66"/>
    </row>
    <row r="8018" spans="2:2">
      <c r="B8018" s="66"/>
    </row>
    <row r="8019" spans="2:2">
      <c r="B8019" s="66"/>
    </row>
    <row r="8020" spans="2:2">
      <c r="B8020" s="66"/>
    </row>
    <row r="8021" spans="2:2">
      <c r="B8021" s="66"/>
    </row>
    <row r="8022" spans="2:2">
      <c r="B8022" s="66"/>
    </row>
    <row r="8023" spans="2:2">
      <c r="B8023" s="66"/>
    </row>
    <row r="8024" spans="2:2">
      <c r="B8024" s="66"/>
    </row>
    <row r="8025" spans="2:2">
      <c r="B8025" s="66"/>
    </row>
    <row r="8026" spans="2:2">
      <c r="B8026" s="66"/>
    </row>
    <row r="8027" spans="2:2">
      <c r="B8027" s="66"/>
    </row>
    <row r="8028" spans="2:2">
      <c r="B8028" s="66"/>
    </row>
    <row r="8029" spans="2:2">
      <c r="B8029" s="66"/>
    </row>
    <row r="8030" spans="2:2">
      <c r="B8030" s="66"/>
    </row>
    <row r="8031" spans="2:2">
      <c r="B8031" s="66"/>
    </row>
    <row r="8032" spans="2:2">
      <c r="B8032" s="66"/>
    </row>
    <row r="8033" spans="2:2">
      <c r="B8033" s="66"/>
    </row>
    <row r="8034" spans="2:2">
      <c r="B8034" s="66"/>
    </row>
    <row r="8035" spans="2:2">
      <c r="B8035" s="66"/>
    </row>
    <row r="8036" spans="2:2">
      <c r="B8036" s="66"/>
    </row>
    <row r="8037" spans="2:2">
      <c r="B8037" s="66"/>
    </row>
    <row r="8038" spans="2:2">
      <c r="B8038" s="66"/>
    </row>
    <row r="8039" spans="2:2">
      <c r="B8039" s="66"/>
    </row>
    <row r="8040" spans="2:2">
      <c r="B8040" s="66"/>
    </row>
    <row r="8041" spans="2:2">
      <c r="B8041" s="66"/>
    </row>
    <row r="8042" spans="2:2">
      <c r="B8042" s="66"/>
    </row>
    <row r="8043" spans="2:2">
      <c r="B8043" s="66"/>
    </row>
    <row r="8044" spans="2:2">
      <c r="B8044" s="66"/>
    </row>
    <row r="8045" spans="2:2">
      <c r="B8045" s="66"/>
    </row>
    <row r="8046" spans="2:2">
      <c r="B8046" s="66"/>
    </row>
    <row r="8047" spans="2:2">
      <c r="B8047" s="66"/>
    </row>
    <row r="8048" spans="2:2">
      <c r="B8048" s="66"/>
    </row>
    <row r="8049" spans="2:2">
      <c r="B8049" s="66"/>
    </row>
    <row r="8050" spans="2:2">
      <c r="B8050" s="66"/>
    </row>
    <row r="8051" spans="2:2">
      <c r="B8051" s="66"/>
    </row>
    <row r="8052" spans="2:2">
      <c r="B8052" s="66"/>
    </row>
    <row r="8053" spans="2:2">
      <c r="B8053" s="66"/>
    </row>
    <row r="8054" spans="2:2">
      <c r="B8054" s="66"/>
    </row>
    <row r="8055" spans="2:2">
      <c r="B8055" s="66"/>
    </row>
    <row r="8056" spans="2:2">
      <c r="B8056" s="66"/>
    </row>
    <row r="8057" spans="2:2">
      <c r="B8057" s="66"/>
    </row>
    <row r="8058" spans="2:2">
      <c r="B8058" s="66"/>
    </row>
    <row r="8059" spans="2:2">
      <c r="B8059" s="66"/>
    </row>
    <row r="8060" spans="2:2">
      <c r="B8060" s="66"/>
    </row>
    <row r="8061" spans="2:2">
      <c r="B8061" s="66"/>
    </row>
    <row r="8062" spans="2:2">
      <c r="B8062" s="66"/>
    </row>
    <row r="8063" spans="2:2">
      <c r="B8063" s="66"/>
    </row>
    <row r="8064" spans="2:2">
      <c r="B8064" s="66"/>
    </row>
    <row r="8065" spans="2:2">
      <c r="B8065" s="66"/>
    </row>
    <row r="8066" spans="2:2">
      <c r="B8066" s="66"/>
    </row>
    <row r="8067" spans="2:2">
      <c r="B8067" s="66"/>
    </row>
    <row r="8068" spans="2:2">
      <c r="B8068" s="66"/>
    </row>
    <row r="8069" spans="2:2">
      <c r="B8069" s="66"/>
    </row>
    <row r="8070" spans="2:2">
      <c r="B8070" s="66"/>
    </row>
    <row r="8071" spans="2:2">
      <c r="B8071" s="66"/>
    </row>
    <row r="8072" spans="2:2">
      <c r="B8072" s="66"/>
    </row>
    <row r="8073" spans="2:2">
      <c r="B8073" s="66"/>
    </row>
    <row r="8074" spans="2:2">
      <c r="B8074" s="66"/>
    </row>
    <row r="8075" spans="2:2">
      <c r="B8075" s="66"/>
    </row>
    <row r="8076" spans="2:2">
      <c r="B8076" s="66"/>
    </row>
    <row r="8077" spans="2:2">
      <c r="B8077" s="66"/>
    </row>
    <row r="8078" spans="2:2">
      <c r="B8078" s="66"/>
    </row>
    <row r="8079" spans="2:2">
      <c r="B8079" s="66"/>
    </row>
    <row r="8080" spans="2:2">
      <c r="B8080" s="66"/>
    </row>
    <row r="8081" spans="2:2">
      <c r="B8081" s="66"/>
    </row>
    <row r="8082" spans="2:2">
      <c r="B8082" s="66"/>
    </row>
    <row r="8083" spans="2:2">
      <c r="B8083" s="66"/>
    </row>
    <row r="8084" spans="2:2">
      <c r="B8084" s="66"/>
    </row>
    <row r="8085" spans="2:2">
      <c r="B8085" s="66"/>
    </row>
    <row r="8086" spans="2:2">
      <c r="B8086" s="66"/>
    </row>
    <row r="8087" spans="2:2">
      <c r="B8087" s="66"/>
    </row>
    <row r="8088" spans="2:2">
      <c r="B8088" s="66"/>
    </row>
    <row r="8089" spans="2:2">
      <c r="B8089" s="66"/>
    </row>
    <row r="8090" spans="2:2">
      <c r="B8090" s="66"/>
    </row>
    <row r="8091" spans="2:2">
      <c r="B8091" s="66"/>
    </row>
    <row r="8092" spans="2:2">
      <c r="B8092" s="66"/>
    </row>
    <row r="8093" spans="2:2">
      <c r="B8093" s="66"/>
    </row>
    <row r="8094" spans="2:2">
      <c r="B8094" s="66"/>
    </row>
    <row r="8095" spans="2:2">
      <c r="B8095" s="66"/>
    </row>
    <row r="8096" spans="2:2">
      <c r="B8096" s="66"/>
    </row>
    <row r="8097" spans="2:2">
      <c r="B8097" s="66"/>
    </row>
    <row r="8098" spans="2:2">
      <c r="B8098" s="66"/>
    </row>
    <row r="8099" spans="2:2">
      <c r="B8099" s="66"/>
    </row>
    <row r="8100" spans="2:2">
      <c r="B8100" s="66"/>
    </row>
    <row r="8101" spans="2:2">
      <c r="B8101" s="66"/>
    </row>
    <row r="8102" spans="2:2">
      <c r="B8102" s="66"/>
    </row>
    <row r="8103" spans="2:2">
      <c r="B8103" s="66"/>
    </row>
    <row r="8104" spans="2:2">
      <c r="B8104" s="66"/>
    </row>
    <row r="8105" spans="2:2">
      <c r="B8105" s="66"/>
    </row>
    <row r="8106" spans="2:2">
      <c r="B8106" s="66"/>
    </row>
    <row r="8107" spans="2:2">
      <c r="B8107" s="66"/>
    </row>
    <row r="8108" spans="2:2">
      <c r="B8108" s="66"/>
    </row>
    <row r="8109" spans="2:2">
      <c r="B8109" s="66"/>
    </row>
    <row r="8110" spans="2:2">
      <c r="B8110" s="66"/>
    </row>
    <row r="8111" spans="2:2">
      <c r="B8111" s="66"/>
    </row>
    <row r="8112" spans="2:2">
      <c r="B8112" s="66"/>
    </row>
    <row r="8113" spans="2:2">
      <c r="B8113" s="66"/>
    </row>
    <row r="8114" spans="2:2">
      <c r="B8114" s="66"/>
    </row>
    <row r="8115" spans="2:2">
      <c r="B8115" s="66"/>
    </row>
    <row r="8116" spans="2:2">
      <c r="B8116" s="66"/>
    </row>
    <row r="8117" spans="2:2">
      <c r="B8117" s="66"/>
    </row>
    <row r="8118" spans="2:2">
      <c r="B8118" s="66"/>
    </row>
    <row r="8119" spans="2:2">
      <c r="B8119" s="66"/>
    </row>
    <row r="8120" spans="2:2">
      <c r="B8120" s="66"/>
    </row>
    <row r="8121" spans="2:2">
      <c r="B8121" s="66"/>
    </row>
    <row r="8122" spans="2:2">
      <c r="B8122" s="66"/>
    </row>
    <row r="8123" spans="2:2">
      <c r="B8123" s="66"/>
    </row>
    <row r="8124" spans="2:2">
      <c r="B8124" s="66"/>
    </row>
    <row r="8125" spans="2:2">
      <c r="B8125" s="66"/>
    </row>
    <row r="8126" spans="2:2">
      <c r="B8126" s="66"/>
    </row>
    <row r="8127" spans="2:2">
      <c r="B8127" s="66"/>
    </row>
    <row r="8128" spans="2:2">
      <c r="B8128" s="66"/>
    </row>
    <row r="8129" spans="2:2">
      <c r="B8129" s="66"/>
    </row>
    <row r="8130" spans="2:2">
      <c r="B8130" s="66"/>
    </row>
    <row r="8131" spans="2:2">
      <c r="B8131" s="66"/>
    </row>
    <row r="8132" spans="2:2">
      <c r="B8132" s="66"/>
    </row>
    <row r="8133" spans="2:2">
      <c r="B8133" s="66"/>
    </row>
    <row r="8134" spans="2:2">
      <c r="B8134" s="66"/>
    </row>
    <row r="8135" spans="2:2">
      <c r="B8135" s="66"/>
    </row>
    <row r="8136" spans="2:2">
      <c r="B8136" s="66"/>
    </row>
    <row r="8137" spans="2:2">
      <c r="B8137" s="66"/>
    </row>
    <row r="8138" spans="2:2">
      <c r="B8138" s="66"/>
    </row>
    <row r="8139" spans="2:2">
      <c r="B8139" s="66"/>
    </row>
    <row r="8140" spans="2:2">
      <c r="B8140" s="66"/>
    </row>
    <row r="8141" spans="2:2">
      <c r="B8141" s="66"/>
    </row>
    <row r="8142" spans="2:2">
      <c r="B8142" s="66"/>
    </row>
    <row r="8143" spans="2:2">
      <c r="B8143" s="66"/>
    </row>
    <row r="8144" spans="2:2">
      <c r="B8144" s="66"/>
    </row>
    <row r="8145" spans="2:2">
      <c r="B8145" s="66"/>
    </row>
    <row r="8146" spans="2:2">
      <c r="B8146" s="66"/>
    </row>
    <row r="8147" spans="2:2">
      <c r="B8147" s="66"/>
    </row>
    <row r="8148" spans="2:2">
      <c r="B8148" s="66"/>
    </row>
    <row r="8149" spans="2:2">
      <c r="B8149" s="66"/>
    </row>
    <row r="8150" spans="2:2">
      <c r="B8150" s="66"/>
    </row>
    <row r="8151" spans="2:2">
      <c r="B8151" s="66"/>
    </row>
    <row r="8152" spans="2:2">
      <c r="B8152" s="66"/>
    </row>
    <row r="8153" spans="2:2">
      <c r="B8153" s="66"/>
    </row>
    <row r="8154" spans="2:2">
      <c r="B8154" s="66"/>
    </row>
    <row r="8155" spans="2:2">
      <c r="B8155" s="66"/>
    </row>
    <row r="8156" spans="2:2">
      <c r="B8156" s="66"/>
    </row>
    <row r="8157" spans="2:2">
      <c r="B8157" s="66"/>
    </row>
    <row r="8158" spans="2:2">
      <c r="B8158" s="66"/>
    </row>
    <row r="8159" spans="2:2">
      <c r="B8159" s="66"/>
    </row>
    <row r="8160" spans="2:2">
      <c r="B8160" s="66"/>
    </row>
    <row r="8161" spans="2:2">
      <c r="B8161" s="66"/>
    </row>
    <row r="8162" spans="2:2">
      <c r="B8162" s="66"/>
    </row>
    <row r="8163" spans="2:2">
      <c r="B8163" s="66"/>
    </row>
    <row r="8164" spans="2:2">
      <c r="B8164" s="66"/>
    </row>
    <row r="8165" spans="2:2">
      <c r="B8165" s="66"/>
    </row>
    <row r="8166" spans="2:2">
      <c r="B8166" s="66"/>
    </row>
    <row r="8167" spans="2:2">
      <c r="B8167" s="66"/>
    </row>
    <row r="8168" spans="2:2">
      <c r="B8168" s="66"/>
    </row>
    <row r="8169" spans="2:2">
      <c r="B8169" s="66"/>
    </row>
    <row r="8170" spans="2:2">
      <c r="B8170" s="66"/>
    </row>
    <row r="8171" spans="2:2">
      <c r="B8171" s="66"/>
    </row>
    <row r="8172" spans="2:2">
      <c r="B8172" s="66"/>
    </row>
    <row r="8173" spans="2:2">
      <c r="B8173" s="66"/>
    </row>
    <row r="8174" spans="2:2">
      <c r="B8174" s="66"/>
    </row>
    <row r="8175" spans="2:2">
      <c r="B8175" s="66"/>
    </row>
    <row r="8176" spans="2:2">
      <c r="B8176" s="66"/>
    </row>
    <row r="8177" spans="2:2">
      <c r="B8177" s="66"/>
    </row>
    <row r="8178" spans="2:2">
      <c r="B8178" s="66"/>
    </row>
    <row r="8179" spans="2:2">
      <c r="B8179" s="66"/>
    </row>
    <row r="8180" spans="2:2">
      <c r="B8180" s="66"/>
    </row>
    <row r="8181" spans="2:2">
      <c r="B8181" s="66"/>
    </row>
    <row r="8182" spans="2:2">
      <c r="B8182" s="66"/>
    </row>
    <row r="8183" spans="2:2">
      <c r="B8183" s="66"/>
    </row>
    <row r="8184" spans="2:2">
      <c r="B8184" s="66"/>
    </row>
    <row r="8185" spans="2:2">
      <c r="B8185" s="66"/>
    </row>
    <row r="8186" spans="2:2">
      <c r="B8186" s="66"/>
    </row>
    <row r="8187" spans="2:2">
      <c r="B8187" s="66"/>
    </row>
    <row r="8188" spans="2:2">
      <c r="B8188" s="66"/>
    </row>
    <row r="8189" spans="2:2">
      <c r="B8189" s="66"/>
    </row>
    <row r="8190" spans="2:2">
      <c r="B8190" s="66"/>
    </row>
    <row r="8191" spans="2:2">
      <c r="B8191" s="66"/>
    </row>
    <row r="8192" spans="2:2">
      <c r="B8192" s="66"/>
    </row>
    <row r="8193" spans="2:2">
      <c r="B8193" s="66"/>
    </row>
    <row r="8194" spans="2:2">
      <c r="B8194" s="66"/>
    </row>
    <row r="8195" spans="2:2">
      <c r="B8195" s="66"/>
    </row>
    <row r="8196" spans="2:2">
      <c r="B8196" s="66"/>
    </row>
    <row r="8197" spans="2:2">
      <c r="B8197" s="66"/>
    </row>
    <row r="8198" spans="2:2">
      <c r="B8198" s="66"/>
    </row>
    <row r="8199" spans="2:2">
      <c r="B8199" s="66"/>
    </row>
    <row r="8200" spans="2:2">
      <c r="B8200" s="66"/>
    </row>
    <row r="8201" spans="2:2">
      <c r="B8201" s="66"/>
    </row>
    <row r="8202" spans="2:2">
      <c r="B8202" s="66"/>
    </row>
    <row r="8203" spans="2:2">
      <c r="B8203" s="66"/>
    </row>
    <row r="8204" spans="2:2">
      <c r="B8204" s="66"/>
    </row>
    <row r="8205" spans="2:2">
      <c r="B8205" s="66"/>
    </row>
    <row r="8206" spans="2:2">
      <c r="B8206" s="66"/>
    </row>
    <row r="8207" spans="2:2">
      <c r="B8207" s="66"/>
    </row>
    <row r="8208" spans="2:2">
      <c r="B8208" s="66"/>
    </row>
    <row r="8209" spans="2:2">
      <c r="B8209" s="66"/>
    </row>
    <row r="8210" spans="2:2">
      <c r="B8210" s="66"/>
    </row>
    <row r="8211" spans="2:2">
      <c r="B8211" s="66"/>
    </row>
    <row r="8212" spans="2:2">
      <c r="B8212" s="66"/>
    </row>
    <row r="8213" spans="2:2">
      <c r="B8213" s="66"/>
    </row>
    <row r="8214" spans="2:2">
      <c r="B8214" s="66"/>
    </row>
    <row r="8215" spans="2:2">
      <c r="B8215" s="66"/>
    </row>
    <row r="8216" spans="2:2">
      <c r="B8216" s="66"/>
    </row>
    <row r="8217" spans="2:2">
      <c r="B8217" s="66"/>
    </row>
    <row r="8218" spans="2:2">
      <c r="B8218" s="66"/>
    </row>
    <row r="8219" spans="2:2">
      <c r="B8219" s="66"/>
    </row>
    <row r="8220" spans="2:2">
      <c r="B8220" s="66"/>
    </row>
    <row r="8221" spans="2:2">
      <c r="B8221" s="66"/>
    </row>
    <row r="8222" spans="2:2">
      <c r="B8222" s="66"/>
    </row>
    <row r="8223" spans="2:2">
      <c r="B8223" s="66"/>
    </row>
    <row r="8224" spans="2:2">
      <c r="B8224" s="66"/>
    </row>
    <row r="8225" spans="2:2">
      <c r="B8225" s="66"/>
    </row>
    <row r="8226" spans="2:2">
      <c r="B8226" s="66"/>
    </row>
    <row r="8227" spans="2:2">
      <c r="B8227" s="66"/>
    </row>
    <row r="8228" spans="2:2">
      <c r="B8228" s="66"/>
    </row>
    <row r="8229" spans="2:2">
      <c r="B8229" s="66"/>
    </row>
    <row r="8230" spans="2:2">
      <c r="B8230" s="66"/>
    </row>
    <row r="8231" spans="2:2">
      <c r="B8231" s="66"/>
    </row>
    <row r="8232" spans="2:2">
      <c r="B8232" s="66"/>
    </row>
    <row r="8233" spans="2:2">
      <c r="B8233" s="66"/>
    </row>
    <row r="8234" spans="2:2">
      <c r="B8234" s="66"/>
    </row>
    <row r="8235" spans="2:2">
      <c r="B8235" s="66"/>
    </row>
    <row r="8236" spans="2:2">
      <c r="B8236" s="66"/>
    </row>
    <row r="8237" spans="2:2">
      <c r="B8237" s="66"/>
    </row>
    <row r="8238" spans="2:2">
      <c r="B8238" s="66"/>
    </row>
    <row r="8239" spans="2:2">
      <c r="B8239" s="66"/>
    </row>
    <row r="8240" spans="2:2">
      <c r="B8240" s="66"/>
    </row>
    <row r="8241" spans="2:2">
      <c r="B8241" s="66"/>
    </row>
    <row r="8242" spans="2:2">
      <c r="B8242" s="66"/>
    </row>
    <row r="8243" spans="2:2">
      <c r="B8243" s="66"/>
    </row>
    <row r="8244" spans="2:2">
      <c r="B8244" s="66"/>
    </row>
    <row r="8245" spans="2:2">
      <c r="B8245" s="66"/>
    </row>
    <row r="8246" spans="2:2">
      <c r="B8246" s="66"/>
    </row>
    <row r="8247" spans="2:2">
      <c r="B8247" s="66"/>
    </row>
    <row r="8248" spans="2:2">
      <c r="B8248" s="66"/>
    </row>
    <row r="8249" spans="2:2">
      <c r="B8249" s="66"/>
    </row>
    <row r="8250" spans="2:2">
      <c r="B8250" s="66"/>
    </row>
    <row r="8251" spans="2:2">
      <c r="B8251" s="66"/>
    </row>
    <row r="8252" spans="2:2">
      <c r="B8252" s="66"/>
    </row>
    <row r="8253" spans="2:2">
      <c r="B8253" s="66"/>
    </row>
    <row r="8254" spans="2:2">
      <c r="B8254" s="66"/>
    </row>
    <row r="8255" spans="2:2">
      <c r="B8255" s="66"/>
    </row>
    <row r="8256" spans="2:2">
      <c r="B8256" s="66"/>
    </row>
    <row r="8257" spans="2:2">
      <c r="B8257" s="66"/>
    </row>
    <row r="8258" spans="2:2">
      <c r="B8258" s="66"/>
    </row>
    <row r="8259" spans="2:2">
      <c r="B8259" s="66"/>
    </row>
    <row r="8260" spans="2:2">
      <c r="B8260" s="66"/>
    </row>
    <row r="8261" spans="2:2">
      <c r="B8261" s="66"/>
    </row>
    <row r="8262" spans="2:2">
      <c r="B8262" s="66"/>
    </row>
    <row r="8263" spans="2:2">
      <c r="B8263" s="66"/>
    </row>
    <row r="8264" spans="2:2">
      <c r="B8264" s="66"/>
    </row>
    <row r="8265" spans="2:2">
      <c r="B8265" s="66"/>
    </row>
    <row r="8266" spans="2:2">
      <c r="B8266" s="66"/>
    </row>
    <row r="8267" spans="2:2">
      <c r="B8267" s="66"/>
    </row>
    <row r="8268" spans="2:2">
      <c r="B8268" s="66"/>
    </row>
    <row r="8269" spans="2:2">
      <c r="B8269" s="66"/>
    </row>
    <row r="8270" spans="2:2">
      <c r="B8270" s="66"/>
    </row>
    <row r="8271" spans="2:2">
      <c r="B8271" s="66"/>
    </row>
    <row r="8272" spans="2:2">
      <c r="B8272" s="66"/>
    </row>
    <row r="8273" spans="2:2">
      <c r="B8273" s="66"/>
    </row>
    <row r="8274" spans="2:2">
      <c r="B8274" s="66"/>
    </row>
    <row r="8275" spans="2:2">
      <c r="B8275" s="66"/>
    </row>
    <row r="8276" spans="2:2">
      <c r="B8276" s="66"/>
    </row>
    <row r="8277" spans="2:2">
      <c r="B8277" s="66"/>
    </row>
    <row r="8278" spans="2:2">
      <c r="B8278" s="66"/>
    </row>
    <row r="8279" spans="2:2">
      <c r="B8279" s="66"/>
    </row>
    <row r="8280" spans="2:2">
      <c r="B8280" s="66"/>
    </row>
    <row r="8281" spans="2:2">
      <c r="B8281" s="66"/>
    </row>
    <row r="8282" spans="2:2">
      <c r="B8282" s="66"/>
    </row>
    <row r="8283" spans="2:2">
      <c r="B8283" s="66"/>
    </row>
    <row r="8284" spans="2:2">
      <c r="B8284" s="66"/>
    </row>
    <row r="8285" spans="2:2">
      <c r="B8285" s="66"/>
    </row>
    <row r="8286" spans="2:2">
      <c r="B8286" s="66"/>
    </row>
    <row r="8287" spans="2:2">
      <c r="B8287" s="66"/>
    </row>
    <row r="8288" spans="2:2">
      <c r="B8288" s="66"/>
    </row>
    <row r="8289" spans="2:2">
      <c r="B8289" s="66"/>
    </row>
    <row r="8290" spans="2:2">
      <c r="B8290" s="66"/>
    </row>
    <row r="8291" spans="2:2">
      <c r="B8291" s="66"/>
    </row>
    <row r="8292" spans="2:2">
      <c r="B8292" s="66"/>
    </row>
    <row r="8293" spans="2:2">
      <c r="B8293" s="66"/>
    </row>
    <row r="8294" spans="2:2">
      <c r="B8294" s="66"/>
    </row>
    <row r="8295" spans="2:2">
      <c r="B8295" s="66"/>
    </row>
    <row r="8296" spans="2:2">
      <c r="B8296" s="66"/>
    </row>
    <row r="8297" spans="2:2">
      <c r="B8297" s="66"/>
    </row>
    <row r="8298" spans="2:2">
      <c r="B8298" s="66"/>
    </row>
    <row r="8299" spans="2:2">
      <c r="B8299" s="66"/>
    </row>
    <row r="8300" spans="2:2">
      <c r="B8300" s="66"/>
    </row>
    <row r="8301" spans="2:2">
      <c r="B8301" s="66"/>
    </row>
    <row r="8302" spans="2:2">
      <c r="B8302" s="66"/>
    </row>
    <row r="8303" spans="2:2">
      <c r="B8303" s="66"/>
    </row>
    <row r="8304" spans="2:2">
      <c r="B8304" s="66"/>
    </row>
    <row r="8305" spans="2:2">
      <c r="B8305" s="66"/>
    </row>
    <row r="8306" spans="2:2">
      <c r="B8306" s="66"/>
    </row>
    <row r="8307" spans="2:2">
      <c r="B8307" s="66"/>
    </row>
    <row r="8308" spans="2:2">
      <c r="B8308" s="66"/>
    </row>
    <row r="8309" spans="2:2">
      <c r="B8309" s="66"/>
    </row>
    <row r="8310" spans="2:2">
      <c r="B8310" s="66"/>
    </row>
    <row r="8311" spans="2:2">
      <c r="B8311" s="66"/>
    </row>
    <row r="8312" spans="2:2">
      <c r="B8312" s="66"/>
    </row>
    <row r="8313" spans="2:2">
      <c r="B8313" s="66"/>
    </row>
    <row r="8314" spans="2:2">
      <c r="B8314" s="66"/>
    </row>
    <row r="8315" spans="2:2">
      <c r="B8315" s="66"/>
    </row>
    <row r="8316" spans="2:2">
      <c r="B8316" s="66"/>
    </row>
    <row r="8317" spans="2:2">
      <c r="B8317" s="66"/>
    </row>
    <row r="8318" spans="2:2">
      <c r="B8318" s="66"/>
    </row>
    <row r="8319" spans="2:2">
      <c r="B8319" s="66"/>
    </row>
    <row r="8320" spans="2:2">
      <c r="B8320" s="66"/>
    </row>
    <row r="8321" spans="2:2">
      <c r="B8321" s="66"/>
    </row>
    <row r="8322" spans="2:2">
      <c r="B8322" s="66"/>
    </row>
    <row r="8323" spans="2:2">
      <c r="B8323" s="66"/>
    </row>
    <row r="8324" spans="2:2">
      <c r="B8324" s="66"/>
    </row>
    <row r="8325" spans="2:2">
      <c r="B8325" s="66"/>
    </row>
    <row r="8326" spans="2:2">
      <c r="B8326" s="66"/>
    </row>
    <row r="8327" spans="2:2">
      <c r="B8327" s="66"/>
    </row>
    <row r="8328" spans="2:2">
      <c r="B8328" s="66"/>
    </row>
    <row r="8329" spans="2:2">
      <c r="B8329" s="66"/>
    </row>
    <row r="8330" spans="2:2">
      <c r="B8330" s="66"/>
    </row>
    <row r="8331" spans="2:2">
      <c r="B8331" s="66"/>
    </row>
    <row r="8332" spans="2:2">
      <c r="B8332" s="66"/>
    </row>
    <row r="8333" spans="2:2">
      <c r="B8333" s="66"/>
    </row>
    <row r="8334" spans="2:2">
      <c r="B8334" s="66"/>
    </row>
    <row r="8335" spans="2:2">
      <c r="B8335" s="66"/>
    </row>
    <row r="8336" spans="2:2">
      <c r="B8336" s="66"/>
    </row>
    <row r="8337" spans="2:2">
      <c r="B8337" s="66"/>
    </row>
    <row r="8338" spans="2:2">
      <c r="B8338" s="66"/>
    </row>
    <row r="8339" spans="2:2">
      <c r="B8339" s="66"/>
    </row>
    <row r="8340" spans="2:2">
      <c r="B8340" s="66"/>
    </row>
    <row r="8341" spans="2:2">
      <c r="B8341" s="66"/>
    </row>
    <row r="8342" spans="2:2">
      <c r="B8342" s="66"/>
    </row>
    <row r="8343" spans="2:2">
      <c r="B8343" s="66"/>
    </row>
    <row r="8344" spans="2:2">
      <c r="B8344" s="66"/>
    </row>
    <row r="8345" spans="2:2">
      <c r="B8345" s="66"/>
    </row>
    <row r="8346" spans="2:2">
      <c r="B8346" s="66"/>
    </row>
    <row r="8347" spans="2:2">
      <c r="B8347" s="66"/>
    </row>
    <row r="8348" spans="2:2">
      <c r="B8348" s="66"/>
    </row>
    <row r="8349" spans="2:2">
      <c r="B8349" s="66"/>
    </row>
    <row r="8350" spans="2:2">
      <c r="B8350" s="66"/>
    </row>
    <row r="8351" spans="2:2">
      <c r="B8351" s="66"/>
    </row>
    <row r="8352" spans="2:2">
      <c r="B8352" s="66"/>
    </row>
    <row r="8353" spans="2:2">
      <c r="B8353" s="66"/>
    </row>
    <row r="8354" spans="2:2">
      <c r="B8354" s="66"/>
    </row>
    <row r="8355" spans="2:2">
      <c r="B8355" s="66"/>
    </row>
    <row r="8356" spans="2:2">
      <c r="B8356" s="66"/>
    </row>
    <row r="8357" spans="2:2">
      <c r="B8357" s="66"/>
    </row>
    <row r="8358" spans="2:2">
      <c r="B8358" s="66"/>
    </row>
    <row r="8359" spans="2:2">
      <c r="B8359" s="66"/>
    </row>
    <row r="8360" spans="2:2">
      <c r="B8360" s="66"/>
    </row>
    <row r="8361" spans="2:2">
      <c r="B8361" s="66"/>
    </row>
    <row r="8362" spans="2:2">
      <c r="B8362" s="66"/>
    </row>
    <row r="8363" spans="2:2">
      <c r="B8363" s="66"/>
    </row>
    <row r="8364" spans="2:2">
      <c r="B8364" s="66"/>
    </row>
    <row r="8365" spans="2:2">
      <c r="B8365" s="66"/>
    </row>
    <row r="8366" spans="2:2">
      <c r="B8366" s="66"/>
    </row>
    <row r="8367" spans="2:2">
      <c r="B8367" s="66"/>
    </row>
    <row r="8368" spans="2:2">
      <c r="B8368" s="66"/>
    </row>
    <row r="8369" spans="2:2">
      <c r="B8369" s="66"/>
    </row>
    <row r="8370" spans="2:2">
      <c r="B8370" s="66"/>
    </row>
    <row r="8371" spans="2:2">
      <c r="B8371" s="66"/>
    </row>
    <row r="8372" spans="2:2">
      <c r="B8372" s="66"/>
    </row>
    <row r="8373" spans="2:2">
      <c r="B8373" s="66"/>
    </row>
    <row r="8374" spans="2:2">
      <c r="B8374" s="66"/>
    </row>
    <row r="8375" spans="2:2">
      <c r="B8375" s="66"/>
    </row>
    <row r="8376" spans="2:2">
      <c r="B8376" s="66"/>
    </row>
    <row r="8377" spans="2:2">
      <c r="B8377" s="66"/>
    </row>
    <row r="8378" spans="2:2">
      <c r="B8378" s="66"/>
    </row>
    <row r="8379" spans="2:2">
      <c r="B8379" s="66"/>
    </row>
    <row r="8380" spans="2:2">
      <c r="B8380" s="66"/>
    </row>
    <row r="8381" spans="2:2">
      <c r="B8381" s="66"/>
    </row>
    <row r="8382" spans="2:2">
      <c r="B8382" s="66"/>
    </row>
    <row r="8383" spans="2:2">
      <c r="B8383" s="66"/>
    </row>
    <row r="8384" spans="2:2">
      <c r="B8384" s="66"/>
    </row>
    <row r="8385" spans="2:2">
      <c r="B8385" s="66"/>
    </row>
    <row r="8386" spans="2:2">
      <c r="B8386" s="66"/>
    </row>
    <row r="8387" spans="2:2">
      <c r="B8387" s="66"/>
    </row>
    <row r="8388" spans="2:2">
      <c r="B8388" s="66"/>
    </row>
    <row r="8389" spans="2:2">
      <c r="B8389" s="66"/>
    </row>
    <row r="8390" spans="2:2">
      <c r="B8390" s="66"/>
    </row>
    <row r="8391" spans="2:2">
      <c r="B8391" s="66"/>
    </row>
    <row r="8392" spans="2:2">
      <c r="B8392" s="66"/>
    </row>
    <row r="8393" spans="2:2">
      <c r="B8393" s="66"/>
    </row>
    <row r="8394" spans="2:2">
      <c r="B8394" s="66"/>
    </row>
    <row r="8395" spans="2:2">
      <c r="B8395" s="66"/>
    </row>
    <row r="8396" spans="2:2">
      <c r="B8396" s="66"/>
    </row>
    <row r="8397" spans="2:2">
      <c r="B8397" s="66"/>
    </row>
    <row r="8398" spans="2:2">
      <c r="B8398" s="66"/>
    </row>
    <row r="8399" spans="2:2">
      <c r="B8399" s="66"/>
    </row>
    <row r="8400" spans="2:2">
      <c r="B8400" s="66"/>
    </row>
    <row r="8401" spans="2:2">
      <c r="B8401" s="66"/>
    </row>
    <row r="8402" spans="2:2">
      <c r="B8402" s="66"/>
    </row>
    <row r="8403" spans="2:2">
      <c r="B8403" s="66"/>
    </row>
    <row r="8404" spans="2:2">
      <c r="B8404" s="66"/>
    </row>
    <row r="8405" spans="2:2">
      <c r="B8405" s="66"/>
    </row>
    <row r="8406" spans="2:2">
      <c r="B8406" s="66"/>
    </row>
    <row r="8407" spans="2:2">
      <c r="B8407" s="66"/>
    </row>
    <row r="8408" spans="2:2">
      <c r="B8408" s="66"/>
    </row>
    <row r="8409" spans="2:2">
      <c r="B8409" s="66"/>
    </row>
    <row r="8410" spans="2:2">
      <c r="B8410" s="66"/>
    </row>
    <row r="8411" spans="2:2">
      <c r="B8411" s="66"/>
    </row>
    <row r="8412" spans="2:2">
      <c r="B8412" s="66"/>
    </row>
    <row r="8413" spans="2:2">
      <c r="B8413" s="66"/>
    </row>
    <row r="8414" spans="2:2">
      <c r="B8414" s="66"/>
    </row>
    <row r="8415" spans="2:2">
      <c r="B8415" s="66"/>
    </row>
    <row r="8416" spans="2:2">
      <c r="B8416" s="66"/>
    </row>
    <row r="8417" spans="2:2">
      <c r="B8417" s="66"/>
    </row>
    <row r="8418" spans="2:2">
      <c r="B8418" s="66"/>
    </row>
    <row r="8419" spans="2:2">
      <c r="B8419" s="66"/>
    </row>
    <row r="8420" spans="2:2">
      <c r="B8420" s="66"/>
    </row>
    <row r="8421" spans="2:2">
      <c r="B8421" s="66"/>
    </row>
    <row r="8422" spans="2:2">
      <c r="B8422" s="66"/>
    </row>
    <row r="8423" spans="2:2">
      <c r="B8423" s="66"/>
    </row>
    <row r="8424" spans="2:2">
      <c r="B8424" s="66"/>
    </row>
    <row r="8425" spans="2:2">
      <c r="B8425" s="66"/>
    </row>
    <row r="8426" spans="2:2">
      <c r="B8426" s="66"/>
    </row>
    <row r="8427" spans="2:2">
      <c r="B8427" s="66"/>
    </row>
    <row r="8428" spans="2:2">
      <c r="B8428" s="66"/>
    </row>
    <row r="8429" spans="2:2">
      <c r="B8429" s="66"/>
    </row>
    <row r="8430" spans="2:2">
      <c r="B8430" s="66"/>
    </row>
    <row r="8431" spans="2:2">
      <c r="B8431" s="66"/>
    </row>
    <row r="8432" spans="2:2">
      <c r="B8432" s="66"/>
    </row>
    <row r="8433" spans="2:2">
      <c r="B8433" s="66"/>
    </row>
    <row r="8434" spans="2:2">
      <c r="B8434" s="66"/>
    </row>
    <row r="8435" spans="2:2">
      <c r="B8435" s="66"/>
    </row>
    <row r="8436" spans="2:2">
      <c r="B8436" s="66"/>
    </row>
    <row r="8437" spans="2:2">
      <c r="B8437" s="66"/>
    </row>
    <row r="8438" spans="2:2">
      <c r="B8438" s="66"/>
    </row>
    <row r="8439" spans="2:2">
      <c r="B8439" s="66"/>
    </row>
    <row r="8440" spans="2:2">
      <c r="B8440" s="66"/>
    </row>
    <row r="8441" spans="2:2">
      <c r="B8441" s="66"/>
    </row>
    <row r="8442" spans="2:2">
      <c r="B8442" s="66"/>
    </row>
    <row r="8443" spans="2:2">
      <c r="B8443" s="66"/>
    </row>
    <row r="8444" spans="2:2">
      <c r="B8444" s="66"/>
    </row>
    <row r="8445" spans="2:2">
      <c r="B8445" s="66"/>
    </row>
    <row r="8446" spans="2:2">
      <c r="B8446" s="66"/>
    </row>
    <row r="8447" spans="2:2">
      <c r="B8447" s="66"/>
    </row>
    <row r="8448" spans="2:2">
      <c r="B8448" s="66"/>
    </row>
    <row r="8449" spans="2:2">
      <c r="B8449" s="66"/>
    </row>
    <row r="8450" spans="2:2">
      <c r="B8450" s="66"/>
    </row>
    <row r="8451" spans="2:2">
      <c r="B8451" s="66"/>
    </row>
    <row r="8452" spans="2:2">
      <c r="B8452" s="66"/>
    </row>
    <row r="8453" spans="2:2">
      <c r="B8453" s="66"/>
    </row>
    <row r="8454" spans="2:2">
      <c r="B8454" s="66"/>
    </row>
    <row r="8455" spans="2:2">
      <c r="B8455" s="66"/>
    </row>
    <row r="8456" spans="2:2">
      <c r="B8456" s="66"/>
    </row>
    <row r="8457" spans="2:2">
      <c r="B8457" s="66"/>
    </row>
    <row r="8458" spans="2:2">
      <c r="B8458" s="66"/>
    </row>
    <row r="8459" spans="2:2">
      <c r="B8459" s="66"/>
    </row>
    <row r="8460" spans="2:2">
      <c r="B8460" s="66"/>
    </row>
    <row r="8461" spans="2:2">
      <c r="B8461" s="66"/>
    </row>
    <row r="8462" spans="2:2">
      <c r="B8462" s="66"/>
    </row>
    <row r="8463" spans="2:2">
      <c r="B8463" s="66"/>
    </row>
    <row r="8464" spans="2:2">
      <c r="B8464" s="66"/>
    </row>
    <row r="8465" spans="2:2">
      <c r="B8465" s="66"/>
    </row>
    <row r="8466" spans="2:2">
      <c r="B8466" s="66"/>
    </row>
    <row r="8467" spans="2:2">
      <c r="B8467" s="66"/>
    </row>
    <row r="8468" spans="2:2">
      <c r="B8468" s="66"/>
    </row>
    <row r="8469" spans="2:2">
      <c r="B8469" s="66"/>
    </row>
    <row r="8470" spans="2:2">
      <c r="B8470" s="66"/>
    </row>
    <row r="8471" spans="2:2">
      <c r="B8471" s="66"/>
    </row>
    <row r="8472" spans="2:2">
      <c r="B8472" s="66"/>
    </row>
    <row r="8473" spans="2:2">
      <c r="B8473" s="66"/>
    </row>
    <row r="8474" spans="2:2">
      <c r="B8474" s="66"/>
    </row>
    <row r="8475" spans="2:2">
      <c r="B8475" s="66"/>
    </row>
    <row r="8476" spans="2:2">
      <c r="B8476" s="66"/>
    </row>
    <row r="8477" spans="2:2">
      <c r="B8477" s="66"/>
    </row>
    <row r="8478" spans="2:2">
      <c r="B8478" s="66"/>
    </row>
    <row r="8479" spans="2:2">
      <c r="B8479" s="66"/>
    </row>
    <row r="8480" spans="2:2">
      <c r="B8480" s="66"/>
    </row>
    <row r="8481" spans="2:2">
      <c r="B8481" s="66"/>
    </row>
    <row r="8482" spans="2:2">
      <c r="B8482" s="66"/>
    </row>
    <row r="8483" spans="2:2">
      <c r="B8483" s="66"/>
    </row>
    <row r="8484" spans="2:2">
      <c r="B8484" s="66"/>
    </row>
    <row r="8485" spans="2:2">
      <c r="B8485" s="66"/>
    </row>
    <row r="8486" spans="2:2">
      <c r="B8486" s="66"/>
    </row>
    <row r="8487" spans="2:2">
      <c r="B8487" s="66"/>
    </row>
    <row r="8488" spans="2:2">
      <c r="B8488" s="66"/>
    </row>
    <row r="8489" spans="2:2">
      <c r="B8489" s="66"/>
    </row>
    <row r="8490" spans="2:2">
      <c r="B8490" s="66"/>
    </row>
    <row r="8491" spans="2:2">
      <c r="B8491" s="66"/>
    </row>
    <row r="8492" spans="2:2">
      <c r="B8492" s="66"/>
    </row>
    <row r="8493" spans="2:2">
      <c r="B8493" s="66"/>
    </row>
    <row r="8494" spans="2:2">
      <c r="B8494" s="66"/>
    </row>
    <row r="8495" spans="2:2">
      <c r="B8495" s="66"/>
    </row>
    <row r="8496" spans="2:2">
      <c r="B8496" s="66"/>
    </row>
    <row r="8497" spans="2:2">
      <c r="B8497" s="66"/>
    </row>
    <row r="8498" spans="2:2">
      <c r="B8498" s="66"/>
    </row>
    <row r="8499" spans="2:2">
      <c r="B8499" s="66"/>
    </row>
    <row r="8500" spans="2:2">
      <c r="B8500" s="66"/>
    </row>
    <row r="8501" spans="2:2">
      <c r="B8501" s="66"/>
    </row>
    <row r="8502" spans="2:2">
      <c r="B8502" s="66"/>
    </row>
    <row r="8503" spans="2:2">
      <c r="B8503" s="66"/>
    </row>
    <row r="8504" spans="2:2">
      <c r="B8504" s="66"/>
    </row>
    <row r="8505" spans="2:2">
      <c r="B8505" s="66"/>
    </row>
    <row r="8506" spans="2:2">
      <c r="B8506" s="66"/>
    </row>
    <row r="8507" spans="2:2">
      <c r="B8507" s="66"/>
    </row>
    <row r="8508" spans="2:2">
      <c r="B8508" s="66"/>
    </row>
    <row r="8509" spans="2:2">
      <c r="B8509" s="66"/>
    </row>
    <row r="8510" spans="2:2">
      <c r="B8510" s="66"/>
    </row>
    <row r="8511" spans="2:2">
      <c r="B8511" s="66"/>
    </row>
    <row r="8512" spans="2:2">
      <c r="B8512" s="66"/>
    </row>
    <row r="8513" spans="2:2">
      <c r="B8513" s="66"/>
    </row>
    <row r="8514" spans="2:2">
      <c r="B8514" s="66"/>
    </row>
    <row r="8515" spans="2:2">
      <c r="B8515" s="66"/>
    </row>
    <row r="8516" spans="2:2">
      <c r="B8516" s="66"/>
    </row>
    <row r="8517" spans="2:2">
      <c r="B8517" s="66"/>
    </row>
    <row r="8518" spans="2:2">
      <c r="B8518" s="66"/>
    </row>
    <row r="8519" spans="2:2">
      <c r="B8519" s="66"/>
    </row>
    <row r="8520" spans="2:2">
      <c r="B8520" s="66"/>
    </row>
    <row r="8521" spans="2:2">
      <c r="B8521" s="66"/>
    </row>
    <row r="8522" spans="2:2">
      <c r="B8522" s="66"/>
    </row>
    <row r="8523" spans="2:2">
      <c r="B8523" s="66"/>
    </row>
    <row r="8524" spans="2:2">
      <c r="B8524" s="66"/>
    </row>
    <row r="8525" spans="2:2">
      <c r="B8525" s="66"/>
    </row>
    <row r="8526" spans="2:2">
      <c r="B8526" s="66"/>
    </row>
    <row r="8527" spans="2:2">
      <c r="B8527" s="66"/>
    </row>
    <row r="8528" spans="2:2">
      <c r="B8528" s="66"/>
    </row>
    <row r="8529" spans="2:2">
      <c r="B8529" s="66"/>
    </row>
    <row r="8530" spans="2:2">
      <c r="B8530" s="66"/>
    </row>
    <row r="8531" spans="2:2">
      <c r="B8531" s="66"/>
    </row>
    <row r="8532" spans="2:2">
      <c r="B8532" s="66"/>
    </row>
    <row r="8533" spans="2:2">
      <c r="B8533" s="66"/>
    </row>
    <row r="8534" spans="2:2">
      <c r="B8534" s="66"/>
    </row>
    <row r="8535" spans="2:2">
      <c r="B8535" s="66"/>
    </row>
    <row r="8536" spans="2:2">
      <c r="B8536" s="66"/>
    </row>
    <row r="8537" spans="2:2">
      <c r="B8537" s="66"/>
    </row>
    <row r="8538" spans="2:2">
      <c r="B8538" s="66"/>
    </row>
    <row r="8539" spans="2:2">
      <c r="B8539" s="66"/>
    </row>
    <row r="8540" spans="2:2">
      <c r="B8540" s="66"/>
    </row>
    <row r="8541" spans="2:2">
      <c r="B8541" s="66"/>
    </row>
    <row r="8542" spans="2:2">
      <c r="B8542" s="66"/>
    </row>
    <row r="8543" spans="2:2">
      <c r="B8543" s="66"/>
    </row>
    <row r="8544" spans="2:2">
      <c r="B8544" s="66"/>
    </row>
    <row r="8545" spans="2:2">
      <c r="B8545" s="66"/>
    </row>
    <row r="8546" spans="2:2">
      <c r="B8546" s="66"/>
    </row>
    <row r="8547" spans="2:2">
      <c r="B8547" s="66"/>
    </row>
    <row r="8548" spans="2:2">
      <c r="B8548" s="66"/>
    </row>
    <row r="8549" spans="2:2">
      <c r="B8549" s="66"/>
    </row>
    <row r="8550" spans="2:2">
      <c r="B8550" s="66"/>
    </row>
    <row r="8551" spans="2:2">
      <c r="B8551" s="66"/>
    </row>
    <row r="8552" spans="2:2">
      <c r="B8552" s="66"/>
    </row>
    <row r="8553" spans="2:2">
      <c r="B8553" s="66"/>
    </row>
    <row r="8554" spans="2:2">
      <c r="B8554" s="66"/>
    </row>
    <row r="8555" spans="2:2">
      <c r="B8555" s="66"/>
    </row>
    <row r="8556" spans="2:2">
      <c r="B8556" s="66"/>
    </row>
    <row r="8557" spans="2:2">
      <c r="B8557" s="66"/>
    </row>
    <row r="8558" spans="2:2">
      <c r="B8558" s="66"/>
    </row>
    <row r="8559" spans="2:2">
      <c r="B8559" s="66"/>
    </row>
    <row r="8560" spans="2:2">
      <c r="B8560" s="66"/>
    </row>
    <row r="8561" spans="2:2">
      <c r="B8561" s="66"/>
    </row>
    <row r="8562" spans="2:2">
      <c r="B8562" s="66"/>
    </row>
    <row r="8563" spans="2:2">
      <c r="B8563" s="66"/>
    </row>
    <row r="8564" spans="2:2">
      <c r="B8564" s="66"/>
    </row>
    <row r="8565" spans="2:2">
      <c r="B8565" s="66"/>
    </row>
    <row r="8566" spans="2:2">
      <c r="B8566" s="66"/>
    </row>
    <row r="8567" spans="2:2">
      <c r="B8567" s="66"/>
    </row>
    <row r="8568" spans="2:2">
      <c r="B8568" s="66"/>
    </row>
    <row r="8569" spans="2:2">
      <c r="B8569" s="66"/>
    </row>
    <row r="8570" spans="2:2">
      <c r="B8570" s="66"/>
    </row>
    <row r="8571" spans="2:2">
      <c r="B8571" s="66"/>
    </row>
    <row r="8572" spans="2:2">
      <c r="B8572" s="66"/>
    </row>
    <row r="8573" spans="2:2">
      <c r="B8573" s="66"/>
    </row>
    <row r="8574" spans="2:2">
      <c r="B8574" s="66"/>
    </row>
    <row r="8575" spans="2:2">
      <c r="B8575" s="66"/>
    </row>
    <row r="8576" spans="2:2">
      <c r="B8576" s="66"/>
    </row>
    <row r="8577" spans="2:2">
      <c r="B8577" s="66"/>
    </row>
    <row r="8578" spans="2:2">
      <c r="B8578" s="66"/>
    </row>
    <row r="8579" spans="2:2">
      <c r="B8579" s="66"/>
    </row>
    <row r="8580" spans="2:2">
      <c r="B8580" s="66"/>
    </row>
    <row r="8581" spans="2:2">
      <c r="B8581" s="66"/>
    </row>
    <row r="8582" spans="2:2">
      <c r="B8582" s="66"/>
    </row>
    <row r="8583" spans="2:2">
      <c r="B8583" s="66"/>
    </row>
    <row r="8584" spans="2:2">
      <c r="B8584" s="66"/>
    </row>
    <row r="8585" spans="2:2">
      <c r="B8585" s="66"/>
    </row>
    <row r="8586" spans="2:2">
      <c r="B8586" s="66"/>
    </row>
    <row r="8587" spans="2:2">
      <c r="B8587" s="66"/>
    </row>
    <row r="8588" spans="2:2">
      <c r="B8588" s="66"/>
    </row>
    <row r="8589" spans="2:2">
      <c r="B8589" s="66"/>
    </row>
    <row r="8590" spans="2:2">
      <c r="B8590" s="66"/>
    </row>
    <row r="8591" spans="2:2">
      <c r="B8591" s="66"/>
    </row>
    <row r="8592" spans="2:2">
      <c r="B8592" s="66"/>
    </row>
    <row r="8593" spans="2:2">
      <c r="B8593" s="66"/>
    </row>
    <row r="8594" spans="2:2">
      <c r="B8594" s="66"/>
    </row>
    <row r="8595" spans="2:2">
      <c r="B8595" s="66"/>
    </row>
    <row r="8596" spans="2:2">
      <c r="B8596" s="66"/>
    </row>
    <row r="8597" spans="2:2">
      <c r="B8597" s="66"/>
    </row>
    <row r="8598" spans="2:2">
      <c r="B8598" s="66"/>
    </row>
    <row r="8599" spans="2:2">
      <c r="B8599" s="66"/>
    </row>
    <row r="8600" spans="2:2">
      <c r="B8600" s="66"/>
    </row>
    <row r="8601" spans="2:2">
      <c r="B8601" s="66"/>
    </row>
    <row r="8602" spans="2:2">
      <c r="B8602" s="66"/>
    </row>
    <row r="8603" spans="2:2">
      <c r="B8603" s="66"/>
    </row>
    <row r="8604" spans="2:2">
      <c r="B8604" s="66"/>
    </row>
    <row r="8605" spans="2:2">
      <c r="B8605" s="66"/>
    </row>
    <row r="8606" spans="2:2">
      <c r="B8606" s="66"/>
    </row>
    <row r="8607" spans="2:2">
      <c r="B8607" s="66"/>
    </row>
    <row r="8608" spans="2:2">
      <c r="B8608" s="66"/>
    </row>
    <row r="8609" spans="2:2">
      <c r="B8609" s="66"/>
    </row>
    <row r="8610" spans="2:2">
      <c r="B8610" s="66"/>
    </row>
    <row r="8611" spans="2:2">
      <c r="B8611" s="66"/>
    </row>
    <row r="8612" spans="2:2">
      <c r="B8612" s="66"/>
    </row>
    <row r="8613" spans="2:2">
      <c r="B8613" s="66"/>
    </row>
    <row r="8614" spans="2:2">
      <c r="B8614" s="66"/>
    </row>
    <row r="8615" spans="2:2">
      <c r="B8615" s="66"/>
    </row>
    <row r="8616" spans="2:2">
      <c r="B8616" s="66"/>
    </row>
    <row r="8617" spans="2:2">
      <c r="B8617" s="66"/>
    </row>
    <row r="8618" spans="2:2">
      <c r="B8618" s="66"/>
    </row>
    <row r="8619" spans="2:2">
      <c r="B8619" s="66"/>
    </row>
    <row r="8620" spans="2:2">
      <c r="B8620" s="66"/>
    </row>
    <row r="8621" spans="2:2">
      <c r="B8621" s="66"/>
    </row>
    <row r="8622" spans="2:2">
      <c r="B8622" s="66"/>
    </row>
    <row r="8623" spans="2:2">
      <c r="B8623" s="66"/>
    </row>
    <row r="8624" spans="2:2">
      <c r="B8624" s="66"/>
    </row>
    <row r="8625" spans="2:2">
      <c r="B8625" s="66"/>
    </row>
    <row r="8626" spans="2:2">
      <c r="B8626" s="66"/>
    </row>
    <row r="8627" spans="2:2">
      <c r="B8627" s="66"/>
    </row>
    <row r="8628" spans="2:2">
      <c r="B8628" s="66"/>
    </row>
    <row r="8629" spans="2:2">
      <c r="B8629" s="66"/>
    </row>
    <row r="8630" spans="2:2">
      <c r="B8630" s="66"/>
    </row>
    <row r="8631" spans="2:2">
      <c r="B8631" s="66"/>
    </row>
    <row r="8632" spans="2:2">
      <c r="B8632" s="66"/>
    </row>
    <row r="8633" spans="2:2">
      <c r="B8633" s="66"/>
    </row>
    <row r="8634" spans="2:2">
      <c r="B8634" s="66"/>
    </row>
    <row r="8635" spans="2:2">
      <c r="B8635" s="66"/>
    </row>
    <row r="8636" spans="2:2">
      <c r="B8636" s="66"/>
    </row>
    <row r="8637" spans="2:2">
      <c r="B8637" s="66"/>
    </row>
    <row r="8638" spans="2:2">
      <c r="B8638" s="66"/>
    </row>
    <row r="8639" spans="2:2">
      <c r="B8639" s="66"/>
    </row>
    <row r="8640" spans="2:2">
      <c r="B8640" s="66"/>
    </row>
    <row r="8641" spans="2:2">
      <c r="B8641" s="66"/>
    </row>
    <row r="8642" spans="2:2">
      <c r="B8642" s="66"/>
    </row>
    <row r="8643" spans="2:2">
      <c r="B8643" s="66"/>
    </row>
    <row r="8644" spans="2:2">
      <c r="B8644" s="66"/>
    </row>
    <row r="8645" spans="2:2">
      <c r="B8645" s="66"/>
    </row>
    <row r="8646" spans="2:2">
      <c r="B8646" s="66"/>
    </row>
    <row r="8647" spans="2:2">
      <c r="B8647" s="66"/>
    </row>
    <row r="8648" spans="2:2">
      <c r="B8648" s="66"/>
    </row>
    <row r="8649" spans="2:2">
      <c r="B8649" s="66"/>
    </row>
    <row r="8650" spans="2:2">
      <c r="B8650" s="66"/>
    </row>
    <row r="8651" spans="2:2">
      <c r="B8651" s="66"/>
    </row>
    <row r="8652" spans="2:2">
      <c r="B8652" s="66"/>
    </row>
    <row r="8653" spans="2:2">
      <c r="B8653" s="66"/>
    </row>
    <row r="8654" spans="2:2">
      <c r="B8654" s="66"/>
    </row>
    <row r="8655" spans="2:2">
      <c r="B8655" s="66"/>
    </row>
    <row r="8656" spans="2:2">
      <c r="B8656" s="66"/>
    </row>
    <row r="8657" spans="2:2">
      <c r="B8657" s="66"/>
    </row>
    <row r="8658" spans="2:2">
      <c r="B8658" s="66"/>
    </row>
    <row r="8659" spans="2:2">
      <c r="B8659" s="66"/>
    </row>
    <row r="8660" spans="2:2">
      <c r="B8660" s="66"/>
    </row>
    <row r="8661" spans="2:2">
      <c r="B8661" s="66"/>
    </row>
    <row r="8662" spans="2:2">
      <c r="B8662" s="66"/>
    </row>
    <row r="8663" spans="2:2">
      <c r="B8663" s="66"/>
    </row>
    <row r="8664" spans="2:2">
      <c r="B8664" s="66"/>
    </row>
    <row r="8665" spans="2:2">
      <c r="B8665" s="66"/>
    </row>
    <row r="8666" spans="2:2">
      <c r="B8666" s="66"/>
    </row>
    <row r="8667" spans="2:2">
      <c r="B8667" s="66"/>
    </row>
    <row r="8668" spans="2:2">
      <c r="B8668" s="66"/>
    </row>
    <row r="8669" spans="2:2">
      <c r="B8669" s="66"/>
    </row>
    <row r="8670" spans="2:2">
      <c r="B8670" s="66"/>
    </row>
    <row r="8671" spans="2:2">
      <c r="B8671" s="66"/>
    </row>
    <row r="8672" spans="2:2">
      <c r="B8672" s="66"/>
    </row>
    <row r="8673" spans="2:2">
      <c r="B8673" s="66"/>
    </row>
    <row r="8674" spans="2:2">
      <c r="B8674" s="66"/>
    </row>
    <row r="8675" spans="2:2">
      <c r="B8675" s="66"/>
    </row>
    <row r="8676" spans="2:2">
      <c r="B8676" s="66"/>
    </row>
    <row r="8677" spans="2:2">
      <c r="B8677" s="66"/>
    </row>
    <row r="8678" spans="2:2">
      <c r="B8678" s="66"/>
    </row>
    <row r="8679" spans="2:2">
      <c r="B8679" s="66"/>
    </row>
    <row r="8680" spans="2:2">
      <c r="B8680" s="66"/>
    </row>
    <row r="8681" spans="2:2">
      <c r="B8681" s="66"/>
    </row>
    <row r="8682" spans="2:2">
      <c r="B8682" s="66"/>
    </row>
    <row r="8683" spans="2:2">
      <c r="B8683" s="66"/>
    </row>
    <row r="8684" spans="2:2">
      <c r="B8684" s="66"/>
    </row>
    <row r="8685" spans="2:2">
      <c r="B8685" s="66"/>
    </row>
    <row r="8686" spans="2:2">
      <c r="B8686" s="66"/>
    </row>
    <row r="8687" spans="2:2">
      <c r="B8687" s="66"/>
    </row>
    <row r="8688" spans="2:2">
      <c r="B8688" s="66"/>
    </row>
    <row r="8689" spans="2:2">
      <c r="B8689" s="66"/>
    </row>
    <row r="8690" spans="2:2">
      <c r="B8690" s="66"/>
    </row>
    <row r="8691" spans="2:2">
      <c r="B8691" s="66"/>
    </row>
    <row r="8692" spans="2:2">
      <c r="B8692" s="66"/>
    </row>
    <row r="8693" spans="2:2">
      <c r="B8693" s="66"/>
    </row>
    <row r="8694" spans="2:2">
      <c r="B8694" s="66"/>
    </row>
    <row r="8695" spans="2:2">
      <c r="B8695" s="66"/>
    </row>
    <row r="8696" spans="2:2">
      <c r="B8696" s="66"/>
    </row>
    <row r="8697" spans="2:2">
      <c r="B8697" s="66"/>
    </row>
    <row r="8698" spans="2:2">
      <c r="B8698" s="66"/>
    </row>
    <row r="8699" spans="2:2">
      <c r="B8699" s="66"/>
    </row>
    <row r="8700" spans="2:2">
      <c r="B8700" s="66"/>
    </row>
    <row r="8701" spans="2:2">
      <c r="B8701" s="66"/>
    </row>
    <row r="8702" spans="2:2">
      <c r="B8702" s="66"/>
    </row>
    <row r="8703" spans="2:2">
      <c r="B8703" s="66"/>
    </row>
    <row r="8704" spans="2:2">
      <c r="B8704" s="66"/>
    </row>
    <row r="8705" spans="2:2">
      <c r="B8705" s="66"/>
    </row>
    <row r="8706" spans="2:2">
      <c r="B8706" s="66"/>
    </row>
    <row r="8707" spans="2:2">
      <c r="B8707" s="66"/>
    </row>
    <row r="8708" spans="2:2">
      <c r="B8708" s="66"/>
    </row>
    <row r="8709" spans="2:2">
      <c r="B8709" s="66"/>
    </row>
    <row r="8710" spans="2:2">
      <c r="B8710" s="66"/>
    </row>
    <row r="8711" spans="2:2">
      <c r="B8711" s="66"/>
    </row>
    <row r="8712" spans="2:2">
      <c r="B8712" s="66"/>
    </row>
    <row r="8713" spans="2:2">
      <c r="B8713" s="66"/>
    </row>
    <row r="8714" spans="2:2">
      <c r="B8714" s="66"/>
    </row>
    <row r="8715" spans="2:2">
      <c r="B8715" s="66"/>
    </row>
    <row r="8716" spans="2:2">
      <c r="B8716" s="66"/>
    </row>
    <row r="8717" spans="2:2">
      <c r="B8717" s="66"/>
    </row>
    <row r="8718" spans="2:2">
      <c r="B8718" s="66"/>
    </row>
    <row r="8719" spans="2:2">
      <c r="B8719" s="66"/>
    </row>
    <row r="8720" spans="2:2">
      <c r="B8720" s="66"/>
    </row>
    <row r="8721" spans="2:2">
      <c r="B8721" s="66"/>
    </row>
    <row r="8722" spans="2:2">
      <c r="B8722" s="66"/>
    </row>
    <row r="8723" spans="2:2">
      <c r="B8723" s="66"/>
    </row>
    <row r="8724" spans="2:2">
      <c r="B8724" s="66"/>
    </row>
    <row r="8725" spans="2:2">
      <c r="B8725" s="66"/>
    </row>
    <row r="8726" spans="2:2">
      <c r="B8726" s="66"/>
    </row>
    <row r="8727" spans="2:2">
      <c r="B8727" s="66"/>
    </row>
    <row r="8728" spans="2:2">
      <c r="B8728" s="66"/>
    </row>
    <row r="8729" spans="2:2">
      <c r="B8729" s="66"/>
    </row>
    <row r="8730" spans="2:2">
      <c r="B8730" s="66"/>
    </row>
    <row r="8731" spans="2:2">
      <c r="B8731" s="66"/>
    </row>
    <row r="8732" spans="2:2">
      <c r="B8732" s="66"/>
    </row>
    <row r="8733" spans="2:2">
      <c r="B8733" s="66"/>
    </row>
    <row r="8734" spans="2:2">
      <c r="B8734" s="66"/>
    </row>
    <row r="8735" spans="2:2">
      <c r="B8735" s="66"/>
    </row>
    <row r="8736" spans="2:2">
      <c r="B8736" s="66"/>
    </row>
    <row r="8737" spans="2:2">
      <c r="B8737" s="66"/>
    </row>
    <row r="8738" spans="2:2">
      <c r="B8738" s="66"/>
    </row>
    <row r="8739" spans="2:2">
      <c r="B8739" s="66"/>
    </row>
    <row r="8740" spans="2:2">
      <c r="B8740" s="66"/>
    </row>
    <row r="8741" spans="2:2">
      <c r="B8741" s="66"/>
    </row>
    <row r="8742" spans="2:2">
      <c r="B8742" s="66"/>
    </row>
    <row r="8743" spans="2:2">
      <c r="B8743" s="66"/>
    </row>
    <row r="8744" spans="2:2">
      <c r="B8744" s="66"/>
    </row>
    <row r="8745" spans="2:2">
      <c r="B8745" s="66"/>
    </row>
    <row r="8746" spans="2:2">
      <c r="B8746" s="66"/>
    </row>
    <row r="8747" spans="2:2">
      <c r="B8747" s="66"/>
    </row>
    <row r="8748" spans="2:2">
      <c r="B8748" s="66"/>
    </row>
    <row r="8749" spans="2:2">
      <c r="B8749" s="66"/>
    </row>
    <row r="8750" spans="2:2">
      <c r="B8750" s="66"/>
    </row>
    <row r="8751" spans="2:2">
      <c r="B8751" s="66"/>
    </row>
    <row r="8752" spans="2:2">
      <c r="B8752" s="66"/>
    </row>
    <row r="8753" spans="2:2">
      <c r="B8753" s="66"/>
    </row>
    <row r="8754" spans="2:2">
      <c r="B8754" s="66"/>
    </row>
    <row r="8755" spans="2:2">
      <c r="B8755" s="66"/>
    </row>
    <row r="8756" spans="2:2">
      <c r="B8756" s="66"/>
    </row>
    <row r="8757" spans="2:2">
      <c r="B8757" s="66"/>
    </row>
    <row r="8758" spans="2:2">
      <c r="B8758" s="66"/>
    </row>
    <row r="8759" spans="2:2">
      <c r="B8759" s="66"/>
    </row>
    <row r="8760" spans="2:2">
      <c r="B8760" s="66"/>
    </row>
    <row r="8761" spans="2:2">
      <c r="B8761" s="66"/>
    </row>
    <row r="8762" spans="2:2">
      <c r="B8762" s="66"/>
    </row>
    <row r="8763" spans="2:2">
      <c r="B8763" s="66"/>
    </row>
    <row r="8764" spans="2:2">
      <c r="B8764" s="66"/>
    </row>
    <row r="8765" spans="2:2">
      <c r="B8765" s="66"/>
    </row>
    <row r="8766" spans="2:2">
      <c r="B8766" s="66"/>
    </row>
    <row r="8767" spans="2:2">
      <c r="B8767" s="66"/>
    </row>
    <row r="8768" spans="2:2">
      <c r="B8768" s="66"/>
    </row>
    <row r="8769" spans="2:2">
      <c r="B8769" s="66"/>
    </row>
    <row r="8770" spans="2:2">
      <c r="B8770" s="66"/>
    </row>
    <row r="8771" spans="2:2">
      <c r="B8771" s="66"/>
    </row>
    <row r="8772" spans="2:2">
      <c r="B8772" s="66"/>
    </row>
    <row r="8773" spans="2:2">
      <c r="B8773" s="66"/>
    </row>
    <row r="8774" spans="2:2">
      <c r="B8774" s="66"/>
    </row>
    <row r="8775" spans="2:2">
      <c r="B8775" s="66"/>
    </row>
    <row r="8776" spans="2:2">
      <c r="B8776" s="66"/>
    </row>
    <row r="8777" spans="2:2">
      <c r="B8777" s="66"/>
    </row>
    <row r="8778" spans="2:2">
      <c r="B8778" s="66"/>
    </row>
    <row r="8779" spans="2:2">
      <c r="B8779" s="66"/>
    </row>
    <row r="8780" spans="2:2">
      <c r="B8780" s="66"/>
    </row>
    <row r="8781" spans="2:2">
      <c r="B8781" s="66"/>
    </row>
    <row r="8782" spans="2:2">
      <c r="B8782" s="66"/>
    </row>
    <row r="8783" spans="2:2">
      <c r="B8783" s="66"/>
    </row>
    <row r="8784" spans="2:2">
      <c r="B8784" s="66"/>
    </row>
    <row r="8785" spans="2:2">
      <c r="B8785" s="66"/>
    </row>
    <row r="8786" spans="2:2">
      <c r="B8786" s="66"/>
    </row>
    <row r="8787" spans="2:2">
      <c r="B8787" s="66"/>
    </row>
    <row r="8788" spans="2:2">
      <c r="B8788" s="66"/>
    </row>
    <row r="8789" spans="2:2">
      <c r="B8789" s="66"/>
    </row>
    <row r="8790" spans="2:2">
      <c r="B8790" s="66"/>
    </row>
    <row r="8791" spans="2:2">
      <c r="B8791" s="66"/>
    </row>
    <row r="8792" spans="2:2">
      <c r="B8792" s="66"/>
    </row>
    <row r="8793" spans="2:2">
      <c r="B8793" s="66"/>
    </row>
    <row r="8794" spans="2:2">
      <c r="B8794" s="66"/>
    </row>
    <row r="8795" spans="2:2">
      <c r="B8795" s="66"/>
    </row>
    <row r="8796" spans="2:2">
      <c r="B8796" s="66"/>
    </row>
    <row r="8797" spans="2:2">
      <c r="B8797" s="66"/>
    </row>
    <row r="8798" spans="2:2">
      <c r="B8798" s="66"/>
    </row>
    <row r="8799" spans="2:2">
      <c r="B8799" s="66"/>
    </row>
    <row r="8800" spans="2:2">
      <c r="B8800" s="66"/>
    </row>
    <row r="8801" spans="2:2">
      <c r="B8801" s="66"/>
    </row>
    <row r="8802" spans="2:2">
      <c r="B8802" s="66"/>
    </row>
    <row r="8803" spans="2:2">
      <c r="B8803" s="66"/>
    </row>
    <row r="8804" spans="2:2">
      <c r="B8804" s="66"/>
    </row>
    <row r="8805" spans="2:2">
      <c r="B8805" s="66"/>
    </row>
    <row r="8806" spans="2:2">
      <c r="B8806" s="66"/>
    </row>
    <row r="8807" spans="2:2">
      <c r="B8807" s="66"/>
    </row>
    <row r="8808" spans="2:2">
      <c r="B8808" s="66"/>
    </row>
    <row r="8809" spans="2:2">
      <c r="B8809" s="66"/>
    </row>
    <row r="8810" spans="2:2">
      <c r="B8810" s="66"/>
    </row>
    <row r="8811" spans="2:2">
      <c r="B8811" s="66"/>
    </row>
    <row r="8812" spans="2:2">
      <c r="B8812" s="66"/>
    </row>
    <row r="8813" spans="2:2">
      <c r="B8813" s="66"/>
    </row>
    <row r="8814" spans="2:2">
      <c r="B8814" s="66"/>
    </row>
    <row r="8815" spans="2:2">
      <c r="B8815" s="66"/>
    </row>
    <row r="8816" spans="2:2">
      <c r="B8816" s="66"/>
    </row>
    <row r="8817" spans="2:2">
      <c r="B8817" s="66"/>
    </row>
    <row r="8818" spans="2:2">
      <c r="B8818" s="66"/>
    </row>
    <row r="8819" spans="2:2">
      <c r="B8819" s="66"/>
    </row>
    <row r="8820" spans="2:2">
      <c r="B8820" s="66"/>
    </row>
    <row r="8821" spans="2:2">
      <c r="B8821" s="66"/>
    </row>
    <row r="8822" spans="2:2">
      <c r="B8822" s="66"/>
    </row>
    <row r="8823" spans="2:2">
      <c r="B8823" s="66"/>
    </row>
    <row r="8824" spans="2:2">
      <c r="B8824" s="66"/>
    </row>
    <row r="8825" spans="2:2">
      <c r="B8825" s="66"/>
    </row>
    <row r="8826" spans="2:2">
      <c r="B8826" s="66"/>
    </row>
    <row r="8827" spans="2:2">
      <c r="B8827" s="66"/>
    </row>
    <row r="8828" spans="2:2">
      <c r="B8828" s="66"/>
    </row>
    <row r="8829" spans="2:2">
      <c r="B8829" s="66"/>
    </row>
    <row r="8830" spans="2:2">
      <c r="B8830" s="66"/>
    </row>
    <row r="8831" spans="2:2">
      <c r="B8831" s="66"/>
    </row>
    <row r="8832" spans="2:2">
      <c r="B8832" s="66"/>
    </row>
    <row r="8833" spans="2:2">
      <c r="B8833" s="66"/>
    </row>
    <row r="8834" spans="2:2">
      <c r="B8834" s="66"/>
    </row>
    <row r="8835" spans="2:2">
      <c r="B8835" s="66"/>
    </row>
    <row r="8836" spans="2:2">
      <c r="B8836" s="66"/>
    </row>
    <row r="8837" spans="2:2">
      <c r="B8837" s="66"/>
    </row>
    <row r="8838" spans="2:2">
      <c r="B8838" s="66"/>
    </row>
    <row r="8839" spans="2:2">
      <c r="B8839" s="66"/>
    </row>
    <row r="8840" spans="2:2">
      <c r="B8840" s="66"/>
    </row>
    <row r="8841" spans="2:2">
      <c r="B8841" s="66"/>
    </row>
    <row r="8842" spans="2:2">
      <c r="B8842" s="66"/>
    </row>
    <row r="8843" spans="2:2">
      <c r="B8843" s="66"/>
    </row>
    <row r="8844" spans="2:2">
      <c r="B8844" s="66"/>
    </row>
    <row r="8845" spans="2:2">
      <c r="B8845" s="66"/>
    </row>
    <row r="8846" spans="2:2">
      <c r="B8846" s="66"/>
    </row>
    <row r="8847" spans="2:2">
      <c r="B8847" s="66"/>
    </row>
    <row r="8848" spans="2:2">
      <c r="B8848" s="66"/>
    </row>
    <row r="8849" spans="2:2">
      <c r="B8849" s="66"/>
    </row>
    <row r="8850" spans="2:2">
      <c r="B8850" s="66"/>
    </row>
    <row r="8851" spans="2:2">
      <c r="B8851" s="66"/>
    </row>
    <row r="8852" spans="2:2">
      <c r="B8852" s="66"/>
    </row>
    <row r="8853" spans="2:2">
      <c r="B8853" s="66"/>
    </row>
    <row r="8854" spans="2:2">
      <c r="B8854" s="66"/>
    </row>
    <row r="8855" spans="2:2">
      <c r="B8855" s="66"/>
    </row>
    <row r="8856" spans="2:2">
      <c r="B8856" s="66"/>
    </row>
    <row r="8857" spans="2:2">
      <c r="B8857" s="66"/>
    </row>
    <row r="8858" spans="2:2">
      <c r="B8858" s="66"/>
    </row>
    <row r="8859" spans="2:2">
      <c r="B8859" s="66"/>
    </row>
    <row r="8860" spans="2:2">
      <c r="B8860" s="66"/>
    </row>
    <row r="8861" spans="2:2">
      <c r="B8861" s="66"/>
    </row>
    <row r="8862" spans="2:2">
      <c r="B8862" s="66"/>
    </row>
    <row r="8863" spans="2:2">
      <c r="B8863" s="66"/>
    </row>
    <row r="8864" spans="2:2">
      <c r="B8864" s="66"/>
    </row>
    <row r="8865" spans="2:2">
      <c r="B8865" s="66"/>
    </row>
    <row r="8866" spans="2:2">
      <c r="B8866" s="66"/>
    </row>
    <row r="8867" spans="2:2">
      <c r="B8867" s="66"/>
    </row>
    <row r="8868" spans="2:2">
      <c r="B8868" s="66"/>
    </row>
    <row r="8869" spans="2:2">
      <c r="B8869" s="66"/>
    </row>
    <row r="8870" spans="2:2">
      <c r="B8870" s="66"/>
    </row>
    <row r="8871" spans="2:2">
      <c r="B8871" s="66"/>
    </row>
    <row r="8872" spans="2:2">
      <c r="B8872" s="66"/>
    </row>
    <row r="8873" spans="2:2">
      <c r="B8873" s="66"/>
    </row>
    <row r="8874" spans="2:2">
      <c r="B8874" s="66"/>
    </row>
    <row r="8875" spans="2:2">
      <c r="B8875" s="66"/>
    </row>
    <row r="8876" spans="2:2">
      <c r="B8876" s="66"/>
    </row>
    <row r="8877" spans="2:2">
      <c r="B8877" s="66"/>
    </row>
    <row r="8878" spans="2:2">
      <c r="B8878" s="66"/>
    </row>
    <row r="8879" spans="2:2">
      <c r="B8879" s="66"/>
    </row>
    <row r="8880" spans="2:2">
      <c r="B8880" s="66"/>
    </row>
    <row r="8881" spans="2:2">
      <c r="B8881" s="66"/>
    </row>
    <row r="8882" spans="2:2">
      <c r="B8882" s="66"/>
    </row>
    <row r="8883" spans="2:2">
      <c r="B8883" s="66"/>
    </row>
    <row r="8884" spans="2:2">
      <c r="B8884" s="66"/>
    </row>
    <row r="8885" spans="2:2">
      <c r="B8885" s="66"/>
    </row>
    <row r="8886" spans="2:2">
      <c r="B8886" s="66"/>
    </row>
    <row r="8887" spans="2:2">
      <c r="B8887" s="66"/>
    </row>
    <row r="8888" spans="2:2">
      <c r="B8888" s="66"/>
    </row>
    <row r="8889" spans="2:2">
      <c r="B8889" s="66"/>
    </row>
    <row r="8890" spans="2:2">
      <c r="B8890" s="66"/>
    </row>
    <row r="8891" spans="2:2">
      <c r="B8891" s="66"/>
    </row>
    <row r="8892" spans="2:2">
      <c r="B8892" s="66"/>
    </row>
    <row r="8893" spans="2:2">
      <c r="B8893" s="66"/>
    </row>
    <row r="8894" spans="2:2">
      <c r="B8894" s="66"/>
    </row>
    <row r="8895" spans="2:2">
      <c r="B8895" s="66"/>
    </row>
    <row r="8896" spans="2:2">
      <c r="B8896" s="66"/>
    </row>
    <row r="8897" spans="2:2">
      <c r="B8897" s="66"/>
    </row>
    <row r="8898" spans="2:2">
      <c r="B8898" s="66"/>
    </row>
    <row r="8899" spans="2:2">
      <c r="B8899" s="66"/>
    </row>
    <row r="8900" spans="2:2">
      <c r="B8900" s="66"/>
    </row>
    <row r="8901" spans="2:2">
      <c r="B8901" s="66"/>
    </row>
    <row r="8902" spans="2:2">
      <c r="B8902" s="66"/>
    </row>
    <row r="8903" spans="2:2">
      <c r="B8903" s="66"/>
    </row>
    <row r="8904" spans="2:2">
      <c r="B8904" s="66"/>
    </row>
    <row r="8905" spans="2:2">
      <c r="B8905" s="66"/>
    </row>
    <row r="8906" spans="2:2">
      <c r="B8906" s="66"/>
    </row>
    <row r="8907" spans="2:2">
      <c r="B8907" s="66"/>
    </row>
    <row r="8908" spans="2:2">
      <c r="B8908" s="66"/>
    </row>
    <row r="8909" spans="2:2">
      <c r="B8909" s="66"/>
    </row>
    <row r="8910" spans="2:2">
      <c r="B8910" s="66"/>
    </row>
    <row r="8911" spans="2:2">
      <c r="B8911" s="66"/>
    </row>
    <row r="8912" spans="2:2">
      <c r="B8912" s="66"/>
    </row>
    <row r="8913" spans="2:2">
      <c r="B8913" s="66"/>
    </row>
    <row r="8914" spans="2:2">
      <c r="B8914" s="66"/>
    </row>
    <row r="8915" spans="2:2">
      <c r="B8915" s="66"/>
    </row>
    <row r="8916" spans="2:2">
      <c r="B8916" s="66"/>
    </row>
    <row r="8917" spans="2:2">
      <c r="B8917" s="66"/>
    </row>
    <row r="8918" spans="2:2">
      <c r="B8918" s="66"/>
    </row>
    <row r="8919" spans="2:2">
      <c r="B8919" s="66"/>
    </row>
    <row r="8920" spans="2:2">
      <c r="B8920" s="66"/>
    </row>
    <row r="8921" spans="2:2">
      <c r="B8921" s="66"/>
    </row>
    <row r="8922" spans="2:2">
      <c r="B8922" s="66"/>
    </row>
    <row r="8923" spans="2:2">
      <c r="B8923" s="66"/>
    </row>
    <row r="8924" spans="2:2">
      <c r="B8924" s="66"/>
    </row>
    <row r="8925" spans="2:2">
      <c r="B8925" s="66"/>
    </row>
    <row r="8926" spans="2:2">
      <c r="B8926" s="66"/>
    </row>
    <row r="8927" spans="2:2">
      <c r="B8927" s="66"/>
    </row>
    <row r="8928" spans="2:2">
      <c r="B8928" s="66"/>
    </row>
    <row r="8929" spans="2:2">
      <c r="B8929" s="66"/>
    </row>
    <row r="8930" spans="2:2">
      <c r="B8930" s="66"/>
    </row>
    <row r="8931" spans="2:2">
      <c r="B8931" s="66"/>
    </row>
    <row r="8932" spans="2:2">
      <c r="B8932" s="66"/>
    </row>
    <row r="8933" spans="2:2">
      <c r="B8933" s="66"/>
    </row>
    <row r="8934" spans="2:2">
      <c r="B8934" s="66"/>
    </row>
    <row r="8935" spans="2:2">
      <c r="B8935" s="66"/>
    </row>
    <row r="8936" spans="2:2">
      <c r="B8936" s="66"/>
    </row>
    <row r="8937" spans="2:2">
      <c r="B8937" s="66"/>
    </row>
    <row r="8938" spans="2:2">
      <c r="B8938" s="66"/>
    </row>
    <row r="8939" spans="2:2">
      <c r="B8939" s="66"/>
    </row>
    <row r="8940" spans="2:2">
      <c r="B8940" s="66"/>
    </row>
    <row r="8941" spans="2:2">
      <c r="B8941" s="66"/>
    </row>
    <row r="8942" spans="2:2">
      <c r="B8942" s="66"/>
    </row>
    <row r="8943" spans="2:2">
      <c r="B8943" s="66"/>
    </row>
    <row r="8944" spans="2:2">
      <c r="B8944" s="66"/>
    </row>
    <row r="8945" spans="2:2">
      <c r="B8945" s="66"/>
    </row>
    <row r="8946" spans="2:2">
      <c r="B8946" s="66"/>
    </row>
    <row r="8947" spans="2:2">
      <c r="B8947" s="66"/>
    </row>
    <row r="8948" spans="2:2">
      <c r="B8948" s="66"/>
    </row>
    <row r="8949" spans="2:2">
      <c r="B8949" s="66"/>
    </row>
    <row r="8950" spans="2:2">
      <c r="B8950" s="66"/>
    </row>
    <row r="8951" spans="2:2">
      <c r="B8951" s="66"/>
    </row>
    <row r="8952" spans="2:2">
      <c r="B8952" s="66"/>
    </row>
    <row r="8953" spans="2:2">
      <c r="B8953" s="66"/>
    </row>
    <row r="8954" spans="2:2">
      <c r="B8954" s="66"/>
    </row>
    <row r="8955" spans="2:2">
      <c r="B8955" s="66"/>
    </row>
    <row r="8956" spans="2:2">
      <c r="B8956" s="66"/>
    </row>
    <row r="8957" spans="2:2">
      <c r="B8957" s="66"/>
    </row>
    <row r="8958" spans="2:2">
      <c r="B8958" s="66"/>
    </row>
    <row r="8959" spans="2:2">
      <c r="B8959" s="66"/>
    </row>
    <row r="8960" spans="2:2">
      <c r="B8960" s="66"/>
    </row>
    <row r="8961" spans="2:2">
      <c r="B8961" s="66"/>
    </row>
    <row r="8962" spans="2:2">
      <c r="B8962" s="66"/>
    </row>
    <row r="8963" spans="2:2">
      <c r="B8963" s="66"/>
    </row>
    <row r="8964" spans="2:2">
      <c r="B8964" s="66"/>
    </row>
    <row r="8965" spans="2:2">
      <c r="B8965" s="66"/>
    </row>
    <row r="8966" spans="2:2">
      <c r="B8966" s="66"/>
    </row>
    <row r="8967" spans="2:2">
      <c r="B8967" s="66"/>
    </row>
    <row r="8968" spans="2:2">
      <c r="B8968" s="66"/>
    </row>
    <row r="8969" spans="2:2">
      <c r="B8969" s="66"/>
    </row>
    <row r="8970" spans="2:2">
      <c r="B8970" s="66"/>
    </row>
    <row r="8971" spans="2:2">
      <c r="B8971" s="66"/>
    </row>
    <row r="8972" spans="2:2">
      <c r="B8972" s="66"/>
    </row>
    <row r="8973" spans="2:2">
      <c r="B8973" s="66"/>
    </row>
    <row r="8974" spans="2:2">
      <c r="B8974" s="66"/>
    </row>
    <row r="8975" spans="2:2">
      <c r="B8975" s="66"/>
    </row>
    <row r="8976" spans="2:2">
      <c r="B8976" s="66"/>
    </row>
    <row r="8977" spans="2:2">
      <c r="B8977" s="66"/>
    </row>
    <row r="8978" spans="2:2">
      <c r="B8978" s="66"/>
    </row>
    <row r="8979" spans="2:2">
      <c r="B8979" s="66"/>
    </row>
    <row r="8980" spans="2:2">
      <c r="B8980" s="66"/>
    </row>
    <row r="8981" spans="2:2">
      <c r="B8981" s="66"/>
    </row>
    <row r="8982" spans="2:2">
      <c r="B8982" s="66"/>
    </row>
    <row r="8983" spans="2:2">
      <c r="B8983" s="66"/>
    </row>
    <row r="8984" spans="2:2">
      <c r="B8984" s="66"/>
    </row>
    <row r="8985" spans="2:2">
      <c r="B8985" s="66"/>
    </row>
    <row r="8986" spans="2:2">
      <c r="B8986" s="66"/>
    </row>
    <row r="8987" spans="2:2">
      <c r="B8987" s="66"/>
    </row>
    <row r="8988" spans="2:2">
      <c r="B8988" s="66"/>
    </row>
    <row r="8989" spans="2:2">
      <c r="B8989" s="66"/>
    </row>
    <row r="8990" spans="2:2">
      <c r="B8990" s="66"/>
    </row>
    <row r="8991" spans="2:2">
      <c r="B8991" s="66"/>
    </row>
    <row r="8992" spans="2:2">
      <c r="B8992" s="66"/>
    </row>
    <row r="8993" spans="2:2">
      <c r="B8993" s="66"/>
    </row>
    <row r="8994" spans="2:2">
      <c r="B8994" s="66"/>
    </row>
    <row r="8995" spans="2:2">
      <c r="B8995" s="66"/>
    </row>
    <row r="8996" spans="2:2">
      <c r="B8996" s="66"/>
    </row>
    <row r="8997" spans="2:2">
      <c r="B8997" s="66"/>
    </row>
    <row r="8998" spans="2:2">
      <c r="B8998" s="66"/>
    </row>
    <row r="8999" spans="2:2">
      <c r="B8999" s="66"/>
    </row>
    <row r="9000" spans="2:2">
      <c r="B9000" s="66"/>
    </row>
    <row r="9001" spans="2:2">
      <c r="B9001" s="66"/>
    </row>
    <row r="9002" spans="2:2">
      <c r="B9002" s="66"/>
    </row>
    <row r="9003" spans="2:2">
      <c r="B9003" s="66"/>
    </row>
    <row r="9004" spans="2:2">
      <c r="B9004" s="66"/>
    </row>
    <row r="9005" spans="2:2">
      <c r="B9005" s="66"/>
    </row>
    <row r="9006" spans="2:2">
      <c r="B9006" s="66"/>
    </row>
    <row r="9007" spans="2:2">
      <c r="B9007" s="66"/>
    </row>
    <row r="9008" spans="2:2">
      <c r="B9008" s="66"/>
    </row>
    <row r="9009" spans="2:2">
      <c r="B9009" s="66"/>
    </row>
    <row r="9010" spans="2:2">
      <c r="B9010" s="66"/>
    </row>
    <row r="9011" spans="2:2">
      <c r="B9011" s="66"/>
    </row>
    <row r="9012" spans="2:2">
      <c r="B9012" s="66"/>
    </row>
    <row r="9013" spans="2:2">
      <c r="B9013" s="66"/>
    </row>
    <row r="9014" spans="2:2">
      <c r="B9014" s="66"/>
    </row>
    <row r="9015" spans="2:2">
      <c r="B9015" s="66"/>
    </row>
    <row r="9016" spans="2:2">
      <c r="B9016" s="66"/>
    </row>
    <row r="9017" spans="2:2">
      <c r="B9017" s="66"/>
    </row>
    <row r="9018" spans="2:2">
      <c r="B9018" s="66"/>
    </row>
    <row r="9019" spans="2:2">
      <c r="B9019" s="66"/>
    </row>
    <row r="9020" spans="2:2">
      <c r="B9020" s="66"/>
    </row>
    <row r="9021" spans="2:2">
      <c r="B9021" s="66"/>
    </row>
    <row r="9022" spans="2:2">
      <c r="B9022" s="66"/>
    </row>
    <row r="9023" spans="2:2">
      <c r="B9023" s="66"/>
    </row>
    <row r="9024" spans="2:2">
      <c r="B9024" s="66"/>
    </row>
    <row r="9025" spans="2:2">
      <c r="B9025" s="66"/>
    </row>
    <row r="9026" spans="2:2">
      <c r="B9026" s="66"/>
    </row>
    <row r="9027" spans="2:2">
      <c r="B9027" s="66"/>
    </row>
    <row r="9028" spans="2:2">
      <c r="B9028" s="66"/>
    </row>
    <row r="9029" spans="2:2">
      <c r="B9029" s="66"/>
    </row>
    <row r="9030" spans="2:2">
      <c r="B9030" s="66"/>
    </row>
    <row r="9031" spans="2:2">
      <c r="B9031" s="66"/>
    </row>
    <row r="9032" spans="2:2">
      <c r="B9032" s="66"/>
    </row>
    <row r="9033" spans="2:2">
      <c r="B9033" s="66"/>
    </row>
    <row r="9034" spans="2:2">
      <c r="B9034" s="66"/>
    </row>
    <row r="9035" spans="2:2">
      <c r="B9035" s="66"/>
    </row>
    <row r="9036" spans="2:2">
      <c r="B9036" s="66"/>
    </row>
    <row r="9037" spans="2:2">
      <c r="B9037" s="66"/>
    </row>
    <row r="9038" spans="2:2">
      <c r="B9038" s="66"/>
    </row>
    <row r="9039" spans="2:2">
      <c r="B9039" s="66"/>
    </row>
    <row r="9040" spans="2:2">
      <c r="B9040" s="66"/>
    </row>
    <row r="9041" spans="2:2">
      <c r="B9041" s="66"/>
    </row>
    <row r="9042" spans="2:2">
      <c r="B9042" s="66"/>
    </row>
    <row r="9043" spans="2:2">
      <c r="B9043" s="66"/>
    </row>
    <row r="9044" spans="2:2">
      <c r="B9044" s="66"/>
    </row>
    <row r="9045" spans="2:2">
      <c r="B9045" s="66"/>
    </row>
    <row r="9046" spans="2:2">
      <c r="B9046" s="66"/>
    </row>
    <row r="9047" spans="2:2">
      <c r="B9047" s="66"/>
    </row>
    <row r="9048" spans="2:2">
      <c r="B9048" s="66"/>
    </row>
    <row r="9049" spans="2:2">
      <c r="B9049" s="66"/>
    </row>
    <row r="9050" spans="2:2">
      <c r="B9050" s="66"/>
    </row>
    <row r="9051" spans="2:2">
      <c r="B9051" s="66"/>
    </row>
    <row r="9052" spans="2:2">
      <c r="B9052" s="66"/>
    </row>
    <row r="9053" spans="2:2">
      <c r="B9053" s="66"/>
    </row>
    <row r="9054" spans="2:2">
      <c r="B9054" s="66"/>
    </row>
    <row r="9055" spans="2:2">
      <c r="B9055" s="66"/>
    </row>
    <row r="9056" spans="2:2">
      <c r="B9056" s="66"/>
    </row>
    <row r="9057" spans="2:2">
      <c r="B9057" s="66"/>
    </row>
    <row r="9058" spans="2:2">
      <c r="B9058" s="66"/>
    </row>
    <row r="9059" spans="2:2">
      <c r="B9059" s="66"/>
    </row>
    <row r="9060" spans="2:2">
      <c r="B9060" s="66"/>
    </row>
    <row r="9061" spans="2:2">
      <c r="B9061" s="66"/>
    </row>
    <row r="9062" spans="2:2">
      <c r="B9062" s="66"/>
    </row>
    <row r="9063" spans="2:2">
      <c r="B9063" s="66"/>
    </row>
    <row r="9064" spans="2:2">
      <c r="B9064" s="66"/>
    </row>
    <row r="9065" spans="2:2">
      <c r="B9065" s="66"/>
    </row>
    <row r="9066" spans="2:2">
      <c r="B9066" s="66"/>
    </row>
    <row r="9067" spans="2:2">
      <c r="B9067" s="66"/>
    </row>
    <row r="9068" spans="2:2">
      <c r="B9068" s="66"/>
    </row>
    <row r="9069" spans="2:2">
      <c r="B9069" s="66"/>
    </row>
    <row r="9070" spans="2:2">
      <c r="B9070" s="66"/>
    </row>
    <row r="9071" spans="2:2">
      <c r="B9071" s="66"/>
    </row>
    <row r="9072" spans="2:2">
      <c r="B9072" s="66"/>
    </row>
    <row r="9073" spans="2:2">
      <c r="B9073" s="66"/>
    </row>
    <row r="9074" spans="2:2">
      <c r="B9074" s="66"/>
    </row>
    <row r="9075" spans="2:2">
      <c r="B9075" s="66"/>
    </row>
    <row r="9076" spans="2:2">
      <c r="B9076" s="66"/>
    </row>
    <row r="9077" spans="2:2">
      <c r="B9077" s="66"/>
    </row>
    <row r="9078" spans="2:2">
      <c r="B9078" s="66"/>
    </row>
    <row r="9079" spans="2:2">
      <c r="B9079" s="66"/>
    </row>
    <row r="9080" spans="2:2">
      <c r="B9080" s="66"/>
    </row>
    <row r="9081" spans="2:2">
      <c r="B9081" s="66"/>
    </row>
    <row r="9082" spans="2:2">
      <c r="B9082" s="66"/>
    </row>
    <row r="9083" spans="2:2">
      <c r="B9083" s="66"/>
    </row>
    <row r="9084" spans="2:2">
      <c r="B9084" s="66"/>
    </row>
    <row r="9085" spans="2:2">
      <c r="B9085" s="66"/>
    </row>
    <row r="9086" spans="2:2">
      <c r="B9086" s="66"/>
    </row>
    <row r="9087" spans="2:2">
      <c r="B9087" s="66"/>
    </row>
    <row r="9088" spans="2:2">
      <c r="B9088" s="66"/>
    </row>
    <row r="9089" spans="2:2">
      <c r="B9089" s="66"/>
    </row>
    <row r="9090" spans="2:2">
      <c r="B9090" s="66"/>
    </row>
    <row r="9091" spans="2:2">
      <c r="B9091" s="66"/>
    </row>
    <row r="9092" spans="2:2">
      <c r="B9092" s="66"/>
    </row>
    <row r="9093" spans="2:2">
      <c r="B9093" s="66"/>
    </row>
    <row r="9094" spans="2:2">
      <c r="B9094" s="66"/>
    </row>
    <row r="9095" spans="2:2">
      <c r="B9095" s="66"/>
    </row>
    <row r="9096" spans="2:2">
      <c r="B9096" s="66"/>
    </row>
    <row r="9097" spans="2:2">
      <c r="B9097" s="66"/>
    </row>
    <row r="9098" spans="2:2">
      <c r="B9098" s="66"/>
    </row>
    <row r="9099" spans="2:2">
      <c r="B9099" s="66"/>
    </row>
    <row r="9100" spans="2:2">
      <c r="B9100" s="66"/>
    </row>
    <row r="9101" spans="2:2">
      <c r="B9101" s="66"/>
    </row>
    <row r="9102" spans="2:2">
      <c r="B9102" s="66"/>
    </row>
    <row r="9103" spans="2:2">
      <c r="B9103" s="66"/>
    </row>
    <row r="9104" spans="2:2">
      <c r="B9104" s="66"/>
    </row>
    <row r="9105" spans="2:2">
      <c r="B9105" s="66"/>
    </row>
    <row r="9106" spans="2:2">
      <c r="B9106" s="66"/>
    </row>
    <row r="9107" spans="2:2">
      <c r="B9107" s="66"/>
    </row>
    <row r="9108" spans="2:2">
      <c r="B9108" s="66"/>
    </row>
    <row r="9109" spans="2:2">
      <c r="B9109" s="66"/>
    </row>
    <row r="9110" spans="2:2">
      <c r="B9110" s="66"/>
    </row>
    <row r="9111" spans="2:2">
      <c r="B9111" s="66"/>
    </row>
    <row r="9112" spans="2:2">
      <c r="B9112" s="66"/>
    </row>
    <row r="9113" spans="2:2">
      <c r="B9113" s="66"/>
    </row>
    <row r="9114" spans="2:2">
      <c r="B9114" s="66"/>
    </row>
    <row r="9115" spans="2:2">
      <c r="B9115" s="66"/>
    </row>
    <row r="9116" spans="2:2">
      <c r="B9116" s="66"/>
    </row>
    <row r="9117" spans="2:2">
      <c r="B9117" s="66"/>
    </row>
    <row r="9118" spans="2:2">
      <c r="B9118" s="66"/>
    </row>
    <row r="9119" spans="2:2">
      <c r="B9119" s="66"/>
    </row>
    <row r="9120" spans="2:2">
      <c r="B9120" s="66"/>
    </row>
    <row r="9121" spans="2:2">
      <c r="B9121" s="66"/>
    </row>
    <row r="9122" spans="2:2">
      <c r="B9122" s="66"/>
    </row>
    <row r="9123" spans="2:2">
      <c r="B9123" s="66"/>
    </row>
    <row r="9124" spans="2:2">
      <c r="B9124" s="66"/>
    </row>
    <row r="9125" spans="2:2">
      <c r="B9125" s="66"/>
    </row>
    <row r="9126" spans="2:2">
      <c r="B9126" s="66"/>
    </row>
    <row r="9127" spans="2:2">
      <c r="B9127" s="66"/>
    </row>
    <row r="9128" spans="2:2">
      <c r="B9128" s="66"/>
    </row>
    <row r="9129" spans="2:2">
      <c r="B9129" s="66"/>
    </row>
    <row r="9130" spans="2:2">
      <c r="B9130" s="66"/>
    </row>
    <row r="9131" spans="2:2">
      <c r="B9131" s="66"/>
    </row>
    <row r="9132" spans="2:2">
      <c r="B9132" s="66"/>
    </row>
    <row r="9133" spans="2:2">
      <c r="B9133" s="66"/>
    </row>
    <row r="9134" spans="2:2">
      <c r="B9134" s="66"/>
    </row>
    <row r="9135" spans="2:2">
      <c r="B9135" s="66"/>
    </row>
    <row r="9136" spans="2:2">
      <c r="B9136" s="66"/>
    </row>
    <row r="9137" spans="2:2">
      <c r="B9137" s="66"/>
    </row>
    <row r="9138" spans="2:2">
      <c r="B9138" s="66"/>
    </row>
    <row r="9139" spans="2:2">
      <c r="B9139" s="66"/>
    </row>
    <row r="9140" spans="2:2">
      <c r="B9140" s="66"/>
    </row>
    <row r="9141" spans="2:2">
      <c r="B9141" s="66"/>
    </row>
    <row r="9142" spans="2:2">
      <c r="B9142" s="66"/>
    </row>
    <row r="9143" spans="2:2">
      <c r="B9143" s="66"/>
    </row>
    <row r="9144" spans="2:2">
      <c r="B9144" s="66"/>
    </row>
    <row r="9145" spans="2:2">
      <c r="B9145" s="66"/>
    </row>
    <row r="9146" spans="2:2">
      <c r="B9146" s="66"/>
    </row>
    <row r="9147" spans="2:2">
      <c r="B9147" s="66"/>
    </row>
    <row r="9148" spans="2:2">
      <c r="B9148" s="66"/>
    </row>
    <row r="9149" spans="2:2">
      <c r="B9149" s="66"/>
    </row>
    <row r="9150" spans="2:2">
      <c r="B9150" s="66"/>
    </row>
    <row r="9151" spans="2:2">
      <c r="B9151" s="66"/>
    </row>
    <row r="9152" spans="2:2">
      <c r="B9152" s="66"/>
    </row>
    <row r="9153" spans="2:2">
      <c r="B9153" s="66"/>
    </row>
    <row r="9154" spans="2:2">
      <c r="B9154" s="66"/>
    </row>
    <row r="9155" spans="2:2">
      <c r="B9155" s="66"/>
    </row>
    <row r="9156" spans="2:2">
      <c r="B9156" s="66"/>
    </row>
    <row r="9157" spans="2:2">
      <c r="B9157" s="66"/>
    </row>
    <row r="9158" spans="2:2">
      <c r="B9158" s="66"/>
    </row>
    <row r="9159" spans="2:2">
      <c r="B9159" s="66"/>
    </row>
    <row r="9160" spans="2:2">
      <c r="B9160" s="66"/>
    </row>
    <row r="9161" spans="2:2">
      <c r="B9161" s="66"/>
    </row>
    <row r="9162" spans="2:2">
      <c r="B9162" s="66"/>
    </row>
    <row r="9163" spans="2:2">
      <c r="B9163" s="66"/>
    </row>
    <row r="9164" spans="2:2">
      <c r="B9164" s="66"/>
    </row>
    <row r="9165" spans="2:2">
      <c r="B9165" s="66"/>
    </row>
    <row r="9166" spans="2:2">
      <c r="B9166" s="66"/>
    </row>
    <row r="9167" spans="2:2">
      <c r="B9167" s="66"/>
    </row>
    <row r="9168" spans="2:2">
      <c r="B9168" s="66"/>
    </row>
    <row r="9169" spans="2:2">
      <c r="B9169" s="66"/>
    </row>
    <row r="9170" spans="2:2">
      <c r="B9170" s="66"/>
    </row>
    <row r="9171" spans="2:2">
      <c r="B9171" s="66"/>
    </row>
    <row r="9172" spans="2:2">
      <c r="B9172" s="66"/>
    </row>
    <row r="9173" spans="2:2">
      <c r="B9173" s="66"/>
    </row>
    <row r="9174" spans="2:2">
      <c r="B9174" s="66"/>
    </row>
    <row r="9175" spans="2:2">
      <c r="B9175" s="66"/>
    </row>
    <row r="9176" spans="2:2">
      <c r="B9176" s="66"/>
    </row>
    <row r="9177" spans="2:2">
      <c r="B9177" s="66"/>
    </row>
    <row r="9178" spans="2:2">
      <c r="B9178" s="66"/>
    </row>
    <row r="9179" spans="2:2">
      <c r="B9179" s="66"/>
    </row>
    <row r="9180" spans="2:2">
      <c r="B9180" s="66"/>
    </row>
    <row r="9181" spans="2:2">
      <c r="B9181" s="66"/>
    </row>
    <row r="9182" spans="2:2">
      <c r="B9182" s="66"/>
    </row>
    <row r="9183" spans="2:2">
      <c r="B9183" s="66"/>
    </row>
    <row r="9184" spans="2:2">
      <c r="B9184" s="66"/>
    </row>
    <row r="9185" spans="2:2">
      <c r="B9185" s="66"/>
    </row>
    <row r="9186" spans="2:2">
      <c r="B9186" s="66"/>
    </row>
    <row r="9187" spans="2:2">
      <c r="B9187" s="66"/>
    </row>
    <row r="9188" spans="2:2">
      <c r="B9188" s="66"/>
    </row>
    <row r="9189" spans="2:2">
      <c r="B9189" s="66"/>
    </row>
    <row r="9190" spans="2:2">
      <c r="B9190" s="66"/>
    </row>
    <row r="9191" spans="2:2">
      <c r="B9191" s="66"/>
    </row>
    <row r="9192" spans="2:2">
      <c r="B9192" s="66"/>
    </row>
    <row r="9193" spans="2:2">
      <c r="B9193" s="66"/>
    </row>
    <row r="9194" spans="2:2">
      <c r="B9194" s="66"/>
    </row>
    <row r="9195" spans="2:2">
      <c r="B9195" s="66"/>
    </row>
    <row r="9196" spans="2:2">
      <c r="B9196" s="66"/>
    </row>
    <row r="9197" spans="2:2">
      <c r="B9197" s="66"/>
    </row>
    <row r="9198" spans="2:2">
      <c r="B9198" s="66"/>
    </row>
    <row r="9199" spans="2:2">
      <c r="B9199" s="66"/>
    </row>
    <row r="9200" spans="2:2">
      <c r="B9200" s="66"/>
    </row>
    <row r="9201" spans="2:2">
      <c r="B9201" s="66"/>
    </row>
    <row r="9202" spans="2:2">
      <c r="B9202" s="66"/>
    </row>
    <row r="9203" spans="2:2">
      <c r="B9203" s="66"/>
    </row>
    <row r="9204" spans="2:2">
      <c r="B9204" s="66"/>
    </row>
    <row r="9205" spans="2:2">
      <c r="B9205" s="66"/>
    </row>
    <row r="9206" spans="2:2">
      <c r="B9206" s="66"/>
    </row>
    <row r="9207" spans="2:2">
      <c r="B9207" s="66"/>
    </row>
    <row r="9208" spans="2:2">
      <c r="B9208" s="66"/>
    </row>
    <row r="9209" spans="2:2">
      <c r="B9209" s="66"/>
    </row>
    <row r="9210" spans="2:2">
      <c r="B9210" s="66"/>
    </row>
    <row r="9211" spans="2:2">
      <c r="B9211" s="66"/>
    </row>
    <row r="9212" spans="2:2">
      <c r="B9212" s="66"/>
    </row>
    <row r="9213" spans="2:2">
      <c r="B9213" s="66"/>
    </row>
    <row r="9214" spans="2:2">
      <c r="B9214" s="66"/>
    </row>
    <row r="9215" spans="2:2">
      <c r="B9215" s="66"/>
    </row>
    <row r="9216" spans="2:2">
      <c r="B9216" s="66"/>
    </row>
    <row r="9217" spans="2:2">
      <c r="B9217" s="66"/>
    </row>
    <row r="9218" spans="2:2">
      <c r="B9218" s="66"/>
    </row>
    <row r="9219" spans="2:2">
      <c r="B9219" s="66"/>
    </row>
    <row r="9220" spans="2:2">
      <c r="B9220" s="66"/>
    </row>
    <row r="9221" spans="2:2">
      <c r="B9221" s="66"/>
    </row>
    <row r="9222" spans="2:2">
      <c r="B9222" s="66"/>
    </row>
    <row r="9223" spans="2:2">
      <c r="B9223" s="66"/>
    </row>
    <row r="9224" spans="2:2">
      <c r="B9224" s="66"/>
    </row>
    <row r="9225" spans="2:2">
      <c r="B9225" s="66"/>
    </row>
    <row r="9226" spans="2:2">
      <c r="B9226" s="66"/>
    </row>
    <row r="9227" spans="2:2">
      <c r="B9227" s="66"/>
    </row>
    <row r="9228" spans="2:2">
      <c r="B9228" s="66"/>
    </row>
    <row r="9229" spans="2:2">
      <c r="B9229" s="66"/>
    </row>
    <row r="9230" spans="2:2">
      <c r="B9230" s="66"/>
    </row>
    <row r="9231" spans="2:2">
      <c r="B9231" s="66"/>
    </row>
    <row r="9232" spans="2:2">
      <c r="B9232" s="66"/>
    </row>
    <row r="9233" spans="2:2">
      <c r="B9233" s="66"/>
    </row>
    <row r="9234" spans="2:2">
      <c r="B9234" s="66"/>
    </row>
    <row r="9235" spans="2:2">
      <c r="B9235" s="66"/>
    </row>
    <row r="9236" spans="2:2">
      <c r="B9236" s="66"/>
    </row>
    <row r="9237" spans="2:2">
      <c r="B9237" s="66"/>
    </row>
    <row r="9238" spans="2:2">
      <c r="B9238" s="66"/>
    </row>
    <row r="9239" spans="2:2">
      <c r="B9239" s="66"/>
    </row>
    <row r="9240" spans="2:2">
      <c r="B9240" s="66"/>
    </row>
    <row r="9241" spans="2:2">
      <c r="B9241" s="66"/>
    </row>
    <row r="9242" spans="2:2">
      <c r="B9242" s="66"/>
    </row>
    <row r="9243" spans="2:2">
      <c r="B9243" s="66"/>
    </row>
    <row r="9244" spans="2:2">
      <c r="B9244" s="66"/>
    </row>
    <row r="9245" spans="2:2">
      <c r="B9245" s="66"/>
    </row>
    <row r="9246" spans="2:2">
      <c r="B9246" s="66"/>
    </row>
    <row r="9247" spans="2:2">
      <c r="B9247" s="66"/>
    </row>
    <row r="9248" spans="2:2">
      <c r="B9248" s="66"/>
    </row>
    <row r="9249" spans="2:2">
      <c r="B9249" s="66"/>
    </row>
    <row r="9250" spans="2:2">
      <c r="B9250" s="66"/>
    </row>
    <row r="9251" spans="2:2">
      <c r="B9251" s="66"/>
    </row>
    <row r="9252" spans="2:2">
      <c r="B9252" s="66"/>
    </row>
    <row r="9253" spans="2:2">
      <c r="B9253" s="66"/>
    </row>
    <row r="9254" spans="2:2">
      <c r="B9254" s="66"/>
    </row>
    <row r="9255" spans="2:2">
      <c r="B9255" s="66"/>
    </row>
    <row r="9256" spans="2:2">
      <c r="B9256" s="66"/>
    </row>
    <row r="9257" spans="2:2">
      <c r="B9257" s="66"/>
    </row>
    <row r="9258" spans="2:2">
      <c r="B9258" s="66"/>
    </row>
    <row r="9259" spans="2:2">
      <c r="B9259" s="66"/>
    </row>
    <row r="9260" spans="2:2">
      <c r="B9260" s="66"/>
    </row>
    <row r="9261" spans="2:2">
      <c r="B9261" s="66"/>
    </row>
    <row r="9262" spans="2:2">
      <c r="B9262" s="66"/>
    </row>
    <row r="9263" spans="2:2">
      <c r="B9263" s="66"/>
    </row>
    <row r="9264" spans="2:2">
      <c r="B9264" s="66"/>
    </row>
    <row r="9265" spans="2:2">
      <c r="B9265" s="66"/>
    </row>
    <row r="9266" spans="2:2">
      <c r="B9266" s="66"/>
    </row>
    <row r="9267" spans="2:2">
      <c r="B9267" s="66"/>
    </row>
    <row r="9268" spans="2:2">
      <c r="B9268" s="66"/>
    </row>
    <row r="9269" spans="2:2">
      <c r="B9269" s="66"/>
    </row>
    <row r="9270" spans="2:2">
      <c r="B9270" s="66"/>
    </row>
    <row r="9271" spans="2:2">
      <c r="B9271" s="66"/>
    </row>
    <row r="9272" spans="2:2">
      <c r="B9272" s="66"/>
    </row>
    <row r="9273" spans="2:2">
      <c r="B9273" s="66"/>
    </row>
    <row r="9274" spans="2:2">
      <c r="B9274" s="66"/>
    </row>
    <row r="9275" spans="2:2">
      <c r="B9275" s="66"/>
    </row>
    <row r="9276" spans="2:2">
      <c r="B9276" s="66"/>
    </row>
    <row r="9277" spans="2:2">
      <c r="B9277" s="66"/>
    </row>
    <row r="9278" spans="2:2">
      <c r="B9278" s="66"/>
    </row>
    <row r="9279" spans="2:2">
      <c r="B9279" s="66"/>
    </row>
    <row r="9280" spans="2:2">
      <c r="B9280" s="66"/>
    </row>
    <row r="9281" spans="2:2">
      <c r="B9281" s="66"/>
    </row>
    <row r="9282" spans="2:2">
      <c r="B9282" s="66"/>
    </row>
    <row r="9283" spans="2:2">
      <c r="B9283" s="66"/>
    </row>
    <row r="9284" spans="2:2">
      <c r="B9284" s="66"/>
    </row>
    <row r="9285" spans="2:2">
      <c r="B9285" s="66"/>
    </row>
    <row r="9286" spans="2:2">
      <c r="B9286" s="66"/>
    </row>
    <row r="9287" spans="2:2">
      <c r="B9287" s="66"/>
    </row>
    <row r="9288" spans="2:2">
      <c r="B9288" s="66"/>
    </row>
    <row r="9289" spans="2:2">
      <c r="B9289" s="66"/>
    </row>
    <row r="9290" spans="2:2">
      <c r="B9290" s="66"/>
    </row>
    <row r="9291" spans="2:2">
      <c r="B9291" s="66"/>
    </row>
    <row r="9292" spans="2:2">
      <c r="B9292" s="66"/>
    </row>
    <row r="9293" spans="2:2">
      <c r="B9293" s="66"/>
    </row>
    <row r="9294" spans="2:2">
      <c r="B9294" s="66"/>
    </row>
    <row r="9295" spans="2:2">
      <c r="B9295" s="66"/>
    </row>
    <row r="9296" spans="2:2">
      <c r="B9296" s="66"/>
    </row>
    <row r="9297" spans="2:2">
      <c r="B9297" s="66"/>
    </row>
    <row r="9298" spans="2:2">
      <c r="B9298" s="66"/>
    </row>
    <row r="9299" spans="2:2">
      <c r="B9299" s="66"/>
    </row>
    <row r="9300" spans="2:2">
      <c r="B9300" s="66"/>
    </row>
    <row r="9301" spans="2:2">
      <c r="B9301" s="66"/>
    </row>
    <row r="9302" spans="2:2">
      <c r="B9302" s="66"/>
    </row>
    <row r="9303" spans="2:2">
      <c r="B9303" s="66"/>
    </row>
    <row r="9304" spans="2:2">
      <c r="B9304" s="66"/>
    </row>
    <row r="9305" spans="2:2">
      <c r="B9305" s="66"/>
    </row>
    <row r="9306" spans="2:2">
      <c r="B9306" s="66"/>
    </row>
    <row r="9307" spans="2:2">
      <c r="B9307" s="66"/>
    </row>
    <row r="9308" spans="2:2">
      <c r="B9308" s="66"/>
    </row>
    <row r="9309" spans="2:2">
      <c r="B9309" s="66"/>
    </row>
    <row r="9310" spans="2:2">
      <c r="B9310" s="66"/>
    </row>
    <row r="9311" spans="2:2">
      <c r="B9311" s="66"/>
    </row>
    <row r="9312" spans="2:2">
      <c r="B9312" s="66"/>
    </row>
    <row r="9313" spans="2:2">
      <c r="B9313" s="66"/>
    </row>
    <row r="9314" spans="2:2">
      <c r="B9314" s="66"/>
    </row>
    <row r="9315" spans="2:2">
      <c r="B9315" s="66"/>
    </row>
    <row r="9316" spans="2:2">
      <c r="B9316" s="66"/>
    </row>
    <row r="9317" spans="2:2">
      <c r="B9317" s="66"/>
    </row>
    <row r="9318" spans="2:2">
      <c r="B9318" s="66"/>
    </row>
    <row r="9319" spans="2:2">
      <c r="B9319" s="66"/>
    </row>
    <row r="9320" spans="2:2">
      <c r="B9320" s="66"/>
    </row>
    <row r="9321" spans="2:2">
      <c r="B9321" s="66"/>
    </row>
    <row r="9322" spans="2:2">
      <c r="B9322" s="66"/>
    </row>
    <row r="9323" spans="2:2">
      <c r="B9323" s="66"/>
    </row>
    <row r="9324" spans="2:2">
      <c r="B9324" s="66"/>
    </row>
    <row r="9325" spans="2:2">
      <c r="B9325" s="66"/>
    </row>
    <row r="9326" spans="2:2">
      <c r="B9326" s="66"/>
    </row>
    <row r="9327" spans="2:2">
      <c r="B9327" s="66"/>
    </row>
    <row r="9328" spans="2:2">
      <c r="B9328" s="66"/>
    </row>
    <row r="9329" spans="2:2">
      <c r="B9329" s="66"/>
    </row>
    <row r="9330" spans="2:2">
      <c r="B9330" s="66"/>
    </row>
    <row r="9331" spans="2:2">
      <c r="B9331" s="66"/>
    </row>
    <row r="9332" spans="2:2">
      <c r="B9332" s="66"/>
    </row>
    <row r="9333" spans="2:2">
      <c r="B9333" s="66"/>
    </row>
    <row r="9334" spans="2:2">
      <c r="B9334" s="66"/>
    </row>
    <row r="9335" spans="2:2">
      <c r="B9335" s="66"/>
    </row>
    <row r="9336" spans="2:2">
      <c r="B9336" s="66"/>
    </row>
    <row r="9337" spans="2:2">
      <c r="B9337" s="66"/>
    </row>
    <row r="9338" spans="2:2">
      <c r="B9338" s="66"/>
    </row>
    <row r="9339" spans="2:2">
      <c r="B9339" s="66"/>
    </row>
    <row r="9340" spans="2:2">
      <c r="B9340" s="66"/>
    </row>
    <row r="9341" spans="2:2">
      <c r="B9341" s="66"/>
    </row>
    <row r="9342" spans="2:2">
      <c r="B9342" s="66"/>
    </row>
    <row r="9343" spans="2:2">
      <c r="B9343" s="66"/>
    </row>
    <row r="9344" spans="2:2">
      <c r="B9344" s="66"/>
    </row>
    <row r="9345" spans="2:2">
      <c r="B9345" s="66"/>
    </row>
    <row r="9346" spans="2:2">
      <c r="B9346" s="66"/>
    </row>
    <row r="9347" spans="2:2">
      <c r="B9347" s="66"/>
    </row>
    <row r="9348" spans="2:2">
      <c r="B9348" s="66"/>
    </row>
    <row r="9349" spans="2:2">
      <c r="B9349" s="66"/>
    </row>
    <row r="9350" spans="2:2">
      <c r="B9350" s="66"/>
    </row>
    <row r="9351" spans="2:2">
      <c r="B9351" s="66"/>
    </row>
    <row r="9352" spans="2:2">
      <c r="B9352" s="66"/>
    </row>
    <row r="9353" spans="2:2">
      <c r="B9353" s="66"/>
    </row>
    <row r="9354" spans="2:2">
      <c r="B9354" s="66"/>
    </row>
    <row r="9355" spans="2:2">
      <c r="B9355" s="66"/>
    </row>
    <row r="9356" spans="2:2">
      <c r="B9356" s="66"/>
    </row>
    <row r="9357" spans="2:2">
      <c r="B9357" s="66"/>
    </row>
    <row r="9358" spans="2:2">
      <c r="B9358" s="66"/>
    </row>
    <row r="9359" spans="2:2">
      <c r="B9359" s="66"/>
    </row>
    <row r="9360" spans="2:2">
      <c r="B9360" s="66"/>
    </row>
    <row r="9361" spans="2:2">
      <c r="B9361" s="66"/>
    </row>
    <row r="9362" spans="2:2">
      <c r="B9362" s="66"/>
    </row>
    <row r="9363" spans="2:2">
      <c r="B9363" s="66"/>
    </row>
    <row r="9364" spans="2:2">
      <c r="B9364" s="66"/>
    </row>
    <row r="9365" spans="2:2">
      <c r="B9365" s="66"/>
    </row>
    <row r="9366" spans="2:2">
      <c r="B9366" s="66"/>
    </row>
    <row r="9367" spans="2:2">
      <c r="B9367" s="66"/>
    </row>
    <row r="9368" spans="2:2">
      <c r="B9368" s="66"/>
    </row>
    <row r="9369" spans="2:2">
      <c r="B9369" s="66"/>
    </row>
    <row r="9370" spans="2:2">
      <c r="B9370" s="66"/>
    </row>
    <row r="9371" spans="2:2">
      <c r="B9371" s="66"/>
    </row>
    <row r="9372" spans="2:2">
      <c r="B9372" s="66"/>
    </row>
    <row r="9373" spans="2:2">
      <c r="B9373" s="66"/>
    </row>
    <row r="9374" spans="2:2">
      <c r="B9374" s="66"/>
    </row>
    <row r="9375" spans="2:2">
      <c r="B9375" s="66"/>
    </row>
    <row r="9376" spans="2:2">
      <c r="B9376" s="66"/>
    </row>
    <row r="9377" spans="2:2">
      <c r="B9377" s="66"/>
    </row>
    <row r="9378" spans="2:2">
      <c r="B9378" s="66"/>
    </row>
    <row r="9379" spans="2:2">
      <c r="B9379" s="66"/>
    </row>
    <row r="9380" spans="2:2">
      <c r="B9380" s="66"/>
    </row>
    <row r="9381" spans="2:2">
      <c r="B9381" s="66"/>
    </row>
    <row r="9382" spans="2:2">
      <c r="B9382" s="66"/>
    </row>
    <row r="9383" spans="2:2">
      <c r="B9383" s="66"/>
    </row>
    <row r="9384" spans="2:2">
      <c r="B9384" s="66"/>
    </row>
    <row r="9385" spans="2:2">
      <c r="B9385" s="66"/>
    </row>
    <row r="9386" spans="2:2">
      <c r="B9386" s="66"/>
    </row>
    <row r="9387" spans="2:2">
      <c r="B9387" s="66"/>
    </row>
    <row r="9388" spans="2:2">
      <c r="B9388" s="66"/>
    </row>
    <row r="9389" spans="2:2">
      <c r="B9389" s="66"/>
    </row>
    <row r="9390" spans="2:2">
      <c r="B9390" s="66"/>
    </row>
    <row r="9391" spans="2:2">
      <c r="B9391" s="66"/>
    </row>
    <row r="9392" spans="2:2">
      <c r="B9392" s="66"/>
    </row>
    <row r="9393" spans="2:2">
      <c r="B9393" s="66"/>
    </row>
    <row r="9394" spans="2:2">
      <c r="B9394" s="66"/>
    </row>
    <row r="9395" spans="2:2">
      <c r="B9395" s="66"/>
    </row>
    <row r="9396" spans="2:2">
      <c r="B9396" s="66"/>
    </row>
    <row r="9397" spans="2:2">
      <c r="B9397" s="66"/>
    </row>
    <row r="9398" spans="2:2">
      <c r="B9398" s="66"/>
    </row>
    <row r="9399" spans="2:2">
      <c r="B9399" s="66"/>
    </row>
    <row r="9400" spans="2:2">
      <c r="B9400" s="66"/>
    </row>
    <row r="9401" spans="2:2">
      <c r="B9401" s="66"/>
    </row>
    <row r="9402" spans="2:2">
      <c r="B9402" s="66"/>
    </row>
    <row r="9403" spans="2:2">
      <c r="B9403" s="66"/>
    </row>
    <row r="9404" spans="2:2">
      <c r="B9404" s="66"/>
    </row>
    <row r="9405" spans="2:2">
      <c r="B9405" s="66"/>
    </row>
    <row r="9406" spans="2:2">
      <c r="B9406" s="66"/>
    </row>
    <row r="9407" spans="2:2">
      <c r="B9407" s="66"/>
    </row>
    <row r="9408" spans="2:2">
      <c r="B9408" s="66"/>
    </row>
    <row r="9409" spans="2:2">
      <c r="B9409" s="66"/>
    </row>
    <row r="9410" spans="2:2">
      <c r="B9410" s="66"/>
    </row>
    <row r="9411" spans="2:2">
      <c r="B9411" s="66"/>
    </row>
    <row r="9412" spans="2:2">
      <c r="B9412" s="66"/>
    </row>
    <row r="9413" spans="2:2">
      <c r="B9413" s="66"/>
    </row>
    <row r="9414" spans="2:2">
      <c r="B9414" s="66"/>
    </row>
    <row r="9415" spans="2:2">
      <c r="B9415" s="66"/>
    </row>
    <row r="9416" spans="2:2">
      <c r="B9416" s="66"/>
    </row>
    <row r="9417" spans="2:2">
      <c r="B9417" s="66"/>
    </row>
    <row r="9418" spans="2:2">
      <c r="B9418" s="66"/>
    </row>
    <row r="9419" spans="2:2">
      <c r="B9419" s="66"/>
    </row>
    <row r="9420" spans="2:2">
      <c r="B9420" s="66"/>
    </row>
    <row r="9421" spans="2:2">
      <c r="B9421" s="66"/>
    </row>
    <row r="9422" spans="2:2">
      <c r="B9422" s="66"/>
    </row>
    <row r="9423" spans="2:2">
      <c r="B9423" s="66"/>
    </row>
    <row r="9424" spans="2:2">
      <c r="B9424" s="66"/>
    </row>
    <row r="9425" spans="2:2">
      <c r="B9425" s="66"/>
    </row>
    <row r="9426" spans="2:2">
      <c r="B9426" s="66"/>
    </row>
    <row r="9427" spans="2:2">
      <c r="B9427" s="66"/>
    </row>
    <row r="9428" spans="2:2">
      <c r="B9428" s="66"/>
    </row>
    <row r="9429" spans="2:2">
      <c r="B9429" s="66"/>
    </row>
    <row r="9430" spans="2:2">
      <c r="B9430" s="66"/>
    </row>
    <row r="9431" spans="2:2">
      <c r="B9431" s="66"/>
    </row>
    <row r="9432" spans="2:2">
      <c r="B9432" s="66"/>
    </row>
    <row r="9433" spans="2:2">
      <c r="B9433" s="66"/>
    </row>
    <row r="9434" spans="2:2">
      <c r="B9434" s="66"/>
    </row>
    <row r="9435" spans="2:2">
      <c r="B9435" s="66"/>
    </row>
    <row r="9436" spans="2:2">
      <c r="B9436" s="66"/>
    </row>
    <row r="9437" spans="2:2">
      <c r="B9437" s="66"/>
    </row>
    <row r="9438" spans="2:2">
      <c r="B9438" s="66"/>
    </row>
    <row r="9439" spans="2:2">
      <c r="B9439" s="66"/>
    </row>
    <row r="9440" spans="2:2">
      <c r="B9440" s="66"/>
    </row>
    <row r="9441" spans="2:2">
      <c r="B9441" s="66"/>
    </row>
    <row r="9442" spans="2:2">
      <c r="B9442" s="66"/>
    </row>
    <row r="9443" spans="2:2">
      <c r="B9443" s="66"/>
    </row>
    <row r="9444" spans="2:2">
      <c r="B9444" s="66"/>
    </row>
    <row r="9445" spans="2:2">
      <c r="B9445" s="66"/>
    </row>
    <row r="9446" spans="2:2">
      <c r="B9446" s="66"/>
    </row>
    <row r="9447" spans="2:2">
      <c r="B9447" s="66"/>
    </row>
    <row r="9448" spans="2:2">
      <c r="B9448" s="66"/>
    </row>
    <row r="9449" spans="2:2">
      <c r="B9449" s="66"/>
    </row>
    <row r="9450" spans="2:2">
      <c r="B9450" s="66"/>
    </row>
    <row r="9451" spans="2:2">
      <c r="B9451" s="66"/>
    </row>
    <row r="9452" spans="2:2">
      <c r="B9452" s="66"/>
    </row>
    <row r="9453" spans="2:2">
      <c r="B9453" s="66"/>
    </row>
    <row r="9454" spans="2:2">
      <c r="B9454" s="66"/>
    </row>
    <row r="9455" spans="2:2">
      <c r="B9455" s="66"/>
    </row>
    <row r="9456" spans="2:2">
      <c r="B9456" s="66"/>
    </row>
    <row r="9457" spans="2:2">
      <c r="B9457" s="66"/>
    </row>
    <row r="9458" spans="2:2">
      <c r="B9458" s="66"/>
    </row>
    <row r="9459" spans="2:2">
      <c r="B9459" s="66"/>
    </row>
    <row r="9460" spans="2:2">
      <c r="B9460" s="66"/>
    </row>
    <row r="9461" spans="2:2">
      <c r="B9461" s="66"/>
    </row>
    <row r="9462" spans="2:2">
      <c r="B9462" s="66"/>
    </row>
    <row r="9463" spans="2:2">
      <c r="B9463" s="66"/>
    </row>
    <row r="9464" spans="2:2">
      <c r="B9464" s="66"/>
    </row>
    <row r="9465" spans="2:2">
      <c r="B9465" s="66"/>
    </row>
    <row r="9466" spans="2:2">
      <c r="B9466" s="66"/>
    </row>
    <row r="9467" spans="2:2">
      <c r="B9467" s="66"/>
    </row>
    <row r="9468" spans="2:2">
      <c r="B9468" s="66"/>
    </row>
    <row r="9469" spans="2:2">
      <c r="B9469" s="66"/>
    </row>
    <row r="9470" spans="2:2">
      <c r="B9470" s="66"/>
    </row>
    <row r="9471" spans="2:2">
      <c r="B9471" s="66"/>
    </row>
    <row r="9472" spans="2:2">
      <c r="B9472" s="66"/>
    </row>
    <row r="9473" spans="2:2">
      <c r="B9473" s="66"/>
    </row>
    <row r="9474" spans="2:2">
      <c r="B9474" s="66"/>
    </row>
    <row r="9475" spans="2:2">
      <c r="B9475" s="66"/>
    </row>
    <row r="9476" spans="2:2">
      <c r="B9476" s="66"/>
    </row>
    <row r="9477" spans="2:2">
      <c r="B9477" s="66"/>
    </row>
    <row r="9478" spans="2:2">
      <c r="B9478" s="66"/>
    </row>
    <row r="9479" spans="2:2">
      <c r="B9479" s="66"/>
    </row>
    <row r="9480" spans="2:2">
      <c r="B9480" s="66"/>
    </row>
    <row r="9481" spans="2:2">
      <c r="B9481" s="66"/>
    </row>
    <row r="9482" spans="2:2">
      <c r="B9482" s="66"/>
    </row>
    <row r="9483" spans="2:2">
      <c r="B9483" s="66"/>
    </row>
    <row r="9484" spans="2:2">
      <c r="B9484" s="66"/>
    </row>
    <row r="9485" spans="2:2">
      <c r="B9485" s="66"/>
    </row>
    <row r="9486" spans="2:2">
      <c r="B9486" s="66"/>
    </row>
    <row r="9487" spans="2:2">
      <c r="B9487" s="66"/>
    </row>
    <row r="9488" spans="2:2">
      <c r="B9488" s="66"/>
    </row>
    <row r="9489" spans="2:2">
      <c r="B9489" s="66"/>
    </row>
    <row r="9490" spans="2:2">
      <c r="B9490" s="66"/>
    </row>
    <row r="9491" spans="2:2">
      <c r="B9491" s="66"/>
    </row>
    <row r="9492" spans="2:2">
      <c r="B9492" s="66"/>
    </row>
    <row r="9493" spans="2:2">
      <c r="B9493" s="66"/>
    </row>
    <row r="9494" spans="2:2">
      <c r="B9494" s="66"/>
    </row>
    <row r="9495" spans="2:2">
      <c r="B9495" s="66"/>
    </row>
    <row r="9496" spans="2:2">
      <c r="B9496" s="66"/>
    </row>
    <row r="9497" spans="2:2">
      <c r="B9497" s="66"/>
    </row>
    <row r="9498" spans="2:2">
      <c r="B9498" s="66"/>
    </row>
    <row r="9499" spans="2:2">
      <c r="B9499" s="66"/>
    </row>
    <row r="9500" spans="2:2">
      <c r="B9500" s="66"/>
    </row>
    <row r="9501" spans="2:2">
      <c r="B9501" s="66"/>
    </row>
    <row r="9502" spans="2:2">
      <c r="B9502" s="66"/>
    </row>
    <row r="9503" spans="2:2">
      <c r="B9503" s="66"/>
    </row>
    <row r="9504" spans="2:2">
      <c r="B9504" s="66"/>
    </row>
    <row r="9505" spans="2:2">
      <c r="B9505" s="66"/>
    </row>
    <row r="9506" spans="2:2">
      <c r="B9506" s="66"/>
    </row>
    <row r="9507" spans="2:2">
      <c r="B9507" s="66"/>
    </row>
    <row r="9508" spans="2:2">
      <c r="B9508" s="66"/>
    </row>
    <row r="9509" spans="2:2">
      <c r="B9509" s="66"/>
    </row>
    <row r="9510" spans="2:2">
      <c r="B9510" s="66"/>
    </row>
    <row r="9511" spans="2:2">
      <c r="B9511" s="66"/>
    </row>
    <row r="9512" spans="2:2">
      <c r="B9512" s="66"/>
    </row>
    <row r="9513" spans="2:2">
      <c r="B9513" s="66"/>
    </row>
    <row r="9514" spans="2:2">
      <c r="B9514" s="66"/>
    </row>
    <row r="9515" spans="2:2">
      <c r="B9515" s="66"/>
    </row>
    <row r="9516" spans="2:2">
      <c r="B9516" s="66"/>
    </row>
    <row r="9517" spans="2:2">
      <c r="B9517" s="66"/>
    </row>
    <row r="9518" spans="2:2">
      <c r="B9518" s="66"/>
    </row>
    <row r="9519" spans="2:2">
      <c r="B9519" s="66"/>
    </row>
    <row r="9520" spans="2:2">
      <c r="B9520" s="66"/>
    </row>
    <row r="9521" spans="2:2">
      <c r="B9521" s="66"/>
    </row>
    <row r="9522" spans="2:2">
      <c r="B9522" s="66"/>
    </row>
    <row r="9523" spans="2:2">
      <c r="B9523" s="66"/>
    </row>
    <row r="9524" spans="2:2">
      <c r="B9524" s="66"/>
    </row>
    <row r="9525" spans="2:2">
      <c r="B9525" s="66"/>
    </row>
    <row r="9526" spans="2:2">
      <c r="B9526" s="66"/>
    </row>
    <row r="9527" spans="2:2">
      <c r="B9527" s="66"/>
    </row>
    <row r="9528" spans="2:2">
      <c r="B9528" s="66"/>
    </row>
    <row r="9529" spans="2:2">
      <c r="B9529" s="66"/>
    </row>
    <row r="9530" spans="2:2">
      <c r="B9530" s="66"/>
    </row>
    <row r="9531" spans="2:2">
      <c r="B9531" s="66"/>
    </row>
    <row r="9532" spans="2:2">
      <c r="B9532" s="66"/>
    </row>
    <row r="9533" spans="2:2">
      <c r="B9533" s="66"/>
    </row>
    <row r="9534" spans="2:2">
      <c r="B9534" s="66"/>
    </row>
    <row r="9535" spans="2:2">
      <c r="B9535" s="66"/>
    </row>
    <row r="9536" spans="2:2">
      <c r="B9536" s="66"/>
    </row>
    <row r="9537" spans="2:2">
      <c r="B9537" s="66"/>
    </row>
    <row r="9538" spans="2:2">
      <c r="B9538" s="66"/>
    </row>
    <row r="9539" spans="2:2">
      <c r="B9539" s="66"/>
    </row>
    <row r="9540" spans="2:2">
      <c r="B9540" s="66"/>
    </row>
    <row r="9541" spans="2:2">
      <c r="B9541" s="66"/>
    </row>
    <row r="9542" spans="2:2">
      <c r="B9542" s="66"/>
    </row>
    <row r="9543" spans="2:2">
      <c r="B9543" s="66"/>
    </row>
    <row r="9544" spans="2:2">
      <c r="B9544" s="66"/>
    </row>
    <row r="9545" spans="2:2">
      <c r="B9545" s="66"/>
    </row>
    <row r="9546" spans="2:2">
      <c r="B9546" s="66"/>
    </row>
    <row r="9547" spans="2:2">
      <c r="B9547" s="66"/>
    </row>
    <row r="9548" spans="2:2">
      <c r="B9548" s="66"/>
    </row>
    <row r="9549" spans="2:2">
      <c r="B9549" s="66"/>
    </row>
    <row r="9550" spans="2:2">
      <c r="B9550" s="66"/>
    </row>
    <row r="9551" spans="2:2">
      <c r="B9551" s="66"/>
    </row>
    <row r="9552" spans="2:2">
      <c r="B9552" s="66"/>
    </row>
    <row r="9553" spans="2:2">
      <c r="B9553" s="66"/>
    </row>
    <row r="9554" spans="2:2">
      <c r="B9554" s="66"/>
    </row>
    <row r="9555" spans="2:2">
      <c r="B9555" s="66"/>
    </row>
    <row r="9556" spans="2:2">
      <c r="B9556" s="66"/>
    </row>
    <row r="9557" spans="2:2">
      <c r="B9557" s="66"/>
    </row>
    <row r="9558" spans="2:2">
      <c r="B9558" s="66"/>
    </row>
    <row r="9559" spans="2:2">
      <c r="B9559" s="66"/>
    </row>
    <row r="9560" spans="2:2">
      <c r="B9560" s="66"/>
    </row>
    <row r="9561" spans="2:2">
      <c r="B9561" s="66"/>
    </row>
    <row r="9562" spans="2:2">
      <c r="B9562" s="66"/>
    </row>
    <row r="9563" spans="2:2">
      <c r="B9563" s="66"/>
    </row>
    <row r="9564" spans="2:2">
      <c r="B9564" s="66"/>
    </row>
    <row r="9565" spans="2:2">
      <c r="B9565" s="66"/>
    </row>
    <row r="9566" spans="2:2">
      <c r="B9566" s="66"/>
    </row>
    <row r="9567" spans="2:2">
      <c r="B9567" s="66"/>
    </row>
    <row r="9568" spans="2:2">
      <c r="B9568" s="66"/>
    </row>
    <row r="9569" spans="2:2">
      <c r="B9569" s="66"/>
    </row>
    <row r="9570" spans="2:2">
      <c r="B9570" s="66"/>
    </row>
    <row r="9571" spans="2:2">
      <c r="B9571" s="66"/>
    </row>
    <row r="9572" spans="2:2">
      <c r="B9572" s="66"/>
    </row>
    <row r="9573" spans="2:2">
      <c r="B9573" s="66"/>
    </row>
    <row r="9574" spans="2:2">
      <c r="B9574" s="66"/>
    </row>
    <row r="9575" spans="2:2">
      <c r="B9575" s="66"/>
    </row>
    <row r="9576" spans="2:2">
      <c r="B9576" s="66"/>
    </row>
    <row r="9577" spans="2:2">
      <c r="B9577" s="66"/>
    </row>
    <row r="9578" spans="2:2">
      <c r="B9578" s="66"/>
    </row>
    <row r="9579" spans="2:2">
      <c r="B9579" s="66"/>
    </row>
    <row r="9580" spans="2:2">
      <c r="B9580" s="66"/>
    </row>
    <row r="9581" spans="2:2">
      <c r="B9581" s="66"/>
    </row>
    <row r="9582" spans="2:2">
      <c r="B9582" s="66"/>
    </row>
    <row r="9583" spans="2:2">
      <c r="B9583" s="66"/>
    </row>
    <row r="9584" spans="2:2">
      <c r="B9584" s="66"/>
    </row>
    <row r="9585" spans="2:2">
      <c r="B9585" s="66"/>
    </row>
    <row r="9586" spans="2:2">
      <c r="B9586" s="66"/>
    </row>
    <row r="9587" spans="2:2">
      <c r="B9587" s="66"/>
    </row>
    <row r="9588" spans="2:2">
      <c r="B9588" s="66"/>
    </row>
    <row r="9589" spans="2:2">
      <c r="B9589" s="66"/>
    </row>
    <row r="9590" spans="2:2">
      <c r="B9590" s="66"/>
    </row>
    <row r="9591" spans="2:2">
      <c r="B9591" s="66"/>
    </row>
    <row r="9592" spans="2:2">
      <c r="B9592" s="66"/>
    </row>
    <row r="9593" spans="2:2">
      <c r="B9593" s="66"/>
    </row>
    <row r="9594" spans="2:2">
      <c r="B9594" s="66"/>
    </row>
    <row r="9595" spans="2:2">
      <c r="B9595" s="66"/>
    </row>
    <row r="9596" spans="2:2">
      <c r="B9596" s="66"/>
    </row>
    <row r="9597" spans="2:2">
      <c r="B9597" s="66"/>
    </row>
    <row r="9598" spans="2:2">
      <c r="B9598" s="66"/>
    </row>
    <row r="9599" spans="2:2">
      <c r="B9599" s="66"/>
    </row>
    <row r="9600" spans="2:2">
      <c r="B9600" s="66"/>
    </row>
    <row r="9601" spans="2:2">
      <c r="B9601" s="66"/>
    </row>
    <row r="9602" spans="2:2">
      <c r="B9602" s="66"/>
    </row>
    <row r="9603" spans="2:2">
      <c r="B9603" s="66"/>
    </row>
    <row r="9604" spans="2:2">
      <c r="B9604" s="66"/>
    </row>
    <row r="9605" spans="2:2">
      <c r="B9605" s="66"/>
    </row>
    <row r="9606" spans="2:2">
      <c r="B9606" s="66"/>
    </row>
    <row r="9607" spans="2:2">
      <c r="B9607" s="66"/>
    </row>
    <row r="9608" spans="2:2">
      <c r="B9608" s="66"/>
    </row>
    <row r="9609" spans="2:2">
      <c r="B9609" s="66"/>
    </row>
    <row r="9610" spans="2:2">
      <c r="B9610" s="66"/>
    </row>
    <row r="9611" spans="2:2">
      <c r="B9611" s="66"/>
    </row>
    <row r="9612" spans="2:2">
      <c r="B9612" s="66"/>
    </row>
    <row r="9613" spans="2:2">
      <c r="B9613" s="66"/>
    </row>
    <row r="9614" spans="2:2">
      <c r="B9614" s="66"/>
    </row>
    <row r="9615" spans="2:2">
      <c r="B9615" s="66"/>
    </row>
    <row r="9616" spans="2:2">
      <c r="B9616" s="66"/>
    </row>
    <row r="9617" spans="2:2">
      <c r="B9617" s="66"/>
    </row>
    <row r="9618" spans="2:2">
      <c r="B9618" s="66"/>
    </row>
    <row r="9619" spans="2:2">
      <c r="B9619" s="66"/>
    </row>
    <row r="9620" spans="2:2">
      <c r="B9620" s="66"/>
    </row>
    <row r="9621" spans="2:2">
      <c r="B9621" s="66"/>
    </row>
    <row r="9622" spans="2:2">
      <c r="B9622" s="66"/>
    </row>
    <row r="9623" spans="2:2">
      <c r="B9623" s="66"/>
    </row>
    <row r="9624" spans="2:2">
      <c r="B9624" s="66"/>
    </row>
    <row r="9625" spans="2:2">
      <c r="B9625" s="66"/>
    </row>
    <row r="9626" spans="2:2">
      <c r="B9626" s="66"/>
    </row>
    <row r="9627" spans="2:2">
      <c r="B9627" s="66"/>
    </row>
    <row r="9628" spans="2:2">
      <c r="B9628" s="66"/>
    </row>
    <row r="9629" spans="2:2">
      <c r="B9629" s="66"/>
    </row>
    <row r="9630" spans="2:2">
      <c r="B9630" s="66"/>
    </row>
    <row r="9631" spans="2:2">
      <c r="B9631" s="66"/>
    </row>
    <row r="9632" spans="2:2">
      <c r="B9632" s="66"/>
    </row>
    <row r="9633" spans="2:2">
      <c r="B9633" s="66"/>
    </row>
    <row r="9634" spans="2:2">
      <c r="B9634" s="66"/>
    </row>
    <row r="9635" spans="2:2">
      <c r="B9635" s="66"/>
    </row>
    <row r="9636" spans="2:2">
      <c r="B9636" s="66"/>
    </row>
    <row r="9637" spans="2:2">
      <c r="B9637" s="66"/>
    </row>
    <row r="9638" spans="2:2">
      <c r="B9638" s="66"/>
    </row>
    <row r="9639" spans="2:2">
      <c r="B9639" s="66"/>
    </row>
    <row r="9640" spans="2:2">
      <c r="B9640" s="66"/>
    </row>
    <row r="9641" spans="2:2">
      <c r="B9641" s="66"/>
    </row>
    <row r="9642" spans="2:2">
      <c r="B9642" s="66"/>
    </row>
    <row r="9643" spans="2:2">
      <c r="B9643" s="66"/>
    </row>
    <row r="9644" spans="2:2">
      <c r="B9644" s="66"/>
    </row>
    <row r="9645" spans="2:2">
      <c r="B9645" s="66"/>
    </row>
    <row r="9646" spans="2:2">
      <c r="B9646" s="66"/>
    </row>
    <row r="9647" spans="2:2">
      <c r="B9647" s="66"/>
    </row>
    <row r="9648" spans="2:2">
      <c r="B9648" s="66"/>
    </row>
    <row r="9649" spans="2:2">
      <c r="B9649" s="66"/>
    </row>
    <row r="9650" spans="2:2">
      <c r="B9650" s="66"/>
    </row>
    <row r="9651" spans="2:2">
      <c r="B9651" s="66"/>
    </row>
    <row r="9652" spans="2:2">
      <c r="B9652" s="66"/>
    </row>
    <row r="9653" spans="2:2">
      <c r="B9653" s="66"/>
    </row>
    <row r="9654" spans="2:2">
      <c r="B9654" s="66"/>
    </row>
    <row r="9655" spans="2:2">
      <c r="B9655" s="66"/>
    </row>
    <row r="9656" spans="2:2">
      <c r="B9656" s="66"/>
    </row>
    <row r="9657" spans="2:2">
      <c r="B9657" s="66"/>
    </row>
    <row r="9658" spans="2:2">
      <c r="B9658" s="66"/>
    </row>
    <row r="9659" spans="2:2">
      <c r="B9659" s="66"/>
    </row>
    <row r="9660" spans="2:2">
      <c r="B9660" s="66"/>
    </row>
    <row r="9661" spans="2:2">
      <c r="B9661" s="66"/>
    </row>
    <row r="9662" spans="2:2">
      <c r="B9662" s="66"/>
    </row>
    <row r="9663" spans="2:2">
      <c r="B9663" s="66"/>
    </row>
    <row r="9664" spans="2:2">
      <c r="B9664" s="66"/>
    </row>
    <row r="9665" spans="2:2">
      <c r="B9665" s="66"/>
    </row>
    <row r="9666" spans="2:2">
      <c r="B9666" s="66"/>
    </row>
    <row r="9667" spans="2:2">
      <c r="B9667" s="66"/>
    </row>
    <row r="9668" spans="2:2">
      <c r="B9668" s="66"/>
    </row>
    <row r="9669" spans="2:2">
      <c r="B9669" s="66"/>
    </row>
    <row r="9670" spans="2:2">
      <c r="B9670" s="66"/>
    </row>
    <row r="9671" spans="2:2">
      <c r="B9671" s="66"/>
    </row>
    <row r="9672" spans="2:2">
      <c r="B9672" s="66"/>
    </row>
    <row r="9673" spans="2:2">
      <c r="B9673" s="66"/>
    </row>
    <row r="9674" spans="2:2">
      <c r="B9674" s="66"/>
    </row>
    <row r="9675" spans="2:2">
      <c r="B9675" s="66"/>
    </row>
    <row r="9676" spans="2:2">
      <c r="B9676" s="66"/>
    </row>
    <row r="9677" spans="2:2">
      <c r="B9677" s="66"/>
    </row>
    <row r="9678" spans="2:2">
      <c r="B9678" s="66"/>
    </row>
    <row r="9679" spans="2:2">
      <c r="B9679" s="66"/>
    </row>
    <row r="9680" spans="2:2">
      <c r="B9680" s="66"/>
    </row>
    <row r="9681" spans="2:2">
      <c r="B9681" s="66"/>
    </row>
    <row r="9682" spans="2:2">
      <c r="B9682" s="66"/>
    </row>
    <row r="9683" spans="2:2">
      <c r="B9683" s="66"/>
    </row>
    <row r="9684" spans="2:2">
      <c r="B9684" s="66"/>
    </row>
    <row r="9685" spans="2:2">
      <c r="B9685" s="66"/>
    </row>
    <row r="9686" spans="2:2">
      <c r="B9686" s="66"/>
    </row>
    <row r="9687" spans="2:2">
      <c r="B9687" s="66"/>
    </row>
    <row r="9688" spans="2:2">
      <c r="B9688" s="66"/>
    </row>
    <row r="9689" spans="2:2">
      <c r="B9689" s="66"/>
    </row>
    <row r="9690" spans="2:2">
      <c r="B9690" s="66"/>
    </row>
    <row r="9691" spans="2:2">
      <c r="B9691" s="66"/>
    </row>
    <row r="9692" spans="2:2">
      <c r="B9692" s="66"/>
    </row>
    <row r="9693" spans="2:2">
      <c r="B9693" s="66"/>
    </row>
    <row r="9694" spans="2:2">
      <c r="B9694" s="66"/>
    </row>
    <row r="9695" spans="2:2">
      <c r="B9695" s="66"/>
    </row>
    <row r="9696" spans="2:2">
      <c r="B9696" s="66"/>
    </row>
    <row r="9697" spans="2:2">
      <c r="B9697" s="66"/>
    </row>
    <row r="9698" spans="2:2">
      <c r="B9698" s="66"/>
    </row>
    <row r="9699" spans="2:2">
      <c r="B9699" s="66"/>
    </row>
    <row r="9700" spans="2:2">
      <c r="B9700" s="66"/>
    </row>
    <row r="9701" spans="2:2">
      <c r="B9701" s="66"/>
    </row>
    <row r="9702" spans="2:2">
      <c r="B9702" s="66"/>
    </row>
    <row r="9703" spans="2:2">
      <c r="B9703" s="66"/>
    </row>
    <row r="9704" spans="2:2">
      <c r="B9704" s="66"/>
    </row>
    <row r="9705" spans="2:2">
      <c r="B9705" s="66"/>
    </row>
    <row r="9706" spans="2:2">
      <c r="B9706" s="66"/>
    </row>
    <row r="9707" spans="2:2">
      <c r="B9707" s="66"/>
    </row>
    <row r="9708" spans="2:2">
      <c r="B9708" s="66"/>
    </row>
    <row r="9709" spans="2:2">
      <c r="B9709" s="66"/>
    </row>
    <row r="9710" spans="2:2">
      <c r="B9710" s="66"/>
    </row>
    <row r="9711" spans="2:2">
      <c r="B9711" s="66"/>
    </row>
    <row r="9712" spans="2:2">
      <c r="B9712" s="66"/>
    </row>
    <row r="9713" spans="2:2">
      <c r="B9713" s="66"/>
    </row>
    <row r="9714" spans="2:2">
      <c r="B9714" s="66"/>
    </row>
    <row r="9715" spans="2:2">
      <c r="B9715" s="66"/>
    </row>
    <row r="9716" spans="2:2">
      <c r="B9716" s="66"/>
    </row>
    <row r="9717" spans="2:2">
      <c r="B9717" s="66"/>
    </row>
    <row r="9718" spans="2:2">
      <c r="B9718" s="66"/>
    </row>
    <row r="9719" spans="2:2">
      <c r="B9719" s="66"/>
    </row>
    <row r="9720" spans="2:2">
      <c r="B9720" s="66"/>
    </row>
    <row r="9721" spans="2:2">
      <c r="B9721" s="66"/>
    </row>
    <row r="9722" spans="2:2">
      <c r="B9722" s="66"/>
    </row>
    <row r="9723" spans="2:2">
      <c r="B9723" s="66"/>
    </row>
    <row r="9724" spans="2:2">
      <c r="B9724" s="66"/>
    </row>
    <row r="9725" spans="2:2">
      <c r="B9725" s="66"/>
    </row>
    <row r="9726" spans="2:2">
      <c r="B9726" s="66"/>
    </row>
    <row r="9727" spans="2:2">
      <c r="B9727" s="66"/>
    </row>
    <row r="9728" spans="2:2">
      <c r="B9728" s="66"/>
    </row>
    <row r="9729" spans="2:2">
      <c r="B9729" s="66"/>
    </row>
    <row r="9730" spans="2:2">
      <c r="B9730" s="66"/>
    </row>
    <row r="9731" spans="2:2">
      <c r="B9731" s="66"/>
    </row>
    <row r="9732" spans="2:2">
      <c r="B9732" s="66"/>
    </row>
    <row r="9733" spans="2:2">
      <c r="B9733" s="66"/>
    </row>
    <row r="9734" spans="2:2">
      <c r="B9734" s="66"/>
    </row>
    <row r="9735" spans="2:2">
      <c r="B9735" s="66"/>
    </row>
    <row r="9736" spans="2:2">
      <c r="B9736" s="66"/>
    </row>
    <row r="9737" spans="2:2">
      <c r="B9737" s="66"/>
    </row>
    <row r="9738" spans="2:2">
      <c r="B9738" s="66"/>
    </row>
    <row r="9739" spans="2:2">
      <c r="B9739" s="66"/>
    </row>
    <row r="9740" spans="2:2">
      <c r="B9740" s="66"/>
    </row>
    <row r="9741" spans="2:2">
      <c r="B9741" s="66"/>
    </row>
    <row r="9742" spans="2:2">
      <c r="B9742" s="66"/>
    </row>
    <row r="9743" spans="2:2">
      <c r="B9743" s="66"/>
    </row>
    <row r="9744" spans="2:2">
      <c r="B9744" s="66"/>
    </row>
    <row r="9745" spans="2:2">
      <c r="B9745" s="66"/>
    </row>
    <row r="9746" spans="2:2">
      <c r="B9746" s="66"/>
    </row>
    <row r="9747" spans="2:2">
      <c r="B9747" s="66"/>
    </row>
    <row r="9748" spans="2:2">
      <c r="B9748" s="66"/>
    </row>
    <row r="9749" spans="2:2">
      <c r="B9749" s="66"/>
    </row>
    <row r="9750" spans="2:2">
      <c r="B9750" s="66"/>
    </row>
    <row r="9751" spans="2:2">
      <c r="B9751" s="66"/>
    </row>
    <row r="9752" spans="2:2">
      <c r="B9752" s="66"/>
    </row>
    <row r="9753" spans="2:2">
      <c r="B9753" s="66"/>
    </row>
    <row r="9754" spans="2:2">
      <c r="B9754" s="66"/>
    </row>
    <row r="9755" spans="2:2">
      <c r="B9755" s="66"/>
    </row>
    <row r="9756" spans="2:2">
      <c r="B9756" s="66"/>
    </row>
    <row r="9757" spans="2:2">
      <c r="B9757" s="66"/>
    </row>
    <row r="9758" spans="2:2">
      <c r="B9758" s="66"/>
    </row>
    <row r="9759" spans="2:2">
      <c r="B9759" s="66"/>
    </row>
    <row r="9760" spans="2:2">
      <c r="B9760" s="66"/>
    </row>
    <row r="9761" spans="2:2">
      <c r="B9761" s="66"/>
    </row>
    <row r="9762" spans="2:2">
      <c r="B9762" s="66"/>
    </row>
    <row r="9763" spans="2:2">
      <c r="B9763" s="66"/>
    </row>
    <row r="9764" spans="2:2">
      <c r="B9764" s="66"/>
    </row>
    <row r="9765" spans="2:2">
      <c r="B9765" s="66"/>
    </row>
    <row r="9766" spans="2:2">
      <c r="B9766" s="66"/>
    </row>
    <row r="9767" spans="2:2">
      <c r="B9767" s="66"/>
    </row>
    <row r="9768" spans="2:2">
      <c r="B9768" s="66"/>
    </row>
    <row r="9769" spans="2:2">
      <c r="B9769" s="66"/>
    </row>
    <row r="9770" spans="2:2">
      <c r="B9770" s="66"/>
    </row>
    <row r="9771" spans="2:2">
      <c r="B9771" s="66"/>
    </row>
    <row r="9772" spans="2:2">
      <c r="B9772" s="66"/>
    </row>
    <row r="9773" spans="2:2">
      <c r="B9773" s="66"/>
    </row>
    <row r="9774" spans="2:2">
      <c r="B9774" s="66"/>
    </row>
    <row r="9775" spans="2:2">
      <c r="B9775" s="66"/>
    </row>
    <row r="9776" spans="2:2">
      <c r="B9776" s="66"/>
    </row>
    <row r="9777" spans="2:2">
      <c r="B9777" s="66"/>
    </row>
    <row r="9778" spans="2:2">
      <c r="B9778" s="66"/>
    </row>
    <row r="9779" spans="2:2">
      <c r="B9779" s="66"/>
    </row>
    <row r="9780" spans="2:2">
      <c r="B9780" s="66"/>
    </row>
    <row r="9781" spans="2:2">
      <c r="B9781" s="66"/>
    </row>
    <row r="9782" spans="2:2">
      <c r="B9782" s="66"/>
    </row>
    <row r="9783" spans="2:2">
      <c r="B9783" s="66"/>
    </row>
    <row r="9784" spans="2:2">
      <c r="B9784" s="66"/>
    </row>
    <row r="9785" spans="2:2">
      <c r="B9785" s="66"/>
    </row>
    <row r="9786" spans="2:2">
      <c r="B9786" s="66"/>
    </row>
    <row r="9787" spans="2:2">
      <c r="B9787" s="66"/>
    </row>
    <row r="9788" spans="2:2">
      <c r="B9788" s="66"/>
    </row>
    <row r="9789" spans="2:2">
      <c r="B9789" s="66"/>
    </row>
    <row r="9790" spans="2:2">
      <c r="B9790" s="66"/>
    </row>
    <row r="9791" spans="2:2">
      <c r="B9791" s="66"/>
    </row>
    <row r="9792" spans="2:2">
      <c r="B9792" s="66"/>
    </row>
    <row r="9793" spans="2:2">
      <c r="B9793" s="66"/>
    </row>
    <row r="9794" spans="2:2">
      <c r="B9794" s="66"/>
    </row>
    <row r="9795" spans="2:2">
      <c r="B9795" s="66"/>
    </row>
    <row r="9796" spans="2:2">
      <c r="B9796" s="66"/>
    </row>
    <row r="9797" spans="2:2">
      <c r="B9797" s="66"/>
    </row>
    <row r="9798" spans="2:2">
      <c r="B9798" s="66"/>
    </row>
    <row r="9799" spans="2:2">
      <c r="B9799" s="66"/>
    </row>
    <row r="9800" spans="2:2">
      <c r="B9800" s="66"/>
    </row>
    <row r="9801" spans="2:2">
      <c r="B9801" s="66"/>
    </row>
    <row r="9802" spans="2:2">
      <c r="B9802" s="66"/>
    </row>
    <row r="9803" spans="2:2">
      <c r="B9803" s="66"/>
    </row>
    <row r="9804" spans="2:2">
      <c r="B9804" s="66"/>
    </row>
    <row r="9805" spans="2:2">
      <c r="B9805" s="66"/>
    </row>
    <row r="9806" spans="2:2">
      <c r="B9806" s="66"/>
    </row>
    <row r="9807" spans="2:2">
      <c r="B9807" s="66"/>
    </row>
    <row r="9808" spans="2:2">
      <c r="B9808" s="66"/>
    </row>
    <row r="9809" spans="2:2">
      <c r="B9809" s="66"/>
    </row>
    <row r="9810" spans="2:2">
      <c r="B9810" s="66"/>
    </row>
    <row r="9811" spans="2:2">
      <c r="B9811" s="66"/>
    </row>
    <row r="9812" spans="2:2">
      <c r="B9812" s="66"/>
    </row>
    <row r="9813" spans="2:2">
      <c r="B9813" s="66"/>
    </row>
    <row r="9814" spans="2:2">
      <c r="B9814" s="66"/>
    </row>
    <row r="9815" spans="2:2">
      <c r="B9815" s="66"/>
    </row>
    <row r="9816" spans="2:2">
      <c r="B9816" s="66"/>
    </row>
    <row r="9817" spans="2:2">
      <c r="B9817" s="66"/>
    </row>
    <row r="9818" spans="2:2">
      <c r="B9818" s="66"/>
    </row>
    <row r="9819" spans="2:2">
      <c r="B9819" s="66"/>
    </row>
    <row r="9820" spans="2:2">
      <c r="B9820" s="66"/>
    </row>
    <row r="9821" spans="2:2">
      <c r="B9821" s="66"/>
    </row>
    <row r="9822" spans="2:2">
      <c r="B9822" s="66"/>
    </row>
    <row r="9823" spans="2:2">
      <c r="B9823" s="66"/>
    </row>
    <row r="9824" spans="2:2">
      <c r="B9824" s="66"/>
    </row>
    <row r="9825" spans="2:2">
      <c r="B9825" s="66"/>
    </row>
    <row r="9826" spans="2:2">
      <c r="B9826" s="66"/>
    </row>
    <row r="9827" spans="2:2">
      <c r="B9827" s="66"/>
    </row>
    <row r="9828" spans="2:2">
      <c r="B9828" s="66"/>
    </row>
    <row r="9829" spans="2:2">
      <c r="B9829" s="66"/>
    </row>
    <row r="9830" spans="2:2">
      <c r="B9830" s="66"/>
    </row>
    <row r="9831" spans="2:2">
      <c r="B9831" s="66"/>
    </row>
    <row r="9832" spans="2:2">
      <c r="B9832" s="66"/>
    </row>
    <row r="9833" spans="2:2">
      <c r="B9833" s="66"/>
    </row>
    <row r="9834" spans="2:2">
      <c r="B9834" s="66"/>
    </row>
    <row r="9835" spans="2:2">
      <c r="B9835" s="66"/>
    </row>
    <row r="9836" spans="2:2">
      <c r="B9836" s="66"/>
    </row>
    <row r="9837" spans="2:2">
      <c r="B9837" s="66"/>
    </row>
    <row r="9838" spans="2:2">
      <c r="B9838" s="66"/>
    </row>
    <row r="9839" spans="2:2">
      <c r="B9839" s="66"/>
    </row>
    <row r="9840" spans="2:2">
      <c r="B9840" s="66"/>
    </row>
    <row r="9841" spans="2:2">
      <c r="B9841" s="66"/>
    </row>
    <row r="9842" spans="2:2">
      <c r="B9842" s="66"/>
    </row>
    <row r="9843" spans="2:2">
      <c r="B9843" s="66"/>
    </row>
    <row r="9844" spans="2:2">
      <c r="B9844" s="66"/>
    </row>
    <row r="9845" spans="2:2">
      <c r="B9845" s="66"/>
    </row>
    <row r="9846" spans="2:2">
      <c r="B9846" s="66"/>
    </row>
    <row r="9847" spans="2:2">
      <c r="B9847" s="66"/>
    </row>
    <row r="9848" spans="2:2">
      <c r="B9848" s="66"/>
    </row>
    <row r="9849" spans="2:2">
      <c r="B9849" s="66"/>
    </row>
    <row r="9850" spans="2:2">
      <c r="B9850" s="66"/>
    </row>
    <row r="9851" spans="2:2">
      <c r="B9851" s="66"/>
    </row>
    <row r="9852" spans="2:2">
      <c r="B9852" s="66"/>
    </row>
    <row r="9853" spans="2:2">
      <c r="B9853" s="66"/>
    </row>
    <row r="9854" spans="2:2">
      <c r="B9854" s="66"/>
    </row>
    <row r="9855" spans="2:2">
      <c r="B9855" s="66"/>
    </row>
    <row r="9856" spans="2:2">
      <c r="B9856" s="66"/>
    </row>
    <row r="9857" spans="2:2">
      <c r="B9857" s="66"/>
    </row>
    <row r="9858" spans="2:2">
      <c r="B9858" s="66"/>
    </row>
    <row r="9859" spans="2:2">
      <c r="B9859" s="66"/>
    </row>
    <row r="9860" spans="2:2">
      <c r="B9860" s="66"/>
    </row>
    <row r="9861" spans="2:2">
      <c r="B9861" s="66"/>
    </row>
    <row r="9862" spans="2:2">
      <c r="B9862" s="66"/>
    </row>
    <row r="9863" spans="2:2">
      <c r="B9863" s="66"/>
    </row>
    <row r="9864" spans="2:2">
      <c r="B9864" s="66"/>
    </row>
    <row r="9865" spans="2:2">
      <c r="B9865" s="66"/>
    </row>
    <row r="9866" spans="2:2">
      <c r="B9866" s="66"/>
    </row>
    <row r="9867" spans="2:2">
      <c r="B9867" s="66"/>
    </row>
    <row r="9868" spans="2:2">
      <c r="B9868" s="66"/>
    </row>
    <row r="9869" spans="2:2">
      <c r="B9869" s="66"/>
    </row>
    <row r="9870" spans="2:2">
      <c r="B9870" s="66"/>
    </row>
    <row r="9871" spans="2:2">
      <c r="B9871" s="66"/>
    </row>
    <row r="9872" spans="2:2">
      <c r="B9872" s="66"/>
    </row>
    <row r="9873" spans="2:2">
      <c r="B9873" s="66"/>
    </row>
    <row r="9874" spans="2:2">
      <c r="B9874" s="66"/>
    </row>
    <row r="9875" spans="2:2">
      <c r="B9875" s="66"/>
    </row>
    <row r="9876" spans="2:2">
      <c r="B9876" s="66"/>
    </row>
    <row r="9877" spans="2:2">
      <c r="B9877" s="66"/>
    </row>
    <row r="9878" spans="2:2">
      <c r="B9878" s="66"/>
    </row>
    <row r="9879" spans="2:2">
      <c r="B9879" s="66"/>
    </row>
    <row r="9880" spans="2:2">
      <c r="B9880" s="66"/>
    </row>
    <row r="9881" spans="2:2">
      <c r="B9881" s="66"/>
    </row>
    <row r="9882" spans="2:2">
      <c r="B9882" s="66"/>
    </row>
    <row r="9883" spans="2:2">
      <c r="B9883" s="66"/>
    </row>
    <row r="9884" spans="2:2">
      <c r="B9884" s="66"/>
    </row>
    <row r="9885" spans="2:2">
      <c r="B9885" s="66"/>
    </row>
    <row r="9886" spans="2:2">
      <c r="B9886" s="66"/>
    </row>
    <row r="9887" spans="2:2">
      <c r="B9887" s="66"/>
    </row>
    <row r="9888" spans="2:2">
      <c r="B9888" s="66"/>
    </row>
    <row r="9889" spans="2:2">
      <c r="B9889" s="66"/>
    </row>
    <row r="9890" spans="2:2">
      <c r="B9890" s="66"/>
    </row>
    <row r="9891" spans="2:2">
      <c r="B9891" s="66"/>
    </row>
    <row r="9892" spans="2:2">
      <c r="B9892" s="66"/>
    </row>
    <row r="9893" spans="2:2">
      <c r="B9893" s="66"/>
    </row>
    <row r="9894" spans="2:2">
      <c r="B9894" s="66"/>
    </row>
    <row r="9895" spans="2:2">
      <c r="B9895" s="66"/>
    </row>
    <row r="9896" spans="2:2">
      <c r="B9896" s="66"/>
    </row>
    <row r="9897" spans="2:2">
      <c r="B9897" s="66"/>
    </row>
    <row r="9898" spans="2:2">
      <c r="B9898" s="66"/>
    </row>
    <row r="9899" spans="2:2">
      <c r="B9899" s="66"/>
    </row>
    <row r="9900" spans="2:2">
      <c r="B9900" s="66"/>
    </row>
    <row r="9901" spans="2:2">
      <c r="B9901" s="66"/>
    </row>
    <row r="9902" spans="2:2">
      <c r="B9902" s="66"/>
    </row>
    <row r="9903" spans="2:2">
      <c r="B9903" s="66"/>
    </row>
    <row r="9904" spans="2:2">
      <c r="B9904" s="66"/>
    </row>
    <row r="9905" spans="2:2">
      <c r="B9905" s="66"/>
    </row>
    <row r="9906" spans="2:2">
      <c r="B9906" s="66"/>
    </row>
    <row r="9907" spans="2:2">
      <c r="B9907" s="66"/>
    </row>
    <row r="9908" spans="2:2">
      <c r="B9908" s="66"/>
    </row>
    <row r="9909" spans="2:2">
      <c r="B9909" s="66"/>
    </row>
    <row r="9910" spans="2:2">
      <c r="B9910" s="66"/>
    </row>
    <row r="9911" spans="2:2">
      <c r="B9911" s="66"/>
    </row>
    <row r="9912" spans="2:2">
      <c r="B9912" s="66"/>
    </row>
    <row r="9913" spans="2:2">
      <c r="B9913" s="66"/>
    </row>
    <row r="9914" spans="2:2">
      <c r="B9914" s="66"/>
    </row>
    <row r="9915" spans="2:2">
      <c r="B9915" s="66"/>
    </row>
    <row r="9916" spans="2:2">
      <c r="B9916" s="66"/>
    </row>
    <row r="9917" spans="2:2">
      <c r="B9917" s="66"/>
    </row>
    <row r="9918" spans="2:2">
      <c r="B9918" s="66"/>
    </row>
    <row r="9919" spans="2:2">
      <c r="B9919" s="66"/>
    </row>
    <row r="9920" spans="2:2">
      <c r="B9920" s="66"/>
    </row>
    <row r="9921" spans="2:2">
      <c r="B9921" s="66"/>
    </row>
    <row r="9922" spans="2:2">
      <c r="B9922" s="66"/>
    </row>
    <row r="9923" spans="2:2">
      <c r="B9923" s="66"/>
    </row>
    <row r="9924" spans="2:2">
      <c r="B9924" s="66"/>
    </row>
    <row r="9925" spans="2:2">
      <c r="B9925" s="66"/>
    </row>
    <row r="9926" spans="2:2">
      <c r="B9926" s="66"/>
    </row>
    <row r="9927" spans="2:2">
      <c r="B9927" s="66"/>
    </row>
    <row r="9928" spans="2:2">
      <c r="B9928" s="66"/>
    </row>
    <row r="9929" spans="2:2">
      <c r="B9929" s="66"/>
    </row>
    <row r="9930" spans="2:2">
      <c r="B9930" s="66"/>
    </row>
    <row r="9931" spans="2:2">
      <c r="B9931" s="66"/>
    </row>
    <row r="9932" spans="2:2">
      <c r="B9932" s="66"/>
    </row>
    <row r="9933" spans="2:2">
      <c r="B9933" s="66"/>
    </row>
    <row r="9934" spans="2:2">
      <c r="B9934" s="66"/>
    </row>
    <row r="9935" spans="2:2">
      <c r="B9935" s="66"/>
    </row>
    <row r="9936" spans="2:2">
      <c r="B9936" s="66"/>
    </row>
    <row r="9937" spans="2:2">
      <c r="B9937" s="66"/>
    </row>
    <row r="9938" spans="2:2">
      <c r="B9938" s="66"/>
    </row>
    <row r="9939" spans="2:2">
      <c r="B9939" s="66"/>
    </row>
    <row r="9940" spans="2:2">
      <c r="B9940" s="66"/>
    </row>
    <row r="9941" spans="2:2">
      <c r="B9941" s="66"/>
    </row>
    <row r="9942" spans="2:2">
      <c r="B9942" s="66"/>
    </row>
    <row r="9943" spans="2:2">
      <c r="B9943" s="66"/>
    </row>
    <row r="9944" spans="2:2">
      <c r="B9944" s="66"/>
    </row>
    <row r="9945" spans="2:2">
      <c r="B9945" s="66"/>
    </row>
    <row r="9946" spans="2:2">
      <c r="B9946" s="66"/>
    </row>
    <row r="9947" spans="2:2">
      <c r="B9947" s="66"/>
    </row>
    <row r="9948" spans="2:2">
      <c r="B9948" s="66"/>
    </row>
    <row r="9949" spans="2:2">
      <c r="B9949" s="66"/>
    </row>
    <row r="9950" spans="2:2">
      <c r="B9950" s="66"/>
    </row>
    <row r="9951" spans="2:2">
      <c r="B9951" s="66"/>
    </row>
    <row r="9952" spans="2:2">
      <c r="B9952" s="66"/>
    </row>
    <row r="9953" spans="2:2">
      <c r="B9953" s="66"/>
    </row>
    <row r="9954" spans="2:2">
      <c r="B9954" s="66"/>
    </row>
    <row r="9955" spans="2:2">
      <c r="B9955" s="66"/>
    </row>
    <row r="9956" spans="2:2">
      <c r="B9956" s="66"/>
    </row>
    <row r="9957" spans="2:2">
      <c r="B9957" s="66"/>
    </row>
    <row r="9958" spans="2:2">
      <c r="B9958" s="66"/>
    </row>
    <row r="9959" spans="2:2">
      <c r="B9959" s="66"/>
    </row>
    <row r="9960" spans="2:2">
      <c r="B9960" s="66"/>
    </row>
    <row r="9961" spans="2:2">
      <c r="B9961" s="66"/>
    </row>
    <row r="9962" spans="2:2">
      <c r="B9962" s="66"/>
    </row>
    <row r="9963" spans="2:2">
      <c r="B9963" s="66"/>
    </row>
    <row r="9964" spans="2:2">
      <c r="B9964" s="66"/>
    </row>
    <row r="9965" spans="2:2">
      <c r="B9965" s="66"/>
    </row>
    <row r="9966" spans="2:2">
      <c r="B9966" s="66"/>
    </row>
    <row r="9967" spans="2:2">
      <c r="B9967" s="66"/>
    </row>
    <row r="9968" spans="2:2">
      <c r="B9968" s="66"/>
    </row>
    <row r="9969" spans="2:2">
      <c r="B9969" s="66"/>
    </row>
    <row r="9970" spans="2:2">
      <c r="B9970" s="66"/>
    </row>
    <row r="9971" spans="2:2">
      <c r="B9971" s="66"/>
    </row>
    <row r="9972" spans="2:2">
      <c r="B9972" s="66"/>
    </row>
    <row r="9973" spans="2:2">
      <c r="B9973" s="66"/>
    </row>
    <row r="9974" spans="2:2">
      <c r="B9974" s="66"/>
    </row>
    <row r="9975" spans="2:2">
      <c r="B9975" s="66"/>
    </row>
    <row r="9976" spans="2:2">
      <c r="B9976" s="66"/>
    </row>
    <row r="9977" spans="2:2">
      <c r="B9977" s="66"/>
    </row>
    <row r="9978" spans="2:2">
      <c r="B9978" s="66"/>
    </row>
    <row r="9979" spans="2:2">
      <c r="B9979" s="66"/>
    </row>
    <row r="9980" spans="2:2">
      <c r="B9980" s="66"/>
    </row>
    <row r="9981" spans="2:2">
      <c r="B9981" s="66"/>
    </row>
    <row r="9982" spans="2:2">
      <c r="B9982" s="66"/>
    </row>
    <row r="9983" spans="2:2">
      <c r="B9983" s="66"/>
    </row>
    <row r="9984" spans="2:2">
      <c r="B9984" s="66"/>
    </row>
    <row r="9985" spans="2:2">
      <c r="B9985" s="66"/>
    </row>
    <row r="9986" spans="2:2">
      <c r="B9986" s="66"/>
    </row>
    <row r="9987" spans="2:2">
      <c r="B9987" s="66"/>
    </row>
    <row r="9988" spans="2:2">
      <c r="B9988" s="66"/>
    </row>
    <row r="9989" spans="2:2">
      <c r="B9989" s="66"/>
    </row>
    <row r="9990" spans="2:2">
      <c r="B9990" s="66"/>
    </row>
    <row r="9991" spans="2:2">
      <c r="B9991" s="66"/>
    </row>
    <row r="9992" spans="2:2">
      <c r="B9992" s="66"/>
    </row>
    <row r="9993" spans="2:2">
      <c r="B9993" s="66"/>
    </row>
    <row r="9994" spans="2:2">
      <c r="B9994" s="66"/>
    </row>
    <row r="9995" spans="2:2">
      <c r="B9995" s="66"/>
    </row>
    <row r="9996" spans="2:2">
      <c r="B9996" s="66"/>
    </row>
    <row r="9997" spans="2:2">
      <c r="B9997" s="66"/>
    </row>
    <row r="9998" spans="2:2">
      <c r="B9998" s="66"/>
    </row>
    <row r="9999" spans="2:2">
      <c r="B9999" s="66"/>
    </row>
    <row r="10000" spans="2:2">
      <c r="B10000" s="66"/>
    </row>
    <row r="10001" spans="2:2">
      <c r="B10001" s="66"/>
    </row>
    <row r="10002" spans="2:2">
      <c r="B10002" s="66"/>
    </row>
    <row r="10003" spans="2:2">
      <c r="B10003" s="66"/>
    </row>
    <row r="10004" spans="2:2">
      <c r="B10004" s="66"/>
    </row>
    <row r="10005" spans="2:2">
      <c r="B10005" s="66"/>
    </row>
    <row r="10006" spans="2:2">
      <c r="B10006" s="66"/>
    </row>
    <row r="10007" spans="2:2">
      <c r="B10007" s="66"/>
    </row>
    <row r="10008" spans="2:2">
      <c r="B10008" s="66"/>
    </row>
    <row r="10009" spans="2:2">
      <c r="B10009" s="66"/>
    </row>
    <row r="10010" spans="2:2">
      <c r="B10010" s="66"/>
    </row>
    <row r="10011" spans="2:2">
      <c r="B10011" s="66"/>
    </row>
    <row r="10012" spans="2:2">
      <c r="B10012" s="66"/>
    </row>
    <row r="10013" spans="2:2">
      <c r="B10013" s="66"/>
    </row>
    <row r="10014" spans="2:2">
      <c r="B10014" s="66"/>
    </row>
    <row r="10015" spans="2:2">
      <c r="B10015" s="66"/>
    </row>
    <row r="10016" spans="2:2">
      <c r="B10016" s="66"/>
    </row>
    <row r="10017" spans="2:2">
      <c r="B10017" s="66"/>
    </row>
    <row r="10018" spans="2:2">
      <c r="B10018" s="66"/>
    </row>
    <row r="10019" spans="2:2">
      <c r="B10019" s="66"/>
    </row>
    <row r="10020" spans="2:2">
      <c r="B10020" s="66"/>
    </row>
    <row r="10021" spans="2:2">
      <c r="B10021" s="66"/>
    </row>
    <row r="10022" spans="2:2">
      <c r="B10022" s="66"/>
    </row>
    <row r="10023" spans="2:2">
      <c r="B10023" s="66"/>
    </row>
    <row r="10024" spans="2:2">
      <c r="B10024" s="66"/>
    </row>
    <row r="10025" spans="2:2">
      <c r="B10025" s="66"/>
    </row>
    <row r="10026" spans="2:2">
      <c r="B10026" s="66"/>
    </row>
    <row r="10027" spans="2:2">
      <c r="B10027" s="66"/>
    </row>
    <row r="10028" spans="2:2">
      <c r="B10028" s="66"/>
    </row>
    <row r="10029" spans="2:2">
      <c r="B10029" s="66"/>
    </row>
    <row r="10030" spans="2:2">
      <c r="B10030" s="66"/>
    </row>
    <row r="10031" spans="2:2">
      <c r="B10031" s="66"/>
    </row>
    <row r="10032" spans="2:2">
      <c r="B10032" s="66"/>
    </row>
    <row r="10033" spans="2:2">
      <c r="B10033" s="66"/>
    </row>
    <row r="10034" spans="2:2">
      <c r="B10034" s="66"/>
    </row>
    <row r="10035" spans="2:2">
      <c r="B10035" s="66"/>
    </row>
    <row r="10036" spans="2:2">
      <c r="B10036" s="66"/>
    </row>
    <row r="10037" spans="2:2">
      <c r="B10037" s="66"/>
    </row>
    <row r="10038" spans="2:2">
      <c r="B10038" s="66"/>
    </row>
    <row r="10039" spans="2:2">
      <c r="B10039" s="66"/>
    </row>
    <row r="10040" spans="2:2">
      <c r="B10040" s="66"/>
    </row>
    <row r="10041" spans="2:2">
      <c r="B10041" s="66"/>
    </row>
    <row r="10042" spans="2:2">
      <c r="B10042" s="66"/>
    </row>
    <row r="10043" spans="2:2">
      <c r="B10043" s="66"/>
    </row>
    <row r="10044" spans="2:2">
      <c r="B10044" s="66"/>
    </row>
    <row r="10045" spans="2:2">
      <c r="B10045" s="66"/>
    </row>
    <row r="10046" spans="2:2">
      <c r="B10046" s="66"/>
    </row>
    <row r="10047" spans="2:2">
      <c r="B10047" s="66"/>
    </row>
    <row r="10048" spans="2:2">
      <c r="B10048" s="66"/>
    </row>
    <row r="10049" spans="2:2">
      <c r="B10049" s="66"/>
    </row>
    <row r="10050" spans="2:2">
      <c r="B10050" s="66"/>
    </row>
    <row r="10051" spans="2:2">
      <c r="B10051" s="66"/>
    </row>
    <row r="10052" spans="2:2">
      <c r="B10052" s="66"/>
    </row>
    <row r="10053" spans="2:2">
      <c r="B10053" s="66"/>
    </row>
    <row r="10054" spans="2:2">
      <c r="B10054" s="66"/>
    </row>
    <row r="10055" spans="2:2">
      <c r="B10055" s="66"/>
    </row>
    <row r="10056" spans="2:2">
      <c r="B10056" s="66"/>
    </row>
    <row r="10057" spans="2:2">
      <c r="B10057" s="66"/>
    </row>
    <row r="10058" spans="2:2">
      <c r="B10058" s="66"/>
    </row>
    <row r="10059" spans="2:2">
      <c r="B10059" s="66"/>
    </row>
    <row r="10060" spans="2:2">
      <c r="B10060" s="66"/>
    </row>
    <row r="10061" spans="2:2">
      <c r="B10061" s="66"/>
    </row>
    <row r="10062" spans="2:2">
      <c r="B10062" s="66"/>
    </row>
    <row r="10063" spans="2:2">
      <c r="B10063" s="66"/>
    </row>
    <row r="10064" spans="2:2">
      <c r="B10064" s="66"/>
    </row>
    <row r="10065" spans="2:2">
      <c r="B10065" s="66"/>
    </row>
    <row r="10066" spans="2:2">
      <c r="B10066" s="66"/>
    </row>
    <row r="10067" spans="2:2">
      <c r="B10067" s="66"/>
    </row>
    <row r="10068" spans="2:2">
      <c r="B10068" s="66"/>
    </row>
    <row r="10069" spans="2:2">
      <c r="B10069" s="66"/>
    </row>
    <row r="10070" spans="2:2">
      <c r="B10070" s="66"/>
    </row>
    <row r="10071" spans="2:2">
      <c r="B10071" s="66"/>
    </row>
    <row r="10072" spans="2:2">
      <c r="B10072" s="66"/>
    </row>
    <row r="10073" spans="2:2">
      <c r="B10073" s="66"/>
    </row>
    <row r="10074" spans="2:2">
      <c r="B10074" s="66"/>
    </row>
    <row r="10075" spans="2:2">
      <c r="B10075" s="66"/>
    </row>
    <row r="10076" spans="2:2">
      <c r="B10076" s="66"/>
    </row>
    <row r="10077" spans="2:2">
      <c r="B10077" s="66"/>
    </row>
    <row r="10078" spans="2:2">
      <c r="B10078" s="66"/>
    </row>
    <row r="10079" spans="2:2">
      <c r="B10079" s="66"/>
    </row>
    <row r="10080" spans="2:2">
      <c r="B10080" s="66"/>
    </row>
    <row r="10081" spans="2:2">
      <c r="B10081" s="66"/>
    </row>
    <row r="10082" spans="2:2">
      <c r="B10082" s="66"/>
    </row>
    <row r="10083" spans="2:2">
      <c r="B10083" s="66"/>
    </row>
    <row r="10084" spans="2:2">
      <c r="B10084" s="66"/>
    </row>
    <row r="10085" spans="2:2">
      <c r="B10085" s="66"/>
    </row>
    <row r="10086" spans="2:2">
      <c r="B10086" s="66"/>
    </row>
    <row r="10087" spans="2:2">
      <c r="B10087" s="66"/>
    </row>
    <row r="10088" spans="2:2">
      <c r="B10088" s="66"/>
    </row>
    <row r="10089" spans="2:2">
      <c r="B10089" s="66"/>
    </row>
    <row r="10090" spans="2:2">
      <c r="B10090" s="66"/>
    </row>
    <row r="10091" spans="2:2">
      <c r="B10091" s="66"/>
    </row>
    <row r="10092" spans="2:2">
      <c r="B10092" s="66"/>
    </row>
    <row r="10093" spans="2:2">
      <c r="B10093" s="66"/>
    </row>
    <row r="10094" spans="2:2">
      <c r="B10094" s="66"/>
    </row>
    <row r="10095" spans="2:2">
      <c r="B10095" s="66"/>
    </row>
    <row r="10096" spans="2:2">
      <c r="B10096" s="66"/>
    </row>
    <row r="10097" spans="2:2">
      <c r="B10097" s="66"/>
    </row>
    <row r="10098" spans="2:2">
      <c r="B10098" s="66"/>
    </row>
    <row r="10099" spans="2:2">
      <c r="B10099" s="66"/>
    </row>
    <row r="10100" spans="2:2">
      <c r="B10100" s="66"/>
    </row>
    <row r="10101" spans="2:2">
      <c r="B10101" s="66"/>
    </row>
    <row r="10102" spans="2:2">
      <c r="B10102" s="66"/>
    </row>
    <row r="10103" spans="2:2">
      <c r="B10103" s="66"/>
    </row>
    <row r="10104" spans="2:2">
      <c r="B10104" s="66"/>
    </row>
    <row r="10105" spans="2:2">
      <c r="B10105" s="66"/>
    </row>
    <row r="10106" spans="2:2">
      <c r="B10106" s="66"/>
    </row>
    <row r="10107" spans="2:2">
      <c r="B10107" s="66"/>
    </row>
    <row r="10108" spans="2:2">
      <c r="B10108" s="66"/>
    </row>
    <row r="10109" spans="2:2">
      <c r="B10109" s="66"/>
    </row>
    <row r="10110" spans="2:2">
      <c r="B10110" s="66"/>
    </row>
    <row r="10111" spans="2:2">
      <c r="B10111" s="66"/>
    </row>
    <row r="10112" spans="2:2">
      <c r="B10112" s="66"/>
    </row>
    <row r="10113" spans="2:2">
      <c r="B10113" s="66"/>
    </row>
    <row r="10114" spans="2:2">
      <c r="B10114" s="66"/>
    </row>
    <row r="10115" spans="2:2">
      <c r="B10115" s="66"/>
    </row>
    <row r="10116" spans="2:2">
      <c r="B10116" s="66"/>
    </row>
    <row r="10117" spans="2:2">
      <c r="B10117" s="66"/>
    </row>
    <row r="10118" spans="2:2">
      <c r="B10118" s="66"/>
    </row>
    <row r="10119" spans="2:2">
      <c r="B10119" s="66"/>
    </row>
    <row r="10120" spans="2:2">
      <c r="B10120" s="66"/>
    </row>
    <row r="10121" spans="2:2">
      <c r="B10121" s="66"/>
    </row>
    <row r="10122" spans="2:2">
      <c r="B10122" s="66"/>
    </row>
    <row r="10123" spans="2:2">
      <c r="B10123" s="66"/>
    </row>
    <row r="10124" spans="2:2">
      <c r="B10124" s="66"/>
    </row>
    <row r="10125" spans="2:2">
      <c r="B10125" s="66"/>
    </row>
    <row r="10126" spans="2:2">
      <c r="B10126" s="66"/>
    </row>
    <row r="10127" spans="2:2">
      <c r="B10127" s="66"/>
    </row>
    <row r="10128" spans="2:2">
      <c r="B10128" s="66"/>
    </row>
    <row r="10129" spans="2:2">
      <c r="B10129" s="66"/>
    </row>
    <row r="10130" spans="2:2">
      <c r="B10130" s="66"/>
    </row>
    <row r="10131" spans="2:2">
      <c r="B10131" s="66"/>
    </row>
    <row r="10132" spans="2:2">
      <c r="B10132" s="66"/>
    </row>
    <row r="10133" spans="2:2">
      <c r="B10133" s="66"/>
    </row>
    <row r="10134" spans="2:2">
      <c r="B10134" s="66"/>
    </row>
    <row r="10135" spans="2:2">
      <c r="B10135" s="66"/>
    </row>
    <row r="10136" spans="2:2">
      <c r="B10136" s="66"/>
    </row>
    <row r="10137" spans="2:2">
      <c r="B10137" s="66"/>
    </row>
    <row r="10138" spans="2:2">
      <c r="B10138" s="66"/>
    </row>
    <row r="10139" spans="2:2">
      <c r="B10139" s="66"/>
    </row>
    <row r="10140" spans="2:2">
      <c r="B10140" s="66"/>
    </row>
    <row r="10141" spans="2:2">
      <c r="B10141" s="66"/>
    </row>
    <row r="10142" spans="2:2">
      <c r="B10142" s="66"/>
    </row>
    <row r="10143" spans="2:2">
      <c r="B10143" s="66"/>
    </row>
    <row r="10144" spans="2:2">
      <c r="B10144" s="66"/>
    </row>
    <row r="10145" spans="2:2">
      <c r="B10145" s="66"/>
    </row>
    <row r="10146" spans="2:2">
      <c r="B10146" s="66"/>
    </row>
    <row r="10147" spans="2:2">
      <c r="B10147" s="66"/>
    </row>
    <row r="10148" spans="2:2">
      <c r="B10148" s="66"/>
    </row>
    <row r="10149" spans="2:2">
      <c r="B10149" s="66"/>
    </row>
    <row r="10150" spans="2:2">
      <c r="B10150" s="66"/>
    </row>
    <row r="10151" spans="2:2">
      <c r="B10151" s="66"/>
    </row>
    <row r="10152" spans="2:2">
      <c r="B10152" s="66"/>
    </row>
    <row r="10153" spans="2:2">
      <c r="B10153" s="66"/>
    </row>
    <row r="10154" spans="2:2">
      <c r="B10154" s="66"/>
    </row>
    <row r="10155" spans="2:2">
      <c r="B10155" s="66"/>
    </row>
    <row r="10156" spans="2:2">
      <c r="B10156" s="66"/>
    </row>
    <row r="10157" spans="2:2">
      <c r="B10157" s="66"/>
    </row>
    <row r="10158" spans="2:2">
      <c r="B10158" s="66"/>
    </row>
    <row r="10159" spans="2:2">
      <c r="B10159" s="66"/>
    </row>
    <row r="10160" spans="2:2">
      <c r="B10160" s="66"/>
    </row>
    <row r="10161" spans="2:2">
      <c r="B10161" s="66"/>
    </row>
    <row r="10162" spans="2:2">
      <c r="B10162" s="66"/>
    </row>
    <row r="10163" spans="2:2">
      <c r="B10163" s="66"/>
    </row>
    <row r="10164" spans="2:2">
      <c r="B10164" s="66"/>
    </row>
    <row r="10165" spans="2:2">
      <c r="B10165" s="66"/>
    </row>
    <row r="10166" spans="2:2">
      <c r="B10166" s="66"/>
    </row>
    <row r="10167" spans="2:2">
      <c r="B10167" s="66"/>
    </row>
    <row r="10168" spans="2:2">
      <c r="B10168" s="66"/>
    </row>
    <row r="10169" spans="2:2">
      <c r="B10169" s="66"/>
    </row>
    <row r="10170" spans="2:2">
      <c r="B10170" s="66"/>
    </row>
    <row r="10171" spans="2:2">
      <c r="B10171" s="66"/>
    </row>
    <row r="10172" spans="2:2">
      <c r="B10172" s="66"/>
    </row>
    <row r="10173" spans="2:2">
      <c r="B10173" s="66"/>
    </row>
    <row r="10174" spans="2:2">
      <c r="B10174" s="66"/>
    </row>
    <row r="10175" spans="2:2">
      <c r="B10175" s="66"/>
    </row>
    <row r="10176" spans="2:2">
      <c r="B10176" s="66"/>
    </row>
    <row r="10177" spans="2:2">
      <c r="B10177" s="66"/>
    </row>
    <row r="10178" spans="2:2">
      <c r="B10178" s="66"/>
    </row>
    <row r="10179" spans="2:2">
      <c r="B10179" s="66"/>
    </row>
    <row r="10180" spans="2:2">
      <c r="B10180" s="66"/>
    </row>
    <row r="10181" spans="2:2">
      <c r="B10181" s="66"/>
    </row>
    <row r="10182" spans="2:2">
      <c r="B10182" s="66"/>
    </row>
    <row r="10183" spans="2:2">
      <c r="B10183" s="66"/>
    </row>
    <row r="10184" spans="2:2">
      <c r="B10184" s="66"/>
    </row>
    <row r="10185" spans="2:2">
      <c r="B10185" s="66"/>
    </row>
    <row r="10186" spans="2:2">
      <c r="B10186" s="66"/>
    </row>
    <row r="10187" spans="2:2">
      <c r="B10187" s="66"/>
    </row>
    <row r="10188" spans="2:2">
      <c r="B10188" s="66"/>
    </row>
    <row r="10189" spans="2:2">
      <c r="B10189" s="66"/>
    </row>
    <row r="10190" spans="2:2">
      <c r="B10190" s="66"/>
    </row>
    <row r="10191" spans="2:2">
      <c r="B10191" s="66"/>
    </row>
    <row r="10192" spans="2:2">
      <c r="B10192" s="66"/>
    </row>
    <row r="10193" spans="2:2">
      <c r="B10193" s="66"/>
    </row>
    <row r="10194" spans="2:2">
      <c r="B10194" s="66"/>
    </row>
    <row r="10195" spans="2:2">
      <c r="B10195" s="66"/>
    </row>
    <row r="10196" spans="2:2">
      <c r="B10196" s="66"/>
    </row>
    <row r="10197" spans="2:2">
      <c r="B10197" s="66"/>
    </row>
    <row r="10198" spans="2:2">
      <c r="B10198" s="66"/>
    </row>
    <row r="10199" spans="2:2">
      <c r="B10199" s="66"/>
    </row>
    <row r="10200" spans="2:2">
      <c r="B10200" s="66"/>
    </row>
    <row r="10201" spans="2:2">
      <c r="B10201" s="66"/>
    </row>
    <row r="10202" spans="2:2">
      <c r="B10202" s="66"/>
    </row>
    <row r="10203" spans="2:2">
      <c r="B10203" s="66"/>
    </row>
    <row r="10204" spans="2:2">
      <c r="B10204" s="66"/>
    </row>
    <row r="10205" spans="2:2">
      <c r="B10205" s="66"/>
    </row>
    <row r="10206" spans="2:2">
      <c r="B10206" s="66"/>
    </row>
    <row r="10207" spans="2:2">
      <c r="B10207" s="66"/>
    </row>
    <row r="10208" spans="2:2">
      <c r="B10208" s="66"/>
    </row>
    <row r="10209" spans="2:2">
      <c r="B10209" s="66"/>
    </row>
    <row r="10210" spans="2:2">
      <c r="B10210" s="66"/>
    </row>
    <row r="10211" spans="2:2">
      <c r="B10211" s="66"/>
    </row>
    <row r="10212" spans="2:2">
      <c r="B10212" s="66"/>
    </row>
    <row r="10213" spans="2:2">
      <c r="B10213" s="66"/>
    </row>
    <row r="10214" spans="2:2">
      <c r="B10214" s="66"/>
    </row>
    <row r="10215" spans="2:2">
      <c r="B10215" s="66"/>
    </row>
    <row r="10216" spans="2:2">
      <c r="B10216" s="66"/>
    </row>
    <row r="10217" spans="2:2">
      <c r="B10217" s="66"/>
    </row>
    <row r="10218" spans="2:2">
      <c r="B10218" s="66"/>
    </row>
    <row r="10219" spans="2:2">
      <c r="B10219" s="66"/>
    </row>
    <row r="10220" spans="2:2">
      <c r="B10220" s="66"/>
    </row>
    <row r="10221" spans="2:2">
      <c r="B10221" s="66"/>
    </row>
    <row r="10222" spans="2:2">
      <c r="B10222" s="66"/>
    </row>
    <row r="10223" spans="2:2">
      <c r="B10223" s="66"/>
    </row>
    <row r="10224" spans="2:2">
      <c r="B10224" s="66"/>
    </row>
    <row r="10225" spans="2:2">
      <c r="B10225" s="66"/>
    </row>
    <row r="10226" spans="2:2">
      <c r="B10226" s="66"/>
    </row>
    <row r="10227" spans="2:2">
      <c r="B10227" s="66"/>
    </row>
    <row r="10228" spans="2:2">
      <c r="B10228" s="66"/>
    </row>
    <row r="10229" spans="2:2">
      <c r="B10229" s="66"/>
    </row>
    <row r="10230" spans="2:2">
      <c r="B10230" s="66"/>
    </row>
    <row r="10231" spans="2:2">
      <c r="B10231" s="66"/>
    </row>
    <row r="10232" spans="2:2">
      <c r="B10232" s="66"/>
    </row>
    <row r="10233" spans="2:2">
      <c r="B10233" s="66"/>
    </row>
    <row r="10234" spans="2:2">
      <c r="B10234" s="66"/>
    </row>
    <row r="10235" spans="2:2">
      <c r="B10235" s="66"/>
    </row>
    <row r="10236" spans="2:2">
      <c r="B10236" s="66"/>
    </row>
    <row r="10237" spans="2:2">
      <c r="B10237" s="66"/>
    </row>
    <row r="10238" spans="2:2">
      <c r="B10238" s="66"/>
    </row>
    <row r="10239" spans="2:2">
      <c r="B10239" s="66"/>
    </row>
    <row r="10240" spans="2:2">
      <c r="B10240" s="66"/>
    </row>
    <row r="10241" spans="2:2">
      <c r="B10241" s="66"/>
    </row>
    <row r="10242" spans="2:2">
      <c r="B10242" s="66"/>
    </row>
    <row r="10243" spans="2:2">
      <c r="B10243" s="66"/>
    </row>
    <row r="10244" spans="2:2">
      <c r="B10244" s="66"/>
    </row>
    <row r="10245" spans="2:2">
      <c r="B10245" s="66"/>
    </row>
    <row r="10246" spans="2:2">
      <c r="B10246" s="66"/>
    </row>
    <row r="10247" spans="2:2">
      <c r="B10247" s="66"/>
    </row>
    <row r="10248" spans="2:2">
      <c r="B10248" s="66"/>
    </row>
    <row r="10249" spans="2:2">
      <c r="B10249" s="66"/>
    </row>
    <row r="10250" spans="2:2">
      <c r="B10250" s="66"/>
    </row>
    <row r="10251" spans="2:2">
      <c r="B10251" s="66"/>
    </row>
    <row r="10252" spans="2:2">
      <c r="B10252" s="66"/>
    </row>
    <row r="10253" spans="2:2">
      <c r="B10253" s="66"/>
    </row>
    <row r="10254" spans="2:2">
      <c r="B10254" s="66"/>
    </row>
    <row r="10255" spans="2:2">
      <c r="B10255" s="66"/>
    </row>
    <row r="10256" spans="2:2">
      <c r="B10256" s="66"/>
    </row>
    <row r="10257" spans="2:2">
      <c r="B10257" s="66"/>
    </row>
    <row r="10258" spans="2:2">
      <c r="B10258" s="66"/>
    </row>
    <row r="10259" spans="2:2">
      <c r="B10259" s="66"/>
    </row>
    <row r="10260" spans="2:2">
      <c r="B10260" s="66"/>
    </row>
    <row r="10261" spans="2:2">
      <c r="B10261" s="66"/>
    </row>
    <row r="10262" spans="2:2">
      <c r="B10262" s="66"/>
    </row>
    <row r="10263" spans="2:2">
      <c r="B10263" s="66"/>
    </row>
    <row r="10264" spans="2:2">
      <c r="B10264" s="66"/>
    </row>
    <row r="10265" spans="2:2">
      <c r="B10265" s="66"/>
    </row>
    <row r="10266" spans="2:2">
      <c r="B10266" s="66"/>
    </row>
    <row r="10267" spans="2:2">
      <c r="B10267" s="66"/>
    </row>
    <row r="10268" spans="2:2">
      <c r="B10268" s="66"/>
    </row>
    <row r="10269" spans="2:2">
      <c r="B10269" s="66"/>
    </row>
    <row r="10270" spans="2:2">
      <c r="B10270" s="66"/>
    </row>
    <row r="10271" spans="2:2">
      <c r="B10271" s="66"/>
    </row>
    <row r="10272" spans="2:2">
      <c r="B10272" s="66"/>
    </row>
    <row r="10273" spans="2:2">
      <c r="B10273" s="66"/>
    </row>
    <row r="10274" spans="2:2">
      <c r="B10274" s="66"/>
    </row>
    <row r="10275" spans="2:2">
      <c r="B10275" s="66"/>
    </row>
    <row r="10276" spans="2:2">
      <c r="B10276" s="66"/>
    </row>
    <row r="10277" spans="2:2">
      <c r="B10277" s="66"/>
    </row>
    <row r="10278" spans="2:2">
      <c r="B10278" s="66"/>
    </row>
    <row r="10279" spans="2:2">
      <c r="B10279" s="66"/>
    </row>
    <row r="10280" spans="2:2">
      <c r="B10280" s="66"/>
    </row>
    <row r="10281" spans="2:2">
      <c r="B10281" s="66"/>
    </row>
    <row r="10282" spans="2:2">
      <c r="B10282" s="66"/>
    </row>
    <row r="10283" spans="2:2">
      <c r="B10283" s="66"/>
    </row>
    <row r="10284" spans="2:2">
      <c r="B10284" s="66"/>
    </row>
    <row r="10285" spans="2:2">
      <c r="B10285" s="66"/>
    </row>
    <row r="10286" spans="2:2">
      <c r="B10286" s="66"/>
    </row>
    <row r="10287" spans="2:2">
      <c r="B10287" s="66"/>
    </row>
    <row r="10288" spans="2:2">
      <c r="B10288" s="66"/>
    </row>
    <row r="10289" spans="2:2">
      <c r="B10289" s="66"/>
    </row>
    <row r="10290" spans="2:2">
      <c r="B10290" s="66"/>
    </row>
    <row r="10291" spans="2:2">
      <c r="B10291" s="66"/>
    </row>
    <row r="10292" spans="2:2">
      <c r="B10292" s="66"/>
    </row>
    <row r="10293" spans="2:2">
      <c r="B10293" s="66"/>
    </row>
    <row r="10294" spans="2:2">
      <c r="B10294" s="66"/>
    </row>
    <row r="10295" spans="2:2">
      <c r="B10295" s="66"/>
    </row>
    <row r="10296" spans="2:2">
      <c r="B10296" s="66"/>
    </row>
    <row r="10297" spans="2:2">
      <c r="B10297" s="66"/>
    </row>
    <row r="10298" spans="2:2">
      <c r="B10298" s="66"/>
    </row>
    <row r="10299" spans="2:2">
      <c r="B10299" s="66"/>
    </row>
    <row r="10300" spans="2:2">
      <c r="B10300" s="66"/>
    </row>
    <row r="10301" spans="2:2">
      <c r="B10301" s="66"/>
    </row>
    <row r="10302" spans="2:2">
      <c r="B10302" s="66"/>
    </row>
    <row r="10303" spans="2:2">
      <c r="B10303" s="66"/>
    </row>
    <row r="10304" spans="2:2">
      <c r="B10304" s="66"/>
    </row>
    <row r="10305" spans="2:2">
      <c r="B10305" s="66"/>
    </row>
    <row r="10306" spans="2:2">
      <c r="B10306" s="66"/>
    </row>
    <row r="10307" spans="2:2">
      <c r="B10307" s="66"/>
    </row>
    <row r="10308" spans="2:2">
      <c r="B10308" s="66"/>
    </row>
    <row r="10309" spans="2:2">
      <c r="B10309" s="66"/>
    </row>
    <row r="10310" spans="2:2">
      <c r="B10310" s="66"/>
    </row>
    <row r="10311" spans="2:2">
      <c r="B10311" s="66"/>
    </row>
    <row r="10312" spans="2:2">
      <c r="B10312" s="66"/>
    </row>
    <row r="10313" spans="2:2">
      <c r="B10313" s="66"/>
    </row>
    <row r="10314" spans="2:2">
      <c r="B10314" s="66"/>
    </row>
    <row r="10315" spans="2:2">
      <c r="B10315" s="66"/>
    </row>
    <row r="10316" spans="2:2">
      <c r="B10316" s="66"/>
    </row>
    <row r="10317" spans="2:2">
      <c r="B10317" s="66"/>
    </row>
    <row r="10318" spans="2:2">
      <c r="B10318" s="66"/>
    </row>
    <row r="10319" spans="2:2">
      <c r="B10319" s="66"/>
    </row>
    <row r="10320" spans="2:2">
      <c r="B10320" s="66"/>
    </row>
    <row r="10321" spans="2:2">
      <c r="B10321" s="66"/>
    </row>
    <row r="10322" spans="2:2">
      <c r="B10322" s="66"/>
    </row>
    <row r="10323" spans="2:2">
      <c r="B10323" s="66"/>
    </row>
    <row r="10324" spans="2:2">
      <c r="B10324" s="66"/>
    </row>
    <row r="10325" spans="2:2">
      <c r="B10325" s="66"/>
    </row>
    <row r="10326" spans="2:2">
      <c r="B10326" s="66"/>
    </row>
    <row r="10327" spans="2:2">
      <c r="B10327" s="66"/>
    </row>
    <row r="10328" spans="2:2">
      <c r="B10328" s="66"/>
    </row>
    <row r="10329" spans="2:2">
      <c r="B10329" s="66"/>
    </row>
    <row r="10330" spans="2:2">
      <c r="B10330" s="66"/>
    </row>
    <row r="10331" spans="2:2">
      <c r="B10331" s="66"/>
    </row>
    <row r="10332" spans="2:2">
      <c r="B10332" s="66"/>
    </row>
    <row r="10333" spans="2:2">
      <c r="B10333" s="66"/>
    </row>
    <row r="10334" spans="2:2">
      <c r="B10334" s="66"/>
    </row>
    <row r="10335" spans="2:2">
      <c r="B10335" s="66"/>
    </row>
    <row r="10336" spans="2:2">
      <c r="B10336" s="66"/>
    </row>
    <row r="10337" spans="2:2">
      <c r="B10337" s="66"/>
    </row>
    <row r="10338" spans="2:2">
      <c r="B10338" s="66"/>
    </row>
    <row r="10339" spans="2:2">
      <c r="B10339" s="66"/>
    </row>
    <row r="10340" spans="2:2">
      <c r="B10340" s="66"/>
    </row>
    <row r="10341" spans="2:2">
      <c r="B10341" s="66"/>
    </row>
    <row r="10342" spans="2:2">
      <c r="B10342" s="66"/>
    </row>
    <row r="10343" spans="2:2">
      <c r="B10343" s="66"/>
    </row>
    <row r="10344" spans="2:2">
      <c r="B10344" s="66"/>
    </row>
    <row r="10345" spans="2:2">
      <c r="B10345" s="66"/>
    </row>
    <row r="10346" spans="2:2">
      <c r="B10346" s="66"/>
    </row>
    <row r="10347" spans="2:2">
      <c r="B10347" s="66"/>
    </row>
    <row r="10348" spans="2:2">
      <c r="B10348" s="66"/>
    </row>
    <row r="10349" spans="2:2">
      <c r="B10349" s="66"/>
    </row>
    <row r="10350" spans="2:2">
      <c r="B10350" s="66"/>
    </row>
    <row r="10351" spans="2:2">
      <c r="B10351" s="66"/>
    </row>
    <row r="10352" spans="2:2">
      <c r="B10352" s="66"/>
    </row>
    <row r="10353" spans="2:2">
      <c r="B10353" s="66"/>
    </row>
    <row r="10354" spans="2:2">
      <c r="B10354" s="66"/>
    </row>
    <row r="10355" spans="2:2">
      <c r="B10355" s="66"/>
    </row>
    <row r="10356" spans="2:2">
      <c r="B10356" s="66"/>
    </row>
    <row r="10357" spans="2:2">
      <c r="B10357" s="66"/>
    </row>
    <row r="10358" spans="2:2">
      <c r="B10358" s="66"/>
    </row>
    <row r="10359" spans="2:2">
      <c r="B10359" s="66"/>
    </row>
    <row r="10360" spans="2:2">
      <c r="B10360" s="66"/>
    </row>
    <row r="10361" spans="2:2">
      <c r="B10361" s="66"/>
    </row>
    <row r="10362" spans="2:2">
      <c r="B10362" s="66"/>
    </row>
    <row r="10363" spans="2:2">
      <c r="B10363" s="66"/>
    </row>
    <row r="10364" spans="2:2">
      <c r="B10364" s="66"/>
    </row>
    <row r="10365" spans="2:2">
      <c r="B10365" s="66"/>
    </row>
    <row r="10366" spans="2:2">
      <c r="B10366" s="66"/>
    </row>
    <row r="10367" spans="2:2">
      <c r="B10367" s="66"/>
    </row>
    <row r="10368" spans="2:2">
      <c r="B10368" s="66"/>
    </row>
    <row r="10369" spans="2:2">
      <c r="B10369" s="66"/>
    </row>
    <row r="10370" spans="2:2">
      <c r="B10370" s="66"/>
    </row>
    <row r="10371" spans="2:2">
      <c r="B10371" s="66"/>
    </row>
    <row r="10372" spans="2:2">
      <c r="B10372" s="66"/>
    </row>
    <row r="10373" spans="2:2">
      <c r="B10373" s="66"/>
    </row>
    <row r="10374" spans="2:2">
      <c r="B10374" s="66"/>
    </row>
    <row r="10375" spans="2:2">
      <c r="B10375" s="66"/>
    </row>
    <row r="10376" spans="2:2">
      <c r="B10376" s="66"/>
    </row>
    <row r="10377" spans="2:2">
      <c r="B10377" s="66"/>
    </row>
    <row r="10378" spans="2:2">
      <c r="B10378" s="66"/>
    </row>
    <row r="10379" spans="2:2">
      <c r="B10379" s="66"/>
    </row>
    <row r="10380" spans="2:2">
      <c r="B10380" s="66"/>
    </row>
    <row r="10381" spans="2:2">
      <c r="B10381" s="66"/>
    </row>
    <row r="10382" spans="2:2">
      <c r="B10382" s="66"/>
    </row>
    <row r="10383" spans="2:2">
      <c r="B10383" s="66"/>
    </row>
    <row r="10384" spans="2:2">
      <c r="B10384" s="66"/>
    </row>
    <row r="10385" spans="2:2">
      <c r="B10385" s="66"/>
    </row>
    <row r="10386" spans="2:2">
      <c r="B10386" s="66"/>
    </row>
    <row r="10387" spans="2:2">
      <c r="B10387" s="66"/>
    </row>
    <row r="10388" spans="2:2">
      <c r="B10388" s="66"/>
    </row>
    <row r="10389" spans="2:2">
      <c r="B10389" s="66"/>
    </row>
    <row r="10390" spans="2:2">
      <c r="B10390" s="66"/>
    </row>
    <row r="10391" spans="2:2">
      <c r="B10391" s="66"/>
    </row>
    <row r="10392" spans="2:2">
      <c r="B10392" s="66"/>
    </row>
    <row r="10393" spans="2:2">
      <c r="B10393" s="66"/>
    </row>
    <row r="10394" spans="2:2">
      <c r="B10394" s="66"/>
    </row>
    <row r="10395" spans="2:2">
      <c r="B10395" s="66"/>
    </row>
    <row r="10396" spans="2:2">
      <c r="B10396" s="66"/>
    </row>
    <row r="10397" spans="2:2">
      <c r="B10397" s="66"/>
    </row>
    <row r="10398" spans="2:2">
      <c r="B10398" s="66"/>
    </row>
    <row r="10399" spans="2:2">
      <c r="B10399" s="66"/>
    </row>
    <row r="10400" spans="2:2">
      <c r="B10400" s="66"/>
    </row>
    <row r="10401" spans="2:2">
      <c r="B10401" s="66"/>
    </row>
    <row r="10402" spans="2:2">
      <c r="B10402" s="66"/>
    </row>
    <row r="10403" spans="2:2">
      <c r="B10403" s="66"/>
    </row>
    <row r="10404" spans="2:2">
      <c r="B10404" s="66"/>
    </row>
    <row r="10405" spans="2:2">
      <c r="B10405" s="66"/>
    </row>
    <row r="10406" spans="2:2">
      <c r="B10406" s="66"/>
    </row>
    <row r="10407" spans="2:2">
      <c r="B10407" s="66"/>
    </row>
    <row r="10408" spans="2:2">
      <c r="B10408" s="66"/>
    </row>
    <row r="10409" spans="2:2">
      <c r="B10409" s="66"/>
    </row>
    <row r="10410" spans="2:2">
      <c r="B10410" s="66"/>
    </row>
    <row r="10411" spans="2:2">
      <c r="B10411" s="66"/>
    </row>
    <row r="10412" spans="2:2">
      <c r="B10412" s="66"/>
    </row>
    <row r="10413" spans="2:2">
      <c r="B10413" s="66"/>
    </row>
    <row r="10414" spans="2:2">
      <c r="B10414" s="66"/>
    </row>
    <row r="10415" spans="2:2">
      <c r="B10415" s="66"/>
    </row>
    <row r="10416" spans="2:2">
      <c r="B10416" s="66"/>
    </row>
    <row r="10417" spans="2:2">
      <c r="B10417" s="66"/>
    </row>
    <row r="10418" spans="2:2">
      <c r="B10418" s="66"/>
    </row>
    <row r="10419" spans="2:2">
      <c r="B10419" s="66"/>
    </row>
    <row r="10420" spans="2:2">
      <c r="B10420" s="66"/>
    </row>
    <row r="10421" spans="2:2">
      <c r="B10421" s="66"/>
    </row>
    <row r="10422" spans="2:2">
      <c r="B10422" s="66"/>
    </row>
    <row r="10423" spans="2:2">
      <c r="B10423" s="66"/>
    </row>
    <row r="10424" spans="2:2">
      <c r="B10424" s="66"/>
    </row>
    <row r="10425" spans="2:2">
      <c r="B10425" s="66"/>
    </row>
    <row r="10426" spans="2:2">
      <c r="B10426" s="66"/>
    </row>
    <row r="10427" spans="2:2">
      <c r="B10427" s="66"/>
    </row>
    <row r="10428" spans="2:2">
      <c r="B10428" s="66"/>
    </row>
    <row r="10429" spans="2:2">
      <c r="B10429" s="66"/>
    </row>
    <row r="10430" spans="2:2">
      <c r="B10430" s="66"/>
    </row>
    <row r="10431" spans="2:2">
      <c r="B10431" s="66"/>
    </row>
    <row r="10432" spans="2:2">
      <c r="B10432" s="66"/>
    </row>
    <row r="10433" spans="2:2">
      <c r="B10433" s="66"/>
    </row>
    <row r="10434" spans="2:2">
      <c r="B10434" s="66"/>
    </row>
    <row r="10435" spans="2:2">
      <c r="B10435" s="66"/>
    </row>
    <row r="10436" spans="2:2">
      <c r="B10436" s="66"/>
    </row>
    <row r="10437" spans="2:2">
      <c r="B10437" s="66"/>
    </row>
    <row r="10438" spans="2:2">
      <c r="B10438" s="66"/>
    </row>
    <row r="10439" spans="2:2">
      <c r="B10439" s="66"/>
    </row>
    <row r="10440" spans="2:2">
      <c r="B10440" s="66"/>
    </row>
    <row r="10441" spans="2:2">
      <c r="B10441" s="66"/>
    </row>
    <row r="10442" spans="2:2">
      <c r="B10442" s="66"/>
    </row>
    <row r="10443" spans="2:2">
      <c r="B10443" s="66"/>
    </row>
    <row r="10444" spans="2:2">
      <c r="B10444" s="66"/>
    </row>
    <row r="10445" spans="2:2">
      <c r="B10445" s="66"/>
    </row>
    <row r="10446" spans="2:2">
      <c r="B10446" s="66"/>
    </row>
    <row r="10447" spans="2:2">
      <c r="B10447" s="66"/>
    </row>
    <row r="10448" spans="2:2">
      <c r="B10448" s="66"/>
    </row>
    <row r="10449" spans="2:2">
      <c r="B10449" s="66"/>
    </row>
    <row r="10450" spans="2:2">
      <c r="B10450" s="66"/>
    </row>
    <row r="10451" spans="2:2">
      <c r="B10451" s="66"/>
    </row>
    <row r="10452" spans="2:2">
      <c r="B10452" s="66"/>
    </row>
    <row r="10453" spans="2:2">
      <c r="B10453" s="66"/>
    </row>
    <row r="10454" spans="2:2">
      <c r="B10454" s="66"/>
    </row>
    <row r="10455" spans="2:2">
      <c r="B10455" s="66"/>
    </row>
    <row r="10456" spans="2:2">
      <c r="B10456" s="66"/>
    </row>
    <row r="10457" spans="2:2">
      <c r="B10457" s="66"/>
    </row>
    <row r="10458" spans="2:2">
      <c r="B10458" s="66"/>
    </row>
    <row r="10459" spans="2:2">
      <c r="B10459" s="66"/>
    </row>
    <row r="10460" spans="2:2">
      <c r="B10460" s="66"/>
    </row>
    <row r="10461" spans="2:2">
      <c r="B10461" s="66"/>
    </row>
    <row r="10462" spans="2:2">
      <c r="B10462" s="66"/>
    </row>
    <row r="10463" spans="2:2">
      <c r="B10463" s="66"/>
    </row>
    <row r="10464" spans="2:2">
      <c r="B10464" s="66"/>
    </row>
    <row r="10465" spans="2:2">
      <c r="B10465" s="66"/>
    </row>
    <row r="10466" spans="2:2">
      <c r="B10466" s="66"/>
    </row>
    <row r="10467" spans="2:2">
      <c r="B10467" s="66"/>
    </row>
    <row r="10468" spans="2:2">
      <c r="B10468" s="66"/>
    </row>
    <row r="10469" spans="2:2">
      <c r="B10469" s="66"/>
    </row>
    <row r="10470" spans="2:2">
      <c r="B10470" s="66"/>
    </row>
    <row r="10471" spans="2:2">
      <c r="B10471" s="66"/>
    </row>
    <row r="10472" spans="2:2">
      <c r="B10472" s="66"/>
    </row>
    <row r="10473" spans="2:2">
      <c r="B10473" s="66"/>
    </row>
    <row r="10474" spans="2:2">
      <c r="B10474" s="66"/>
    </row>
    <row r="10475" spans="2:2">
      <c r="B10475" s="66"/>
    </row>
    <row r="10476" spans="2:2">
      <c r="B10476" s="66"/>
    </row>
    <row r="10477" spans="2:2">
      <c r="B10477" s="66"/>
    </row>
    <row r="10478" spans="2:2">
      <c r="B10478" s="66"/>
    </row>
    <row r="10479" spans="2:2">
      <c r="B10479" s="66"/>
    </row>
    <row r="10480" spans="2:2">
      <c r="B10480" s="66"/>
    </row>
    <row r="10481" spans="2:2">
      <c r="B10481" s="66"/>
    </row>
    <row r="10482" spans="2:2">
      <c r="B10482" s="66"/>
    </row>
    <row r="10483" spans="2:2">
      <c r="B10483" s="66"/>
    </row>
    <row r="10484" spans="2:2">
      <c r="B10484" s="66"/>
    </row>
    <row r="10485" spans="2:2">
      <c r="B10485" s="66"/>
    </row>
    <row r="10486" spans="2:2">
      <c r="B10486" s="66"/>
    </row>
    <row r="10487" spans="2:2">
      <c r="B10487" s="66"/>
    </row>
    <row r="10488" spans="2:2">
      <c r="B10488" s="66"/>
    </row>
    <row r="10489" spans="2:2">
      <c r="B10489" s="66"/>
    </row>
    <row r="10490" spans="2:2">
      <c r="B10490" s="66"/>
    </row>
    <row r="10491" spans="2:2">
      <c r="B10491" s="66"/>
    </row>
    <row r="10492" spans="2:2">
      <c r="B10492" s="66"/>
    </row>
    <row r="10493" spans="2:2">
      <c r="B10493" s="66"/>
    </row>
    <row r="10494" spans="2:2">
      <c r="B10494" s="66"/>
    </row>
    <row r="10495" spans="2:2">
      <c r="B10495" s="66"/>
    </row>
    <row r="10496" spans="2:2">
      <c r="B10496" s="66"/>
    </row>
    <row r="10497" spans="2:2">
      <c r="B10497" s="66"/>
    </row>
    <row r="10498" spans="2:2">
      <c r="B10498" s="66"/>
    </row>
    <row r="10499" spans="2:2">
      <c r="B10499" s="66"/>
    </row>
    <row r="10500" spans="2:2">
      <c r="B10500" s="66"/>
    </row>
    <row r="10501" spans="2:2">
      <c r="B10501" s="66"/>
    </row>
    <row r="10502" spans="2:2">
      <c r="B10502" s="66"/>
    </row>
    <row r="10503" spans="2:2">
      <c r="B10503" s="66"/>
    </row>
    <row r="10504" spans="2:2">
      <c r="B10504" s="66"/>
    </row>
    <row r="10505" spans="2:2">
      <c r="B10505" s="66"/>
    </row>
    <row r="10506" spans="2:2">
      <c r="B10506" s="66"/>
    </row>
    <row r="10507" spans="2:2">
      <c r="B10507" s="66"/>
    </row>
    <row r="10508" spans="2:2">
      <c r="B10508" s="66"/>
    </row>
    <row r="10509" spans="2:2">
      <c r="B10509" s="66"/>
    </row>
    <row r="10510" spans="2:2">
      <c r="B10510" s="66"/>
    </row>
    <row r="10511" spans="2:2">
      <c r="B10511" s="66"/>
    </row>
    <row r="10512" spans="2:2">
      <c r="B10512" s="66"/>
    </row>
    <row r="10513" spans="2:2">
      <c r="B10513" s="66"/>
    </row>
    <row r="10514" spans="2:2">
      <c r="B10514" s="66"/>
    </row>
    <row r="10515" spans="2:2">
      <c r="B10515" s="66"/>
    </row>
    <row r="10516" spans="2:2">
      <c r="B10516" s="66"/>
    </row>
    <row r="10517" spans="2:2">
      <c r="B10517" s="66"/>
    </row>
    <row r="10518" spans="2:2">
      <c r="B10518" s="66"/>
    </row>
    <row r="10519" spans="2:2">
      <c r="B10519" s="66"/>
    </row>
    <row r="10520" spans="2:2">
      <c r="B10520" s="66"/>
    </row>
    <row r="10521" spans="2:2">
      <c r="B10521" s="66"/>
    </row>
    <row r="10522" spans="2:2">
      <c r="B10522" s="66"/>
    </row>
    <row r="10523" spans="2:2">
      <c r="B10523" s="66"/>
    </row>
    <row r="10524" spans="2:2">
      <c r="B10524" s="66"/>
    </row>
    <row r="10525" spans="2:2">
      <c r="B10525" s="66"/>
    </row>
    <row r="10526" spans="2:2">
      <c r="B10526" s="66"/>
    </row>
    <row r="10527" spans="2:2">
      <c r="B10527" s="66"/>
    </row>
    <row r="10528" spans="2:2">
      <c r="B10528" s="66"/>
    </row>
    <row r="10529" spans="2:2">
      <c r="B10529" s="66"/>
    </row>
    <row r="10530" spans="2:2">
      <c r="B10530" s="66"/>
    </row>
    <row r="10531" spans="2:2">
      <c r="B10531" s="66"/>
    </row>
    <row r="10532" spans="2:2">
      <c r="B10532" s="66"/>
    </row>
    <row r="10533" spans="2:2">
      <c r="B10533" s="66"/>
    </row>
    <row r="10534" spans="2:2">
      <c r="B10534" s="66"/>
    </row>
    <row r="10535" spans="2:2">
      <c r="B10535" s="66"/>
    </row>
    <row r="10536" spans="2:2">
      <c r="B10536" s="66"/>
    </row>
    <row r="10537" spans="2:2">
      <c r="B10537" s="66"/>
    </row>
    <row r="10538" spans="2:2">
      <c r="B10538" s="66"/>
    </row>
    <row r="10539" spans="2:2">
      <c r="B10539" s="66"/>
    </row>
    <row r="10540" spans="2:2">
      <c r="B10540" s="66"/>
    </row>
    <row r="10541" spans="2:2">
      <c r="B10541" s="66"/>
    </row>
    <row r="10542" spans="2:2">
      <c r="B10542" s="66"/>
    </row>
    <row r="10543" spans="2:2">
      <c r="B10543" s="66"/>
    </row>
    <row r="10544" spans="2:2">
      <c r="B10544" s="66"/>
    </row>
    <row r="10545" spans="2:2">
      <c r="B10545" s="66"/>
    </row>
    <row r="10546" spans="2:2">
      <c r="B10546" s="66"/>
    </row>
    <row r="10547" spans="2:2">
      <c r="B10547" s="66"/>
    </row>
    <row r="10548" spans="2:2">
      <c r="B10548" s="66"/>
    </row>
    <row r="10549" spans="2:2">
      <c r="B10549" s="66"/>
    </row>
    <row r="10550" spans="2:2">
      <c r="B10550" s="66"/>
    </row>
    <row r="10551" spans="2:2">
      <c r="B10551" s="66"/>
    </row>
    <row r="10552" spans="2:2">
      <c r="B10552" s="66"/>
    </row>
    <row r="10553" spans="2:2">
      <c r="B10553" s="66"/>
    </row>
    <row r="10554" spans="2:2">
      <c r="B10554" s="66"/>
    </row>
    <row r="10555" spans="2:2">
      <c r="B10555" s="66"/>
    </row>
    <row r="10556" spans="2:2">
      <c r="B10556" s="66"/>
    </row>
    <row r="10557" spans="2:2">
      <c r="B10557" s="66"/>
    </row>
    <row r="10558" spans="2:2">
      <c r="B10558" s="66"/>
    </row>
    <row r="10559" spans="2:2">
      <c r="B10559" s="66"/>
    </row>
    <row r="10560" spans="2:2">
      <c r="B10560" s="66"/>
    </row>
    <row r="10561" spans="2:2">
      <c r="B10561" s="66"/>
    </row>
    <row r="10562" spans="2:2">
      <c r="B10562" s="66"/>
    </row>
    <row r="10563" spans="2:2">
      <c r="B10563" s="66"/>
    </row>
    <row r="10564" spans="2:2">
      <c r="B10564" s="66"/>
    </row>
    <row r="10565" spans="2:2">
      <c r="B10565" s="66"/>
    </row>
    <row r="10566" spans="2:2">
      <c r="B10566" s="66"/>
    </row>
    <row r="10567" spans="2:2">
      <c r="B10567" s="66"/>
    </row>
    <row r="10568" spans="2:2">
      <c r="B10568" s="66"/>
    </row>
    <row r="10569" spans="2:2">
      <c r="B10569" s="66"/>
    </row>
    <row r="10570" spans="2:2">
      <c r="B10570" s="66"/>
    </row>
    <row r="10571" spans="2:2">
      <c r="B10571" s="66"/>
    </row>
    <row r="10572" spans="2:2">
      <c r="B10572" s="66"/>
    </row>
    <row r="10573" spans="2:2">
      <c r="B10573" s="66"/>
    </row>
    <row r="10574" spans="2:2">
      <c r="B10574" s="66"/>
    </row>
    <row r="10575" spans="2:2">
      <c r="B10575" s="66"/>
    </row>
    <row r="10576" spans="2:2">
      <c r="B10576" s="66"/>
    </row>
    <row r="10577" spans="2:2">
      <c r="B10577" s="66"/>
    </row>
    <row r="10578" spans="2:2">
      <c r="B10578" s="66"/>
    </row>
    <row r="10579" spans="2:2">
      <c r="B10579" s="66"/>
    </row>
    <row r="10580" spans="2:2">
      <c r="B10580" s="66"/>
    </row>
    <row r="10581" spans="2:2">
      <c r="B10581" s="66"/>
    </row>
    <row r="10582" spans="2:2">
      <c r="B10582" s="66"/>
    </row>
    <row r="10583" spans="2:2">
      <c r="B10583" s="66"/>
    </row>
    <row r="10584" spans="2:2">
      <c r="B10584" s="66"/>
    </row>
    <row r="10585" spans="2:2">
      <c r="B10585" s="66"/>
    </row>
    <row r="10586" spans="2:2">
      <c r="B10586" s="66"/>
    </row>
    <row r="10587" spans="2:2">
      <c r="B10587" s="66"/>
    </row>
    <row r="10588" spans="2:2">
      <c r="B10588" s="66"/>
    </row>
    <row r="10589" spans="2:2">
      <c r="B10589" s="66"/>
    </row>
    <row r="10590" spans="2:2">
      <c r="B10590" s="66"/>
    </row>
    <row r="10591" spans="2:2">
      <c r="B10591" s="66"/>
    </row>
    <row r="10592" spans="2:2">
      <c r="B10592" s="66"/>
    </row>
    <row r="10593" spans="2:2">
      <c r="B10593" s="66"/>
    </row>
    <row r="10594" spans="2:2">
      <c r="B10594" s="66"/>
    </row>
    <row r="10595" spans="2:2">
      <c r="B10595" s="66"/>
    </row>
    <row r="10596" spans="2:2">
      <c r="B10596" s="66"/>
    </row>
    <row r="10597" spans="2:2">
      <c r="B10597" s="66"/>
    </row>
    <row r="10598" spans="2:2">
      <c r="B10598" s="66"/>
    </row>
    <row r="10599" spans="2:2">
      <c r="B10599" s="66"/>
    </row>
    <row r="10600" spans="2:2">
      <c r="B10600" s="66"/>
    </row>
    <row r="10601" spans="2:2">
      <c r="B10601" s="66"/>
    </row>
    <row r="10602" spans="2:2">
      <c r="B10602" s="66"/>
    </row>
    <row r="10603" spans="2:2">
      <c r="B10603" s="66"/>
    </row>
    <row r="10604" spans="2:2">
      <c r="B10604" s="66"/>
    </row>
    <row r="10605" spans="2:2">
      <c r="B10605" s="66"/>
    </row>
    <row r="10606" spans="2:2">
      <c r="B10606" s="66"/>
    </row>
    <row r="10607" spans="2:2">
      <c r="B10607" s="66"/>
    </row>
    <row r="10608" spans="2:2">
      <c r="B10608" s="66"/>
    </row>
    <row r="10609" spans="2:2">
      <c r="B10609" s="66"/>
    </row>
    <row r="10610" spans="2:2">
      <c r="B10610" s="66"/>
    </row>
    <row r="10611" spans="2:2">
      <c r="B10611" s="66"/>
    </row>
    <row r="10612" spans="2:2">
      <c r="B10612" s="66"/>
    </row>
    <row r="10613" spans="2:2">
      <c r="B10613" s="66"/>
    </row>
    <row r="10614" spans="2:2">
      <c r="B10614" s="66"/>
    </row>
    <row r="10615" spans="2:2">
      <c r="B10615" s="66"/>
    </row>
    <row r="10616" spans="2:2">
      <c r="B10616" s="66"/>
    </row>
    <row r="10617" spans="2:2">
      <c r="B10617" s="66"/>
    </row>
    <row r="10618" spans="2:2">
      <c r="B10618" s="66"/>
    </row>
    <row r="10619" spans="2:2">
      <c r="B10619" s="66"/>
    </row>
    <row r="10620" spans="2:2">
      <c r="B10620" s="66"/>
    </row>
    <row r="10621" spans="2:2">
      <c r="B10621" s="66"/>
    </row>
    <row r="10622" spans="2:2">
      <c r="B10622" s="66"/>
    </row>
    <row r="10623" spans="2:2">
      <c r="B10623" s="66"/>
    </row>
    <row r="10624" spans="2:2">
      <c r="B10624" s="66"/>
    </row>
    <row r="10625" spans="2:2">
      <c r="B10625" s="66"/>
    </row>
    <row r="10626" spans="2:2">
      <c r="B10626" s="66"/>
    </row>
    <row r="10627" spans="2:2">
      <c r="B10627" s="66"/>
    </row>
    <row r="10628" spans="2:2">
      <c r="B10628" s="66"/>
    </row>
    <row r="10629" spans="2:2">
      <c r="B10629" s="66"/>
    </row>
    <row r="10630" spans="2:2">
      <c r="B10630" s="66"/>
    </row>
    <row r="10631" spans="2:2">
      <c r="B10631" s="66"/>
    </row>
    <row r="10632" spans="2:2">
      <c r="B10632" s="66"/>
    </row>
    <row r="10633" spans="2:2">
      <c r="B10633" s="66"/>
    </row>
    <row r="10634" spans="2:2">
      <c r="B10634" s="66"/>
    </row>
    <row r="10635" spans="2:2">
      <c r="B10635" s="66"/>
    </row>
    <row r="10636" spans="2:2">
      <c r="B10636" s="66"/>
    </row>
    <row r="10637" spans="2:2">
      <c r="B10637" s="66"/>
    </row>
    <row r="10638" spans="2:2">
      <c r="B10638" s="66"/>
    </row>
    <row r="10639" spans="2:2">
      <c r="B10639" s="66"/>
    </row>
    <row r="10640" spans="2:2">
      <c r="B10640" s="66"/>
    </row>
    <row r="10641" spans="2:2">
      <c r="B10641" s="66"/>
    </row>
    <row r="10642" spans="2:2">
      <c r="B10642" s="66"/>
    </row>
    <row r="10643" spans="2:2">
      <c r="B10643" s="66"/>
    </row>
    <row r="10644" spans="2:2">
      <c r="B10644" s="66"/>
    </row>
    <row r="10645" spans="2:2">
      <c r="B10645" s="66"/>
    </row>
    <row r="10646" spans="2:2">
      <c r="B10646" s="66"/>
    </row>
    <row r="10647" spans="2:2">
      <c r="B10647" s="66"/>
    </row>
    <row r="10648" spans="2:2">
      <c r="B10648" s="66"/>
    </row>
    <row r="10649" spans="2:2">
      <c r="B10649" s="66"/>
    </row>
    <row r="10650" spans="2:2">
      <c r="B10650" s="66"/>
    </row>
    <row r="10651" spans="2:2">
      <c r="B10651" s="66"/>
    </row>
    <row r="10652" spans="2:2">
      <c r="B10652" s="66"/>
    </row>
    <row r="10653" spans="2:2">
      <c r="B10653" s="66"/>
    </row>
    <row r="10654" spans="2:2">
      <c r="B10654" s="66"/>
    </row>
    <row r="10655" spans="2:2">
      <c r="B10655" s="66"/>
    </row>
    <row r="10656" spans="2:2">
      <c r="B10656" s="66"/>
    </row>
    <row r="10657" spans="2:2">
      <c r="B10657" s="66"/>
    </row>
    <row r="10658" spans="2:2">
      <c r="B10658" s="66"/>
    </row>
    <row r="10659" spans="2:2">
      <c r="B10659" s="66"/>
    </row>
    <row r="10660" spans="2:2">
      <c r="B10660" s="66"/>
    </row>
    <row r="10661" spans="2:2">
      <c r="B10661" s="66"/>
    </row>
    <row r="10662" spans="2:2">
      <c r="B10662" s="66"/>
    </row>
    <row r="10663" spans="2:2">
      <c r="B10663" s="66"/>
    </row>
    <row r="10664" spans="2:2">
      <c r="B10664" s="66"/>
    </row>
    <row r="10665" spans="2:2">
      <c r="B10665" s="66"/>
    </row>
    <row r="10666" spans="2:2">
      <c r="B10666" s="66"/>
    </row>
    <row r="10667" spans="2:2">
      <c r="B10667" s="66"/>
    </row>
    <row r="10668" spans="2:2">
      <c r="B10668" s="66"/>
    </row>
    <row r="10669" spans="2:2">
      <c r="B10669" s="66"/>
    </row>
    <row r="10670" spans="2:2">
      <c r="B10670" s="66"/>
    </row>
    <row r="10671" spans="2:2">
      <c r="B10671" s="66"/>
    </row>
    <row r="10672" spans="2:2">
      <c r="B10672" s="66"/>
    </row>
    <row r="10673" spans="2:2">
      <c r="B10673" s="66"/>
    </row>
    <row r="10674" spans="2:2">
      <c r="B10674" s="66"/>
    </row>
    <row r="10675" spans="2:2">
      <c r="B10675" s="66"/>
    </row>
    <row r="10676" spans="2:2">
      <c r="B10676" s="66"/>
    </row>
    <row r="10677" spans="2:2">
      <c r="B10677" s="66"/>
    </row>
    <row r="10678" spans="2:2">
      <c r="B10678" s="66"/>
    </row>
    <row r="10679" spans="2:2">
      <c r="B10679" s="66"/>
    </row>
    <row r="10680" spans="2:2">
      <c r="B10680" s="66"/>
    </row>
    <row r="10681" spans="2:2">
      <c r="B10681" s="66"/>
    </row>
    <row r="10682" spans="2:2">
      <c r="B10682" s="66"/>
    </row>
    <row r="10683" spans="2:2">
      <c r="B10683" s="66"/>
    </row>
    <row r="10684" spans="2:2">
      <c r="B10684" s="66"/>
    </row>
    <row r="10685" spans="2:2">
      <c r="B10685" s="66"/>
    </row>
    <row r="10686" spans="2:2">
      <c r="B10686" s="66"/>
    </row>
    <row r="10687" spans="2:2">
      <c r="B10687" s="66"/>
    </row>
    <row r="10688" spans="2:2">
      <c r="B10688" s="66"/>
    </row>
    <row r="10689" spans="2:2">
      <c r="B10689" s="66"/>
    </row>
    <row r="10690" spans="2:2">
      <c r="B10690" s="66"/>
    </row>
    <row r="10691" spans="2:2">
      <c r="B10691" s="66"/>
    </row>
    <row r="10692" spans="2:2">
      <c r="B10692" s="66"/>
    </row>
    <row r="10693" spans="2:2">
      <c r="B10693" s="66"/>
    </row>
    <row r="10694" spans="2:2">
      <c r="B10694" s="66"/>
    </row>
    <row r="10695" spans="2:2">
      <c r="B10695" s="66"/>
    </row>
    <row r="10696" spans="2:2">
      <c r="B10696" s="66"/>
    </row>
    <row r="10697" spans="2:2">
      <c r="B10697" s="66"/>
    </row>
    <row r="10698" spans="2:2">
      <c r="B10698" s="66"/>
    </row>
    <row r="10699" spans="2:2">
      <c r="B10699" s="66"/>
    </row>
    <row r="10700" spans="2:2">
      <c r="B10700" s="66"/>
    </row>
    <row r="10701" spans="2:2">
      <c r="B10701" s="66"/>
    </row>
    <row r="10702" spans="2:2">
      <c r="B10702" s="66"/>
    </row>
    <row r="10703" spans="2:2">
      <c r="B10703" s="66"/>
    </row>
    <row r="10704" spans="2:2">
      <c r="B10704" s="66"/>
    </row>
    <row r="10705" spans="2:2">
      <c r="B10705" s="66"/>
    </row>
    <row r="10706" spans="2:2">
      <c r="B10706" s="66"/>
    </row>
    <row r="10707" spans="2:2">
      <c r="B10707" s="66"/>
    </row>
    <row r="10708" spans="2:2">
      <c r="B10708" s="66"/>
    </row>
    <row r="10709" spans="2:2">
      <c r="B10709" s="66"/>
    </row>
    <row r="10710" spans="2:2">
      <c r="B10710" s="66"/>
    </row>
    <row r="10711" spans="2:2">
      <c r="B10711" s="66"/>
    </row>
    <row r="10712" spans="2:2">
      <c r="B10712" s="66"/>
    </row>
    <row r="10713" spans="2:2">
      <c r="B10713" s="66"/>
    </row>
    <row r="10714" spans="2:2">
      <c r="B10714" s="66"/>
    </row>
    <row r="10715" spans="2:2">
      <c r="B10715" s="66"/>
    </row>
    <row r="10716" spans="2:2">
      <c r="B10716" s="66"/>
    </row>
    <row r="10717" spans="2:2">
      <c r="B10717" s="66"/>
    </row>
    <row r="10718" spans="2:2">
      <c r="B10718" s="66"/>
    </row>
    <row r="10719" spans="2:2">
      <c r="B10719" s="66"/>
    </row>
    <row r="10720" spans="2:2">
      <c r="B10720" s="66"/>
    </row>
    <row r="10721" spans="2:2">
      <c r="B10721" s="66"/>
    </row>
    <row r="10722" spans="2:2">
      <c r="B10722" s="66"/>
    </row>
    <row r="10723" spans="2:2">
      <c r="B10723" s="66"/>
    </row>
    <row r="10724" spans="2:2">
      <c r="B10724" s="66"/>
    </row>
    <row r="10725" spans="2:2">
      <c r="B10725" s="66"/>
    </row>
    <row r="10726" spans="2:2">
      <c r="B10726" s="66"/>
    </row>
    <row r="10727" spans="2:2">
      <c r="B10727" s="66"/>
    </row>
    <row r="10728" spans="2:2">
      <c r="B10728" s="66"/>
    </row>
    <row r="10729" spans="2:2">
      <c r="B10729" s="66"/>
    </row>
    <row r="10730" spans="2:2">
      <c r="B10730" s="66"/>
    </row>
    <row r="10731" spans="2:2">
      <c r="B10731" s="66"/>
    </row>
    <row r="10732" spans="2:2">
      <c r="B10732" s="66"/>
    </row>
    <row r="10733" spans="2:2">
      <c r="B10733" s="66"/>
    </row>
    <row r="10734" spans="2:2">
      <c r="B10734" s="66"/>
    </row>
    <row r="10735" spans="2:2">
      <c r="B10735" s="66"/>
    </row>
    <row r="10736" spans="2:2">
      <c r="B10736" s="66"/>
    </row>
    <row r="10737" spans="2:2">
      <c r="B10737" s="66"/>
    </row>
    <row r="10738" spans="2:2">
      <c r="B10738" s="66"/>
    </row>
    <row r="10739" spans="2:2">
      <c r="B10739" s="66"/>
    </row>
    <row r="10740" spans="2:2">
      <c r="B10740" s="66"/>
    </row>
    <row r="10741" spans="2:2">
      <c r="B10741" s="66"/>
    </row>
    <row r="10742" spans="2:2">
      <c r="B10742" s="66"/>
    </row>
    <row r="10743" spans="2:2">
      <c r="B10743" s="66"/>
    </row>
    <row r="10744" spans="2:2">
      <c r="B10744" s="66"/>
    </row>
    <row r="10745" spans="2:2">
      <c r="B10745" s="66"/>
    </row>
    <row r="10746" spans="2:2">
      <c r="B10746" s="66"/>
    </row>
    <row r="10747" spans="2:2">
      <c r="B10747" s="66"/>
    </row>
    <row r="10748" spans="2:2">
      <c r="B10748" s="66"/>
    </row>
    <row r="10749" spans="2:2">
      <c r="B10749" s="66"/>
    </row>
    <row r="10750" spans="2:2">
      <c r="B10750" s="66"/>
    </row>
    <row r="10751" spans="2:2">
      <c r="B10751" s="66"/>
    </row>
    <row r="10752" spans="2:2">
      <c r="B10752" s="66"/>
    </row>
    <row r="10753" spans="2:2">
      <c r="B10753" s="66"/>
    </row>
    <row r="10754" spans="2:2">
      <c r="B10754" s="66"/>
    </row>
    <row r="10755" spans="2:2">
      <c r="B10755" s="66"/>
    </row>
    <row r="10756" spans="2:2">
      <c r="B10756" s="66"/>
    </row>
    <row r="10757" spans="2:2">
      <c r="B10757" s="66"/>
    </row>
    <row r="10758" spans="2:2">
      <c r="B10758" s="66"/>
    </row>
    <row r="10759" spans="2:2">
      <c r="B10759" s="66"/>
    </row>
    <row r="10760" spans="2:2">
      <c r="B10760" s="66"/>
    </row>
    <row r="10761" spans="2:2">
      <c r="B10761" s="66"/>
    </row>
    <row r="10762" spans="2:2">
      <c r="B10762" s="66"/>
    </row>
    <row r="10763" spans="2:2">
      <c r="B10763" s="66"/>
    </row>
    <row r="10764" spans="2:2">
      <c r="B10764" s="66"/>
    </row>
    <row r="10765" spans="2:2">
      <c r="B10765" s="66"/>
    </row>
    <row r="10766" spans="2:2">
      <c r="B10766" s="66"/>
    </row>
    <row r="10767" spans="2:2">
      <c r="B10767" s="66"/>
    </row>
    <row r="10768" spans="2:2">
      <c r="B10768" s="66"/>
    </row>
    <row r="10769" spans="2:2">
      <c r="B10769" s="66"/>
    </row>
    <row r="10770" spans="2:2">
      <c r="B10770" s="66"/>
    </row>
    <row r="10771" spans="2:2">
      <c r="B10771" s="66"/>
    </row>
    <row r="10772" spans="2:2">
      <c r="B10772" s="66"/>
    </row>
    <row r="10773" spans="2:2">
      <c r="B10773" s="66"/>
    </row>
    <row r="10774" spans="2:2">
      <c r="B10774" s="66"/>
    </row>
    <row r="10775" spans="2:2">
      <c r="B10775" s="66"/>
    </row>
    <row r="10776" spans="2:2">
      <c r="B10776" s="66"/>
    </row>
    <row r="10777" spans="2:2">
      <c r="B10777" s="66"/>
    </row>
    <row r="10778" spans="2:2">
      <c r="B10778" s="66"/>
    </row>
    <row r="10779" spans="2:2">
      <c r="B10779" s="66"/>
    </row>
    <row r="10780" spans="2:2">
      <c r="B10780" s="66"/>
    </row>
    <row r="10781" spans="2:2">
      <c r="B10781" s="66"/>
    </row>
    <row r="10782" spans="2:2">
      <c r="B10782" s="66"/>
    </row>
    <row r="10783" spans="2:2">
      <c r="B10783" s="66"/>
    </row>
    <row r="10784" spans="2:2">
      <c r="B10784" s="66"/>
    </row>
    <row r="10785" spans="2:2">
      <c r="B10785" s="66"/>
    </row>
    <row r="10786" spans="2:2">
      <c r="B10786" s="66"/>
    </row>
    <row r="10787" spans="2:2">
      <c r="B10787" s="66"/>
    </row>
    <row r="10788" spans="2:2">
      <c r="B10788" s="66"/>
    </row>
    <row r="10789" spans="2:2">
      <c r="B10789" s="66"/>
    </row>
    <row r="10790" spans="2:2">
      <c r="B10790" s="66"/>
    </row>
    <row r="10791" spans="2:2">
      <c r="B10791" s="66"/>
    </row>
    <row r="10792" spans="2:2">
      <c r="B10792" s="66"/>
    </row>
    <row r="10793" spans="2:2">
      <c r="B10793" s="66"/>
    </row>
    <row r="10794" spans="2:2">
      <c r="B10794" s="66"/>
    </row>
    <row r="10795" spans="2:2">
      <c r="B10795" s="66"/>
    </row>
    <row r="10796" spans="2:2">
      <c r="B10796" s="66"/>
    </row>
    <row r="10797" spans="2:2">
      <c r="B10797" s="66"/>
    </row>
    <row r="10798" spans="2:2">
      <c r="B10798" s="66"/>
    </row>
    <row r="10799" spans="2:2">
      <c r="B10799" s="66"/>
    </row>
    <row r="10800" spans="2:2">
      <c r="B10800" s="66"/>
    </row>
    <row r="10801" spans="2:2">
      <c r="B10801" s="66"/>
    </row>
    <row r="10802" spans="2:2">
      <c r="B10802" s="66"/>
    </row>
    <row r="10803" spans="2:2">
      <c r="B10803" s="66"/>
    </row>
    <row r="10804" spans="2:2">
      <c r="B10804" s="66"/>
    </row>
    <row r="10805" spans="2:2">
      <c r="B10805" s="66"/>
    </row>
    <row r="10806" spans="2:2">
      <c r="B10806" s="66"/>
    </row>
    <row r="10807" spans="2:2">
      <c r="B10807" s="66"/>
    </row>
    <row r="10808" spans="2:2">
      <c r="B10808" s="66"/>
    </row>
    <row r="10809" spans="2:2">
      <c r="B10809" s="66"/>
    </row>
    <row r="10810" spans="2:2">
      <c r="B10810" s="66"/>
    </row>
    <row r="10811" spans="2:2">
      <c r="B10811" s="66"/>
    </row>
    <row r="10812" spans="2:2">
      <c r="B10812" s="66"/>
    </row>
    <row r="10813" spans="2:2">
      <c r="B10813" s="66"/>
    </row>
    <row r="10814" spans="2:2">
      <c r="B10814" s="66"/>
    </row>
    <row r="10815" spans="2:2">
      <c r="B10815" s="66"/>
    </row>
    <row r="10816" spans="2:2">
      <c r="B10816" s="66"/>
    </row>
    <row r="10817" spans="2:2">
      <c r="B10817" s="66"/>
    </row>
    <row r="10818" spans="2:2">
      <c r="B10818" s="66"/>
    </row>
    <row r="10819" spans="2:2">
      <c r="B10819" s="66"/>
    </row>
    <row r="10820" spans="2:2">
      <c r="B10820" s="66"/>
    </row>
    <row r="10821" spans="2:2">
      <c r="B10821" s="66"/>
    </row>
    <row r="10822" spans="2:2">
      <c r="B10822" s="66"/>
    </row>
    <row r="10823" spans="2:2">
      <c r="B10823" s="66"/>
    </row>
    <row r="10824" spans="2:2">
      <c r="B10824" s="66"/>
    </row>
    <row r="10825" spans="2:2">
      <c r="B10825" s="66"/>
    </row>
    <row r="10826" spans="2:2">
      <c r="B10826" s="66"/>
    </row>
    <row r="10827" spans="2:2">
      <c r="B10827" s="66"/>
    </row>
    <row r="10828" spans="2:2">
      <c r="B10828" s="66"/>
    </row>
    <row r="10829" spans="2:2">
      <c r="B10829" s="66"/>
    </row>
    <row r="10830" spans="2:2">
      <c r="B10830" s="66"/>
    </row>
    <row r="10831" spans="2:2">
      <c r="B10831" s="66"/>
    </row>
    <row r="10832" spans="2:2">
      <c r="B10832" s="66"/>
    </row>
    <row r="10833" spans="2:2">
      <c r="B10833" s="66"/>
    </row>
    <row r="10834" spans="2:2">
      <c r="B10834" s="66"/>
    </row>
    <row r="10835" spans="2:2">
      <c r="B10835" s="66"/>
    </row>
    <row r="10836" spans="2:2">
      <c r="B10836" s="66"/>
    </row>
    <row r="10837" spans="2:2">
      <c r="B10837" s="66"/>
    </row>
    <row r="10838" spans="2:2">
      <c r="B10838" s="66"/>
    </row>
    <row r="10839" spans="2:2">
      <c r="B10839" s="66"/>
    </row>
    <row r="10840" spans="2:2">
      <c r="B10840" s="66"/>
    </row>
    <row r="10841" spans="2:2">
      <c r="B10841" s="66"/>
    </row>
    <row r="10842" spans="2:2">
      <c r="B10842" s="66"/>
    </row>
    <row r="10843" spans="2:2">
      <c r="B10843" s="66"/>
    </row>
    <row r="10844" spans="2:2">
      <c r="B10844" s="66"/>
    </row>
    <row r="10845" spans="2:2">
      <c r="B10845" s="66"/>
    </row>
    <row r="10846" spans="2:2">
      <c r="B10846" s="66"/>
    </row>
    <row r="10847" spans="2:2">
      <c r="B10847" s="66"/>
    </row>
    <row r="10848" spans="2:2">
      <c r="B10848" s="66"/>
    </row>
    <row r="10849" spans="2:2">
      <c r="B10849" s="66"/>
    </row>
    <row r="10850" spans="2:2">
      <c r="B10850" s="66"/>
    </row>
    <row r="10851" spans="2:2">
      <c r="B10851" s="66"/>
    </row>
    <row r="10852" spans="2:2">
      <c r="B10852" s="66"/>
    </row>
    <row r="10853" spans="2:2">
      <c r="B10853" s="66"/>
    </row>
    <row r="10854" spans="2:2">
      <c r="B10854" s="66"/>
    </row>
    <row r="10855" spans="2:2">
      <c r="B10855" s="66"/>
    </row>
    <row r="10856" spans="2:2">
      <c r="B10856" s="66"/>
    </row>
    <row r="10857" spans="2:2">
      <c r="B10857" s="66"/>
    </row>
    <row r="10858" spans="2:2">
      <c r="B10858" s="66"/>
    </row>
    <row r="10859" spans="2:2">
      <c r="B10859" s="66"/>
    </row>
    <row r="10860" spans="2:2">
      <c r="B10860" s="66"/>
    </row>
    <row r="10861" spans="2:2">
      <c r="B10861" s="66"/>
    </row>
    <row r="10862" spans="2:2">
      <c r="B10862" s="66"/>
    </row>
    <row r="10863" spans="2:2">
      <c r="B10863" s="66"/>
    </row>
    <row r="10864" spans="2:2">
      <c r="B10864" s="66"/>
    </row>
    <row r="10865" spans="2:2">
      <c r="B10865" s="66"/>
    </row>
    <row r="10866" spans="2:2">
      <c r="B10866" s="66"/>
    </row>
    <row r="10867" spans="2:2">
      <c r="B10867" s="66"/>
    </row>
    <row r="10868" spans="2:2">
      <c r="B10868" s="66"/>
    </row>
    <row r="10869" spans="2:2">
      <c r="B10869" s="66"/>
    </row>
    <row r="10870" spans="2:2">
      <c r="B10870" s="66"/>
    </row>
    <row r="10871" spans="2:2">
      <c r="B10871" s="66"/>
    </row>
    <row r="10872" spans="2:2">
      <c r="B10872" s="66"/>
    </row>
    <row r="10873" spans="2:2">
      <c r="B10873" s="66"/>
    </row>
    <row r="10874" spans="2:2">
      <c r="B10874" s="66"/>
    </row>
    <row r="10875" spans="2:2">
      <c r="B10875" s="66"/>
    </row>
    <row r="10876" spans="2:2">
      <c r="B10876" s="66"/>
    </row>
    <row r="10877" spans="2:2">
      <c r="B10877" s="66"/>
    </row>
    <row r="10878" spans="2:2">
      <c r="B10878" s="66"/>
    </row>
    <row r="10879" spans="2:2">
      <c r="B10879" s="66"/>
    </row>
    <row r="10880" spans="2:2">
      <c r="B10880" s="66"/>
    </row>
    <row r="10881" spans="2:2">
      <c r="B10881" s="66"/>
    </row>
    <row r="10882" spans="2:2">
      <c r="B10882" s="66"/>
    </row>
    <row r="10883" spans="2:2">
      <c r="B10883" s="66"/>
    </row>
    <row r="10884" spans="2:2">
      <c r="B10884" s="66"/>
    </row>
    <row r="10885" spans="2:2">
      <c r="B10885" s="66"/>
    </row>
    <row r="10886" spans="2:2">
      <c r="B10886" s="66"/>
    </row>
    <row r="10887" spans="2:2">
      <c r="B10887" s="66"/>
    </row>
    <row r="10888" spans="2:2">
      <c r="B10888" s="66"/>
    </row>
    <row r="10889" spans="2:2">
      <c r="B10889" s="66"/>
    </row>
    <row r="10890" spans="2:2">
      <c r="B10890" s="66"/>
    </row>
    <row r="10891" spans="2:2">
      <c r="B10891" s="66"/>
    </row>
    <row r="10892" spans="2:2">
      <c r="B10892" s="66"/>
    </row>
    <row r="10893" spans="2:2">
      <c r="B10893" s="66"/>
    </row>
    <row r="10894" spans="2:2">
      <c r="B10894" s="66"/>
    </row>
    <row r="10895" spans="2:2">
      <c r="B10895" s="66"/>
    </row>
    <row r="10896" spans="2:2">
      <c r="B10896" s="66"/>
    </row>
    <row r="10897" spans="2:2">
      <c r="B10897" s="66"/>
    </row>
    <row r="10898" spans="2:2">
      <c r="B10898" s="66"/>
    </row>
    <row r="10899" spans="2:2">
      <c r="B10899" s="66"/>
    </row>
    <row r="10900" spans="2:2">
      <c r="B10900" s="66"/>
    </row>
    <row r="10901" spans="2:2">
      <c r="B10901" s="66"/>
    </row>
    <row r="10902" spans="2:2">
      <c r="B10902" s="66"/>
    </row>
    <row r="10903" spans="2:2">
      <c r="B10903" s="66"/>
    </row>
    <row r="10904" spans="2:2">
      <c r="B10904" s="66"/>
    </row>
    <row r="10905" spans="2:2">
      <c r="B10905" s="66"/>
    </row>
    <row r="10906" spans="2:2">
      <c r="B10906" s="66"/>
    </row>
    <row r="10907" spans="2:2">
      <c r="B10907" s="66"/>
    </row>
    <row r="10908" spans="2:2">
      <c r="B10908" s="66"/>
    </row>
    <row r="10909" spans="2:2">
      <c r="B10909" s="66"/>
    </row>
    <row r="10910" spans="2:2">
      <c r="B10910" s="66"/>
    </row>
    <row r="10911" spans="2:2">
      <c r="B10911" s="66"/>
    </row>
    <row r="10912" spans="2:2">
      <c r="B10912" s="66"/>
    </row>
    <row r="10913" spans="2:2">
      <c r="B10913" s="66"/>
    </row>
    <row r="10914" spans="2:2">
      <c r="B10914" s="66"/>
    </row>
    <row r="10915" spans="2:2">
      <c r="B10915" s="66"/>
    </row>
    <row r="10916" spans="2:2">
      <c r="B10916" s="66"/>
    </row>
    <row r="10917" spans="2:2">
      <c r="B10917" s="66"/>
    </row>
    <row r="10918" spans="2:2">
      <c r="B10918" s="66"/>
    </row>
    <row r="10919" spans="2:2">
      <c r="B10919" s="66"/>
    </row>
    <row r="10920" spans="2:2">
      <c r="B10920" s="66"/>
    </row>
    <row r="10921" spans="2:2">
      <c r="B10921" s="66"/>
    </row>
    <row r="10922" spans="2:2">
      <c r="B10922" s="66"/>
    </row>
    <row r="10923" spans="2:2">
      <c r="B10923" s="66"/>
    </row>
    <row r="10924" spans="2:2">
      <c r="B10924" s="66"/>
    </row>
    <row r="10925" spans="2:2">
      <c r="B10925" s="66"/>
    </row>
    <row r="10926" spans="2:2">
      <c r="B10926" s="66"/>
    </row>
    <row r="10927" spans="2:2">
      <c r="B10927" s="66"/>
    </row>
    <row r="10928" spans="2:2">
      <c r="B10928" s="66"/>
    </row>
    <row r="10929" spans="2:2">
      <c r="B10929" s="66"/>
    </row>
    <row r="10930" spans="2:2">
      <c r="B10930" s="66"/>
    </row>
    <row r="10931" spans="2:2">
      <c r="B10931" s="66"/>
    </row>
    <row r="10932" spans="2:2">
      <c r="B10932" s="66"/>
    </row>
    <row r="10933" spans="2:2">
      <c r="B10933" s="66"/>
    </row>
    <row r="10934" spans="2:2">
      <c r="B10934" s="66"/>
    </row>
    <row r="10935" spans="2:2">
      <c r="B10935" s="66"/>
    </row>
    <row r="10936" spans="2:2">
      <c r="B10936" s="66"/>
    </row>
    <row r="10937" spans="2:2">
      <c r="B10937" s="66"/>
    </row>
    <row r="10938" spans="2:2">
      <c r="B10938" s="66"/>
    </row>
    <row r="10939" spans="2:2">
      <c r="B10939" s="66"/>
    </row>
    <row r="10940" spans="2:2">
      <c r="B10940" s="66"/>
    </row>
    <row r="10941" spans="2:2">
      <c r="B10941" s="66"/>
    </row>
    <row r="10942" spans="2:2">
      <c r="B10942" s="66"/>
    </row>
    <row r="10943" spans="2:2">
      <c r="B10943" s="66"/>
    </row>
    <row r="10944" spans="2:2">
      <c r="B10944" s="66"/>
    </row>
    <row r="10945" spans="2:2">
      <c r="B10945" s="66"/>
    </row>
    <row r="10946" spans="2:2">
      <c r="B10946" s="66"/>
    </row>
    <row r="10947" spans="2:2">
      <c r="B10947" s="66"/>
    </row>
    <row r="10948" spans="2:2">
      <c r="B10948" s="66"/>
    </row>
    <row r="10949" spans="2:2">
      <c r="B10949" s="66"/>
    </row>
    <row r="10950" spans="2:2">
      <c r="B10950" s="66"/>
    </row>
    <row r="10951" spans="2:2">
      <c r="B10951" s="66"/>
    </row>
    <row r="10952" spans="2:2">
      <c r="B10952" s="66"/>
    </row>
    <row r="10953" spans="2:2">
      <c r="B10953" s="66"/>
    </row>
    <row r="10954" spans="2:2">
      <c r="B10954" s="66"/>
    </row>
    <row r="10955" spans="2:2">
      <c r="B10955" s="66"/>
    </row>
    <row r="10956" spans="2:2">
      <c r="B10956" s="66"/>
    </row>
    <row r="10957" spans="2:2">
      <c r="B10957" s="66"/>
    </row>
    <row r="10958" spans="2:2">
      <c r="B10958" s="66"/>
    </row>
    <row r="10959" spans="2:2">
      <c r="B10959" s="66"/>
    </row>
    <row r="10960" spans="2:2">
      <c r="B10960" s="66"/>
    </row>
    <row r="10961" spans="2:2">
      <c r="B10961" s="66"/>
    </row>
    <row r="10962" spans="2:2">
      <c r="B10962" s="66"/>
    </row>
    <row r="10963" spans="2:2">
      <c r="B10963" s="66"/>
    </row>
    <row r="10964" spans="2:2">
      <c r="B10964" s="66"/>
    </row>
    <row r="10965" spans="2:2">
      <c r="B10965" s="66"/>
    </row>
    <row r="10966" spans="2:2">
      <c r="B10966" s="66"/>
    </row>
    <row r="10967" spans="2:2">
      <c r="B10967" s="66"/>
    </row>
    <row r="10968" spans="2:2">
      <c r="B10968" s="66"/>
    </row>
    <row r="10969" spans="2:2">
      <c r="B10969" s="66"/>
    </row>
    <row r="10970" spans="2:2">
      <c r="B10970" s="66"/>
    </row>
    <row r="10971" spans="2:2">
      <c r="B10971" s="66"/>
    </row>
    <row r="10972" spans="2:2">
      <c r="B10972" s="66"/>
    </row>
    <row r="10973" spans="2:2">
      <c r="B10973" s="66"/>
    </row>
    <row r="10974" spans="2:2">
      <c r="B10974" s="66"/>
    </row>
    <row r="10975" spans="2:2">
      <c r="B10975" s="66"/>
    </row>
    <row r="10976" spans="2:2">
      <c r="B10976" s="66"/>
    </row>
    <row r="10977" spans="2:2">
      <c r="B10977" s="66"/>
    </row>
    <row r="10978" spans="2:2">
      <c r="B10978" s="66"/>
    </row>
    <row r="10979" spans="2:2">
      <c r="B10979" s="66"/>
    </row>
    <row r="10980" spans="2:2">
      <c r="B10980" s="66"/>
    </row>
    <row r="10981" spans="2:2">
      <c r="B10981" s="66"/>
    </row>
    <row r="10982" spans="2:2">
      <c r="B10982" s="66"/>
    </row>
    <row r="10983" spans="2:2">
      <c r="B10983" s="66"/>
    </row>
    <row r="10984" spans="2:2">
      <c r="B10984" s="66"/>
    </row>
    <row r="10985" spans="2:2">
      <c r="B10985" s="66"/>
    </row>
    <row r="10986" spans="2:2">
      <c r="B10986" s="66"/>
    </row>
    <row r="10987" spans="2:2">
      <c r="B10987" s="66"/>
    </row>
    <row r="10988" spans="2:2">
      <c r="B10988" s="66"/>
    </row>
    <row r="10989" spans="2:2">
      <c r="B10989" s="66"/>
    </row>
    <row r="10990" spans="2:2">
      <c r="B10990" s="66"/>
    </row>
    <row r="10991" spans="2:2">
      <c r="B10991" s="66"/>
    </row>
    <row r="10992" spans="2:2">
      <c r="B10992" s="66"/>
    </row>
    <row r="10993" spans="2:2">
      <c r="B10993" s="66"/>
    </row>
    <row r="10994" spans="2:2">
      <c r="B10994" s="66"/>
    </row>
    <row r="10995" spans="2:2">
      <c r="B10995" s="66"/>
    </row>
    <row r="10996" spans="2:2">
      <c r="B10996" s="66"/>
    </row>
    <row r="10997" spans="2:2">
      <c r="B10997" s="66"/>
    </row>
    <row r="10998" spans="2:2">
      <c r="B10998" s="66"/>
    </row>
    <row r="10999" spans="2:2">
      <c r="B10999" s="66"/>
    </row>
    <row r="11000" spans="2:2">
      <c r="B11000" s="66"/>
    </row>
    <row r="11001" spans="2:2">
      <c r="B11001" s="66"/>
    </row>
    <row r="11002" spans="2:2">
      <c r="B11002" s="66"/>
    </row>
    <row r="11003" spans="2:2">
      <c r="B11003" s="66"/>
    </row>
    <row r="11004" spans="2:2">
      <c r="B11004" s="66"/>
    </row>
    <row r="11005" spans="2:2">
      <c r="B11005" s="66"/>
    </row>
    <row r="11006" spans="2:2">
      <c r="B11006" s="66"/>
    </row>
    <row r="11007" spans="2:2">
      <c r="B11007" s="66"/>
    </row>
    <row r="11008" spans="2:2">
      <c r="B11008" s="66"/>
    </row>
    <row r="11009" spans="2:2">
      <c r="B11009" s="66"/>
    </row>
    <row r="11010" spans="2:2">
      <c r="B11010" s="66"/>
    </row>
    <row r="11011" spans="2:2">
      <c r="B11011" s="66"/>
    </row>
    <row r="11012" spans="2:2">
      <c r="B11012" s="66"/>
    </row>
    <row r="11013" spans="2:2">
      <c r="B11013" s="66"/>
    </row>
    <row r="11014" spans="2:2">
      <c r="B11014" s="66"/>
    </row>
    <row r="11015" spans="2:2">
      <c r="B11015" s="66"/>
    </row>
    <row r="11016" spans="2:2">
      <c r="B11016" s="66"/>
    </row>
    <row r="11017" spans="2:2">
      <c r="B11017" s="66"/>
    </row>
    <row r="11018" spans="2:2">
      <c r="B11018" s="66"/>
    </row>
    <row r="11019" spans="2:2">
      <c r="B11019" s="66"/>
    </row>
    <row r="11020" spans="2:2">
      <c r="B11020" s="66"/>
    </row>
    <row r="11021" spans="2:2">
      <c r="B11021" s="66"/>
    </row>
    <row r="11022" spans="2:2">
      <c r="B11022" s="66"/>
    </row>
    <row r="11023" spans="2:2">
      <c r="B11023" s="66"/>
    </row>
    <row r="11024" spans="2:2">
      <c r="B11024" s="66"/>
    </row>
    <row r="11025" spans="2:2">
      <c r="B11025" s="66"/>
    </row>
    <row r="11026" spans="2:2">
      <c r="B11026" s="66"/>
    </row>
    <row r="11027" spans="2:2">
      <c r="B11027" s="66"/>
    </row>
    <row r="11028" spans="2:2">
      <c r="B11028" s="66"/>
    </row>
    <row r="11029" spans="2:2">
      <c r="B11029" s="66"/>
    </row>
    <row r="11030" spans="2:2">
      <c r="B11030" s="66"/>
    </row>
    <row r="11031" spans="2:2">
      <c r="B11031" s="66"/>
    </row>
    <row r="11032" spans="2:2">
      <c r="B11032" s="66"/>
    </row>
    <row r="11033" spans="2:2">
      <c r="B11033" s="66"/>
    </row>
    <row r="11034" spans="2:2">
      <c r="B11034" s="66"/>
    </row>
    <row r="11035" spans="2:2">
      <c r="B11035" s="66"/>
    </row>
    <row r="11036" spans="2:2">
      <c r="B11036" s="66"/>
    </row>
    <row r="11037" spans="2:2">
      <c r="B11037" s="66"/>
    </row>
    <row r="11038" spans="2:2">
      <c r="B11038" s="66"/>
    </row>
    <row r="11039" spans="2:2">
      <c r="B11039" s="66"/>
    </row>
    <row r="11040" spans="2:2">
      <c r="B11040" s="66"/>
    </row>
    <row r="11041" spans="2:2">
      <c r="B11041" s="66"/>
    </row>
    <row r="11042" spans="2:2">
      <c r="B11042" s="66"/>
    </row>
    <row r="11043" spans="2:2">
      <c r="B11043" s="66"/>
    </row>
    <row r="11044" spans="2:2">
      <c r="B11044" s="66"/>
    </row>
    <row r="11045" spans="2:2">
      <c r="B11045" s="66"/>
    </row>
    <row r="11046" spans="2:2">
      <c r="B11046" s="66"/>
    </row>
    <row r="11047" spans="2:2">
      <c r="B11047" s="66"/>
    </row>
    <row r="11048" spans="2:2">
      <c r="B11048" s="66"/>
    </row>
    <row r="11049" spans="2:2">
      <c r="B11049" s="66"/>
    </row>
    <row r="11050" spans="2:2">
      <c r="B11050" s="66"/>
    </row>
    <row r="11051" spans="2:2">
      <c r="B11051" s="66"/>
    </row>
    <row r="11052" spans="2:2">
      <c r="B11052" s="66"/>
    </row>
    <row r="11053" spans="2:2">
      <c r="B11053" s="66"/>
    </row>
    <row r="11054" spans="2:2">
      <c r="B11054" s="66"/>
    </row>
    <row r="11055" spans="2:2">
      <c r="B11055" s="66"/>
    </row>
    <row r="11056" spans="2:2">
      <c r="B11056" s="66"/>
    </row>
    <row r="11057" spans="2:2">
      <c r="B11057" s="66"/>
    </row>
    <row r="11058" spans="2:2">
      <c r="B11058" s="66"/>
    </row>
    <row r="11059" spans="2:2">
      <c r="B11059" s="66"/>
    </row>
    <row r="11060" spans="2:2">
      <c r="B11060" s="66"/>
    </row>
    <row r="11061" spans="2:2">
      <c r="B11061" s="66"/>
    </row>
    <row r="11062" spans="2:2">
      <c r="B11062" s="66"/>
    </row>
    <row r="11063" spans="2:2">
      <c r="B11063" s="66"/>
    </row>
    <row r="11064" spans="2:2">
      <c r="B11064" s="66"/>
    </row>
    <row r="11065" spans="2:2">
      <c r="B11065" s="66"/>
    </row>
    <row r="11066" spans="2:2">
      <c r="B11066" s="66"/>
    </row>
    <row r="11067" spans="2:2">
      <c r="B11067" s="66"/>
    </row>
    <row r="11068" spans="2:2">
      <c r="B11068" s="66"/>
    </row>
    <row r="11069" spans="2:2">
      <c r="B11069" s="66"/>
    </row>
    <row r="11070" spans="2:2">
      <c r="B11070" s="66"/>
    </row>
    <row r="11071" spans="2:2">
      <c r="B11071" s="66"/>
    </row>
    <row r="11072" spans="2:2">
      <c r="B11072" s="66"/>
    </row>
    <row r="11073" spans="2:2">
      <c r="B11073" s="66"/>
    </row>
    <row r="11074" spans="2:2">
      <c r="B11074" s="66"/>
    </row>
    <row r="11075" spans="2:2">
      <c r="B11075" s="66"/>
    </row>
    <row r="11076" spans="2:2">
      <c r="B11076" s="66"/>
    </row>
    <row r="11077" spans="2:2">
      <c r="B11077" s="66"/>
    </row>
    <row r="11078" spans="2:2">
      <c r="B11078" s="66"/>
    </row>
    <row r="11079" spans="2:2">
      <c r="B11079" s="66"/>
    </row>
    <row r="11080" spans="2:2">
      <c r="B11080" s="66"/>
    </row>
    <row r="11081" spans="2:2">
      <c r="B11081" s="66"/>
    </row>
    <row r="11082" spans="2:2">
      <c r="B11082" s="66"/>
    </row>
    <row r="11083" spans="2:2">
      <c r="B11083" s="66"/>
    </row>
    <row r="11084" spans="2:2">
      <c r="B11084" s="66"/>
    </row>
    <row r="11085" spans="2:2">
      <c r="B11085" s="66"/>
    </row>
    <row r="11086" spans="2:2">
      <c r="B11086" s="66"/>
    </row>
    <row r="11087" spans="2:2">
      <c r="B11087" s="66"/>
    </row>
    <row r="11088" spans="2:2">
      <c r="B11088" s="66"/>
    </row>
    <row r="11089" spans="2:2">
      <c r="B11089" s="66"/>
    </row>
    <row r="11090" spans="2:2">
      <c r="B11090" s="66"/>
    </row>
    <row r="11091" spans="2:2">
      <c r="B11091" s="66"/>
    </row>
    <row r="11092" spans="2:2">
      <c r="B11092" s="66"/>
    </row>
    <row r="11093" spans="2:2">
      <c r="B11093" s="66"/>
    </row>
    <row r="11094" spans="2:2">
      <c r="B11094" s="66"/>
    </row>
    <row r="11095" spans="2:2">
      <c r="B11095" s="66"/>
    </row>
    <row r="11096" spans="2:2">
      <c r="B11096" s="66"/>
    </row>
    <row r="11097" spans="2:2">
      <c r="B11097" s="66"/>
    </row>
    <row r="11098" spans="2:2">
      <c r="B11098" s="66"/>
    </row>
    <row r="11099" spans="2:2">
      <c r="B11099" s="66"/>
    </row>
    <row r="11100" spans="2:2">
      <c r="B11100" s="66"/>
    </row>
    <row r="11101" spans="2:2">
      <c r="B11101" s="66"/>
    </row>
    <row r="11102" spans="2:2">
      <c r="B11102" s="66"/>
    </row>
    <row r="11103" spans="2:2">
      <c r="B11103" s="66"/>
    </row>
    <row r="11104" spans="2:2">
      <c r="B11104" s="66"/>
    </row>
    <row r="11105" spans="2:2">
      <c r="B11105" s="66"/>
    </row>
    <row r="11106" spans="2:2">
      <c r="B11106" s="66"/>
    </row>
    <row r="11107" spans="2:2">
      <c r="B11107" s="66"/>
    </row>
    <row r="11108" spans="2:2">
      <c r="B11108" s="66"/>
    </row>
    <row r="11109" spans="2:2">
      <c r="B11109" s="66"/>
    </row>
    <row r="11110" spans="2:2">
      <c r="B11110" s="66"/>
    </row>
    <row r="11111" spans="2:2">
      <c r="B11111" s="66"/>
    </row>
    <row r="11112" spans="2:2">
      <c r="B11112" s="66"/>
    </row>
    <row r="11113" spans="2:2">
      <c r="B11113" s="66"/>
    </row>
    <row r="11114" spans="2:2">
      <c r="B11114" s="66"/>
    </row>
    <row r="11115" spans="2:2">
      <c r="B11115" s="66"/>
    </row>
    <row r="11116" spans="2:2">
      <c r="B11116" s="66"/>
    </row>
    <row r="11117" spans="2:2">
      <c r="B11117" s="66"/>
    </row>
    <row r="11118" spans="2:2">
      <c r="B11118" s="66"/>
    </row>
    <row r="11119" spans="2:2">
      <c r="B11119" s="66"/>
    </row>
    <row r="11120" spans="2:2">
      <c r="B11120" s="66"/>
    </row>
    <row r="11121" spans="2:2">
      <c r="B11121" s="66"/>
    </row>
    <row r="11122" spans="2:2">
      <c r="B11122" s="66"/>
    </row>
    <row r="11123" spans="2:2">
      <c r="B11123" s="66"/>
    </row>
    <row r="11124" spans="2:2">
      <c r="B11124" s="66"/>
    </row>
    <row r="11125" spans="2:2">
      <c r="B11125" s="66"/>
    </row>
    <row r="11126" spans="2:2">
      <c r="B11126" s="66"/>
    </row>
    <row r="11127" spans="2:2">
      <c r="B11127" s="66"/>
    </row>
    <row r="11128" spans="2:2">
      <c r="B11128" s="66"/>
    </row>
    <row r="11129" spans="2:2">
      <c r="B11129" s="66"/>
    </row>
    <row r="11130" spans="2:2">
      <c r="B11130" s="66"/>
    </row>
    <row r="11131" spans="2:2">
      <c r="B11131" s="66"/>
    </row>
    <row r="11132" spans="2:2">
      <c r="B11132" s="66"/>
    </row>
    <row r="11133" spans="2:2">
      <c r="B11133" s="66"/>
    </row>
    <row r="11134" spans="2:2">
      <c r="B11134" s="66"/>
    </row>
    <row r="11135" spans="2:2">
      <c r="B11135" s="66"/>
    </row>
    <row r="11136" spans="2:2">
      <c r="B11136" s="66"/>
    </row>
    <row r="11137" spans="2:2">
      <c r="B11137" s="66"/>
    </row>
    <row r="11138" spans="2:2">
      <c r="B11138" s="66"/>
    </row>
    <row r="11139" spans="2:2">
      <c r="B11139" s="66"/>
    </row>
    <row r="11140" spans="2:2">
      <c r="B11140" s="66"/>
    </row>
    <row r="11141" spans="2:2">
      <c r="B11141" s="66"/>
    </row>
    <row r="11142" spans="2:2">
      <c r="B11142" s="66"/>
    </row>
    <row r="11143" spans="2:2">
      <c r="B11143" s="66"/>
    </row>
    <row r="11144" spans="2:2">
      <c r="B11144" s="66"/>
    </row>
    <row r="11145" spans="2:2">
      <c r="B11145" s="66"/>
    </row>
    <row r="11146" spans="2:2">
      <c r="B11146" s="66"/>
    </row>
    <row r="11147" spans="2:2">
      <c r="B11147" s="66"/>
    </row>
    <row r="11148" spans="2:2">
      <c r="B11148" s="66"/>
    </row>
    <row r="11149" spans="2:2">
      <c r="B11149" s="66"/>
    </row>
    <row r="11150" spans="2:2">
      <c r="B11150" s="66"/>
    </row>
    <row r="11151" spans="2:2">
      <c r="B11151" s="66"/>
    </row>
    <row r="11152" spans="2:2">
      <c r="B11152" s="66"/>
    </row>
    <row r="11153" spans="2:2">
      <c r="B11153" s="66"/>
    </row>
    <row r="11154" spans="2:2">
      <c r="B11154" s="66"/>
    </row>
    <row r="11155" spans="2:2">
      <c r="B11155" s="66"/>
    </row>
    <row r="11156" spans="2:2">
      <c r="B11156" s="66"/>
    </row>
    <row r="11157" spans="2:2">
      <c r="B11157" s="66"/>
    </row>
    <row r="11158" spans="2:2">
      <c r="B11158" s="66"/>
    </row>
    <row r="11159" spans="2:2">
      <c r="B11159" s="66"/>
    </row>
    <row r="11160" spans="2:2">
      <c r="B11160" s="66"/>
    </row>
    <row r="11161" spans="2:2">
      <c r="B11161" s="66"/>
    </row>
    <row r="11162" spans="2:2">
      <c r="B11162" s="66"/>
    </row>
    <row r="11163" spans="2:2">
      <c r="B11163" s="66"/>
    </row>
    <row r="11164" spans="2:2">
      <c r="B11164" s="66"/>
    </row>
    <row r="11165" spans="2:2">
      <c r="B11165" s="66"/>
    </row>
    <row r="11166" spans="2:2">
      <c r="B11166" s="66"/>
    </row>
    <row r="11167" spans="2:2">
      <c r="B11167" s="66"/>
    </row>
    <row r="11168" spans="2:2">
      <c r="B11168" s="66"/>
    </row>
    <row r="11169" spans="2:2">
      <c r="B11169" s="66"/>
    </row>
    <row r="11170" spans="2:2">
      <c r="B11170" s="66"/>
    </row>
    <row r="11171" spans="2:2">
      <c r="B11171" s="66"/>
    </row>
    <row r="11172" spans="2:2">
      <c r="B11172" s="66"/>
    </row>
    <row r="11173" spans="2:2">
      <c r="B11173" s="66"/>
    </row>
    <row r="11174" spans="2:2">
      <c r="B11174" s="66"/>
    </row>
    <row r="11175" spans="2:2">
      <c r="B11175" s="66"/>
    </row>
    <row r="11176" spans="2:2">
      <c r="B11176" s="66"/>
    </row>
    <row r="11177" spans="2:2">
      <c r="B11177" s="66"/>
    </row>
    <row r="11178" spans="2:2">
      <c r="B11178" s="66"/>
    </row>
    <row r="11179" spans="2:2">
      <c r="B11179" s="66"/>
    </row>
    <row r="11180" spans="2:2">
      <c r="B11180" s="66"/>
    </row>
    <row r="11181" spans="2:2">
      <c r="B11181" s="66"/>
    </row>
    <row r="11182" spans="2:2">
      <c r="B11182" s="66"/>
    </row>
    <row r="11183" spans="2:2">
      <c r="B11183" s="66"/>
    </row>
    <row r="11184" spans="2:2">
      <c r="B11184" s="66"/>
    </row>
    <row r="11185" spans="2:2">
      <c r="B11185" s="66"/>
    </row>
    <row r="11186" spans="2:2">
      <c r="B11186" s="66"/>
    </row>
    <row r="11187" spans="2:2">
      <c r="B11187" s="66"/>
    </row>
    <row r="11188" spans="2:2">
      <c r="B11188" s="66"/>
    </row>
    <row r="11189" spans="2:2">
      <c r="B11189" s="66"/>
    </row>
    <row r="11190" spans="2:2">
      <c r="B11190" s="66"/>
    </row>
    <row r="11191" spans="2:2">
      <c r="B11191" s="66"/>
    </row>
    <row r="11192" spans="2:2">
      <c r="B11192" s="66"/>
    </row>
    <row r="11193" spans="2:2">
      <c r="B11193" s="66"/>
    </row>
    <row r="11194" spans="2:2">
      <c r="B11194" s="66"/>
    </row>
    <row r="11195" spans="2:2">
      <c r="B11195" s="66"/>
    </row>
    <row r="11196" spans="2:2">
      <c r="B11196" s="66"/>
    </row>
    <row r="11197" spans="2:2">
      <c r="B11197" s="66"/>
    </row>
    <row r="11198" spans="2:2">
      <c r="B11198" s="66"/>
    </row>
    <row r="11199" spans="2:2">
      <c r="B11199" s="66"/>
    </row>
    <row r="11200" spans="2:2">
      <c r="B11200" s="66"/>
    </row>
    <row r="11201" spans="2:2">
      <c r="B11201" s="66"/>
    </row>
    <row r="11202" spans="2:2">
      <c r="B11202" s="66"/>
    </row>
    <row r="11203" spans="2:2">
      <c r="B11203" s="66"/>
    </row>
    <row r="11204" spans="2:2">
      <c r="B11204" s="66"/>
    </row>
    <row r="11205" spans="2:2">
      <c r="B11205" s="66"/>
    </row>
    <row r="11206" spans="2:2">
      <c r="B11206" s="66"/>
    </row>
    <row r="11207" spans="2:2">
      <c r="B11207" s="66"/>
    </row>
    <row r="11208" spans="2:2">
      <c r="B11208" s="66"/>
    </row>
    <row r="11209" spans="2:2">
      <c r="B11209" s="66"/>
    </row>
    <row r="11210" spans="2:2">
      <c r="B11210" s="66"/>
    </row>
    <row r="11211" spans="2:2">
      <c r="B11211" s="66"/>
    </row>
    <row r="11212" spans="2:2">
      <c r="B11212" s="66"/>
    </row>
    <row r="11213" spans="2:2">
      <c r="B11213" s="66"/>
    </row>
    <row r="11214" spans="2:2">
      <c r="B11214" s="66"/>
    </row>
    <row r="11215" spans="2:2">
      <c r="B11215" s="66"/>
    </row>
    <row r="11216" spans="2:2">
      <c r="B11216" s="66"/>
    </row>
    <row r="11217" spans="2:2">
      <c r="B11217" s="66"/>
    </row>
    <row r="11218" spans="2:2">
      <c r="B11218" s="66"/>
    </row>
    <row r="11219" spans="2:2">
      <c r="B11219" s="66"/>
    </row>
    <row r="11220" spans="2:2">
      <c r="B11220" s="66"/>
    </row>
    <row r="11221" spans="2:2">
      <c r="B11221" s="66"/>
    </row>
    <row r="11222" spans="2:2">
      <c r="B11222" s="66"/>
    </row>
    <row r="11223" spans="2:2">
      <c r="B11223" s="66"/>
    </row>
    <row r="11224" spans="2:2">
      <c r="B11224" s="66"/>
    </row>
    <row r="11225" spans="2:2">
      <c r="B11225" s="66"/>
    </row>
    <row r="11226" spans="2:2">
      <c r="B11226" s="66"/>
    </row>
    <row r="11227" spans="2:2">
      <c r="B11227" s="66"/>
    </row>
    <row r="11228" spans="2:2">
      <c r="B11228" s="66"/>
    </row>
    <row r="11229" spans="2:2">
      <c r="B11229" s="66"/>
    </row>
    <row r="11230" spans="2:2">
      <c r="B11230" s="66"/>
    </row>
    <row r="11231" spans="2:2">
      <c r="B11231" s="66"/>
    </row>
    <row r="11232" spans="2:2">
      <c r="B11232" s="66"/>
    </row>
    <row r="11233" spans="2:2">
      <c r="B11233" s="66"/>
    </row>
    <row r="11234" spans="2:2">
      <c r="B11234" s="66"/>
    </row>
    <row r="11235" spans="2:2">
      <c r="B11235" s="66"/>
    </row>
    <row r="11236" spans="2:2">
      <c r="B11236" s="66"/>
    </row>
    <row r="11237" spans="2:2">
      <c r="B11237" s="66"/>
    </row>
    <row r="11238" spans="2:2">
      <c r="B11238" s="66"/>
    </row>
    <row r="11239" spans="2:2">
      <c r="B11239" s="66"/>
    </row>
    <row r="11240" spans="2:2">
      <c r="B11240" s="66"/>
    </row>
    <row r="11241" spans="2:2">
      <c r="B11241" s="66"/>
    </row>
    <row r="11242" spans="2:2">
      <c r="B11242" s="66"/>
    </row>
    <row r="11243" spans="2:2">
      <c r="B11243" s="66"/>
    </row>
    <row r="11244" spans="2:2">
      <c r="B11244" s="66"/>
    </row>
    <row r="11245" spans="2:2">
      <c r="B11245" s="66"/>
    </row>
    <row r="11246" spans="2:2">
      <c r="B11246" s="66"/>
    </row>
    <row r="11247" spans="2:2">
      <c r="B11247" s="66"/>
    </row>
    <row r="11248" spans="2:2">
      <c r="B11248" s="66"/>
    </row>
    <row r="11249" spans="2:2">
      <c r="B11249" s="66"/>
    </row>
    <row r="11250" spans="2:2">
      <c r="B11250" s="66"/>
    </row>
    <row r="11251" spans="2:2">
      <c r="B11251" s="66"/>
    </row>
    <row r="11252" spans="2:2">
      <c r="B11252" s="66"/>
    </row>
    <row r="11253" spans="2:2">
      <c r="B11253" s="66"/>
    </row>
    <row r="11254" spans="2:2">
      <c r="B11254" s="66"/>
    </row>
    <row r="11255" spans="2:2">
      <c r="B11255" s="66"/>
    </row>
    <row r="11256" spans="2:2">
      <c r="B11256" s="66"/>
    </row>
    <row r="11257" spans="2:2">
      <c r="B11257" s="66"/>
    </row>
    <row r="11258" spans="2:2">
      <c r="B11258" s="66"/>
    </row>
    <row r="11259" spans="2:2">
      <c r="B11259" s="66"/>
    </row>
    <row r="11260" spans="2:2">
      <c r="B11260" s="66"/>
    </row>
    <row r="11261" spans="2:2">
      <c r="B11261" s="66"/>
    </row>
    <row r="11262" spans="2:2">
      <c r="B11262" s="66"/>
    </row>
    <row r="11263" spans="2:2">
      <c r="B11263" s="66"/>
    </row>
    <row r="11264" spans="2:2">
      <c r="B11264" s="66"/>
    </row>
    <row r="11265" spans="2:2">
      <c r="B11265" s="66"/>
    </row>
    <row r="11266" spans="2:2">
      <c r="B11266" s="66"/>
    </row>
    <row r="11267" spans="2:2">
      <c r="B11267" s="66"/>
    </row>
    <row r="11268" spans="2:2">
      <c r="B11268" s="66"/>
    </row>
    <row r="11269" spans="2:2">
      <c r="B11269" s="66"/>
    </row>
    <row r="11270" spans="2:2">
      <c r="B11270" s="66"/>
    </row>
    <row r="11271" spans="2:2">
      <c r="B11271" s="66"/>
    </row>
    <row r="11272" spans="2:2">
      <c r="B11272" s="66"/>
    </row>
    <row r="11273" spans="2:2">
      <c r="B11273" s="66"/>
    </row>
    <row r="11274" spans="2:2">
      <c r="B11274" s="66"/>
    </row>
    <row r="11275" spans="2:2">
      <c r="B11275" s="66"/>
    </row>
    <row r="11276" spans="2:2">
      <c r="B11276" s="66"/>
    </row>
    <row r="11277" spans="2:2">
      <c r="B11277" s="66"/>
    </row>
    <row r="11278" spans="2:2">
      <c r="B11278" s="66"/>
    </row>
    <row r="11279" spans="2:2">
      <c r="B11279" s="66"/>
    </row>
    <row r="11280" spans="2:2">
      <c r="B11280" s="66"/>
    </row>
    <row r="11281" spans="2:2">
      <c r="B11281" s="66"/>
    </row>
    <row r="11282" spans="2:2">
      <c r="B11282" s="66"/>
    </row>
    <row r="11283" spans="2:2">
      <c r="B11283" s="66"/>
    </row>
    <row r="11284" spans="2:2">
      <c r="B11284" s="66"/>
    </row>
    <row r="11285" spans="2:2">
      <c r="B11285" s="66"/>
    </row>
    <row r="11286" spans="2:2">
      <c r="B11286" s="66"/>
    </row>
    <row r="11287" spans="2:2">
      <c r="B11287" s="66"/>
    </row>
    <row r="11288" spans="2:2">
      <c r="B11288" s="66"/>
    </row>
    <row r="11289" spans="2:2">
      <c r="B11289" s="66"/>
    </row>
    <row r="11290" spans="2:2">
      <c r="B11290" s="66"/>
    </row>
    <row r="11291" spans="2:2">
      <c r="B11291" s="66"/>
    </row>
    <row r="11292" spans="2:2">
      <c r="B11292" s="66"/>
    </row>
    <row r="11293" spans="2:2">
      <c r="B11293" s="66"/>
    </row>
    <row r="11294" spans="2:2">
      <c r="B11294" s="66"/>
    </row>
    <row r="11295" spans="2:2">
      <c r="B11295" s="66"/>
    </row>
    <row r="11296" spans="2:2">
      <c r="B11296" s="66"/>
    </row>
    <row r="11297" spans="2:2">
      <c r="B11297" s="66"/>
    </row>
    <row r="11298" spans="2:2">
      <c r="B11298" s="66"/>
    </row>
    <row r="11299" spans="2:2">
      <c r="B11299" s="66"/>
    </row>
    <row r="11300" spans="2:2">
      <c r="B11300" s="66"/>
    </row>
    <row r="11301" spans="2:2">
      <c r="B11301" s="66"/>
    </row>
    <row r="11302" spans="2:2">
      <c r="B11302" s="66"/>
    </row>
    <row r="11303" spans="2:2">
      <c r="B11303" s="66"/>
    </row>
    <row r="11304" spans="2:2">
      <c r="B11304" s="66"/>
    </row>
    <row r="11305" spans="2:2">
      <c r="B11305" s="66"/>
    </row>
    <row r="11306" spans="2:2">
      <c r="B11306" s="66"/>
    </row>
    <row r="11307" spans="2:2">
      <c r="B11307" s="66"/>
    </row>
    <row r="11308" spans="2:2">
      <c r="B11308" s="66"/>
    </row>
    <row r="11309" spans="2:2">
      <c r="B11309" s="66"/>
    </row>
    <row r="11310" spans="2:2">
      <c r="B11310" s="66"/>
    </row>
    <row r="11311" spans="2:2">
      <c r="B11311" s="66"/>
    </row>
    <row r="11312" spans="2:2">
      <c r="B11312" s="66"/>
    </row>
    <row r="11313" spans="2:2">
      <c r="B11313" s="66"/>
    </row>
    <row r="11314" spans="2:2">
      <c r="B11314" s="66"/>
    </row>
    <row r="11315" spans="2:2">
      <c r="B11315" s="66"/>
    </row>
    <row r="11316" spans="2:2">
      <c r="B11316" s="66"/>
    </row>
    <row r="11317" spans="2:2">
      <c r="B11317" s="66"/>
    </row>
    <row r="11318" spans="2:2">
      <c r="B11318" s="66"/>
    </row>
    <row r="11319" spans="2:2">
      <c r="B11319" s="66"/>
    </row>
    <row r="11320" spans="2:2">
      <c r="B11320" s="66"/>
    </row>
    <row r="11321" spans="2:2">
      <c r="B11321" s="66"/>
    </row>
    <row r="11322" spans="2:2">
      <c r="B11322" s="66"/>
    </row>
    <row r="11323" spans="2:2">
      <c r="B11323" s="66"/>
    </row>
    <row r="11324" spans="2:2">
      <c r="B11324" s="66"/>
    </row>
    <row r="11325" spans="2:2">
      <c r="B11325" s="66"/>
    </row>
    <row r="11326" spans="2:2">
      <c r="B11326" s="66"/>
    </row>
    <row r="11327" spans="2:2">
      <c r="B11327" s="66"/>
    </row>
    <row r="11328" spans="2:2">
      <c r="B11328" s="66"/>
    </row>
    <row r="11329" spans="2:2">
      <c r="B11329" s="66"/>
    </row>
    <row r="11330" spans="2:2">
      <c r="B11330" s="66"/>
    </row>
    <row r="11331" spans="2:2">
      <c r="B11331" s="66"/>
    </row>
    <row r="11332" spans="2:2">
      <c r="B11332" s="66"/>
    </row>
    <row r="11333" spans="2:2">
      <c r="B11333" s="66"/>
    </row>
    <row r="11334" spans="2:2">
      <c r="B11334" s="66"/>
    </row>
    <row r="11335" spans="2:2">
      <c r="B11335" s="66"/>
    </row>
    <row r="11336" spans="2:2">
      <c r="B11336" s="66"/>
    </row>
    <row r="11337" spans="2:2">
      <c r="B11337" s="66"/>
    </row>
    <row r="11338" spans="2:2">
      <c r="B11338" s="66"/>
    </row>
    <row r="11339" spans="2:2">
      <c r="B11339" s="66"/>
    </row>
    <row r="11340" spans="2:2">
      <c r="B11340" s="66"/>
    </row>
    <row r="11341" spans="2:2">
      <c r="B11341" s="66"/>
    </row>
    <row r="11342" spans="2:2">
      <c r="B11342" s="66"/>
    </row>
    <row r="11343" spans="2:2">
      <c r="B11343" s="66"/>
    </row>
    <row r="11344" spans="2:2">
      <c r="B11344" s="66"/>
    </row>
    <row r="11345" spans="2:2">
      <c r="B11345" s="66"/>
    </row>
    <row r="11346" spans="2:2">
      <c r="B11346" s="66"/>
    </row>
    <row r="11347" spans="2:2">
      <c r="B11347" s="66"/>
    </row>
    <row r="11348" spans="2:2">
      <c r="B11348" s="66"/>
    </row>
    <row r="11349" spans="2:2">
      <c r="B11349" s="66"/>
    </row>
    <row r="11350" spans="2:2">
      <c r="B11350" s="66"/>
    </row>
    <row r="11351" spans="2:2">
      <c r="B11351" s="66"/>
    </row>
    <row r="11352" spans="2:2">
      <c r="B11352" s="66"/>
    </row>
    <row r="11353" spans="2:2">
      <c r="B11353" s="66"/>
    </row>
    <row r="11354" spans="2:2">
      <c r="B11354" s="66"/>
    </row>
    <row r="11355" spans="2:2">
      <c r="B11355" s="66"/>
    </row>
    <row r="11356" spans="2:2">
      <c r="B11356" s="66"/>
    </row>
    <row r="11357" spans="2:2">
      <c r="B11357" s="66"/>
    </row>
    <row r="11358" spans="2:2">
      <c r="B11358" s="66"/>
    </row>
    <row r="11359" spans="2:2">
      <c r="B11359" s="66"/>
    </row>
    <row r="11360" spans="2:2">
      <c r="B11360" s="66"/>
    </row>
    <row r="11361" spans="2:2">
      <c r="B11361" s="66"/>
    </row>
    <row r="11362" spans="2:2">
      <c r="B11362" s="66"/>
    </row>
    <row r="11363" spans="2:2">
      <c r="B11363" s="66"/>
    </row>
    <row r="11364" spans="2:2">
      <c r="B11364" s="66"/>
    </row>
    <row r="11365" spans="2:2">
      <c r="B11365" s="66"/>
    </row>
    <row r="11366" spans="2:2">
      <c r="B11366" s="66"/>
    </row>
    <row r="11367" spans="2:2">
      <c r="B11367" s="66"/>
    </row>
    <row r="11368" spans="2:2">
      <c r="B11368" s="66"/>
    </row>
    <row r="11369" spans="2:2">
      <c r="B11369" s="66"/>
    </row>
    <row r="11370" spans="2:2">
      <c r="B11370" s="66"/>
    </row>
    <row r="11371" spans="2:2">
      <c r="B11371" s="66"/>
    </row>
    <row r="11372" spans="2:2">
      <c r="B11372" s="66"/>
    </row>
    <row r="11373" spans="2:2">
      <c r="B11373" s="66"/>
    </row>
    <row r="11374" spans="2:2">
      <c r="B11374" s="66"/>
    </row>
    <row r="11375" spans="2:2">
      <c r="B11375" s="66"/>
    </row>
    <row r="11376" spans="2:2">
      <c r="B11376" s="66"/>
    </row>
    <row r="11377" spans="2:2">
      <c r="B11377" s="66"/>
    </row>
    <row r="11378" spans="2:2">
      <c r="B11378" s="66"/>
    </row>
    <row r="11379" spans="2:2">
      <c r="B11379" s="66"/>
    </row>
    <row r="11380" spans="2:2">
      <c r="B11380" s="66"/>
    </row>
    <row r="11381" spans="2:2">
      <c r="B11381" s="66"/>
    </row>
    <row r="11382" spans="2:2">
      <c r="B11382" s="66"/>
    </row>
    <row r="11383" spans="2:2">
      <c r="B11383" s="66"/>
    </row>
    <row r="11384" spans="2:2">
      <c r="B11384" s="66"/>
    </row>
    <row r="11385" spans="2:2">
      <c r="B11385" s="66"/>
    </row>
    <row r="11386" spans="2:2">
      <c r="B11386" s="66"/>
    </row>
    <row r="11387" spans="2:2">
      <c r="B11387" s="66"/>
    </row>
    <row r="11388" spans="2:2">
      <c r="B11388" s="66"/>
    </row>
    <row r="11389" spans="2:2">
      <c r="B11389" s="66"/>
    </row>
    <row r="11390" spans="2:2">
      <c r="B11390" s="66"/>
    </row>
    <row r="11391" spans="2:2">
      <c r="B11391" s="66"/>
    </row>
    <row r="11392" spans="2:2">
      <c r="B11392" s="66"/>
    </row>
    <row r="11393" spans="2:2">
      <c r="B11393" s="66"/>
    </row>
    <row r="11394" spans="2:2">
      <c r="B11394" s="66"/>
    </row>
    <row r="11395" spans="2:2">
      <c r="B11395" s="66"/>
    </row>
    <row r="11396" spans="2:2">
      <c r="B11396" s="66"/>
    </row>
    <row r="11397" spans="2:2">
      <c r="B11397" s="66"/>
    </row>
    <row r="11398" spans="2:2">
      <c r="B11398" s="66"/>
    </row>
    <row r="11399" spans="2:2">
      <c r="B11399" s="66"/>
    </row>
    <row r="11400" spans="2:2">
      <c r="B11400" s="66"/>
    </row>
    <row r="11401" spans="2:2">
      <c r="B11401" s="66"/>
    </row>
    <row r="11402" spans="2:2">
      <c r="B11402" s="66"/>
    </row>
    <row r="11403" spans="2:2">
      <c r="B11403" s="66"/>
    </row>
    <row r="11404" spans="2:2">
      <c r="B11404" s="66"/>
    </row>
    <row r="11405" spans="2:2">
      <c r="B11405" s="66"/>
    </row>
    <row r="11406" spans="2:2">
      <c r="B11406" s="66"/>
    </row>
    <row r="11407" spans="2:2">
      <c r="B11407" s="66"/>
    </row>
    <row r="11408" spans="2:2">
      <c r="B11408" s="66"/>
    </row>
    <row r="11409" spans="2:2">
      <c r="B11409" s="66"/>
    </row>
    <row r="11410" spans="2:2">
      <c r="B11410" s="66"/>
    </row>
    <row r="11411" spans="2:2">
      <c r="B11411" s="66"/>
    </row>
    <row r="11412" spans="2:2">
      <c r="B11412" s="66"/>
    </row>
    <row r="11413" spans="2:2">
      <c r="B11413" s="66"/>
    </row>
    <row r="11414" spans="2:2">
      <c r="B11414" s="66"/>
    </row>
    <row r="11415" spans="2:2">
      <c r="B11415" s="66"/>
    </row>
    <row r="11416" spans="2:2">
      <c r="B11416" s="66"/>
    </row>
    <row r="11417" spans="2:2">
      <c r="B11417" s="66"/>
    </row>
    <row r="11418" spans="2:2">
      <c r="B11418" s="66"/>
    </row>
    <row r="11419" spans="2:2">
      <c r="B11419" s="66"/>
    </row>
    <row r="11420" spans="2:2">
      <c r="B11420" s="66"/>
    </row>
    <row r="11421" spans="2:2">
      <c r="B11421" s="66"/>
    </row>
    <row r="11422" spans="2:2">
      <c r="B11422" s="66"/>
    </row>
    <row r="11423" spans="2:2">
      <c r="B11423" s="66"/>
    </row>
    <row r="11424" spans="2:2">
      <c r="B11424" s="66"/>
    </row>
    <row r="11425" spans="2:2">
      <c r="B11425" s="66"/>
    </row>
    <row r="11426" spans="2:2">
      <c r="B11426" s="66"/>
    </row>
    <row r="11427" spans="2:2">
      <c r="B11427" s="66"/>
    </row>
    <row r="11428" spans="2:2">
      <c r="B11428" s="66"/>
    </row>
    <row r="11429" spans="2:2">
      <c r="B11429" s="66"/>
    </row>
    <row r="11430" spans="2:2">
      <c r="B11430" s="66"/>
    </row>
    <row r="11431" spans="2:2">
      <c r="B11431" s="66"/>
    </row>
    <row r="11432" spans="2:2">
      <c r="B11432" s="66"/>
    </row>
    <row r="11433" spans="2:2">
      <c r="B11433" s="66"/>
    </row>
    <row r="11434" spans="2:2">
      <c r="B11434" s="66"/>
    </row>
    <row r="11435" spans="2:2">
      <c r="B11435" s="66"/>
    </row>
    <row r="11436" spans="2:2">
      <c r="B11436" s="66"/>
    </row>
    <row r="11437" spans="2:2">
      <c r="B11437" s="66"/>
    </row>
    <row r="11438" spans="2:2">
      <c r="B11438" s="66"/>
    </row>
    <row r="11439" spans="2:2">
      <c r="B11439" s="66"/>
    </row>
    <row r="11440" spans="2:2">
      <c r="B11440" s="66"/>
    </row>
    <row r="11441" spans="2:2">
      <c r="B11441" s="66"/>
    </row>
    <row r="11442" spans="2:2">
      <c r="B11442" s="66"/>
    </row>
    <row r="11443" spans="2:2">
      <c r="B11443" s="66"/>
    </row>
    <row r="11444" spans="2:2">
      <c r="B11444" s="66"/>
    </row>
    <row r="11445" spans="2:2">
      <c r="B11445" s="66"/>
    </row>
    <row r="11446" spans="2:2">
      <c r="B11446" s="66"/>
    </row>
    <row r="11447" spans="2:2">
      <c r="B11447" s="66"/>
    </row>
    <row r="11448" spans="2:2">
      <c r="B11448" s="66"/>
    </row>
    <row r="11449" spans="2:2">
      <c r="B11449" s="66"/>
    </row>
    <row r="11450" spans="2:2">
      <c r="B11450" s="66"/>
    </row>
    <row r="11451" spans="2:2">
      <c r="B11451" s="66"/>
    </row>
    <row r="11452" spans="2:2">
      <c r="B11452" s="66"/>
    </row>
    <row r="11453" spans="2:2">
      <c r="B11453" s="66"/>
    </row>
    <row r="11454" spans="2:2">
      <c r="B11454" s="66"/>
    </row>
    <row r="11455" spans="2:2">
      <c r="B11455" s="66"/>
    </row>
    <row r="11456" spans="2:2">
      <c r="B11456" s="66"/>
    </row>
    <row r="11457" spans="2:2">
      <c r="B11457" s="66"/>
    </row>
    <row r="11458" spans="2:2">
      <c r="B11458" s="66"/>
    </row>
    <row r="11459" spans="2:2">
      <c r="B11459" s="66"/>
    </row>
    <row r="11460" spans="2:2">
      <c r="B11460" s="66"/>
    </row>
    <row r="11461" spans="2:2">
      <c r="B11461" s="66"/>
    </row>
    <row r="11462" spans="2:2">
      <c r="B11462" s="66"/>
    </row>
    <row r="11463" spans="2:2">
      <c r="B11463" s="66"/>
    </row>
    <row r="11464" spans="2:2">
      <c r="B11464" s="66"/>
    </row>
    <row r="11465" spans="2:2">
      <c r="B11465" s="66"/>
    </row>
    <row r="11466" spans="2:2">
      <c r="B11466" s="66"/>
    </row>
    <row r="11467" spans="2:2">
      <c r="B11467" s="66"/>
    </row>
    <row r="11468" spans="2:2">
      <c r="B11468" s="66"/>
    </row>
    <row r="11469" spans="2:2">
      <c r="B11469" s="66"/>
    </row>
    <row r="11470" spans="2:2">
      <c r="B11470" s="66"/>
    </row>
    <row r="11471" spans="2:2">
      <c r="B11471" s="66"/>
    </row>
    <row r="11472" spans="2:2">
      <c r="B11472" s="66"/>
    </row>
    <row r="11473" spans="2:2">
      <c r="B11473" s="66"/>
    </row>
    <row r="11474" spans="2:2">
      <c r="B11474" s="66"/>
    </row>
    <row r="11475" spans="2:2">
      <c r="B11475" s="66"/>
    </row>
    <row r="11476" spans="2:2">
      <c r="B11476" s="66"/>
    </row>
    <row r="11477" spans="2:2">
      <c r="B11477" s="66"/>
    </row>
    <row r="11478" spans="2:2">
      <c r="B11478" s="66"/>
    </row>
    <row r="11479" spans="2:2">
      <c r="B11479" s="66"/>
    </row>
    <row r="11480" spans="2:2">
      <c r="B11480" s="66"/>
    </row>
    <row r="11481" spans="2:2">
      <c r="B11481" s="66"/>
    </row>
    <row r="11482" spans="2:2">
      <c r="B11482" s="66"/>
    </row>
    <row r="11483" spans="2:2">
      <c r="B11483" s="66"/>
    </row>
    <row r="11484" spans="2:2">
      <c r="B11484" s="66"/>
    </row>
    <row r="11485" spans="2:2">
      <c r="B11485" s="66"/>
    </row>
    <row r="11486" spans="2:2">
      <c r="B11486" s="66"/>
    </row>
    <row r="11487" spans="2:2">
      <c r="B11487" s="66"/>
    </row>
    <row r="11488" spans="2:2">
      <c r="B11488" s="66"/>
    </row>
    <row r="11489" spans="2:2">
      <c r="B11489" s="66"/>
    </row>
    <row r="11490" spans="2:2">
      <c r="B11490" s="66"/>
    </row>
    <row r="11491" spans="2:2">
      <c r="B11491" s="66"/>
    </row>
    <row r="11492" spans="2:2">
      <c r="B11492" s="66"/>
    </row>
    <row r="11493" spans="2:2">
      <c r="B11493" s="66"/>
    </row>
    <row r="11494" spans="2:2">
      <c r="B11494" s="66"/>
    </row>
    <row r="11495" spans="2:2">
      <c r="B11495" s="66"/>
    </row>
    <row r="11496" spans="2:2">
      <c r="B11496" s="66"/>
    </row>
    <row r="11497" spans="2:2">
      <c r="B11497" s="66"/>
    </row>
    <row r="11498" spans="2:2">
      <c r="B11498" s="66"/>
    </row>
    <row r="11499" spans="2:2">
      <c r="B11499" s="66"/>
    </row>
    <row r="11500" spans="2:2">
      <c r="B11500" s="66"/>
    </row>
    <row r="11501" spans="2:2">
      <c r="B11501" s="66"/>
    </row>
    <row r="11502" spans="2:2">
      <c r="B11502" s="66"/>
    </row>
    <row r="11503" spans="2:2">
      <c r="B11503" s="66"/>
    </row>
    <row r="11504" spans="2:2">
      <c r="B11504" s="66"/>
    </row>
    <row r="11505" spans="2:2">
      <c r="B11505" s="66"/>
    </row>
    <row r="11506" spans="2:2">
      <c r="B11506" s="66"/>
    </row>
    <row r="11507" spans="2:2">
      <c r="B11507" s="66"/>
    </row>
    <row r="11508" spans="2:2">
      <c r="B11508" s="66"/>
    </row>
    <row r="11509" spans="2:2">
      <c r="B11509" s="66"/>
    </row>
    <row r="11510" spans="2:2">
      <c r="B11510" s="66"/>
    </row>
    <row r="11511" spans="2:2">
      <c r="B11511" s="66"/>
    </row>
    <row r="11512" spans="2:2">
      <c r="B11512" s="66"/>
    </row>
    <row r="11513" spans="2:2">
      <c r="B11513" s="66"/>
    </row>
    <row r="11514" spans="2:2">
      <c r="B11514" s="66"/>
    </row>
    <row r="11515" spans="2:2">
      <c r="B11515" s="66"/>
    </row>
    <row r="11516" spans="2:2">
      <c r="B11516" s="66"/>
    </row>
    <row r="11517" spans="2:2">
      <c r="B11517" s="66"/>
    </row>
    <row r="11518" spans="2:2">
      <c r="B11518" s="66"/>
    </row>
    <row r="11519" spans="2:2">
      <c r="B11519" s="66"/>
    </row>
    <row r="11520" spans="2:2">
      <c r="B11520" s="66"/>
    </row>
    <row r="11521" spans="2:2">
      <c r="B11521" s="66"/>
    </row>
    <row r="11522" spans="2:2">
      <c r="B11522" s="66"/>
    </row>
    <row r="11523" spans="2:2">
      <c r="B11523" s="66"/>
    </row>
    <row r="11524" spans="2:2">
      <c r="B11524" s="66"/>
    </row>
    <row r="11525" spans="2:2">
      <c r="B11525" s="66"/>
    </row>
    <row r="11526" spans="2:2">
      <c r="B11526" s="66"/>
    </row>
    <row r="11527" spans="2:2">
      <c r="B11527" s="66"/>
    </row>
    <row r="11528" spans="2:2">
      <c r="B11528" s="66"/>
    </row>
    <row r="11529" spans="2:2">
      <c r="B11529" s="66"/>
    </row>
    <row r="11530" spans="2:2">
      <c r="B11530" s="66"/>
    </row>
    <row r="11531" spans="2:2">
      <c r="B11531" s="66"/>
    </row>
    <row r="11532" spans="2:2">
      <c r="B11532" s="66"/>
    </row>
    <row r="11533" spans="2:2">
      <c r="B11533" s="66"/>
    </row>
    <row r="11534" spans="2:2">
      <c r="B11534" s="66"/>
    </row>
    <row r="11535" spans="2:2">
      <c r="B11535" s="66"/>
    </row>
    <row r="11536" spans="2:2">
      <c r="B11536" s="66"/>
    </row>
    <row r="11537" spans="2:2">
      <c r="B11537" s="66"/>
    </row>
    <row r="11538" spans="2:2">
      <c r="B11538" s="66"/>
    </row>
    <row r="11539" spans="2:2">
      <c r="B11539" s="66"/>
    </row>
    <row r="11540" spans="2:2">
      <c r="B11540" s="66"/>
    </row>
    <row r="11541" spans="2:2">
      <c r="B11541" s="66"/>
    </row>
    <row r="11542" spans="2:2">
      <c r="B11542" s="66"/>
    </row>
    <row r="11543" spans="2:2">
      <c r="B11543" s="66"/>
    </row>
    <row r="11544" spans="2:2">
      <c r="B11544" s="66"/>
    </row>
    <row r="11545" spans="2:2">
      <c r="B11545" s="66"/>
    </row>
    <row r="11546" spans="2:2">
      <c r="B11546" s="66"/>
    </row>
    <row r="11547" spans="2:2">
      <c r="B11547" s="66"/>
    </row>
    <row r="11548" spans="2:2">
      <c r="B11548" s="66"/>
    </row>
    <row r="11549" spans="2:2">
      <c r="B11549" s="66"/>
    </row>
    <row r="11550" spans="2:2">
      <c r="B11550" s="66"/>
    </row>
    <row r="11551" spans="2:2">
      <c r="B11551" s="66"/>
    </row>
    <row r="11552" spans="2:2">
      <c r="B11552" s="66"/>
    </row>
    <row r="11553" spans="2:2">
      <c r="B11553" s="66"/>
    </row>
    <row r="11554" spans="2:2">
      <c r="B11554" s="66"/>
    </row>
    <row r="11555" spans="2:2">
      <c r="B11555" s="66"/>
    </row>
    <row r="11556" spans="2:2">
      <c r="B11556" s="66"/>
    </row>
    <row r="11557" spans="2:2">
      <c r="B11557" s="66"/>
    </row>
    <row r="11558" spans="2:2">
      <c r="B11558" s="66"/>
    </row>
    <row r="11559" spans="2:2">
      <c r="B11559" s="66"/>
    </row>
    <row r="11560" spans="2:2">
      <c r="B11560" s="66"/>
    </row>
    <row r="11561" spans="2:2">
      <c r="B11561" s="66"/>
    </row>
    <row r="11562" spans="2:2">
      <c r="B11562" s="66"/>
    </row>
    <row r="11563" spans="2:2">
      <c r="B11563" s="66"/>
    </row>
    <row r="11564" spans="2:2">
      <c r="B11564" s="66"/>
    </row>
    <row r="11565" spans="2:2">
      <c r="B11565" s="66"/>
    </row>
    <row r="11566" spans="2:2">
      <c r="B11566" s="66"/>
    </row>
    <row r="11567" spans="2:2">
      <c r="B11567" s="66"/>
    </row>
    <row r="11568" spans="2:2">
      <c r="B11568" s="66"/>
    </row>
    <row r="11569" spans="2:2">
      <c r="B11569" s="66"/>
    </row>
    <row r="11570" spans="2:2">
      <c r="B11570" s="66"/>
    </row>
    <row r="11571" spans="2:2">
      <c r="B11571" s="66"/>
    </row>
    <row r="11572" spans="2:2">
      <c r="B11572" s="66"/>
    </row>
    <row r="11573" spans="2:2">
      <c r="B11573" s="66"/>
    </row>
    <row r="11574" spans="2:2">
      <c r="B11574" s="66"/>
    </row>
    <row r="11575" spans="2:2">
      <c r="B11575" s="66"/>
    </row>
    <row r="11576" spans="2:2">
      <c r="B11576" s="66"/>
    </row>
    <row r="11577" spans="2:2">
      <c r="B11577" s="66"/>
    </row>
    <row r="11578" spans="2:2">
      <c r="B11578" s="66"/>
    </row>
    <row r="11579" spans="2:2">
      <c r="B11579" s="66"/>
    </row>
    <row r="11580" spans="2:2">
      <c r="B11580" s="66"/>
    </row>
    <row r="11581" spans="2:2">
      <c r="B11581" s="66"/>
    </row>
    <row r="11582" spans="2:2">
      <c r="B11582" s="66"/>
    </row>
    <row r="11583" spans="2:2">
      <c r="B11583" s="66"/>
    </row>
    <row r="11584" spans="2:2">
      <c r="B11584" s="66"/>
    </row>
    <row r="11585" spans="2:2">
      <c r="B11585" s="66"/>
    </row>
    <row r="11586" spans="2:2">
      <c r="B11586" s="66"/>
    </row>
    <row r="11587" spans="2:2">
      <c r="B11587" s="66"/>
    </row>
    <row r="11588" spans="2:2">
      <c r="B11588" s="66"/>
    </row>
    <row r="11589" spans="2:2">
      <c r="B11589" s="66"/>
    </row>
    <row r="11590" spans="2:2">
      <c r="B11590" s="66"/>
    </row>
    <row r="11591" spans="2:2">
      <c r="B11591" s="66"/>
    </row>
    <row r="11592" spans="2:2">
      <c r="B11592" s="66"/>
    </row>
    <row r="11593" spans="2:2">
      <c r="B11593" s="66"/>
    </row>
    <row r="11594" spans="2:2">
      <c r="B11594" s="66"/>
    </row>
    <row r="11595" spans="2:2">
      <c r="B11595" s="66"/>
    </row>
    <row r="11596" spans="2:2">
      <c r="B11596" s="66"/>
    </row>
    <row r="11597" spans="2:2">
      <c r="B11597" s="66"/>
    </row>
    <row r="11598" spans="2:2">
      <c r="B11598" s="66"/>
    </row>
    <row r="11599" spans="2:2">
      <c r="B11599" s="66"/>
    </row>
    <row r="11600" spans="2:2">
      <c r="B11600" s="66"/>
    </row>
    <row r="11601" spans="2:2">
      <c r="B11601" s="66"/>
    </row>
    <row r="11602" spans="2:2">
      <c r="B11602" s="66"/>
    </row>
    <row r="11603" spans="2:2">
      <c r="B11603" s="66"/>
    </row>
    <row r="11604" spans="2:2">
      <c r="B11604" s="66"/>
    </row>
    <row r="11605" spans="2:2">
      <c r="B11605" s="66"/>
    </row>
    <row r="11606" spans="2:2">
      <c r="B11606" s="66"/>
    </row>
    <row r="11607" spans="2:2">
      <c r="B11607" s="66"/>
    </row>
    <row r="11608" spans="2:2">
      <c r="B11608" s="66"/>
    </row>
    <row r="11609" spans="2:2">
      <c r="B11609" s="66"/>
    </row>
    <row r="11610" spans="2:2">
      <c r="B11610" s="66"/>
    </row>
    <row r="11611" spans="2:2">
      <c r="B11611" s="66"/>
    </row>
    <row r="11612" spans="2:2">
      <c r="B11612" s="66"/>
    </row>
    <row r="11613" spans="2:2">
      <c r="B11613" s="66"/>
    </row>
    <row r="11614" spans="2:2">
      <c r="B11614" s="66"/>
    </row>
    <row r="11615" spans="2:2">
      <c r="B11615" s="66"/>
    </row>
    <row r="11616" spans="2:2">
      <c r="B11616" s="66"/>
    </row>
    <row r="11617" spans="2:2">
      <c r="B11617" s="66"/>
    </row>
    <row r="11618" spans="2:2">
      <c r="B11618" s="66"/>
    </row>
    <row r="11619" spans="2:2">
      <c r="B11619" s="66"/>
    </row>
    <row r="11620" spans="2:2">
      <c r="B11620" s="66"/>
    </row>
    <row r="11621" spans="2:2">
      <c r="B11621" s="66"/>
    </row>
    <row r="11622" spans="2:2">
      <c r="B11622" s="66"/>
    </row>
    <row r="11623" spans="2:2">
      <c r="B11623" s="66"/>
    </row>
    <row r="11624" spans="2:2">
      <c r="B11624" s="66"/>
    </row>
    <row r="11625" spans="2:2">
      <c r="B11625" s="66"/>
    </row>
    <row r="11626" spans="2:2">
      <c r="B11626" s="66"/>
    </row>
    <row r="11627" spans="2:2">
      <c r="B11627" s="66"/>
    </row>
    <row r="11628" spans="2:2">
      <c r="B11628" s="66"/>
    </row>
    <row r="11629" spans="2:2">
      <c r="B11629" s="66"/>
    </row>
    <row r="11630" spans="2:2">
      <c r="B11630" s="66"/>
    </row>
    <row r="11631" spans="2:2">
      <c r="B11631" s="66"/>
    </row>
    <row r="11632" spans="2:2">
      <c r="B11632" s="66"/>
    </row>
    <row r="11633" spans="2:2">
      <c r="B11633" s="66"/>
    </row>
    <row r="11634" spans="2:2">
      <c r="B11634" s="66"/>
    </row>
    <row r="11635" spans="2:2">
      <c r="B11635" s="66"/>
    </row>
    <row r="11636" spans="2:2">
      <c r="B11636" s="66"/>
    </row>
    <row r="11637" spans="2:2">
      <c r="B11637" s="66"/>
    </row>
    <row r="11638" spans="2:2">
      <c r="B11638" s="66"/>
    </row>
    <row r="11639" spans="2:2">
      <c r="B11639" s="66"/>
    </row>
    <row r="11640" spans="2:2">
      <c r="B11640" s="66"/>
    </row>
    <row r="11641" spans="2:2">
      <c r="B11641" s="66"/>
    </row>
    <row r="11642" spans="2:2">
      <c r="B11642" s="66"/>
    </row>
    <row r="11643" spans="2:2">
      <c r="B11643" s="66"/>
    </row>
    <row r="11644" spans="2:2">
      <c r="B11644" s="66"/>
    </row>
    <row r="11645" spans="2:2">
      <c r="B11645" s="66"/>
    </row>
    <row r="11646" spans="2:2">
      <c r="B11646" s="66"/>
    </row>
    <row r="11647" spans="2:2">
      <c r="B11647" s="66"/>
    </row>
    <row r="11648" spans="2:2">
      <c r="B11648" s="66"/>
    </row>
    <row r="11649" spans="2:2">
      <c r="B11649" s="66"/>
    </row>
    <row r="11650" spans="2:2">
      <c r="B11650" s="66"/>
    </row>
    <row r="11651" spans="2:2">
      <c r="B11651" s="66"/>
    </row>
    <row r="11652" spans="2:2">
      <c r="B11652" s="66"/>
    </row>
    <row r="11653" spans="2:2">
      <c r="B11653" s="66"/>
    </row>
    <row r="11654" spans="2:2">
      <c r="B11654" s="66"/>
    </row>
    <row r="11655" spans="2:2">
      <c r="B11655" s="66"/>
    </row>
    <row r="11656" spans="2:2">
      <c r="B11656" s="66"/>
    </row>
    <row r="11657" spans="2:2">
      <c r="B11657" s="66"/>
    </row>
    <row r="11658" spans="2:2">
      <c r="B11658" s="66"/>
    </row>
    <row r="11659" spans="2:2">
      <c r="B11659" s="66"/>
    </row>
    <row r="11660" spans="2:2">
      <c r="B11660" s="66"/>
    </row>
    <row r="11661" spans="2:2">
      <c r="B11661" s="66"/>
    </row>
    <row r="11662" spans="2:2">
      <c r="B11662" s="66"/>
    </row>
    <row r="11663" spans="2:2">
      <c r="B11663" s="66"/>
    </row>
    <row r="11664" spans="2:2">
      <c r="B11664" s="66"/>
    </row>
    <row r="11665" spans="2:2">
      <c r="B11665" s="66"/>
    </row>
    <row r="11666" spans="2:2">
      <c r="B11666" s="66"/>
    </row>
    <row r="11667" spans="2:2">
      <c r="B11667" s="66"/>
    </row>
    <row r="11668" spans="2:2">
      <c r="B11668" s="66"/>
    </row>
    <row r="11669" spans="2:2">
      <c r="B11669" s="66"/>
    </row>
    <row r="11670" spans="2:2">
      <c r="B11670" s="66"/>
    </row>
    <row r="11671" spans="2:2">
      <c r="B11671" s="66"/>
    </row>
    <row r="11672" spans="2:2">
      <c r="B11672" s="66"/>
    </row>
    <row r="11673" spans="2:2">
      <c r="B11673" s="66"/>
    </row>
    <row r="11674" spans="2:2">
      <c r="B11674" s="66"/>
    </row>
    <row r="11675" spans="2:2">
      <c r="B11675" s="66"/>
    </row>
    <row r="11676" spans="2:2">
      <c r="B11676" s="66"/>
    </row>
    <row r="11677" spans="2:2">
      <c r="B11677" s="66"/>
    </row>
    <row r="11678" spans="2:2">
      <c r="B11678" s="66"/>
    </row>
    <row r="11679" spans="2:2">
      <c r="B11679" s="66"/>
    </row>
    <row r="11680" spans="2:2">
      <c r="B11680" s="66"/>
    </row>
    <row r="11681" spans="2:2">
      <c r="B11681" s="66"/>
    </row>
    <row r="11682" spans="2:2">
      <c r="B11682" s="66"/>
    </row>
    <row r="11683" spans="2:2">
      <c r="B11683" s="66"/>
    </row>
    <row r="11684" spans="2:2">
      <c r="B11684" s="66"/>
    </row>
    <row r="11685" spans="2:2">
      <c r="B11685" s="66"/>
    </row>
    <row r="11686" spans="2:2">
      <c r="B11686" s="66"/>
    </row>
    <row r="11687" spans="2:2">
      <c r="B11687" s="66"/>
    </row>
    <row r="11688" spans="2:2">
      <c r="B11688" s="66"/>
    </row>
    <row r="11689" spans="2:2">
      <c r="B11689" s="66"/>
    </row>
    <row r="11690" spans="2:2">
      <c r="B11690" s="66"/>
    </row>
    <row r="11691" spans="2:2">
      <c r="B11691" s="66"/>
    </row>
    <row r="11692" spans="2:2">
      <c r="B11692" s="66"/>
    </row>
    <row r="11693" spans="2:2">
      <c r="B11693" s="66"/>
    </row>
    <row r="11694" spans="2:2">
      <c r="B11694" s="66"/>
    </row>
    <row r="11695" spans="2:2">
      <c r="B11695" s="66"/>
    </row>
    <row r="11696" spans="2:2">
      <c r="B11696" s="66"/>
    </row>
    <row r="11697" spans="2:2">
      <c r="B11697" s="66"/>
    </row>
    <row r="11698" spans="2:2">
      <c r="B11698" s="66"/>
    </row>
    <row r="11699" spans="2:2">
      <c r="B11699" s="66"/>
    </row>
    <row r="11700" spans="2:2">
      <c r="B11700" s="66"/>
    </row>
    <row r="11701" spans="2:2">
      <c r="B11701" s="66"/>
    </row>
    <row r="11702" spans="2:2">
      <c r="B11702" s="66"/>
    </row>
    <row r="11703" spans="2:2">
      <c r="B11703" s="66"/>
    </row>
    <row r="11704" spans="2:2">
      <c r="B11704" s="66"/>
    </row>
    <row r="11705" spans="2:2">
      <c r="B11705" s="66"/>
    </row>
    <row r="11706" spans="2:2">
      <c r="B11706" s="66"/>
    </row>
    <row r="11707" spans="2:2">
      <c r="B11707" s="66"/>
    </row>
    <row r="11708" spans="2:2">
      <c r="B11708" s="66"/>
    </row>
    <row r="11709" spans="2:2">
      <c r="B11709" s="66"/>
    </row>
    <row r="11710" spans="2:2">
      <c r="B11710" s="66"/>
    </row>
    <row r="11711" spans="2:2">
      <c r="B11711" s="66"/>
    </row>
    <row r="11712" spans="2:2">
      <c r="B11712" s="66"/>
    </row>
    <row r="11713" spans="2:2">
      <c r="B11713" s="66"/>
    </row>
    <row r="11714" spans="2:2">
      <c r="B11714" s="66"/>
    </row>
    <row r="11715" spans="2:2">
      <c r="B11715" s="66"/>
    </row>
    <row r="11716" spans="2:2">
      <c r="B11716" s="66"/>
    </row>
    <row r="11717" spans="2:2">
      <c r="B11717" s="66"/>
    </row>
    <row r="11718" spans="2:2">
      <c r="B11718" s="66"/>
    </row>
    <row r="11719" spans="2:2">
      <c r="B11719" s="66"/>
    </row>
    <row r="11720" spans="2:2">
      <c r="B11720" s="66"/>
    </row>
    <row r="11721" spans="2:2">
      <c r="B11721" s="66"/>
    </row>
    <row r="11722" spans="2:2">
      <c r="B11722" s="66"/>
    </row>
    <row r="11723" spans="2:2">
      <c r="B11723" s="66"/>
    </row>
    <row r="11724" spans="2:2">
      <c r="B11724" s="66"/>
    </row>
    <row r="11725" spans="2:2">
      <c r="B11725" s="66"/>
    </row>
    <row r="11726" spans="2:2">
      <c r="B11726" s="66"/>
    </row>
    <row r="11727" spans="2:2">
      <c r="B11727" s="66"/>
    </row>
    <row r="11728" spans="2:2">
      <c r="B11728" s="66"/>
    </row>
    <row r="11729" spans="2:2">
      <c r="B11729" s="66"/>
    </row>
    <row r="11730" spans="2:2">
      <c r="B11730" s="66"/>
    </row>
    <row r="11731" spans="2:2">
      <c r="B11731" s="66"/>
    </row>
    <row r="11732" spans="2:2">
      <c r="B11732" s="66"/>
    </row>
    <row r="11733" spans="2:2">
      <c r="B11733" s="66"/>
    </row>
    <row r="11734" spans="2:2">
      <c r="B11734" s="66"/>
    </row>
    <row r="11735" spans="2:2">
      <c r="B11735" s="66"/>
    </row>
    <row r="11736" spans="2:2">
      <c r="B11736" s="66"/>
    </row>
    <row r="11737" spans="2:2">
      <c r="B11737" s="66"/>
    </row>
    <row r="11738" spans="2:2">
      <c r="B11738" s="66"/>
    </row>
    <row r="11739" spans="2:2">
      <c r="B11739" s="66"/>
    </row>
    <row r="11740" spans="2:2">
      <c r="B11740" s="66"/>
    </row>
    <row r="11741" spans="2:2">
      <c r="B11741" s="66"/>
    </row>
    <row r="11742" spans="2:2">
      <c r="B11742" s="66"/>
    </row>
    <row r="11743" spans="2:2">
      <c r="B11743" s="66"/>
    </row>
    <row r="11744" spans="2:2">
      <c r="B11744" s="66"/>
    </row>
    <row r="11745" spans="2:2">
      <c r="B11745" s="66"/>
    </row>
    <row r="11746" spans="2:2">
      <c r="B11746" s="66"/>
    </row>
    <row r="11747" spans="2:2">
      <c r="B11747" s="66"/>
    </row>
    <row r="11748" spans="2:2">
      <c r="B11748" s="66"/>
    </row>
    <row r="11749" spans="2:2">
      <c r="B11749" s="66"/>
    </row>
    <row r="11750" spans="2:2">
      <c r="B11750" s="66"/>
    </row>
    <row r="11751" spans="2:2">
      <c r="B11751" s="66"/>
    </row>
    <row r="11752" spans="2:2">
      <c r="B11752" s="66"/>
    </row>
    <row r="11753" spans="2:2">
      <c r="B11753" s="66"/>
    </row>
    <row r="11754" spans="2:2">
      <c r="B11754" s="66"/>
    </row>
    <row r="11755" spans="2:2">
      <c r="B11755" s="66"/>
    </row>
    <row r="11756" spans="2:2">
      <c r="B11756" s="66"/>
    </row>
    <row r="11757" spans="2:2">
      <c r="B11757" s="66"/>
    </row>
    <row r="11758" spans="2:2">
      <c r="B11758" s="66"/>
    </row>
    <row r="11759" spans="2:2">
      <c r="B11759" s="66"/>
    </row>
    <row r="11760" spans="2:2">
      <c r="B11760" s="66"/>
    </row>
    <row r="11761" spans="2:2">
      <c r="B11761" s="66"/>
    </row>
    <row r="11762" spans="2:2">
      <c r="B11762" s="66"/>
    </row>
    <row r="11763" spans="2:2">
      <c r="B11763" s="66"/>
    </row>
    <row r="11764" spans="2:2">
      <c r="B11764" s="66"/>
    </row>
    <row r="11765" spans="2:2">
      <c r="B11765" s="66"/>
    </row>
    <row r="11766" spans="2:2">
      <c r="B11766" s="66"/>
    </row>
    <row r="11767" spans="2:2">
      <c r="B11767" s="66"/>
    </row>
    <row r="11768" spans="2:2">
      <c r="B11768" s="66"/>
    </row>
    <row r="11769" spans="2:2">
      <c r="B11769" s="66"/>
    </row>
    <row r="11770" spans="2:2">
      <c r="B11770" s="66"/>
    </row>
    <row r="11771" spans="2:2">
      <c r="B11771" s="66"/>
    </row>
    <row r="11772" spans="2:2">
      <c r="B11772" s="66"/>
    </row>
    <row r="11773" spans="2:2">
      <c r="B11773" s="66"/>
    </row>
    <row r="11774" spans="2:2">
      <c r="B11774" s="66"/>
    </row>
    <row r="11775" spans="2:2">
      <c r="B11775" s="66"/>
    </row>
    <row r="11776" spans="2:2">
      <c r="B11776" s="66"/>
    </row>
    <row r="11777" spans="2:2">
      <c r="B11777" s="66"/>
    </row>
    <row r="11778" spans="2:2">
      <c r="B11778" s="66"/>
    </row>
    <row r="11779" spans="2:2">
      <c r="B11779" s="66"/>
    </row>
    <row r="11780" spans="2:2">
      <c r="B11780" s="66"/>
    </row>
    <row r="11781" spans="2:2">
      <c r="B11781" s="66"/>
    </row>
    <row r="11782" spans="2:2">
      <c r="B11782" s="66"/>
    </row>
    <row r="11783" spans="2:2">
      <c r="B11783" s="66"/>
    </row>
    <row r="11784" spans="2:2">
      <c r="B11784" s="66"/>
    </row>
    <row r="11785" spans="2:2">
      <c r="B11785" s="66"/>
    </row>
    <row r="11786" spans="2:2">
      <c r="B11786" s="66"/>
    </row>
    <row r="11787" spans="2:2">
      <c r="B11787" s="66"/>
    </row>
    <row r="11788" spans="2:2">
      <c r="B11788" s="66"/>
    </row>
    <row r="11789" spans="2:2">
      <c r="B11789" s="66"/>
    </row>
    <row r="11790" spans="2:2">
      <c r="B11790" s="66"/>
    </row>
    <row r="11791" spans="2:2">
      <c r="B11791" s="66"/>
    </row>
    <row r="11792" spans="2:2">
      <c r="B11792" s="66"/>
    </row>
    <row r="11793" spans="2:2">
      <c r="B11793" s="66"/>
    </row>
    <row r="11794" spans="2:2">
      <c r="B11794" s="66"/>
    </row>
    <row r="11795" spans="2:2">
      <c r="B11795" s="66"/>
    </row>
    <row r="11796" spans="2:2">
      <c r="B11796" s="66"/>
    </row>
    <row r="11797" spans="2:2">
      <c r="B11797" s="66"/>
    </row>
    <row r="11798" spans="2:2">
      <c r="B11798" s="66"/>
    </row>
    <row r="11799" spans="2:2">
      <c r="B11799" s="66"/>
    </row>
    <row r="11800" spans="2:2">
      <c r="B11800" s="66"/>
    </row>
    <row r="11801" spans="2:2">
      <c r="B11801" s="66"/>
    </row>
    <row r="11802" spans="2:2">
      <c r="B11802" s="66"/>
    </row>
    <row r="11803" spans="2:2">
      <c r="B11803" s="66"/>
    </row>
    <row r="11804" spans="2:2">
      <c r="B11804" s="66"/>
    </row>
    <row r="11805" spans="2:2">
      <c r="B11805" s="66"/>
    </row>
    <row r="11806" spans="2:2">
      <c r="B11806" s="66"/>
    </row>
    <row r="11807" spans="2:2">
      <c r="B11807" s="66"/>
    </row>
    <row r="11808" spans="2:2">
      <c r="B11808" s="66"/>
    </row>
    <row r="11809" spans="2:2">
      <c r="B11809" s="66"/>
    </row>
    <row r="11810" spans="2:2">
      <c r="B11810" s="66"/>
    </row>
    <row r="11811" spans="2:2">
      <c r="B11811" s="66"/>
    </row>
    <row r="11812" spans="2:2">
      <c r="B11812" s="66"/>
    </row>
    <row r="11813" spans="2:2">
      <c r="B11813" s="66"/>
    </row>
    <row r="11814" spans="2:2">
      <c r="B11814" s="66"/>
    </row>
    <row r="11815" spans="2:2">
      <c r="B11815" s="66"/>
    </row>
    <row r="11816" spans="2:2">
      <c r="B11816" s="66"/>
    </row>
    <row r="11817" spans="2:2">
      <c r="B11817" s="66"/>
    </row>
    <row r="11818" spans="2:2">
      <c r="B11818" s="66"/>
    </row>
    <row r="11819" spans="2:2">
      <c r="B11819" s="66"/>
    </row>
    <row r="11820" spans="2:2">
      <c r="B11820" s="66"/>
    </row>
    <row r="11821" spans="2:2">
      <c r="B11821" s="66"/>
    </row>
    <row r="11822" spans="2:2">
      <c r="B11822" s="66"/>
    </row>
    <row r="11823" spans="2:2">
      <c r="B11823" s="66"/>
    </row>
    <row r="11824" spans="2:2">
      <c r="B11824" s="66"/>
    </row>
    <row r="11825" spans="2:2">
      <c r="B11825" s="66"/>
    </row>
    <row r="11826" spans="2:2">
      <c r="B11826" s="66"/>
    </row>
    <row r="11827" spans="2:2">
      <c r="B11827" s="66"/>
    </row>
    <row r="11828" spans="2:2">
      <c r="B11828" s="66"/>
    </row>
    <row r="11829" spans="2:2">
      <c r="B11829" s="66"/>
    </row>
    <row r="11830" spans="2:2">
      <c r="B11830" s="66"/>
    </row>
    <row r="11831" spans="2:2">
      <c r="B11831" s="66"/>
    </row>
    <row r="11832" spans="2:2">
      <c r="B11832" s="66"/>
    </row>
    <row r="11833" spans="2:2">
      <c r="B11833" s="66"/>
    </row>
    <row r="11834" spans="2:2">
      <c r="B11834" s="66"/>
    </row>
    <row r="11835" spans="2:2">
      <c r="B11835" s="66"/>
    </row>
    <row r="11836" spans="2:2">
      <c r="B11836" s="66"/>
    </row>
    <row r="11837" spans="2:2">
      <c r="B11837" s="66"/>
    </row>
    <row r="11838" spans="2:2">
      <c r="B11838" s="66"/>
    </row>
    <row r="11839" spans="2:2">
      <c r="B11839" s="66"/>
    </row>
    <row r="11840" spans="2:2">
      <c r="B11840" s="66"/>
    </row>
    <row r="11841" spans="2:2">
      <c r="B11841" s="66"/>
    </row>
    <row r="11842" spans="2:2">
      <c r="B11842" s="66"/>
    </row>
    <row r="11843" spans="2:2">
      <c r="B11843" s="66"/>
    </row>
    <row r="11844" spans="2:2">
      <c r="B11844" s="66"/>
    </row>
    <row r="11845" spans="2:2">
      <c r="B11845" s="66"/>
    </row>
    <row r="11846" spans="2:2">
      <c r="B11846" s="66"/>
    </row>
    <row r="11847" spans="2:2">
      <c r="B11847" s="66"/>
    </row>
    <row r="11848" spans="2:2">
      <c r="B11848" s="66"/>
    </row>
    <row r="11849" spans="2:2">
      <c r="B11849" s="66"/>
    </row>
    <row r="11850" spans="2:2">
      <c r="B11850" s="66"/>
    </row>
    <row r="11851" spans="2:2">
      <c r="B11851" s="66"/>
    </row>
    <row r="11852" spans="2:2">
      <c r="B11852" s="66"/>
    </row>
    <row r="11853" spans="2:2">
      <c r="B11853" s="66"/>
    </row>
    <row r="11854" spans="2:2">
      <c r="B11854" s="66"/>
    </row>
    <row r="11855" spans="2:2">
      <c r="B11855" s="66"/>
    </row>
    <row r="11856" spans="2:2">
      <c r="B11856" s="66"/>
    </row>
    <row r="11857" spans="2:2">
      <c r="B11857" s="66"/>
    </row>
    <row r="11858" spans="2:2">
      <c r="B11858" s="66"/>
    </row>
    <row r="11859" spans="2:2">
      <c r="B11859" s="66"/>
    </row>
    <row r="11860" spans="2:2">
      <c r="B11860" s="66"/>
    </row>
    <row r="11861" spans="2:2">
      <c r="B11861" s="66"/>
    </row>
    <row r="11862" spans="2:2">
      <c r="B11862" s="66"/>
    </row>
    <row r="11863" spans="2:2">
      <c r="B11863" s="66"/>
    </row>
    <row r="11864" spans="2:2">
      <c r="B11864" s="66"/>
    </row>
    <row r="11865" spans="2:2">
      <c r="B11865" s="66"/>
    </row>
    <row r="11866" spans="2:2">
      <c r="B11866" s="66"/>
    </row>
    <row r="11867" spans="2:2">
      <c r="B11867" s="66"/>
    </row>
    <row r="11868" spans="2:2">
      <c r="B11868" s="66"/>
    </row>
    <row r="11869" spans="2:2">
      <c r="B11869" s="66"/>
    </row>
    <row r="11870" spans="2:2">
      <c r="B11870" s="66"/>
    </row>
    <row r="11871" spans="2:2">
      <c r="B11871" s="66"/>
    </row>
    <row r="11872" spans="2:2">
      <c r="B11872" s="66"/>
    </row>
    <row r="11873" spans="2:2">
      <c r="B11873" s="66"/>
    </row>
    <row r="11874" spans="2:2">
      <c r="B11874" s="66"/>
    </row>
    <row r="11875" spans="2:2">
      <c r="B11875" s="66"/>
    </row>
    <row r="11876" spans="2:2">
      <c r="B11876" s="66"/>
    </row>
    <row r="11877" spans="2:2">
      <c r="B11877" s="66"/>
    </row>
    <row r="11878" spans="2:2">
      <c r="B11878" s="66"/>
    </row>
    <row r="11879" spans="2:2">
      <c r="B11879" s="66"/>
    </row>
    <row r="11880" spans="2:2">
      <c r="B11880" s="66"/>
    </row>
    <row r="11881" spans="2:2">
      <c r="B11881" s="66"/>
    </row>
    <row r="11882" spans="2:2">
      <c r="B11882" s="66"/>
    </row>
    <row r="11883" spans="2:2">
      <c r="B11883" s="66"/>
    </row>
    <row r="11884" spans="2:2">
      <c r="B11884" s="66"/>
    </row>
    <row r="11885" spans="2:2">
      <c r="B11885" s="66"/>
    </row>
    <row r="11886" spans="2:2">
      <c r="B11886" s="66"/>
    </row>
    <row r="11887" spans="2:2">
      <c r="B11887" s="66"/>
    </row>
    <row r="11888" spans="2:2">
      <c r="B11888" s="66"/>
    </row>
    <row r="11889" spans="2:2">
      <c r="B11889" s="66"/>
    </row>
    <row r="11890" spans="2:2">
      <c r="B11890" s="66"/>
    </row>
    <row r="11891" spans="2:2">
      <c r="B11891" s="66"/>
    </row>
    <row r="11892" spans="2:2">
      <c r="B11892" s="66"/>
    </row>
    <row r="11893" spans="2:2">
      <c r="B11893" s="66"/>
    </row>
    <row r="11894" spans="2:2">
      <c r="B11894" s="66"/>
    </row>
    <row r="11895" spans="2:2">
      <c r="B11895" s="66"/>
    </row>
    <row r="11896" spans="2:2">
      <c r="B11896" s="66"/>
    </row>
    <row r="11897" spans="2:2">
      <c r="B11897" s="66"/>
    </row>
    <row r="11898" spans="2:2">
      <c r="B11898" s="66"/>
    </row>
    <row r="11899" spans="2:2">
      <c r="B11899" s="66"/>
    </row>
    <row r="11900" spans="2:2">
      <c r="B11900" s="66"/>
    </row>
    <row r="11901" spans="2:2">
      <c r="B11901" s="66"/>
    </row>
    <row r="11902" spans="2:2">
      <c r="B11902" s="66"/>
    </row>
    <row r="11903" spans="2:2">
      <c r="B11903" s="66"/>
    </row>
    <row r="11904" spans="2:2">
      <c r="B11904" s="66"/>
    </row>
    <row r="11905" spans="2:2">
      <c r="B11905" s="66"/>
    </row>
    <row r="11906" spans="2:2">
      <c r="B11906" s="66"/>
    </row>
    <row r="11907" spans="2:2">
      <c r="B11907" s="66"/>
    </row>
    <row r="11908" spans="2:2">
      <c r="B11908" s="66"/>
    </row>
    <row r="11909" spans="2:2">
      <c r="B11909" s="66"/>
    </row>
    <row r="11910" spans="2:2">
      <c r="B11910" s="66"/>
    </row>
    <row r="11911" spans="2:2">
      <c r="B11911" s="66"/>
    </row>
    <row r="11912" spans="2:2">
      <c r="B11912" s="66"/>
    </row>
    <row r="11913" spans="2:2">
      <c r="B11913" s="66"/>
    </row>
    <row r="11914" spans="2:2">
      <c r="B11914" s="66"/>
    </row>
    <row r="11915" spans="2:2">
      <c r="B11915" s="66"/>
    </row>
    <row r="11916" spans="2:2">
      <c r="B11916" s="66"/>
    </row>
    <row r="11917" spans="2:2">
      <c r="B11917" s="66"/>
    </row>
    <row r="11918" spans="2:2">
      <c r="B11918" s="66"/>
    </row>
    <row r="11919" spans="2:2">
      <c r="B11919" s="66"/>
    </row>
    <row r="11920" spans="2:2">
      <c r="B11920" s="66"/>
    </row>
    <row r="11921" spans="2:2">
      <c r="B11921" s="66"/>
    </row>
    <row r="11922" spans="2:2">
      <c r="B11922" s="66"/>
    </row>
    <row r="11923" spans="2:2">
      <c r="B11923" s="66"/>
    </row>
    <row r="11924" spans="2:2">
      <c r="B11924" s="66"/>
    </row>
    <row r="11925" spans="2:2">
      <c r="B11925" s="66"/>
    </row>
    <row r="11926" spans="2:2">
      <c r="B11926" s="66"/>
    </row>
    <row r="11927" spans="2:2">
      <c r="B11927" s="66"/>
    </row>
    <row r="11928" spans="2:2">
      <c r="B11928" s="66"/>
    </row>
    <row r="11929" spans="2:2">
      <c r="B11929" s="66"/>
    </row>
    <row r="11930" spans="2:2">
      <c r="B11930" s="66"/>
    </row>
    <row r="11931" spans="2:2">
      <c r="B11931" s="66"/>
    </row>
    <row r="11932" spans="2:2">
      <c r="B11932" s="66"/>
    </row>
    <row r="11933" spans="2:2">
      <c r="B11933" s="66"/>
    </row>
    <row r="11934" spans="2:2">
      <c r="B11934" s="66"/>
    </row>
    <row r="11935" spans="2:2">
      <c r="B11935" s="66"/>
    </row>
    <row r="11936" spans="2:2">
      <c r="B11936" s="66"/>
    </row>
    <row r="11937" spans="2:2">
      <c r="B11937" s="66"/>
    </row>
    <row r="11938" spans="2:2">
      <c r="B11938" s="66"/>
    </row>
    <row r="11939" spans="2:2">
      <c r="B11939" s="66"/>
    </row>
    <row r="11940" spans="2:2">
      <c r="B11940" s="66"/>
    </row>
    <row r="11941" spans="2:2">
      <c r="B11941" s="66"/>
    </row>
    <row r="11942" spans="2:2">
      <c r="B11942" s="66"/>
    </row>
    <row r="11943" spans="2:2">
      <c r="B11943" s="66"/>
    </row>
    <row r="11944" spans="2:2">
      <c r="B11944" s="66"/>
    </row>
    <row r="11945" spans="2:2">
      <c r="B11945" s="66"/>
    </row>
    <row r="11946" spans="2:2">
      <c r="B11946" s="66"/>
    </row>
    <row r="11947" spans="2:2">
      <c r="B11947" s="66"/>
    </row>
    <row r="11948" spans="2:2">
      <c r="B11948" s="66"/>
    </row>
    <row r="11949" spans="2:2">
      <c r="B11949" s="66"/>
    </row>
    <row r="11950" spans="2:2">
      <c r="B11950" s="66"/>
    </row>
    <row r="11951" spans="2:2">
      <c r="B11951" s="66"/>
    </row>
    <row r="11952" spans="2:2">
      <c r="B11952" s="66"/>
    </row>
    <row r="11953" spans="2:2">
      <c r="B11953" s="66"/>
    </row>
    <row r="11954" spans="2:2">
      <c r="B11954" s="66"/>
    </row>
    <row r="11955" spans="2:2">
      <c r="B11955" s="66"/>
    </row>
    <row r="11956" spans="2:2">
      <c r="B11956" s="66"/>
    </row>
    <row r="11957" spans="2:2">
      <c r="B11957" s="66"/>
    </row>
    <row r="11958" spans="2:2">
      <c r="B11958" s="66"/>
    </row>
    <row r="11959" spans="2:2">
      <c r="B11959" s="66"/>
    </row>
    <row r="11960" spans="2:2">
      <c r="B11960" s="66"/>
    </row>
    <row r="11961" spans="2:2">
      <c r="B11961" s="66"/>
    </row>
    <row r="11962" spans="2:2">
      <c r="B11962" s="66"/>
    </row>
    <row r="11963" spans="2:2">
      <c r="B11963" s="66"/>
    </row>
    <row r="11964" spans="2:2">
      <c r="B11964" s="66"/>
    </row>
    <row r="11965" spans="2:2">
      <c r="B11965" s="66"/>
    </row>
    <row r="11966" spans="2:2">
      <c r="B11966" s="66"/>
    </row>
    <row r="11967" spans="2:2">
      <c r="B11967" s="66"/>
    </row>
    <row r="11968" spans="2:2">
      <c r="B11968" s="66"/>
    </row>
    <row r="11969" spans="2:2">
      <c r="B11969" s="66"/>
    </row>
    <row r="11970" spans="2:2">
      <c r="B11970" s="66"/>
    </row>
    <row r="11971" spans="2:2">
      <c r="B11971" s="66"/>
    </row>
    <row r="11972" spans="2:2">
      <c r="B11972" s="66"/>
    </row>
    <row r="11973" spans="2:2">
      <c r="B11973" s="66"/>
    </row>
    <row r="11974" spans="2:2">
      <c r="B11974" s="66"/>
    </row>
    <row r="11975" spans="2:2">
      <c r="B11975" s="66"/>
    </row>
    <row r="11976" spans="2:2">
      <c r="B11976" s="66"/>
    </row>
    <row r="11977" spans="2:2">
      <c r="B11977" s="66"/>
    </row>
    <row r="11978" spans="2:2">
      <c r="B11978" s="66"/>
    </row>
    <row r="11979" spans="2:2">
      <c r="B11979" s="66"/>
    </row>
    <row r="11980" spans="2:2">
      <c r="B11980" s="66"/>
    </row>
    <row r="11981" spans="2:2">
      <c r="B11981" s="66"/>
    </row>
    <row r="11982" spans="2:2">
      <c r="B11982" s="66"/>
    </row>
    <row r="11983" spans="2:2">
      <c r="B11983" s="66"/>
    </row>
    <row r="11984" spans="2:2">
      <c r="B11984" s="66"/>
    </row>
    <row r="11985" spans="2:2">
      <c r="B11985" s="66"/>
    </row>
    <row r="11986" spans="2:2">
      <c r="B11986" s="66"/>
    </row>
    <row r="11987" spans="2:2">
      <c r="B11987" s="66"/>
    </row>
    <row r="11988" spans="2:2">
      <c r="B11988" s="66"/>
    </row>
    <row r="11989" spans="2:2">
      <c r="B11989" s="66"/>
    </row>
    <row r="11990" spans="2:2">
      <c r="B11990" s="66"/>
    </row>
    <row r="11991" spans="2:2">
      <c r="B11991" s="66"/>
    </row>
    <row r="11992" spans="2:2">
      <c r="B11992" s="66"/>
    </row>
    <row r="11993" spans="2:2">
      <c r="B11993" s="66"/>
    </row>
    <row r="11994" spans="2:2">
      <c r="B11994" s="66"/>
    </row>
    <row r="11995" spans="2:2">
      <c r="B11995" s="66"/>
    </row>
    <row r="11996" spans="2:2">
      <c r="B11996" s="66"/>
    </row>
    <row r="11997" spans="2:2">
      <c r="B11997" s="66"/>
    </row>
    <row r="11998" spans="2:2">
      <c r="B11998" s="66"/>
    </row>
    <row r="11999" spans="2:2">
      <c r="B11999" s="66"/>
    </row>
    <row r="12000" spans="2:2">
      <c r="B12000" s="66"/>
    </row>
    <row r="12001" spans="2:2">
      <c r="B12001" s="66"/>
    </row>
    <row r="12002" spans="2:2">
      <c r="B12002" s="66"/>
    </row>
    <row r="12003" spans="2:2">
      <c r="B12003" s="66"/>
    </row>
    <row r="12004" spans="2:2">
      <c r="B12004" s="66"/>
    </row>
    <row r="12005" spans="2:2">
      <c r="B12005" s="66"/>
    </row>
    <row r="12006" spans="2:2">
      <c r="B12006" s="66"/>
    </row>
    <row r="12007" spans="2:2">
      <c r="B12007" s="66"/>
    </row>
    <row r="12008" spans="2:2">
      <c r="B12008" s="66"/>
    </row>
    <row r="12009" spans="2:2">
      <c r="B12009" s="66"/>
    </row>
    <row r="12010" spans="2:2">
      <c r="B12010" s="66"/>
    </row>
    <row r="12011" spans="2:2">
      <c r="B12011" s="66"/>
    </row>
    <row r="12012" spans="2:2">
      <c r="B12012" s="66"/>
    </row>
    <row r="12013" spans="2:2">
      <c r="B12013" s="66"/>
    </row>
    <row r="12014" spans="2:2">
      <c r="B12014" s="66"/>
    </row>
    <row r="12015" spans="2:2">
      <c r="B12015" s="66"/>
    </row>
    <row r="12016" spans="2:2">
      <c r="B12016" s="66"/>
    </row>
    <row r="12017" spans="2:2">
      <c r="B12017" s="66"/>
    </row>
    <row r="12018" spans="2:2">
      <c r="B12018" s="66"/>
    </row>
    <row r="12019" spans="2:2">
      <c r="B12019" s="66"/>
    </row>
    <row r="12020" spans="2:2">
      <c r="B12020" s="66"/>
    </row>
    <row r="12021" spans="2:2">
      <c r="B12021" s="66"/>
    </row>
    <row r="12022" spans="2:2">
      <c r="B12022" s="66"/>
    </row>
    <row r="12023" spans="2:2">
      <c r="B12023" s="66"/>
    </row>
    <row r="12024" spans="2:2">
      <c r="B12024" s="66"/>
    </row>
    <row r="12025" spans="2:2">
      <c r="B12025" s="66"/>
    </row>
    <row r="12026" spans="2:2">
      <c r="B12026" s="66"/>
    </row>
    <row r="12027" spans="2:2">
      <c r="B12027" s="66"/>
    </row>
    <row r="12028" spans="2:2">
      <c r="B12028" s="66"/>
    </row>
    <row r="12029" spans="2:2">
      <c r="B12029" s="66"/>
    </row>
    <row r="12030" spans="2:2">
      <c r="B12030" s="66"/>
    </row>
    <row r="12031" spans="2:2">
      <c r="B12031" s="66"/>
    </row>
    <row r="12032" spans="2:2">
      <c r="B12032" s="66"/>
    </row>
    <row r="12033" spans="2:2">
      <c r="B12033" s="66"/>
    </row>
    <row r="12034" spans="2:2">
      <c r="B12034" s="66"/>
    </row>
    <row r="12035" spans="2:2">
      <c r="B12035" s="66"/>
    </row>
    <row r="12036" spans="2:2">
      <c r="B12036" s="66"/>
    </row>
    <row r="12037" spans="2:2">
      <c r="B12037" s="66"/>
    </row>
    <row r="12038" spans="2:2">
      <c r="B12038" s="66"/>
    </row>
    <row r="12039" spans="2:2">
      <c r="B12039" s="66"/>
    </row>
    <row r="12040" spans="2:2">
      <c r="B12040" s="66"/>
    </row>
    <row r="12041" spans="2:2">
      <c r="B12041" s="66"/>
    </row>
    <row r="12042" spans="2:2">
      <c r="B12042" s="66"/>
    </row>
    <row r="12043" spans="2:2">
      <c r="B12043" s="66"/>
    </row>
    <row r="12044" spans="2:2">
      <c r="B12044" s="66"/>
    </row>
    <row r="12045" spans="2:2">
      <c r="B12045" s="66"/>
    </row>
    <row r="12046" spans="2:2">
      <c r="B12046" s="66"/>
    </row>
    <row r="12047" spans="2:2">
      <c r="B12047" s="66"/>
    </row>
    <row r="12048" spans="2:2">
      <c r="B12048" s="66"/>
    </row>
    <row r="12049" spans="2:2">
      <c r="B12049" s="66"/>
    </row>
    <row r="12050" spans="2:2">
      <c r="B12050" s="66"/>
    </row>
    <row r="12051" spans="2:2">
      <c r="B12051" s="66"/>
    </row>
    <row r="12052" spans="2:2">
      <c r="B12052" s="66"/>
    </row>
    <row r="12053" spans="2:2">
      <c r="B12053" s="66"/>
    </row>
    <row r="12054" spans="2:2">
      <c r="B12054" s="66"/>
    </row>
    <row r="12055" spans="2:2">
      <c r="B12055" s="66"/>
    </row>
    <row r="12056" spans="2:2">
      <c r="B12056" s="66"/>
    </row>
    <row r="12057" spans="2:2">
      <c r="B12057" s="66"/>
    </row>
    <row r="12058" spans="2:2">
      <c r="B12058" s="66"/>
    </row>
    <row r="12059" spans="2:2">
      <c r="B12059" s="66"/>
    </row>
    <row r="12060" spans="2:2">
      <c r="B12060" s="66"/>
    </row>
    <row r="12061" spans="2:2">
      <c r="B12061" s="66"/>
    </row>
    <row r="12062" spans="2:2">
      <c r="B12062" s="66"/>
    </row>
    <row r="12063" spans="2:2">
      <c r="B12063" s="66"/>
    </row>
    <row r="12064" spans="2:2">
      <c r="B12064" s="66"/>
    </row>
    <row r="12065" spans="2:2">
      <c r="B12065" s="66"/>
    </row>
    <row r="12066" spans="2:2">
      <c r="B12066" s="66"/>
    </row>
    <row r="12067" spans="2:2">
      <c r="B12067" s="66"/>
    </row>
    <row r="12068" spans="2:2">
      <c r="B12068" s="66"/>
    </row>
    <row r="12069" spans="2:2">
      <c r="B12069" s="66"/>
    </row>
    <row r="12070" spans="2:2">
      <c r="B12070" s="66"/>
    </row>
    <row r="12071" spans="2:2">
      <c r="B12071" s="66"/>
    </row>
    <row r="12072" spans="2:2">
      <c r="B12072" s="66"/>
    </row>
    <row r="12073" spans="2:2">
      <c r="B12073" s="66"/>
    </row>
    <row r="12074" spans="2:2">
      <c r="B12074" s="66"/>
    </row>
    <row r="12075" spans="2:2">
      <c r="B12075" s="66"/>
    </row>
    <row r="12076" spans="2:2">
      <c r="B12076" s="66"/>
    </row>
    <row r="12077" spans="2:2">
      <c r="B12077" s="66"/>
    </row>
    <row r="12078" spans="2:2">
      <c r="B12078" s="66"/>
    </row>
    <row r="12079" spans="2:2">
      <c r="B12079" s="66"/>
    </row>
    <row r="12080" spans="2:2">
      <c r="B12080" s="66"/>
    </row>
    <row r="12081" spans="2:2">
      <c r="B12081" s="66"/>
    </row>
    <row r="12082" spans="2:2">
      <c r="B12082" s="66"/>
    </row>
    <row r="12083" spans="2:2">
      <c r="B12083" s="66"/>
    </row>
    <row r="12084" spans="2:2">
      <c r="B12084" s="66"/>
    </row>
    <row r="12085" spans="2:2">
      <c r="B12085" s="66"/>
    </row>
    <row r="12086" spans="2:2">
      <c r="B12086" s="66"/>
    </row>
    <row r="12087" spans="2:2">
      <c r="B12087" s="66"/>
    </row>
    <row r="12088" spans="2:2">
      <c r="B12088" s="66"/>
    </row>
    <row r="12089" spans="2:2">
      <c r="B12089" s="66"/>
    </row>
    <row r="12090" spans="2:2">
      <c r="B12090" s="66"/>
    </row>
    <row r="12091" spans="2:2">
      <c r="B12091" s="66"/>
    </row>
    <row r="12092" spans="2:2">
      <c r="B12092" s="66"/>
    </row>
    <row r="12093" spans="2:2">
      <c r="B12093" s="66"/>
    </row>
    <row r="12094" spans="2:2">
      <c r="B12094" s="66"/>
    </row>
    <row r="12095" spans="2:2">
      <c r="B12095" s="66"/>
    </row>
    <row r="12096" spans="2:2">
      <c r="B12096" s="66"/>
    </row>
    <row r="12097" spans="2:2">
      <c r="B12097" s="66"/>
    </row>
    <row r="12098" spans="2:2">
      <c r="B12098" s="66"/>
    </row>
    <row r="12099" spans="2:2">
      <c r="B12099" s="66"/>
    </row>
    <row r="12100" spans="2:2">
      <c r="B12100" s="66"/>
    </row>
    <row r="12101" spans="2:2">
      <c r="B12101" s="66"/>
    </row>
    <row r="12102" spans="2:2">
      <c r="B12102" s="66"/>
    </row>
    <row r="12103" spans="2:2">
      <c r="B12103" s="66"/>
    </row>
    <row r="12104" spans="2:2">
      <c r="B12104" s="66"/>
    </row>
    <row r="12105" spans="2:2">
      <c r="B12105" s="66"/>
    </row>
    <row r="12106" spans="2:2">
      <c r="B12106" s="66"/>
    </row>
    <row r="12107" spans="2:2">
      <c r="B12107" s="66"/>
    </row>
    <row r="12108" spans="2:2">
      <c r="B12108" s="66"/>
    </row>
    <row r="12109" spans="2:2">
      <c r="B12109" s="66"/>
    </row>
    <row r="12110" spans="2:2">
      <c r="B12110" s="66"/>
    </row>
    <row r="12111" spans="2:2">
      <c r="B12111" s="66"/>
    </row>
    <row r="12112" spans="2:2">
      <c r="B12112" s="66"/>
    </row>
    <row r="12113" spans="2:2">
      <c r="B12113" s="66"/>
    </row>
    <row r="12114" spans="2:2">
      <c r="B12114" s="66"/>
    </row>
    <row r="12115" spans="2:2">
      <c r="B12115" s="66"/>
    </row>
    <row r="12116" spans="2:2">
      <c r="B12116" s="66"/>
    </row>
    <row r="12117" spans="2:2">
      <c r="B12117" s="66"/>
    </row>
    <row r="12118" spans="2:2">
      <c r="B12118" s="66"/>
    </row>
    <row r="12119" spans="2:2">
      <c r="B12119" s="66"/>
    </row>
    <row r="12120" spans="2:2">
      <c r="B12120" s="66"/>
    </row>
    <row r="12121" spans="2:2">
      <c r="B12121" s="66"/>
    </row>
    <row r="12122" spans="2:2">
      <c r="B12122" s="66"/>
    </row>
    <row r="12123" spans="2:2">
      <c r="B12123" s="66"/>
    </row>
    <row r="12124" spans="2:2">
      <c r="B12124" s="66"/>
    </row>
    <row r="12125" spans="2:2">
      <c r="B12125" s="66"/>
    </row>
    <row r="12126" spans="2:2">
      <c r="B12126" s="66"/>
    </row>
    <row r="12127" spans="2:2">
      <c r="B12127" s="66"/>
    </row>
    <row r="12128" spans="2:2">
      <c r="B12128" s="66"/>
    </row>
    <row r="12129" spans="2:2">
      <c r="B12129" s="66"/>
    </row>
    <row r="12130" spans="2:2">
      <c r="B12130" s="66"/>
    </row>
    <row r="12131" spans="2:2">
      <c r="B12131" s="66"/>
    </row>
    <row r="12132" spans="2:2">
      <c r="B12132" s="66"/>
    </row>
    <row r="12133" spans="2:2">
      <c r="B12133" s="66"/>
    </row>
    <row r="12134" spans="2:2">
      <c r="B12134" s="66"/>
    </row>
    <row r="12135" spans="2:2">
      <c r="B12135" s="66"/>
    </row>
    <row r="12136" spans="2:2">
      <c r="B12136" s="66"/>
    </row>
    <row r="12137" spans="2:2">
      <c r="B12137" s="66"/>
    </row>
    <row r="12138" spans="2:2">
      <c r="B12138" s="66"/>
    </row>
    <row r="12139" spans="2:2">
      <c r="B12139" s="66"/>
    </row>
    <row r="12140" spans="2:2">
      <c r="B12140" s="66"/>
    </row>
    <row r="12141" spans="2:2">
      <c r="B12141" s="66"/>
    </row>
    <row r="12142" spans="2:2">
      <c r="B12142" s="66"/>
    </row>
    <row r="12143" spans="2:2">
      <c r="B12143" s="66"/>
    </row>
    <row r="12144" spans="2:2">
      <c r="B12144" s="66"/>
    </row>
    <row r="12145" spans="2:2">
      <c r="B12145" s="66"/>
    </row>
    <row r="12146" spans="2:2">
      <c r="B12146" s="66"/>
    </row>
    <row r="12147" spans="2:2">
      <c r="B12147" s="66"/>
    </row>
    <row r="12148" spans="2:2">
      <c r="B12148" s="66"/>
    </row>
    <row r="12149" spans="2:2">
      <c r="B12149" s="66"/>
    </row>
    <row r="12150" spans="2:2">
      <c r="B12150" s="66"/>
    </row>
    <row r="12151" spans="2:2">
      <c r="B12151" s="66"/>
    </row>
    <row r="12152" spans="2:2">
      <c r="B12152" s="66"/>
    </row>
    <row r="12153" spans="2:2">
      <c r="B12153" s="66"/>
    </row>
    <row r="12154" spans="2:2">
      <c r="B12154" s="66"/>
    </row>
    <row r="12155" spans="2:2">
      <c r="B12155" s="66"/>
    </row>
    <row r="12156" spans="2:2">
      <c r="B12156" s="66"/>
    </row>
    <row r="12157" spans="2:2">
      <c r="B12157" s="66"/>
    </row>
    <row r="12158" spans="2:2">
      <c r="B12158" s="66"/>
    </row>
    <row r="12159" spans="2:2">
      <c r="B12159" s="66"/>
    </row>
    <row r="12160" spans="2:2">
      <c r="B12160" s="66"/>
    </row>
    <row r="12161" spans="2:2">
      <c r="B12161" s="66"/>
    </row>
    <row r="12162" spans="2:2">
      <c r="B12162" s="66"/>
    </row>
    <row r="12163" spans="2:2">
      <c r="B12163" s="66"/>
    </row>
    <row r="12164" spans="2:2">
      <c r="B12164" s="66"/>
    </row>
    <row r="12165" spans="2:2">
      <c r="B12165" s="66"/>
    </row>
    <row r="12166" spans="2:2">
      <c r="B12166" s="66"/>
    </row>
    <row r="12167" spans="2:2">
      <c r="B12167" s="66"/>
    </row>
    <row r="12168" spans="2:2">
      <c r="B12168" s="66"/>
    </row>
    <row r="12169" spans="2:2">
      <c r="B12169" s="66"/>
    </row>
    <row r="12170" spans="2:2">
      <c r="B12170" s="66"/>
    </row>
    <row r="12171" spans="2:2">
      <c r="B12171" s="66"/>
    </row>
    <row r="12172" spans="2:2">
      <c r="B12172" s="66"/>
    </row>
    <row r="12173" spans="2:2">
      <c r="B12173" s="66"/>
    </row>
    <row r="12174" spans="2:2">
      <c r="B12174" s="66"/>
    </row>
    <row r="12175" spans="2:2">
      <c r="B12175" s="66"/>
    </row>
    <row r="12176" spans="2:2">
      <c r="B12176" s="66"/>
    </row>
    <row r="12177" spans="2:2">
      <c r="B12177" s="66"/>
    </row>
    <row r="12178" spans="2:2">
      <c r="B12178" s="66"/>
    </row>
    <row r="12179" spans="2:2">
      <c r="B12179" s="66"/>
    </row>
    <row r="12180" spans="2:2">
      <c r="B12180" s="66"/>
    </row>
    <row r="12181" spans="2:2">
      <c r="B12181" s="66"/>
    </row>
    <row r="12182" spans="2:2">
      <c r="B12182" s="66"/>
    </row>
    <row r="12183" spans="2:2">
      <c r="B12183" s="66"/>
    </row>
    <row r="12184" spans="2:2">
      <c r="B12184" s="66"/>
    </row>
    <row r="12185" spans="2:2">
      <c r="B12185" s="66"/>
    </row>
    <row r="12186" spans="2:2">
      <c r="B12186" s="66"/>
    </row>
    <row r="12187" spans="2:2">
      <c r="B12187" s="66"/>
    </row>
    <row r="12188" spans="2:2">
      <c r="B12188" s="66"/>
    </row>
    <row r="12189" spans="2:2">
      <c r="B12189" s="66"/>
    </row>
    <row r="12190" spans="2:2">
      <c r="B12190" s="66"/>
    </row>
    <row r="12191" spans="2:2">
      <c r="B12191" s="66"/>
    </row>
    <row r="12192" spans="2:2">
      <c r="B12192" s="66"/>
    </row>
    <row r="12193" spans="2:2">
      <c r="B12193" s="66"/>
    </row>
    <row r="12194" spans="2:2">
      <c r="B12194" s="66"/>
    </row>
    <row r="12195" spans="2:2">
      <c r="B12195" s="66"/>
    </row>
    <row r="12196" spans="2:2">
      <c r="B12196" s="66"/>
    </row>
    <row r="12197" spans="2:2">
      <c r="B12197" s="66"/>
    </row>
    <row r="12198" spans="2:2">
      <c r="B12198" s="66"/>
    </row>
    <row r="12199" spans="2:2">
      <c r="B12199" s="66"/>
    </row>
    <row r="12200" spans="2:2">
      <c r="B12200" s="66"/>
    </row>
    <row r="12201" spans="2:2">
      <c r="B12201" s="66"/>
    </row>
    <row r="12202" spans="2:2">
      <c r="B12202" s="66"/>
    </row>
    <row r="12203" spans="2:2">
      <c r="B12203" s="66"/>
    </row>
    <row r="12204" spans="2:2">
      <c r="B12204" s="66"/>
    </row>
    <row r="12205" spans="2:2">
      <c r="B12205" s="66"/>
    </row>
    <row r="12206" spans="2:2">
      <c r="B12206" s="66"/>
    </row>
    <row r="12207" spans="2:2">
      <c r="B12207" s="66"/>
    </row>
    <row r="12208" spans="2:2">
      <c r="B12208" s="66"/>
    </row>
    <row r="12209" spans="2:2">
      <c r="B12209" s="66"/>
    </row>
    <row r="12210" spans="2:2">
      <c r="B12210" s="66"/>
    </row>
    <row r="12211" spans="2:2">
      <c r="B12211" s="66"/>
    </row>
    <row r="12212" spans="2:2">
      <c r="B12212" s="66"/>
    </row>
    <row r="12213" spans="2:2">
      <c r="B12213" s="66"/>
    </row>
    <row r="12214" spans="2:2">
      <c r="B12214" s="66"/>
    </row>
    <row r="12215" spans="2:2">
      <c r="B12215" s="66"/>
    </row>
    <row r="12216" spans="2:2">
      <c r="B12216" s="66"/>
    </row>
    <row r="12217" spans="2:2">
      <c r="B12217" s="66"/>
    </row>
    <row r="12218" spans="2:2">
      <c r="B12218" s="66"/>
    </row>
    <row r="12219" spans="2:2">
      <c r="B12219" s="66"/>
    </row>
    <row r="12220" spans="2:2">
      <c r="B12220" s="66"/>
    </row>
    <row r="12221" spans="2:2">
      <c r="B12221" s="66"/>
    </row>
    <row r="12222" spans="2:2">
      <c r="B12222" s="66"/>
    </row>
    <row r="12223" spans="2:2">
      <c r="B12223" s="66"/>
    </row>
    <row r="12224" spans="2:2">
      <c r="B12224" s="66"/>
    </row>
    <row r="12225" spans="2:2">
      <c r="B12225" s="66"/>
    </row>
    <row r="12226" spans="2:2">
      <c r="B12226" s="66"/>
    </row>
    <row r="12227" spans="2:2">
      <c r="B12227" s="66"/>
    </row>
    <row r="12228" spans="2:2">
      <c r="B12228" s="66"/>
    </row>
    <row r="12229" spans="2:2">
      <c r="B12229" s="66"/>
    </row>
    <row r="12230" spans="2:2">
      <c r="B12230" s="66"/>
    </row>
    <row r="12231" spans="2:2">
      <c r="B12231" s="66"/>
    </row>
    <row r="12232" spans="2:2">
      <c r="B12232" s="66"/>
    </row>
    <row r="12233" spans="2:2">
      <c r="B12233" s="66"/>
    </row>
    <row r="12234" spans="2:2">
      <c r="B12234" s="66"/>
    </row>
    <row r="12235" spans="2:2">
      <c r="B12235" s="66"/>
    </row>
    <row r="12236" spans="2:2">
      <c r="B12236" s="66"/>
    </row>
    <row r="12237" spans="2:2">
      <c r="B12237" s="66"/>
    </row>
    <row r="12238" spans="2:2">
      <c r="B12238" s="66"/>
    </row>
    <row r="12239" spans="2:2">
      <c r="B12239" s="66"/>
    </row>
    <row r="12240" spans="2:2">
      <c r="B12240" s="66"/>
    </row>
    <row r="12241" spans="2:2">
      <c r="B12241" s="66"/>
    </row>
    <row r="12242" spans="2:2">
      <c r="B12242" s="66"/>
    </row>
    <row r="12243" spans="2:2">
      <c r="B12243" s="66"/>
    </row>
    <row r="12244" spans="2:2">
      <c r="B12244" s="66"/>
    </row>
    <row r="12245" spans="2:2">
      <c r="B12245" s="66"/>
    </row>
    <row r="12246" spans="2:2">
      <c r="B12246" s="66"/>
    </row>
    <row r="12247" spans="2:2">
      <c r="B12247" s="66"/>
    </row>
    <row r="12248" spans="2:2">
      <c r="B12248" s="66"/>
    </row>
    <row r="12249" spans="2:2">
      <c r="B12249" s="66"/>
    </row>
    <row r="12250" spans="2:2">
      <c r="B12250" s="66"/>
    </row>
    <row r="12251" spans="2:2">
      <c r="B12251" s="66"/>
    </row>
    <row r="12252" spans="2:2">
      <c r="B12252" s="66"/>
    </row>
    <row r="12253" spans="2:2">
      <c r="B12253" s="66"/>
    </row>
    <row r="12254" spans="2:2">
      <c r="B12254" s="66"/>
    </row>
    <row r="12255" spans="2:2">
      <c r="B12255" s="66"/>
    </row>
    <row r="12256" spans="2:2">
      <c r="B12256" s="66"/>
    </row>
    <row r="12257" spans="2:2">
      <c r="B12257" s="66"/>
    </row>
    <row r="12258" spans="2:2">
      <c r="B12258" s="66"/>
    </row>
    <row r="12259" spans="2:2">
      <c r="B12259" s="66"/>
    </row>
    <row r="12260" spans="2:2">
      <c r="B12260" s="66"/>
    </row>
    <row r="12261" spans="2:2">
      <c r="B12261" s="66"/>
    </row>
    <row r="12262" spans="2:2">
      <c r="B12262" s="66"/>
    </row>
    <row r="12263" spans="2:2">
      <c r="B12263" s="66"/>
    </row>
    <row r="12264" spans="2:2">
      <c r="B12264" s="66"/>
    </row>
    <row r="12265" spans="2:2">
      <c r="B12265" s="66"/>
    </row>
    <row r="12266" spans="2:2">
      <c r="B12266" s="66"/>
    </row>
    <row r="12267" spans="2:2">
      <c r="B12267" s="66"/>
    </row>
    <row r="12268" spans="2:2">
      <c r="B12268" s="66"/>
    </row>
    <row r="12269" spans="2:2">
      <c r="B12269" s="66"/>
    </row>
    <row r="12270" spans="2:2">
      <c r="B12270" s="66"/>
    </row>
    <row r="12271" spans="2:2">
      <c r="B12271" s="66"/>
    </row>
    <row r="12272" spans="2:2">
      <c r="B12272" s="66"/>
    </row>
    <row r="12273" spans="2:2">
      <c r="B12273" s="66"/>
    </row>
    <row r="12274" spans="2:2">
      <c r="B12274" s="66"/>
    </row>
    <row r="12275" spans="2:2">
      <c r="B12275" s="66"/>
    </row>
    <row r="12276" spans="2:2">
      <c r="B12276" s="66"/>
    </row>
    <row r="12277" spans="2:2">
      <c r="B12277" s="66"/>
    </row>
    <row r="12278" spans="2:2">
      <c r="B12278" s="66"/>
    </row>
    <row r="12279" spans="2:2">
      <c r="B12279" s="66"/>
    </row>
    <row r="12280" spans="2:2">
      <c r="B12280" s="66"/>
    </row>
    <row r="12281" spans="2:2">
      <c r="B12281" s="66"/>
    </row>
    <row r="12282" spans="2:2">
      <c r="B12282" s="66"/>
    </row>
    <row r="12283" spans="2:2">
      <c r="B12283" s="66"/>
    </row>
    <row r="12284" spans="2:2">
      <c r="B12284" s="66"/>
    </row>
    <row r="12285" spans="2:2">
      <c r="B12285" s="66"/>
    </row>
    <row r="12286" spans="2:2">
      <c r="B12286" s="66"/>
    </row>
    <row r="12287" spans="2:2">
      <c r="B12287" s="66"/>
    </row>
    <row r="12288" spans="2:2">
      <c r="B12288" s="66"/>
    </row>
    <row r="12289" spans="2:2">
      <c r="B12289" s="66"/>
    </row>
    <row r="12290" spans="2:2">
      <c r="B12290" s="66"/>
    </row>
    <row r="12291" spans="2:2">
      <c r="B12291" s="66"/>
    </row>
    <row r="12292" spans="2:2">
      <c r="B12292" s="66"/>
    </row>
    <row r="12293" spans="2:2">
      <c r="B12293" s="66"/>
    </row>
    <row r="12294" spans="2:2">
      <c r="B12294" s="66"/>
    </row>
    <row r="12295" spans="2:2">
      <c r="B12295" s="66"/>
    </row>
    <row r="12296" spans="2:2">
      <c r="B12296" s="66"/>
    </row>
    <row r="12297" spans="2:2">
      <c r="B12297" s="66"/>
    </row>
    <row r="12298" spans="2:2">
      <c r="B12298" s="66"/>
    </row>
    <row r="12299" spans="2:2">
      <c r="B12299" s="66"/>
    </row>
    <row r="12300" spans="2:2">
      <c r="B12300" s="66"/>
    </row>
    <row r="12301" spans="2:2">
      <c r="B12301" s="66"/>
    </row>
    <row r="12302" spans="2:2">
      <c r="B12302" s="66"/>
    </row>
    <row r="12303" spans="2:2">
      <c r="B12303" s="66"/>
    </row>
    <row r="12304" spans="2:2">
      <c r="B12304" s="66"/>
    </row>
    <row r="12305" spans="2:2">
      <c r="B12305" s="66"/>
    </row>
    <row r="12306" spans="2:2">
      <c r="B12306" s="66"/>
    </row>
    <row r="12307" spans="2:2">
      <c r="B12307" s="66"/>
    </row>
    <row r="12308" spans="2:2">
      <c r="B12308" s="66"/>
    </row>
    <row r="12309" spans="2:2">
      <c r="B12309" s="66"/>
    </row>
    <row r="12310" spans="2:2">
      <c r="B12310" s="66"/>
    </row>
    <row r="12311" spans="2:2">
      <c r="B12311" s="66"/>
    </row>
    <row r="12312" spans="2:2">
      <c r="B12312" s="66"/>
    </row>
    <row r="12313" spans="2:2">
      <c r="B12313" s="66"/>
    </row>
    <row r="12314" spans="2:2">
      <c r="B12314" s="66"/>
    </row>
    <row r="12315" spans="2:2">
      <c r="B12315" s="66"/>
    </row>
    <row r="12316" spans="2:2">
      <c r="B12316" s="66"/>
    </row>
    <row r="12317" spans="2:2">
      <c r="B12317" s="66"/>
    </row>
    <row r="12318" spans="2:2">
      <c r="B12318" s="66"/>
    </row>
    <row r="12319" spans="2:2">
      <c r="B12319" s="66"/>
    </row>
    <row r="12320" spans="2:2">
      <c r="B12320" s="66"/>
    </row>
    <row r="12321" spans="2:2">
      <c r="B12321" s="66"/>
    </row>
    <row r="12322" spans="2:2">
      <c r="B12322" s="66"/>
    </row>
    <row r="12323" spans="2:2">
      <c r="B12323" s="66"/>
    </row>
    <row r="12324" spans="2:2">
      <c r="B12324" s="66"/>
    </row>
    <row r="12325" spans="2:2">
      <c r="B12325" s="66"/>
    </row>
    <row r="12326" spans="2:2">
      <c r="B12326" s="66"/>
    </row>
    <row r="12327" spans="2:2">
      <c r="B12327" s="66"/>
    </row>
    <row r="12328" spans="2:2">
      <c r="B12328" s="66"/>
    </row>
    <row r="12329" spans="2:2">
      <c r="B12329" s="66"/>
    </row>
    <row r="12330" spans="2:2">
      <c r="B12330" s="66"/>
    </row>
    <row r="12331" spans="2:2">
      <c r="B12331" s="66"/>
    </row>
    <row r="12332" spans="2:2">
      <c r="B12332" s="66"/>
    </row>
    <row r="12333" spans="2:2">
      <c r="B12333" s="66"/>
    </row>
    <row r="12334" spans="2:2">
      <c r="B12334" s="66"/>
    </row>
    <row r="12335" spans="2:2">
      <c r="B12335" s="66"/>
    </row>
    <row r="12336" spans="2:2">
      <c r="B12336" s="66"/>
    </row>
    <row r="12337" spans="2:2">
      <c r="B12337" s="66"/>
    </row>
    <row r="12338" spans="2:2">
      <c r="B12338" s="66"/>
    </row>
    <row r="12339" spans="2:2">
      <c r="B12339" s="66"/>
    </row>
    <row r="12340" spans="2:2">
      <c r="B12340" s="66"/>
    </row>
    <row r="12341" spans="2:2">
      <c r="B12341" s="66"/>
    </row>
    <row r="12342" spans="2:2">
      <c r="B12342" s="66"/>
    </row>
    <row r="12343" spans="2:2">
      <c r="B12343" s="66"/>
    </row>
    <row r="12344" spans="2:2">
      <c r="B12344" s="66"/>
    </row>
    <row r="12345" spans="2:2">
      <c r="B12345" s="66"/>
    </row>
    <row r="12346" spans="2:2">
      <c r="B12346" s="66"/>
    </row>
    <row r="12347" spans="2:2">
      <c r="B12347" s="66"/>
    </row>
    <row r="12348" spans="2:2">
      <c r="B12348" s="66"/>
    </row>
    <row r="12349" spans="2:2">
      <c r="B12349" s="66"/>
    </row>
    <row r="12350" spans="2:2">
      <c r="B12350" s="66"/>
    </row>
    <row r="12351" spans="2:2">
      <c r="B12351" s="66"/>
    </row>
    <row r="12352" spans="2:2">
      <c r="B12352" s="66"/>
    </row>
    <row r="12353" spans="2:2">
      <c r="B12353" s="66"/>
    </row>
    <row r="12354" spans="2:2">
      <c r="B12354" s="66"/>
    </row>
    <row r="12355" spans="2:2">
      <c r="B12355" s="66"/>
    </row>
    <row r="12356" spans="2:2">
      <c r="B12356" s="66"/>
    </row>
    <row r="12357" spans="2:2">
      <c r="B12357" s="66"/>
    </row>
    <row r="12358" spans="2:2">
      <c r="B12358" s="66"/>
    </row>
    <row r="12359" spans="2:2">
      <c r="B12359" s="66"/>
    </row>
    <row r="12360" spans="2:2">
      <c r="B12360" s="66"/>
    </row>
    <row r="12361" spans="2:2">
      <c r="B12361" s="66"/>
    </row>
    <row r="12362" spans="2:2">
      <c r="B12362" s="66"/>
    </row>
    <row r="12363" spans="2:2">
      <c r="B12363" s="66"/>
    </row>
    <row r="12364" spans="2:2">
      <c r="B12364" s="66"/>
    </row>
    <row r="12365" spans="2:2">
      <c r="B12365" s="66"/>
    </row>
    <row r="12366" spans="2:2">
      <c r="B12366" s="66"/>
    </row>
    <row r="12367" spans="2:2">
      <c r="B12367" s="66"/>
    </row>
    <row r="12368" spans="2:2">
      <c r="B12368" s="66"/>
    </row>
    <row r="12369" spans="2:2">
      <c r="B12369" s="66"/>
    </row>
    <row r="12370" spans="2:2">
      <c r="B12370" s="66"/>
    </row>
    <row r="12371" spans="2:2">
      <c r="B12371" s="66"/>
    </row>
    <row r="12372" spans="2:2">
      <c r="B12372" s="66"/>
    </row>
    <row r="12373" spans="2:2">
      <c r="B12373" s="66"/>
    </row>
    <row r="12374" spans="2:2">
      <c r="B12374" s="66"/>
    </row>
    <row r="12375" spans="2:2">
      <c r="B12375" s="66"/>
    </row>
    <row r="12376" spans="2:2">
      <c r="B12376" s="66"/>
    </row>
    <row r="12377" spans="2:2">
      <c r="B12377" s="66"/>
    </row>
    <row r="12378" spans="2:2">
      <c r="B12378" s="66"/>
    </row>
    <row r="12379" spans="2:2">
      <c r="B12379" s="66"/>
    </row>
    <row r="12380" spans="2:2">
      <c r="B12380" s="66"/>
    </row>
    <row r="12381" spans="2:2">
      <c r="B12381" s="66"/>
    </row>
    <row r="12382" spans="2:2">
      <c r="B12382" s="66"/>
    </row>
    <row r="12383" spans="2:2">
      <c r="B12383" s="66"/>
    </row>
    <row r="12384" spans="2:2">
      <c r="B12384" s="66"/>
    </row>
    <row r="12385" spans="2:2">
      <c r="B12385" s="66"/>
    </row>
    <row r="12386" spans="2:2">
      <c r="B12386" s="66"/>
    </row>
    <row r="12387" spans="2:2">
      <c r="B12387" s="66"/>
    </row>
    <row r="12388" spans="2:2">
      <c r="B12388" s="66"/>
    </row>
    <row r="12389" spans="2:2">
      <c r="B12389" s="66"/>
    </row>
    <row r="12390" spans="2:2">
      <c r="B12390" s="66"/>
    </row>
    <row r="12391" spans="2:2">
      <c r="B12391" s="66"/>
    </row>
    <row r="12392" spans="2:2">
      <c r="B12392" s="66"/>
    </row>
    <row r="12393" spans="2:2">
      <c r="B12393" s="66"/>
    </row>
    <row r="12394" spans="2:2">
      <c r="B12394" s="66"/>
    </row>
    <row r="12395" spans="2:2">
      <c r="B12395" s="66"/>
    </row>
    <row r="12396" spans="2:2">
      <c r="B12396" s="66"/>
    </row>
    <row r="12397" spans="2:2">
      <c r="B12397" s="66"/>
    </row>
    <row r="12398" spans="2:2">
      <c r="B12398" s="66"/>
    </row>
    <row r="12399" spans="2:2">
      <c r="B12399" s="66"/>
    </row>
    <row r="12400" spans="2:2">
      <c r="B12400" s="66"/>
    </row>
    <row r="12401" spans="2:2">
      <c r="B12401" s="66"/>
    </row>
    <row r="12402" spans="2:2">
      <c r="B12402" s="66"/>
    </row>
    <row r="12403" spans="2:2">
      <c r="B12403" s="66"/>
    </row>
    <row r="12404" spans="2:2">
      <c r="B12404" s="66"/>
    </row>
    <row r="12405" spans="2:2">
      <c r="B12405" s="66"/>
    </row>
    <row r="12406" spans="2:2">
      <c r="B12406" s="66"/>
    </row>
    <row r="12407" spans="2:2">
      <c r="B12407" s="66"/>
    </row>
    <row r="12408" spans="2:2">
      <c r="B12408" s="66"/>
    </row>
    <row r="12409" spans="2:2">
      <c r="B12409" s="66"/>
    </row>
    <row r="12410" spans="2:2">
      <c r="B12410" s="66"/>
    </row>
    <row r="12411" spans="2:2">
      <c r="B12411" s="66"/>
    </row>
    <row r="12412" spans="2:2">
      <c r="B12412" s="66"/>
    </row>
    <row r="12413" spans="2:2">
      <c r="B12413" s="66"/>
    </row>
    <row r="12414" spans="2:2">
      <c r="B12414" s="66"/>
    </row>
    <row r="12415" spans="2:2">
      <c r="B12415" s="66"/>
    </row>
    <row r="12416" spans="2:2">
      <c r="B12416" s="66"/>
    </row>
    <row r="12417" spans="2:2">
      <c r="B12417" s="66"/>
    </row>
    <row r="12418" spans="2:2">
      <c r="B12418" s="66"/>
    </row>
    <row r="12419" spans="2:2">
      <c r="B12419" s="66"/>
    </row>
    <row r="12420" spans="2:2">
      <c r="B12420" s="66"/>
    </row>
    <row r="12421" spans="2:2">
      <c r="B12421" s="66"/>
    </row>
    <row r="12422" spans="2:2">
      <c r="B12422" s="66"/>
    </row>
    <row r="12423" spans="2:2">
      <c r="B12423" s="66"/>
    </row>
    <row r="12424" spans="2:2">
      <c r="B12424" s="66"/>
    </row>
    <row r="12425" spans="2:2">
      <c r="B12425" s="66"/>
    </row>
    <row r="12426" spans="2:2">
      <c r="B12426" s="66"/>
    </row>
    <row r="12427" spans="2:2">
      <c r="B12427" s="66"/>
    </row>
    <row r="12428" spans="2:2">
      <c r="B12428" s="66"/>
    </row>
    <row r="12429" spans="2:2">
      <c r="B12429" s="66"/>
    </row>
    <row r="12430" spans="2:2">
      <c r="B12430" s="66"/>
    </row>
    <row r="12431" spans="2:2">
      <c r="B12431" s="66"/>
    </row>
    <row r="12432" spans="2:2">
      <c r="B12432" s="66"/>
    </row>
    <row r="12433" spans="2:2">
      <c r="B12433" s="66"/>
    </row>
    <row r="12434" spans="2:2">
      <c r="B12434" s="66"/>
    </row>
    <row r="12435" spans="2:2">
      <c r="B12435" s="66"/>
    </row>
    <row r="12436" spans="2:2">
      <c r="B12436" s="66"/>
    </row>
    <row r="12437" spans="2:2">
      <c r="B12437" s="66"/>
    </row>
    <row r="12438" spans="2:2">
      <c r="B12438" s="66"/>
    </row>
    <row r="12439" spans="2:2">
      <c r="B12439" s="66"/>
    </row>
    <row r="12440" spans="2:2">
      <c r="B12440" s="66"/>
    </row>
    <row r="12441" spans="2:2">
      <c r="B12441" s="66"/>
    </row>
    <row r="12442" spans="2:2">
      <c r="B12442" s="66"/>
    </row>
    <row r="12443" spans="2:2">
      <c r="B12443" s="66"/>
    </row>
    <row r="12444" spans="2:2">
      <c r="B12444" s="66"/>
    </row>
    <row r="12445" spans="2:2">
      <c r="B12445" s="66"/>
    </row>
    <row r="12446" spans="2:2">
      <c r="B12446" s="66"/>
    </row>
    <row r="12447" spans="2:2">
      <c r="B12447" s="66"/>
    </row>
    <row r="12448" spans="2:2">
      <c r="B12448" s="66"/>
    </row>
    <row r="12449" spans="2:2">
      <c r="B12449" s="66"/>
    </row>
    <row r="12450" spans="2:2">
      <c r="B12450" s="66"/>
    </row>
    <row r="12451" spans="2:2">
      <c r="B12451" s="66"/>
    </row>
    <row r="12452" spans="2:2">
      <c r="B12452" s="66"/>
    </row>
    <row r="12453" spans="2:2">
      <c r="B12453" s="66"/>
    </row>
    <row r="12454" spans="2:2">
      <c r="B12454" s="66"/>
    </row>
    <row r="12455" spans="2:2">
      <c r="B12455" s="66"/>
    </row>
    <row r="12456" spans="2:2">
      <c r="B12456" s="66"/>
    </row>
    <row r="12457" spans="2:2">
      <c r="B12457" s="66"/>
    </row>
    <row r="12458" spans="2:2">
      <c r="B12458" s="66"/>
    </row>
    <row r="12459" spans="2:2">
      <c r="B12459" s="66"/>
    </row>
    <row r="12460" spans="2:2">
      <c r="B12460" s="66"/>
    </row>
    <row r="12461" spans="2:2">
      <c r="B12461" s="66"/>
    </row>
    <row r="12462" spans="2:2">
      <c r="B12462" s="66"/>
    </row>
    <row r="12463" spans="2:2">
      <c r="B12463" s="66"/>
    </row>
    <row r="12464" spans="2:2">
      <c r="B12464" s="66"/>
    </row>
    <row r="12465" spans="2:2">
      <c r="B12465" s="66"/>
    </row>
    <row r="12466" spans="2:2">
      <c r="B12466" s="66"/>
    </row>
    <row r="12467" spans="2:2">
      <c r="B12467" s="66"/>
    </row>
    <row r="12468" spans="2:2">
      <c r="B12468" s="66"/>
    </row>
    <row r="12469" spans="2:2">
      <c r="B12469" s="66"/>
    </row>
    <row r="12470" spans="2:2">
      <c r="B12470" s="66"/>
    </row>
    <row r="12471" spans="2:2">
      <c r="B12471" s="66"/>
    </row>
    <row r="12472" spans="2:2">
      <c r="B12472" s="66"/>
    </row>
    <row r="12473" spans="2:2">
      <c r="B12473" s="66"/>
    </row>
    <row r="12474" spans="2:2">
      <c r="B12474" s="66"/>
    </row>
    <row r="12475" spans="2:2">
      <c r="B12475" s="66"/>
    </row>
    <row r="12476" spans="2:2">
      <c r="B12476" s="66"/>
    </row>
    <row r="12477" spans="2:2">
      <c r="B12477" s="66"/>
    </row>
    <row r="12478" spans="2:2">
      <c r="B12478" s="66"/>
    </row>
    <row r="12479" spans="2:2">
      <c r="B12479" s="66"/>
    </row>
    <row r="12480" spans="2:2">
      <c r="B12480" s="66"/>
    </row>
    <row r="12481" spans="2:2">
      <c r="B12481" s="66"/>
    </row>
    <row r="12482" spans="2:2">
      <c r="B12482" s="66"/>
    </row>
    <row r="12483" spans="2:2">
      <c r="B12483" s="66"/>
    </row>
    <row r="12484" spans="2:2">
      <c r="B12484" s="66"/>
    </row>
    <row r="12485" spans="2:2">
      <c r="B12485" s="66"/>
    </row>
    <row r="12486" spans="2:2">
      <c r="B12486" s="66"/>
    </row>
    <row r="12487" spans="2:2">
      <c r="B12487" s="66"/>
    </row>
    <row r="12488" spans="2:2">
      <c r="B12488" s="66"/>
    </row>
    <row r="12489" spans="2:2">
      <c r="B12489" s="66"/>
    </row>
    <row r="12490" spans="2:2">
      <c r="B12490" s="66"/>
    </row>
    <row r="12491" spans="2:2">
      <c r="B12491" s="66"/>
    </row>
    <row r="12492" spans="2:2">
      <c r="B12492" s="66"/>
    </row>
    <row r="12493" spans="2:2">
      <c r="B12493" s="66"/>
    </row>
    <row r="12494" spans="2:2">
      <c r="B12494" s="66"/>
    </row>
    <row r="12495" spans="2:2">
      <c r="B12495" s="66"/>
    </row>
    <row r="12496" spans="2:2">
      <c r="B12496" s="66"/>
    </row>
    <row r="12497" spans="2:2">
      <c r="B12497" s="66"/>
    </row>
    <row r="12498" spans="2:2">
      <c r="B12498" s="66"/>
    </row>
    <row r="12499" spans="2:2">
      <c r="B12499" s="66"/>
    </row>
    <row r="12500" spans="2:2">
      <c r="B12500" s="66"/>
    </row>
    <row r="12501" spans="2:2">
      <c r="B12501" s="66"/>
    </row>
    <row r="12502" spans="2:2">
      <c r="B12502" s="66"/>
    </row>
    <row r="12503" spans="2:2">
      <c r="B12503" s="66"/>
    </row>
    <row r="12504" spans="2:2">
      <c r="B12504" s="66"/>
    </row>
    <row r="12505" spans="2:2">
      <c r="B12505" s="66"/>
    </row>
    <row r="12506" spans="2:2">
      <c r="B12506" s="66"/>
    </row>
    <row r="12507" spans="2:2">
      <c r="B12507" s="66"/>
    </row>
    <row r="12508" spans="2:2">
      <c r="B12508" s="66"/>
    </row>
    <row r="12509" spans="2:2">
      <c r="B12509" s="66"/>
    </row>
    <row r="12510" spans="2:2">
      <c r="B12510" s="66"/>
    </row>
    <row r="12511" spans="2:2">
      <c r="B12511" s="66"/>
    </row>
    <row r="12512" spans="2:2">
      <c r="B12512" s="66"/>
    </row>
    <row r="12513" spans="2:2">
      <c r="B12513" s="66"/>
    </row>
    <row r="12514" spans="2:2">
      <c r="B12514" s="66"/>
    </row>
    <row r="12515" spans="2:2">
      <c r="B12515" s="66"/>
    </row>
    <row r="12516" spans="2:2">
      <c r="B12516" s="66"/>
    </row>
    <row r="12517" spans="2:2">
      <c r="B12517" s="66"/>
    </row>
    <row r="12518" spans="2:2">
      <c r="B12518" s="66"/>
    </row>
    <row r="12519" spans="2:2">
      <c r="B12519" s="66"/>
    </row>
    <row r="12520" spans="2:2">
      <c r="B12520" s="66"/>
    </row>
    <row r="12521" spans="2:2">
      <c r="B12521" s="66"/>
    </row>
    <row r="12522" spans="2:2">
      <c r="B12522" s="66"/>
    </row>
    <row r="12523" spans="2:2">
      <c r="B12523" s="66"/>
    </row>
    <row r="12524" spans="2:2">
      <c r="B12524" s="66"/>
    </row>
    <row r="12525" spans="2:2">
      <c r="B12525" s="66"/>
    </row>
    <row r="12526" spans="2:2">
      <c r="B12526" s="66"/>
    </row>
    <row r="12527" spans="2:2">
      <c r="B12527" s="66"/>
    </row>
    <row r="12528" spans="2:2">
      <c r="B12528" s="66"/>
    </row>
    <row r="12529" spans="2:2">
      <c r="B12529" s="66"/>
    </row>
    <row r="12530" spans="2:2">
      <c r="B12530" s="66"/>
    </row>
    <row r="12531" spans="2:2">
      <c r="B12531" s="66"/>
    </row>
    <row r="12532" spans="2:2">
      <c r="B12532" s="66"/>
    </row>
    <row r="12533" spans="2:2">
      <c r="B12533" s="66"/>
    </row>
    <row r="12534" spans="2:2">
      <c r="B12534" s="66"/>
    </row>
    <row r="12535" spans="2:2">
      <c r="B12535" s="66"/>
    </row>
    <row r="12536" spans="2:2">
      <c r="B12536" s="66"/>
    </row>
    <row r="12537" spans="2:2">
      <c r="B12537" s="66"/>
    </row>
    <row r="12538" spans="2:2">
      <c r="B12538" s="66"/>
    </row>
    <row r="12539" spans="2:2">
      <c r="B12539" s="66"/>
    </row>
    <row r="12540" spans="2:2">
      <c r="B12540" s="66"/>
    </row>
    <row r="12541" spans="2:2">
      <c r="B12541" s="66"/>
    </row>
    <row r="12542" spans="2:2">
      <c r="B12542" s="66"/>
    </row>
    <row r="12543" spans="2:2">
      <c r="B12543" s="66"/>
    </row>
    <row r="12544" spans="2:2">
      <c r="B12544" s="66"/>
    </row>
    <row r="12545" spans="2:2">
      <c r="B12545" s="66"/>
    </row>
    <row r="12546" spans="2:2">
      <c r="B12546" s="66"/>
    </row>
    <row r="12547" spans="2:2">
      <c r="B12547" s="66"/>
    </row>
    <row r="12548" spans="2:2">
      <c r="B12548" s="66"/>
    </row>
    <row r="12549" spans="2:2">
      <c r="B12549" s="66"/>
    </row>
    <row r="12550" spans="2:2">
      <c r="B12550" s="66"/>
    </row>
    <row r="12551" spans="2:2">
      <c r="B12551" s="66"/>
    </row>
    <row r="12552" spans="2:2">
      <c r="B12552" s="66"/>
    </row>
    <row r="12553" spans="2:2">
      <c r="B12553" s="66"/>
    </row>
    <row r="12554" spans="2:2">
      <c r="B12554" s="66"/>
    </row>
    <row r="12555" spans="2:2">
      <c r="B12555" s="66"/>
    </row>
    <row r="12556" spans="2:2">
      <c r="B12556" s="66"/>
    </row>
    <row r="12557" spans="2:2">
      <c r="B12557" s="66"/>
    </row>
    <row r="12558" spans="2:2">
      <c r="B12558" s="66"/>
    </row>
    <row r="12559" spans="2:2">
      <c r="B12559" s="66"/>
    </row>
    <row r="12560" spans="2:2">
      <c r="B12560" s="66"/>
    </row>
    <row r="12561" spans="2:2">
      <c r="B12561" s="66"/>
    </row>
    <row r="12562" spans="2:2">
      <c r="B12562" s="66"/>
    </row>
    <row r="12563" spans="2:2">
      <c r="B12563" s="66"/>
    </row>
    <row r="12564" spans="2:2">
      <c r="B12564" s="66"/>
    </row>
    <row r="12565" spans="2:2">
      <c r="B12565" s="66"/>
    </row>
    <row r="12566" spans="2:2">
      <c r="B12566" s="66"/>
    </row>
    <row r="12567" spans="2:2">
      <c r="B12567" s="66"/>
    </row>
    <row r="12568" spans="2:2">
      <c r="B12568" s="66"/>
    </row>
    <row r="12569" spans="2:2">
      <c r="B12569" s="66"/>
    </row>
    <row r="12570" spans="2:2">
      <c r="B12570" s="66"/>
    </row>
    <row r="12571" spans="2:2">
      <c r="B12571" s="66"/>
    </row>
    <row r="12572" spans="2:2">
      <c r="B12572" s="66"/>
    </row>
    <row r="12573" spans="2:2">
      <c r="B12573" s="66"/>
    </row>
    <row r="12574" spans="2:2">
      <c r="B12574" s="66"/>
    </row>
    <row r="12575" spans="2:2">
      <c r="B12575" s="66"/>
    </row>
    <row r="12576" spans="2:2">
      <c r="B12576" s="66"/>
    </row>
    <row r="12577" spans="2:2">
      <c r="B12577" s="66"/>
    </row>
    <row r="12578" spans="2:2">
      <c r="B12578" s="66"/>
    </row>
    <row r="12579" spans="2:2">
      <c r="B12579" s="66"/>
    </row>
    <row r="12580" spans="2:2">
      <c r="B12580" s="66"/>
    </row>
    <row r="12581" spans="2:2">
      <c r="B12581" s="66"/>
    </row>
    <row r="12582" spans="2:2">
      <c r="B12582" s="66"/>
    </row>
    <row r="12583" spans="2:2">
      <c r="B12583" s="66"/>
    </row>
    <row r="12584" spans="2:2">
      <c r="B12584" s="66"/>
    </row>
    <row r="12585" spans="2:2">
      <c r="B12585" s="66"/>
    </row>
    <row r="12586" spans="2:2">
      <c r="B12586" s="66"/>
    </row>
    <row r="12587" spans="2:2">
      <c r="B12587" s="66"/>
    </row>
    <row r="12588" spans="2:2">
      <c r="B12588" s="66"/>
    </row>
    <row r="12589" spans="2:2">
      <c r="B12589" s="66"/>
    </row>
    <row r="12590" spans="2:2">
      <c r="B12590" s="66"/>
    </row>
    <row r="12591" spans="2:2">
      <c r="B12591" s="66"/>
    </row>
    <row r="12592" spans="2:2">
      <c r="B12592" s="66"/>
    </row>
    <row r="12593" spans="2:2">
      <c r="B12593" s="66"/>
    </row>
    <row r="12594" spans="2:2">
      <c r="B12594" s="66"/>
    </row>
    <row r="12595" spans="2:2">
      <c r="B12595" s="66"/>
    </row>
    <row r="12596" spans="2:2">
      <c r="B12596" s="66"/>
    </row>
    <row r="12597" spans="2:2">
      <c r="B12597" s="66"/>
    </row>
    <row r="12598" spans="2:2">
      <c r="B12598" s="66"/>
    </row>
    <row r="12599" spans="2:2">
      <c r="B12599" s="66"/>
    </row>
    <row r="12600" spans="2:2">
      <c r="B12600" s="66"/>
    </row>
    <row r="12601" spans="2:2">
      <c r="B12601" s="66"/>
    </row>
    <row r="12602" spans="2:2">
      <c r="B12602" s="66"/>
    </row>
    <row r="12603" spans="2:2">
      <c r="B12603" s="66"/>
    </row>
    <row r="12604" spans="2:2">
      <c r="B12604" s="66"/>
    </row>
    <row r="12605" spans="2:2">
      <c r="B12605" s="66"/>
    </row>
    <row r="12606" spans="2:2">
      <c r="B12606" s="66"/>
    </row>
    <row r="12607" spans="2:2">
      <c r="B12607" s="66"/>
    </row>
    <row r="12608" spans="2:2">
      <c r="B12608" s="66"/>
    </row>
    <row r="12609" spans="2:2">
      <c r="B12609" s="66"/>
    </row>
    <row r="12610" spans="2:2">
      <c r="B12610" s="66"/>
    </row>
    <row r="12611" spans="2:2">
      <c r="B12611" s="66"/>
    </row>
    <row r="12612" spans="2:2">
      <c r="B12612" s="66"/>
    </row>
    <row r="12613" spans="2:2">
      <c r="B12613" s="66"/>
    </row>
    <row r="12614" spans="2:2">
      <c r="B12614" s="66"/>
    </row>
    <row r="12615" spans="2:2">
      <c r="B12615" s="66"/>
    </row>
    <row r="12616" spans="2:2">
      <c r="B12616" s="66"/>
    </row>
    <row r="12617" spans="2:2">
      <c r="B12617" s="66"/>
    </row>
    <row r="12618" spans="2:2">
      <c r="B12618" s="66"/>
    </row>
    <row r="12619" spans="2:2">
      <c r="B12619" s="66"/>
    </row>
    <row r="12620" spans="2:2">
      <c r="B12620" s="66"/>
    </row>
    <row r="12621" spans="2:2">
      <c r="B12621" s="66"/>
    </row>
    <row r="12622" spans="2:2">
      <c r="B12622" s="66"/>
    </row>
    <row r="12623" spans="2:2">
      <c r="B12623" s="66"/>
    </row>
    <row r="12624" spans="2:2">
      <c r="B12624" s="66"/>
    </row>
    <row r="12625" spans="2:2">
      <c r="B12625" s="66"/>
    </row>
    <row r="12626" spans="2:2">
      <c r="B12626" s="66"/>
    </row>
    <row r="12627" spans="2:2">
      <c r="B12627" s="66"/>
    </row>
    <row r="12628" spans="2:2">
      <c r="B12628" s="66"/>
    </row>
    <row r="12629" spans="2:2">
      <c r="B12629" s="66"/>
    </row>
    <row r="12630" spans="2:2">
      <c r="B12630" s="66"/>
    </row>
    <row r="12631" spans="2:2">
      <c r="B12631" s="66"/>
    </row>
    <row r="12632" spans="2:2">
      <c r="B12632" s="66"/>
    </row>
    <row r="12633" spans="2:2">
      <c r="B12633" s="66"/>
    </row>
    <row r="12634" spans="2:2">
      <c r="B12634" s="66"/>
    </row>
    <row r="12635" spans="2:2">
      <c r="B12635" s="66"/>
    </row>
    <row r="12636" spans="2:2">
      <c r="B12636" s="66"/>
    </row>
    <row r="12637" spans="2:2">
      <c r="B12637" s="66"/>
    </row>
    <row r="12638" spans="2:2">
      <c r="B12638" s="66"/>
    </row>
    <row r="12639" spans="2:2">
      <c r="B12639" s="66"/>
    </row>
    <row r="12640" spans="2:2">
      <c r="B12640" s="66"/>
    </row>
    <row r="12641" spans="2:2">
      <c r="B12641" s="66"/>
    </row>
    <row r="12642" spans="2:2">
      <c r="B12642" s="66"/>
    </row>
    <row r="12643" spans="2:2">
      <c r="B12643" s="66"/>
    </row>
    <row r="12644" spans="2:2">
      <c r="B12644" s="66"/>
    </row>
    <row r="12645" spans="2:2">
      <c r="B12645" s="66"/>
    </row>
    <row r="12646" spans="2:2">
      <c r="B12646" s="66"/>
    </row>
    <row r="12647" spans="2:2">
      <c r="B12647" s="66"/>
    </row>
    <row r="12648" spans="2:2">
      <c r="B12648" s="66"/>
    </row>
    <row r="12649" spans="2:2">
      <c r="B12649" s="66"/>
    </row>
    <row r="12650" spans="2:2">
      <c r="B12650" s="66"/>
    </row>
    <row r="12651" spans="2:2">
      <c r="B12651" s="66"/>
    </row>
    <row r="12652" spans="2:2">
      <c r="B12652" s="66"/>
    </row>
    <row r="12653" spans="2:2">
      <c r="B12653" s="66"/>
    </row>
    <row r="12654" spans="2:2">
      <c r="B12654" s="66"/>
    </row>
    <row r="12655" spans="2:2">
      <c r="B12655" s="66"/>
    </row>
    <row r="12656" spans="2:2">
      <c r="B12656" s="66"/>
    </row>
    <row r="12657" spans="2:2">
      <c r="B12657" s="66"/>
    </row>
    <row r="12658" spans="2:2">
      <c r="B12658" s="66"/>
    </row>
    <row r="12659" spans="2:2">
      <c r="B12659" s="66"/>
    </row>
    <row r="12660" spans="2:2">
      <c r="B12660" s="66"/>
    </row>
    <row r="12661" spans="2:2">
      <c r="B12661" s="66"/>
    </row>
    <row r="12662" spans="2:2">
      <c r="B12662" s="66"/>
    </row>
    <row r="12663" spans="2:2">
      <c r="B12663" s="66"/>
    </row>
    <row r="12664" spans="2:2">
      <c r="B12664" s="66"/>
    </row>
    <row r="12665" spans="2:2">
      <c r="B12665" s="66"/>
    </row>
    <row r="12666" spans="2:2">
      <c r="B12666" s="66"/>
    </row>
    <row r="12667" spans="2:2">
      <c r="B12667" s="66"/>
    </row>
    <row r="12668" spans="2:2">
      <c r="B12668" s="66"/>
    </row>
    <row r="12669" spans="2:2">
      <c r="B12669" s="66"/>
    </row>
    <row r="12670" spans="2:2">
      <c r="B12670" s="66"/>
    </row>
    <row r="12671" spans="2:2">
      <c r="B12671" s="66"/>
    </row>
    <row r="12672" spans="2:2">
      <c r="B12672" s="66"/>
    </row>
    <row r="12673" spans="2:2">
      <c r="B12673" s="66"/>
    </row>
    <row r="12674" spans="2:2">
      <c r="B12674" s="66"/>
    </row>
    <row r="12675" spans="2:2">
      <c r="B12675" s="66"/>
    </row>
    <row r="12676" spans="2:2">
      <c r="B12676" s="66"/>
    </row>
    <row r="12677" spans="2:2">
      <c r="B12677" s="66"/>
    </row>
    <row r="12678" spans="2:2">
      <c r="B12678" s="66"/>
    </row>
    <row r="12679" spans="2:2">
      <c r="B12679" s="66"/>
    </row>
    <row r="12680" spans="2:2">
      <c r="B12680" s="66"/>
    </row>
    <row r="12681" spans="2:2">
      <c r="B12681" s="66"/>
    </row>
    <row r="12682" spans="2:2">
      <c r="B12682" s="66"/>
    </row>
    <row r="12683" spans="2:2">
      <c r="B12683" s="66"/>
    </row>
    <row r="12684" spans="2:2">
      <c r="B12684" s="66"/>
    </row>
    <row r="12685" spans="2:2">
      <c r="B12685" s="66"/>
    </row>
    <row r="12686" spans="2:2">
      <c r="B12686" s="66"/>
    </row>
    <row r="12687" spans="2:2">
      <c r="B12687" s="66"/>
    </row>
    <row r="12688" spans="2:2">
      <c r="B12688" s="66"/>
    </row>
    <row r="12689" spans="2:2">
      <c r="B12689" s="66"/>
    </row>
    <row r="12690" spans="2:2">
      <c r="B12690" s="66"/>
    </row>
    <row r="12691" spans="2:2">
      <c r="B12691" s="66"/>
    </row>
    <row r="12692" spans="2:2">
      <c r="B12692" s="66"/>
    </row>
    <row r="12693" spans="2:2">
      <c r="B12693" s="66"/>
    </row>
    <row r="12694" spans="2:2">
      <c r="B12694" s="66"/>
    </row>
    <row r="12695" spans="2:2">
      <c r="B12695" s="66"/>
    </row>
    <row r="12696" spans="2:2">
      <c r="B12696" s="66"/>
    </row>
    <row r="12697" spans="2:2">
      <c r="B12697" s="66"/>
    </row>
    <row r="12698" spans="2:2">
      <c r="B12698" s="66"/>
    </row>
    <row r="12699" spans="2:2">
      <c r="B12699" s="66"/>
    </row>
    <row r="12700" spans="2:2">
      <c r="B12700" s="66"/>
    </row>
    <row r="12701" spans="2:2">
      <c r="B12701" s="66"/>
    </row>
    <row r="12702" spans="2:2">
      <c r="B12702" s="66"/>
    </row>
    <row r="12703" spans="2:2">
      <c r="B12703" s="66"/>
    </row>
    <row r="12704" spans="2:2">
      <c r="B12704" s="66"/>
    </row>
    <row r="12705" spans="2:2">
      <c r="B12705" s="66"/>
    </row>
    <row r="12706" spans="2:2">
      <c r="B12706" s="66"/>
    </row>
    <row r="12707" spans="2:2">
      <c r="B12707" s="66"/>
    </row>
    <row r="12708" spans="2:2">
      <c r="B12708" s="66"/>
    </row>
    <row r="12709" spans="2:2">
      <c r="B12709" s="66"/>
    </row>
    <row r="12710" spans="2:2">
      <c r="B12710" s="66"/>
    </row>
    <row r="12711" spans="2:2">
      <c r="B12711" s="66"/>
    </row>
    <row r="12712" spans="2:2">
      <c r="B12712" s="66"/>
    </row>
    <row r="12713" spans="2:2">
      <c r="B12713" s="66"/>
    </row>
    <row r="12714" spans="2:2">
      <c r="B12714" s="66"/>
    </row>
    <row r="12715" spans="2:2">
      <c r="B12715" s="66"/>
    </row>
    <row r="12716" spans="2:2">
      <c r="B12716" s="66"/>
    </row>
    <row r="12717" spans="2:2">
      <c r="B12717" s="66"/>
    </row>
    <row r="12718" spans="2:2">
      <c r="B12718" s="66"/>
    </row>
    <row r="12719" spans="2:2">
      <c r="B12719" s="66"/>
    </row>
    <row r="12720" spans="2:2">
      <c r="B12720" s="66"/>
    </row>
    <row r="12721" spans="2:2">
      <c r="B12721" s="66"/>
    </row>
    <row r="12722" spans="2:2">
      <c r="B12722" s="66"/>
    </row>
    <row r="12723" spans="2:2">
      <c r="B12723" s="66"/>
    </row>
    <row r="12724" spans="2:2">
      <c r="B12724" s="66"/>
    </row>
    <row r="12725" spans="2:2">
      <c r="B12725" s="66"/>
    </row>
    <row r="12726" spans="2:2">
      <c r="B12726" s="66"/>
    </row>
    <row r="12727" spans="2:2">
      <c r="B12727" s="66"/>
    </row>
    <row r="12728" spans="2:2">
      <c r="B12728" s="66"/>
    </row>
    <row r="12729" spans="2:2">
      <c r="B12729" s="66"/>
    </row>
    <row r="12730" spans="2:2">
      <c r="B12730" s="66"/>
    </row>
    <row r="12731" spans="2:2">
      <c r="B12731" s="66"/>
    </row>
    <row r="12732" spans="2:2">
      <c r="B12732" s="66"/>
    </row>
    <row r="12733" spans="2:2">
      <c r="B12733" s="66"/>
    </row>
    <row r="12734" spans="2:2">
      <c r="B12734" s="66"/>
    </row>
    <row r="12735" spans="2:2">
      <c r="B12735" s="66"/>
    </row>
    <row r="12736" spans="2:2">
      <c r="B12736" s="66"/>
    </row>
    <row r="12737" spans="2:2">
      <c r="B12737" s="66"/>
    </row>
    <row r="12738" spans="2:2">
      <c r="B12738" s="66"/>
    </row>
    <row r="12739" spans="2:2">
      <c r="B12739" s="66"/>
    </row>
    <row r="12740" spans="2:2">
      <c r="B12740" s="66"/>
    </row>
    <row r="12741" spans="2:2">
      <c r="B12741" s="66"/>
    </row>
    <row r="12742" spans="2:2">
      <c r="B12742" s="66"/>
    </row>
    <row r="12743" spans="2:2">
      <c r="B12743" s="66"/>
    </row>
    <row r="12744" spans="2:2">
      <c r="B12744" s="66"/>
    </row>
    <row r="12745" spans="2:2">
      <c r="B12745" s="66"/>
    </row>
    <row r="12746" spans="2:2">
      <c r="B12746" s="66"/>
    </row>
    <row r="12747" spans="2:2">
      <c r="B12747" s="66"/>
    </row>
    <row r="12748" spans="2:2">
      <c r="B12748" s="66"/>
    </row>
    <row r="12749" spans="2:2">
      <c r="B12749" s="66"/>
    </row>
    <row r="12750" spans="2:2">
      <c r="B12750" s="66"/>
    </row>
    <row r="12751" spans="2:2">
      <c r="B12751" s="66"/>
    </row>
    <row r="12752" spans="2:2">
      <c r="B12752" s="66"/>
    </row>
    <row r="12753" spans="2:2">
      <c r="B12753" s="66"/>
    </row>
    <row r="12754" spans="2:2">
      <c r="B12754" s="66"/>
    </row>
    <row r="12755" spans="2:2">
      <c r="B12755" s="66"/>
    </row>
    <row r="12756" spans="2:2">
      <c r="B12756" s="66"/>
    </row>
    <row r="12757" spans="2:2">
      <c r="B12757" s="66"/>
    </row>
    <row r="12758" spans="2:2">
      <c r="B12758" s="66"/>
    </row>
    <row r="12759" spans="2:2">
      <c r="B12759" s="66"/>
    </row>
    <row r="12760" spans="2:2">
      <c r="B12760" s="66"/>
    </row>
    <row r="12761" spans="2:2">
      <c r="B12761" s="66"/>
    </row>
    <row r="12762" spans="2:2">
      <c r="B12762" s="66"/>
    </row>
    <row r="12763" spans="2:2">
      <c r="B12763" s="66"/>
    </row>
    <row r="12764" spans="2:2">
      <c r="B12764" s="66"/>
    </row>
    <row r="12765" spans="2:2">
      <c r="B12765" s="66"/>
    </row>
    <row r="12766" spans="2:2">
      <c r="B12766" s="66"/>
    </row>
    <row r="12767" spans="2:2">
      <c r="B12767" s="66"/>
    </row>
    <row r="12768" spans="2:2">
      <c r="B12768" s="66"/>
    </row>
    <row r="12769" spans="2:2">
      <c r="B12769" s="66"/>
    </row>
    <row r="12770" spans="2:2">
      <c r="B12770" s="66"/>
    </row>
    <row r="12771" spans="2:2">
      <c r="B12771" s="66"/>
    </row>
    <row r="12772" spans="2:2">
      <c r="B12772" s="66"/>
    </row>
    <row r="12773" spans="2:2">
      <c r="B12773" s="66"/>
    </row>
    <row r="12774" spans="2:2">
      <c r="B12774" s="66"/>
    </row>
    <row r="12775" spans="2:2">
      <c r="B12775" s="66"/>
    </row>
    <row r="12776" spans="2:2">
      <c r="B12776" s="66"/>
    </row>
    <row r="12777" spans="2:2">
      <c r="B12777" s="66"/>
    </row>
    <row r="12778" spans="2:2">
      <c r="B12778" s="66"/>
    </row>
    <row r="12779" spans="2:2">
      <c r="B12779" s="66"/>
    </row>
    <row r="12780" spans="2:2">
      <c r="B12780" s="66"/>
    </row>
    <row r="12781" spans="2:2">
      <c r="B12781" s="66"/>
    </row>
    <row r="12782" spans="2:2">
      <c r="B12782" s="66"/>
    </row>
    <row r="12783" spans="2:2">
      <c r="B12783" s="66"/>
    </row>
    <row r="12784" spans="2:2">
      <c r="B12784" s="66"/>
    </row>
    <row r="12785" spans="2:2">
      <c r="B12785" s="66"/>
    </row>
    <row r="12786" spans="2:2">
      <c r="B12786" s="66"/>
    </row>
    <row r="12787" spans="2:2">
      <c r="B12787" s="66"/>
    </row>
    <row r="12788" spans="2:2">
      <c r="B12788" s="66"/>
    </row>
    <row r="12789" spans="2:2">
      <c r="B12789" s="66"/>
    </row>
    <row r="12790" spans="2:2">
      <c r="B12790" s="66"/>
    </row>
    <row r="12791" spans="2:2">
      <c r="B12791" s="66"/>
    </row>
    <row r="12792" spans="2:2">
      <c r="B12792" s="66"/>
    </row>
    <row r="12793" spans="2:2">
      <c r="B12793" s="66"/>
    </row>
    <row r="12794" spans="2:2">
      <c r="B12794" s="66"/>
    </row>
    <row r="12795" spans="2:2">
      <c r="B12795" s="66"/>
    </row>
    <row r="12796" spans="2:2">
      <c r="B12796" s="66"/>
    </row>
    <row r="12797" spans="2:2">
      <c r="B12797" s="66"/>
    </row>
    <row r="12798" spans="2:2">
      <c r="B12798" s="66"/>
    </row>
    <row r="12799" spans="2:2">
      <c r="B12799" s="66"/>
    </row>
    <row r="12800" spans="2:2">
      <c r="B12800" s="66"/>
    </row>
    <row r="12801" spans="2:2">
      <c r="B12801" s="66"/>
    </row>
    <row r="12802" spans="2:2">
      <c r="B12802" s="66"/>
    </row>
    <row r="12803" spans="2:2">
      <c r="B12803" s="66"/>
    </row>
    <row r="12804" spans="2:2">
      <c r="B12804" s="66"/>
    </row>
    <row r="12805" spans="2:2">
      <c r="B12805" s="66"/>
    </row>
    <row r="12806" spans="2:2">
      <c r="B12806" s="66"/>
    </row>
    <row r="12807" spans="2:2">
      <c r="B12807" s="66"/>
    </row>
    <row r="12808" spans="2:2">
      <c r="B12808" s="66"/>
    </row>
    <row r="12809" spans="2:2">
      <c r="B12809" s="66"/>
    </row>
    <row r="12810" spans="2:2">
      <c r="B12810" s="66"/>
    </row>
    <row r="12811" spans="2:2">
      <c r="B12811" s="66"/>
    </row>
    <row r="12812" spans="2:2">
      <c r="B12812" s="66"/>
    </row>
    <row r="12813" spans="2:2">
      <c r="B12813" s="66"/>
    </row>
    <row r="12814" spans="2:2">
      <c r="B12814" s="66"/>
    </row>
    <row r="12815" spans="2:2">
      <c r="B12815" s="66"/>
    </row>
    <row r="12816" spans="2:2">
      <c r="B12816" s="66"/>
    </row>
    <row r="12817" spans="2:2">
      <c r="B12817" s="66"/>
    </row>
    <row r="12818" spans="2:2">
      <c r="B12818" s="66"/>
    </row>
    <row r="12819" spans="2:2">
      <c r="B12819" s="66"/>
    </row>
    <row r="12820" spans="2:2">
      <c r="B12820" s="66"/>
    </row>
    <row r="12821" spans="2:2">
      <c r="B12821" s="66"/>
    </row>
    <row r="12822" spans="2:2">
      <c r="B12822" s="66"/>
    </row>
    <row r="12823" spans="2:2">
      <c r="B12823" s="66"/>
    </row>
    <row r="12824" spans="2:2">
      <c r="B12824" s="66"/>
    </row>
    <row r="12825" spans="2:2">
      <c r="B12825" s="66"/>
    </row>
    <row r="12826" spans="2:2">
      <c r="B12826" s="66"/>
    </row>
    <row r="12827" spans="2:2">
      <c r="B12827" s="66"/>
    </row>
    <row r="12828" spans="2:2">
      <c r="B12828" s="66"/>
    </row>
    <row r="12829" spans="2:2">
      <c r="B12829" s="66"/>
    </row>
    <row r="12830" spans="2:2">
      <c r="B12830" s="66"/>
    </row>
    <row r="12831" spans="2:2">
      <c r="B12831" s="66"/>
    </row>
    <row r="12832" spans="2:2">
      <c r="B12832" s="66"/>
    </row>
    <row r="12833" spans="2:2">
      <c r="B12833" s="66"/>
    </row>
    <row r="12834" spans="2:2">
      <c r="B12834" s="66"/>
    </row>
    <row r="12835" spans="2:2">
      <c r="B12835" s="66"/>
    </row>
    <row r="12836" spans="2:2">
      <c r="B12836" s="66"/>
    </row>
    <row r="12837" spans="2:2">
      <c r="B12837" s="66"/>
    </row>
    <row r="12838" spans="2:2">
      <c r="B12838" s="66"/>
    </row>
    <row r="12839" spans="2:2">
      <c r="B12839" s="66"/>
    </row>
    <row r="12840" spans="2:2">
      <c r="B12840" s="66"/>
    </row>
    <row r="12841" spans="2:2">
      <c r="B12841" s="66"/>
    </row>
    <row r="12842" spans="2:2">
      <c r="B12842" s="66"/>
    </row>
    <row r="12843" spans="2:2">
      <c r="B12843" s="66"/>
    </row>
    <row r="12844" spans="2:2">
      <c r="B12844" s="66"/>
    </row>
    <row r="12845" spans="2:2">
      <c r="B12845" s="66"/>
    </row>
    <row r="12846" spans="2:2">
      <c r="B12846" s="66"/>
    </row>
    <row r="12847" spans="2:2">
      <c r="B12847" s="66"/>
    </row>
    <row r="12848" spans="2:2">
      <c r="B12848" s="66"/>
    </row>
    <row r="12849" spans="2:2">
      <c r="B12849" s="66"/>
    </row>
    <row r="12850" spans="2:2">
      <c r="B12850" s="66"/>
    </row>
    <row r="12851" spans="2:2">
      <c r="B12851" s="66"/>
    </row>
    <row r="12852" spans="2:2">
      <c r="B12852" s="66"/>
    </row>
    <row r="12853" spans="2:2">
      <c r="B12853" s="66"/>
    </row>
    <row r="12854" spans="2:2">
      <c r="B12854" s="66"/>
    </row>
    <row r="12855" spans="2:2">
      <c r="B12855" s="66"/>
    </row>
    <row r="12856" spans="2:2">
      <c r="B12856" s="66"/>
    </row>
    <row r="12857" spans="2:2">
      <c r="B12857" s="66"/>
    </row>
    <row r="12858" spans="2:2">
      <c r="B12858" s="66"/>
    </row>
    <row r="12859" spans="2:2">
      <c r="B12859" s="66"/>
    </row>
    <row r="12860" spans="2:2">
      <c r="B12860" s="66"/>
    </row>
    <row r="12861" spans="2:2">
      <c r="B12861" s="66"/>
    </row>
    <row r="12862" spans="2:2">
      <c r="B12862" s="66"/>
    </row>
    <row r="12863" spans="2:2">
      <c r="B12863" s="66"/>
    </row>
    <row r="12864" spans="2:2">
      <c r="B12864" s="66"/>
    </row>
    <row r="12865" spans="2:2">
      <c r="B12865" s="66"/>
    </row>
    <row r="12866" spans="2:2">
      <c r="B12866" s="66"/>
    </row>
    <row r="12867" spans="2:2">
      <c r="B12867" s="66"/>
    </row>
    <row r="12868" spans="2:2">
      <c r="B12868" s="66"/>
    </row>
    <row r="12869" spans="2:2">
      <c r="B12869" s="66"/>
    </row>
    <row r="12870" spans="2:2">
      <c r="B12870" s="66"/>
    </row>
    <row r="12871" spans="2:2">
      <c r="B12871" s="66"/>
    </row>
    <row r="12872" spans="2:2">
      <c r="B12872" s="66"/>
    </row>
    <row r="12873" spans="2:2">
      <c r="B12873" s="66"/>
    </row>
    <row r="12874" spans="2:2">
      <c r="B12874" s="66"/>
    </row>
    <row r="12875" spans="2:2">
      <c r="B12875" s="66"/>
    </row>
    <row r="12876" spans="2:2">
      <c r="B12876" s="66"/>
    </row>
    <row r="12877" spans="2:2">
      <c r="B12877" s="66"/>
    </row>
    <row r="12878" spans="2:2">
      <c r="B12878" s="66"/>
    </row>
    <row r="12879" spans="2:2">
      <c r="B12879" s="66"/>
    </row>
    <row r="12880" spans="2:2">
      <c r="B12880" s="66"/>
    </row>
    <row r="12881" spans="2:2">
      <c r="B12881" s="66"/>
    </row>
    <row r="12882" spans="2:2">
      <c r="B12882" s="66"/>
    </row>
    <row r="12883" spans="2:2">
      <c r="B12883" s="66"/>
    </row>
    <row r="12884" spans="2:2">
      <c r="B12884" s="66"/>
    </row>
    <row r="12885" spans="2:2">
      <c r="B12885" s="66"/>
    </row>
    <row r="12886" spans="2:2">
      <c r="B12886" s="66"/>
    </row>
    <row r="12887" spans="2:2">
      <c r="B12887" s="66"/>
    </row>
    <row r="12888" spans="2:2">
      <c r="B12888" s="66"/>
    </row>
    <row r="12889" spans="2:2">
      <c r="B12889" s="66"/>
    </row>
    <row r="12890" spans="2:2">
      <c r="B12890" s="66"/>
    </row>
    <row r="12891" spans="2:2">
      <c r="B12891" s="66"/>
    </row>
    <row r="12892" spans="2:2">
      <c r="B12892" s="66"/>
    </row>
    <row r="12893" spans="2:2">
      <c r="B12893" s="66"/>
    </row>
    <row r="12894" spans="2:2">
      <c r="B12894" s="66"/>
    </row>
    <row r="12895" spans="2:2">
      <c r="B12895" s="66"/>
    </row>
    <row r="12896" spans="2:2">
      <c r="B12896" s="66"/>
    </row>
    <row r="12897" spans="2:2">
      <c r="B12897" s="66"/>
    </row>
    <row r="12898" spans="2:2">
      <c r="B12898" s="66"/>
    </row>
    <row r="12899" spans="2:2">
      <c r="B12899" s="66"/>
    </row>
    <row r="12900" spans="2:2">
      <c r="B12900" s="66"/>
    </row>
    <row r="12901" spans="2:2">
      <c r="B12901" s="66"/>
    </row>
    <row r="12902" spans="2:2">
      <c r="B12902" s="66"/>
    </row>
    <row r="12903" spans="2:2">
      <c r="B12903" s="66"/>
    </row>
    <row r="12904" spans="2:2">
      <c r="B12904" s="66"/>
    </row>
    <row r="12905" spans="2:2">
      <c r="B12905" s="66"/>
    </row>
    <row r="12906" spans="2:2">
      <c r="B12906" s="66"/>
    </row>
    <row r="12907" spans="2:2">
      <c r="B12907" s="66"/>
    </row>
    <row r="12908" spans="2:2">
      <c r="B12908" s="66"/>
    </row>
    <row r="12909" spans="2:2">
      <c r="B12909" s="66"/>
    </row>
    <row r="12910" spans="2:2">
      <c r="B12910" s="66"/>
    </row>
    <row r="12911" spans="2:2">
      <c r="B12911" s="66"/>
    </row>
    <row r="12912" spans="2:2">
      <c r="B12912" s="66"/>
    </row>
    <row r="12913" spans="2:2">
      <c r="B12913" s="66"/>
    </row>
    <row r="12914" spans="2:2">
      <c r="B12914" s="66"/>
    </row>
    <row r="12915" spans="2:2">
      <c r="B12915" s="66"/>
    </row>
    <row r="12916" spans="2:2">
      <c r="B12916" s="66"/>
    </row>
    <row r="12917" spans="2:2">
      <c r="B12917" s="66"/>
    </row>
    <row r="12918" spans="2:2">
      <c r="B12918" s="66"/>
    </row>
    <row r="12919" spans="2:2">
      <c r="B12919" s="66"/>
    </row>
    <row r="12920" spans="2:2">
      <c r="B12920" s="66"/>
    </row>
    <row r="12921" spans="2:2">
      <c r="B12921" s="66"/>
    </row>
    <row r="12922" spans="2:2">
      <c r="B12922" s="66"/>
    </row>
    <row r="12923" spans="2:2">
      <c r="B12923" s="66"/>
    </row>
    <row r="12924" spans="2:2">
      <c r="B12924" s="66"/>
    </row>
    <row r="12925" spans="2:2">
      <c r="B12925" s="66"/>
    </row>
    <row r="12926" spans="2:2">
      <c r="B12926" s="66"/>
    </row>
    <row r="12927" spans="2:2">
      <c r="B12927" s="66"/>
    </row>
    <row r="12928" spans="2:2">
      <c r="B12928" s="66"/>
    </row>
    <row r="12929" spans="2:2">
      <c r="B12929" s="66"/>
    </row>
    <row r="12930" spans="2:2">
      <c r="B12930" s="66"/>
    </row>
    <row r="12931" spans="2:2">
      <c r="B12931" s="66"/>
    </row>
    <row r="12932" spans="2:2">
      <c r="B12932" s="66"/>
    </row>
    <row r="12933" spans="2:2">
      <c r="B12933" s="66"/>
    </row>
    <row r="12934" spans="2:2">
      <c r="B12934" s="66"/>
    </row>
    <row r="12935" spans="2:2">
      <c r="B12935" s="66"/>
    </row>
    <row r="12936" spans="2:2">
      <c r="B12936" s="66"/>
    </row>
    <row r="12937" spans="2:2">
      <c r="B12937" s="66"/>
    </row>
    <row r="12938" spans="2:2">
      <c r="B12938" s="66"/>
    </row>
    <row r="12939" spans="2:2">
      <c r="B12939" s="66"/>
    </row>
    <row r="12940" spans="2:2">
      <c r="B12940" s="66"/>
    </row>
    <row r="12941" spans="2:2">
      <c r="B12941" s="66"/>
    </row>
    <row r="12942" spans="2:2">
      <c r="B12942" s="66"/>
    </row>
    <row r="12943" spans="2:2">
      <c r="B12943" s="66"/>
    </row>
    <row r="12944" spans="2:2">
      <c r="B12944" s="66"/>
    </row>
    <row r="12945" spans="2:2">
      <c r="B12945" s="66"/>
    </row>
    <row r="12946" spans="2:2">
      <c r="B12946" s="66"/>
    </row>
    <row r="12947" spans="2:2">
      <c r="B12947" s="66"/>
    </row>
    <row r="12948" spans="2:2">
      <c r="B12948" s="66"/>
    </row>
    <row r="12949" spans="2:2">
      <c r="B12949" s="66"/>
    </row>
    <row r="12950" spans="2:2">
      <c r="B12950" s="66"/>
    </row>
    <row r="12951" spans="2:2">
      <c r="B12951" s="66"/>
    </row>
    <row r="12952" spans="2:2">
      <c r="B12952" s="66"/>
    </row>
    <row r="12953" spans="2:2">
      <c r="B12953" s="66"/>
    </row>
    <row r="12954" spans="2:2">
      <c r="B12954" s="66"/>
    </row>
    <row r="12955" spans="2:2">
      <c r="B12955" s="66"/>
    </row>
    <row r="12956" spans="2:2">
      <c r="B12956" s="66"/>
    </row>
    <row r="12957" spans="2:2">
      <c r="B12957" s="66"/>
    </row>
    <row r="12958" spans="2:2">
      <c r="B12958" s="66"/>
    </row>
    <row r="12959" spans="2:2">
      <c r="B12959" s="66"/>
    </row>
    <row r="12960" spans="2:2">
      <c r="B12960" s="66"/>
    </row>
    <row r="12961" spans="2:2">
      <c r="B12961" s="66"/>
    </row>
    <row r="12962" spans="2:2">
      <c r="B12962" s="66"/>
    </row>
    <row r="12963" spans="2:2">
      <c r="B12963" s="66"/>
    </row>
    <row r="12964" spans="2:2">
      <c r="B12964" s="66"/>
    </row>
    <row r="12965" spans="2:2">
      <c r="B12965" s="66"/>
    </row>
    <row r="12966" spans="2:2">
      <c r="B12966" s="66"/>
    </row>
    <row r="12967" spans="2:2">
      <c r="B12967" s="66"/>
    </row>
    <row r="12968" spans="2:2">
      <c r="B12968" s="66"/>
    </row>
    <row r="12969" spans="2:2">
      <c r="B12969" s="66"/>
    </row>
    <row r="12970" spans="2:2">
      <c r="B12970" s="66"/>
    </row>
    <row r="12971" spans="2:2">
      <c r="B12971" s="66"/>
    </row>
    <row r="12972" spans="2:2">
      <c r="B12972" s="66"/>
    </row>
    <row r="12973" spans="2:2">
      <c r="B12973" s="66"/>
    </row>
    <row r="12974" spans="2:2">
      <c r="B12974" s="66"/>
    </row>
    <row r="12975" spans="2:2">
      <c r="B12975" s="66"/>
    </row>
    <row r="12976" spans="2:2">
      <c r="B12976" s="66"/>
    </row>
    <row r="12977" spans="2:2">
      <c r="B12977" s="66"/>
    </row>
    <row r="12978" spans="2:2">
      <c r="B12978" s="66"/>
    </row>
    <row r="12979" spans="2:2">
      <c r="B12979" s="66"/>
    </row>
    <row r="12980" spans="2:2">
      <c r="B12980" s="66"/>
    </row>
    <row r="12981" spans="2:2">
      <c r="B12981" s="66"/>
    </row>
    <row r="12982" spans="2:2">
      <c r="B12982" s="66"/>
    </row>
    <row r="12983" spans="2:2">
      <c r="B12983" s="66"/>
    </row>
    <row r="12984" spans="2:2">
      <c r="B12984" s="66"/>
    </row>
    <row r="12985" spans="2:2">
      <c r="B12985" s="66"/>
    </row>
    <row r="12986" spans="2:2">
      <c r="B12986" s="66"/>
    </row>
    <row r="12987" spans="2:2">
      <c r="B12987" s="66"/>
    </row>
    <row r="12988" spans="2:2">
      <c r="B12988" s="66"/>
    </row>
    <row r="12989" spans="2:2">
      <c r="B12989" s="66"/>
    </row>
    <row r="12990" spans="2:2">
      <c r="B12990" s="66"/>
    </row>
    <row r="12991" spans="2:2">
      <c r="B12991" s="66"/>
    </row>
    <row r="12992" spans="2:2">
      <c r="B12992" s="66"/>
    </row>
    <row r="12993" spans="2:2">
      <c r="B12993" s="66"/>
    </row>
    <row r="12994" spans="2:2">
      <c r="B12994" s="66"/>
    </row>
    <row r="12995" spans="2:2">
      <c r="B12995" s="66"/>
    </row>
    <row r="12996" spans="2:2">
      <c r="B12996" s="66"/>
    </row>
    <row r="12997" spans="2:2">
      <c r="B12997" s="66"/>
    </row>
    <row r="12998" spans="2:2">
      <c r="B12998" s="66"/>
    </row>
    <row r="12999" spans="2:2">
      <c r="B12999" s="66"/>
    </row>
    <row r="13000" spans="2:2">
      <c r="B13000" s="66"/>
    </row>
    <row r="13001" spans="2:2">
      <c r="B13001" s="66"/>
    </row>
    <row r="13002" spans="2:2">
      <c r="B13002" s="66"/>
    </row>
    <row r="13003" spans="2:2">
      <c r="B13003" s="66"/>
    </row>
    <row r="13004" spans="2:2">
      <c r="B13004" s="66"/>
    </row>
    <row r="13005" spans="2:2">
      <c r="B13005" s="66"/>
    </row>
    <row r="13006" spans="2:2">
      <c r="B13006" s="66"/>
    </row>
    <row r="13007" spans="2:2">
      <c r="B13007" s="66"/>
    </row>
    <row r="13008" spans="2:2">
      <c r="B13008" s="66"/>
    </row>
    <row r="13009" spans="2:2">
      <c r="B13009" s="66"/>
    </row>
    <row r="13010" spans="2:2">
      <c r="B13010" s="66"/>
    </row>
    <row r="13011" spans="2:2">
      <c r="B13011" s="66"/>
    </row>
    <row r="13012" spans="2:2">
      <c r="B13012" s="66"/>
    </row>
    <row r="13013" spans="2:2">
      <c r="B13013" s="66"/>
    </row>
    <row r="13014" spans="2:2">
      <c r="B13014" s="66"/>
    </row>
    <row r="13015" spans="2:2">
      <c r="B13015" s="66"/>
    </row>
    <row r="13016" spans="2:2">
      <c r="B13016" s="66"/>
    </row>
    <row r="13017" spans="2:2">
      <c r="B13017" s="66"/>
    </row>
    <row r="13018" spans="2:2">
      <c r="B13018" s="66"/>
    </row>
    <row r="13019" spans="2:2">
      <c r="B13019" s="66"/>
    </row>
    <row r="13020" spans="2:2">
      <c r="B13020" s="66"/>
    </row>
    <row r="13021" spans="2:2">
      <c r="B13021" s="66"/>
    </row>
    <row r="13022" spans="2:2">
      <c r="B13022" s="66"/>
    </row>
    <row r="13023" spans="2:2">
      <c r="B13023" s="66"/>
    </row>
    <row r="13024" spans="2:2">
      <c r="B13024" s="66"/>
    </row>
    <row r="13025" spans="2:2">
      <c r="B13025" s="66"/>
    </row>
    <row r="13026" spans="2:2">
      <c r="B13026" s="66"/>
    </row>
    <row r="13027" spans="2:2">
      <c r="B13027" s="66"/>
    </row>
    <row r="13028" spans="2:2">
      <c r="B13028" s="66"/>
    </row>
    <row r="13029" spans="2:2">
      <c r="B13029" s="66"/>
    </row>
    <row r="13030" spans="2:2">
      <c r="B13030" s="66"/>
    </row>
    <row r="13031" spans="2:2">
      <c r="B13031" s="66"/>
    </row>
    <row r="13032" spans="2:2">
      <c r="B13032" s="66"/>
    </row>
    <row r="13033" spans="2:2">
      <c r="B13033" s="66"/>
    </row>
    <row r="13034" spans="2:2">
      <c r="B13034" s="66"/>
    </row>
    <row r="13035" spans="2:2">
      <c r="B13035" s="66"/>
    </row>
    <row r="13036" spans="2:2">
      <c r="B13036" s="66"/>
    </row>
    <row r="13037" spans="2:2">
      <c r="B13037" s="66"/>
    </row>
    <row r="13038" spans="2:2">
      <c r="B13038" s="66"/>
    </row>
    <row r="13039" spans="2:2">
      <c r="B13039" s="66"/>
    </row>
    <row r="13040" spans="2:2">
      <c r="B13040" s="66"/>
    </row>
    <row r="13041" spans="2:2">
      <c r="B13041" s="66"/>
    </row>
    <row r="13042" spans="2:2">
      <c r="B13042" s="66"/>
    </row>
    <row r="13043" spans="2:2">
      <c r="B13043" s="66"/>
    </row>
    <row r="13044" spans="2:2">
      <c r="B13044" s="66"/>
    </row>
    <row r="13045" spans="2:2">
      <c r="B13045" s="66"/>
    </row>
    <row r="13046" spans="2:2">
      <c r="B13046" s="66"/>
    </row>
    <row r="13047" spans="2:2">
      <c r="B13047" s="66"/>
    </row>
    <row r="13048" spans="2:2">
      <c r="B13048" s="66"/>
    </row>
    <row r="13049" spans="2:2">
      <c r="B13049" s="66"/>
    </row>
    <row r="13050" spans="2:2">
      <c r="B13050" s="66"/>
    </row>
    <row r="13051" spans="2:2">
      <c r="B13051" s="66"/>
    </row>
    <row r="13052" spans="2:2">
      <c r="B13052" s="66"/>
    </row>
    <row r="13053" spans="2:2">
      <c r="B13053" s="66"/>
    </row>
    <row r="13054" spans="2:2">
      <c r="B13054" s="66"/>
    </row>
    <row r="13055" spans="2:2">
      <c r="B13055" s="66"/>
    </row>
    <row r="13056" spans="2:2">
      <c r="B13056" s="66"/>
    </row>
    <row r="13057" spans="2:2">
      <c r="B13057" s="66"/>
    </row>
    <row r="13058" spans="2:2">
      <c r="B13058" s="66"/>
    </row>
    <row r="13059" spans="2:2">
      <c r="B13059" s="66"/>
    </row>
    <row r="13060" spans="2:2">
      <c r="B13060" s="66"/>
    </row>
    <row r="13061" spans="2:2">
      <c r="B13061" s="66"/>
    </row>
    <row r="13062" spans="2:2">
      <c r="B13062" s="66"/>
    </row>
    <row r="13063" spans="2:2">
      <c r="B13063" s="66"/>
    </row>
    <row r="13064" spans="2:2">
      <c r="B13064" s="66"/>
    </row>
    <row r="13065" spans="2:2">
      <c r="B13065" s="66"/>
    </row>
    <row r="13066" spans="2:2">
      <c r="B13066" s="66"/>
    </row>
    <row r="13067" spans="2:2">
      <c r="B13067" s="66"/>
    </row>
    <row r="13068" spans="2:2">
      <c r="B13068" s="66"/>
    </row>
    <row r="13069" spans="2:2">
      <c r="B13069" s="66"/>
    </row>
    <row r="13070" spans="2:2">
      <c r="B13070" s="66"/>
    </row>
    <row r="13071" spans="2:2">
      <c r="B13071" s="66"/>
    </row>
    <row r="13072" spans="2:2">
      <c r="B13072" s="66"/>
    </row>
    <row r="13073" spans="2:2">
      <c r="B13073" s="66"/>
    </row>
    <row r="13074" spans="2:2">
      <c r="B13074" s="66"/>
    </row>
    <row r="13075" spans="2:2">
      <c r="B13075" s="66"/>
    </row>
    <row r="13076" spans="2:2">
      <c r="B13076" s="66"/>
    </row>
    <row r="13077" spans="2:2">
      <c r="B13077" s="66"/>
    </row>
    <row r="13078" spans="2:2">
      <c r="B13078" s="66"/>
    </row>
    <row r="13079" spans="2:2">
      <c r="B13079" s="66"/>
    </row>
    <row r="13080" spans="2:2">
      <c r="B13080" s="66"/>
    </row>
    <row r="13081" spans="2:2">
      <c r="B13081" s="66"/>
    </row>
    <row r="13082" spans="2:2">
      <c r="B13082" s="66"/>
    </row>
    <row r="13083" spans="2:2">
      <c r="B13083" s="66"/>
    </row>
    <row r="13084" spans="2:2">
      <c r="B13084" s="66"/>
    </row>
    <row r="13085" spans="2:2">
      <c r="B13085" s="66"/>
    </row>
    <row r="13086" spans="2:2">
      <c r="B13086" s="66"/>
    </row>
    <row r="13087" spans="2:2">
      <c r="B13087" s="66"/>
    </row>
    <row r="13088" spans="2:2">
      <c r="B13088" s="66"/>
    </row>
    <row r="13089" spans="2:2">
      <c r="B13089" s="66"/>
    </row>
    <row r="13090" spans="2:2">
      <c r="B13090" s="66"/>
    </row>
    <row r="13091" spans="2:2">
      <c r="B13091" s="66"/>
    </row>
    <row r="13092" spans="2:2">
      <c r="B13092" s="66"/>
    </row>
    <row r="13093" spans="2:2">
      <c r="B13093" s="66"/>
    </row>
    <row r="13094" spans="2:2">
      <c r="B13094" s="66"/>
    </row>
    <row r="13095" spans="2:2">
      <c r="B13095" s="66"/>
    </row>
    <row r="13096" spans="2:2">
      <c r="B13096" s="66"/>
    </row>
    <row r="13097" spans="2:2">
      <c r="B13097" s="66"/>
    </row>
    <row r="13098" spans="2:2">
      <c r="B13098" s="66"/>
    </row>
    <row r="13099" spans="2:2">
      <c r="B13099" s="66"/>
    </row>
    <row r="13100" spans="2:2">
      <c r="B13100" s="66"/>
    </row>
    <row r="13101" spans="2:2">
      <c r="B13101" s="66"/>
    </row>
    <row r="13102" spans="2:2">
      <c r="B13102" s="66"/>
    </row>
    <row r="13103" spans="2:2">
      <c r="B13103" s="66"/>
    </row>
    <row r="13104" spans="2:2">
      <c r="B13104" s="66"/>
    </row>
    <row r="13105" spans="2:2">
      <c r="B13105" s="66"/>
    </row>
    <row r="13106" spans="2:2">
      <c r="B13106" s="66"/>
    </row>
    <row r="13107" spans="2:2">
      <c r="B13107" s="66"/>
    </row>
    <row r="13108" spans="2:2">
      <c r="B13108" s="66"/>
    </row>
    <row r="13109" spans="2:2">
      <c r="B13109" s="66"/>
    </row>
    <row r="13110" spans="2:2">
      <c r="B13110" s="66"/>
    </row>
    <row r="13111" spans="2:2">
      <c r="B13111" s="66"/>
    </row>
    <row r="13112" spans="2:2">
      <c r="B13112" s="66"/>
    </row>
    <row r="13113" spans="2:2">
      <c r="B13113" s="66"/>
    </row>
    <row r="13114" spans="2:2">
      <c r="B13114" s="66"/>
    </row>
    <row r="13115" spans="2:2">
      <c r="B13115" s="66"/>
    </row>
    <row r="13116" spans="2:2">
      <c r="B13116" s="66"/>
    </row>
    <row r="13117" spans="2:2">
      <c r="B13117" s="66"/>
    </row>
    <row r="13118" spans="2:2">
      <c r="B13118" s="66"/>
    </row>
    <row r="13119" spans="2:2">
      <c r="B13119" s="66"/>
    </row>
    <row r="13120" spans="2:2">
      <c r="B13120" s="66"/>
    </row>
    <row r="13121" spans="2:2">
      <c r="B13121" s="66"/>
    </row>
    <row r="13122" spans="2:2">
      <c r="B13122" s="66"/>
    </row>
    <row r="13123" spans="2:2">
      <c r="B13123" s="66"/>
    </row>
    <row r="13124" spans="2:2">
      <c r="B13124" s="66"/>
    </row>
    <row r="13125" spans="2:2">
      <c r="B13125" s="66"/>
    </row>
    <row r="13126" spans="2:2">
      <c r="B13126" s="66"/>
    </row>
    <row r="13127" spans="2:2">
      <c r="B13127" s="66"/>
    </row>
    <row r="13128" spans="2:2">
      <c r="B13128" s="66"/>
    </row>
    <row r="13129" spans="2:2">
      <c r="B13129" s="66"/>
    </row>
    <row r="13130" spans="2:2">
      <c r="B13130" s="66"/>
    </row>
    <row r="13131" spans="2:2">
      <c r="B13131" s="66"/>
    </row>
    <row r="13132" spans="2:2">
      <c r="B13132" s="66"/>
    </row>
    <row r="13133" spans="2:2">
      <c r="B13133" s="66"/>
    </row>
    <row r="13134" spans="2:2">
      <c r="B13134" s="66"/>
    </row>
    <row r="13135" spans="2:2">
      <c r="B13135" s="66"/>
    </row>
    <row r="13136" spans="2:2">
      <c r="B13136" s="66"/>
    </row>
    <row r="13137" spans="2:2">
      <c r="B13137" s="66"/>
    </row>
    <row r="13138" spans="2:2">
      <c r="B13138" s="66"/>
    </row>
    <row r="13139" spans="2:2">
      <c r="B13139" s="66"/>
    </row>
    <row r="13140" spans="2:2">
      <c r="B13140" s="66"/>
    </row>
    <row r="13141" spans="2:2">
      <c r="B13141" s="66"/>
    </row>
    <row r="13142" spans="2:2">
      <c r="B13142" s="66"/>
    </row>
    <row r="13143" spans="2:2">
      <c r="B13143" s="66"/>
    </row>
    <row r="13144" spans="2:2">
      <c r="B13144" s="66"/>
    </row>
    <row r="13145" spans="2:2">
      <c r="B13145" s="66"/>
    </row>
    <row r="13146" spans="2:2">
      <c r="B13146" s="66"/>
    </row>
    <row r="13147" spans="2:2">
      <c r="B13147" s="66"/>
    </row>
    <row r="13148" spans="2:2">
      <c r="B13148" s="66"/>
    </row>
    <row r="13149" spans="2:2">
      <c r="B13149" s="66"/>
    </row>
    <row r="13150" spans="2:2">
      <c r="B13150" s="66"/>
    </row>
    <row r="13151" spans="2:2">
      <c r="B13151" s="66"/>
    </row>
    <row r="13152" spans="2:2">
      <c r="B13152" s="66"/>
    </row>
    <row r="13153" spans="2:2">
      <c r="B13153" s="66"/>
    </row>
    <row r="13154" spans="2:2">
      <c r="B13154" s="66"/>
    </row>
    <row r="13155" spans="2:2">
      <c r="B13155" s="66"/>
    </row>
    <row r="13156" spans="2:2">
      <c r="B13156" s="66"/>
    </row>
    <row r="13157" spans="2:2">
      <c r="B13157" s="66"/>
    </row>
    <row r="13158" spans="2:2">
      <c r="B13158" s="66"/>
    </row>
    <row r="13159" spans="2:2">
      <c r="B13159" s="66"/>
    </row>
    <row r="13160" spans="2:2">
      <c r="B13160" s="66"/>
    </row>
    <row r="13161" spans="2:2">
      <c r="B13161" s="66"/>
    </row>
    <row r="13162" spans="2:2">
      <c r="B13162" s="66"/>
    </row>
    <row r="13163" spans="2:2">
      <c r="B13163" s="66"/>
    </row>
    <row r="13164" spans="2:2">
      <c r="B13164" s="66"/>
    </row>
    <row r="13165" spans="2:2">
      <c r="B13165" s="66"/>
    </row>
    <row r="13166" spans="2:2">
      <c r="B13166" s="66"/>
    </row>
    <row r="13167" spans="2:2">
      <c r="B13167" s="66"/>
    </row>
    <row r="13168" spans="2:2">
      <c r="B13168" s="66"/>
    </row>
    <row r="13169" spans="2:2">
      <c r="B13169" s="66"/>
    </row>
    <row r="13170" spans="2:2">
      <c r="B13170" s="66"/>
    </row>
    <row r="13171" spans="2:2">
      <c r="B13171" s="66"/>
    </row>
    <row r="13172" spans="2:2">
      <c r="B13172" s="66"/>
    </row>
    <row r="13173" spans="2:2">
      <c r="B13173" s="66"/>
    </row>
    <row r="13174" spans="2:2">
      <c r="B13174" s="66"/>
    </row>
    <row r="13175" spans="2:2">
      <c r="B13175" s="66"/>
    </row>
    <row r="13176" spans="2:2">
      <c r="B13176" s="66"/>
    </row>
    <row r="13177" spans="2:2">
      <c r="B13177" s="66"/>
    </row>
    <row r="13178" spans="2:2">
      <c r="B13178" s="66"/>
    </row>
    <row r="13179" spans="2:2">
      <c r="B13179" s="66"/>
    </row>
    <row r="13180" spans="2:2">
      <c r="B13180" s="66"/>
    </row>
    <row r="13181" spans="2:2">
      <c r="B13181" s="66"/>
    </row>
    <row r="13182" spans="2:2">
      <c r="B13182" s="66"/>
    </row>
    <row r="13183" spans="2:2">
      <c r="B13183" s="66"/>
    </row>
    <row r="13184" spans="2:2">
      <c r="B13184" s="66"/>
    </row>
    <row r="13185" spans="2:2">
      <c r="B13185" s="66"/>
    </row>
    <row r="13186" spans="2:2">
      <c r="B13186" s="66"/>
    </row>
    <row r="13187" spans="2:2">
      <c r="B13187" s="66"/>
    </row>
    <row r="13188" spans="2:2">
      <c r="B13188" s="66"/>
    </row>
    <row r="13189" spans="2:2">
      <c r="B13189" s="66"/>
    </row>
    <row r="13190" spans="2:2">
      <c r="B13190" s="66"/>
    </row>
    <row r="13191" spans="2:2">
      <c r="B13191" s="66"/>
    </row>
    <row r="13192" spans="2:2">
      <c r="B13192" s="66"/>
    </row>
    <row r="13193" spans="2:2">
      <c r="B13193" s="66"/>
    </row>
    <row r="13194" spans="2:2">
      <c r="B13194" s="66"/>
    </row>
    <row r="13195" spans="2:2">
      <c r="B13195" s="66"/>
    </row>
    <row r="13196" spans="2:2">
      <c r="B13196" s="66"/>
    </row>
    <row r="13197" spans="2:2">
      <c r="B13197" s="66"/>
    </row>
    <row r="13198" spans="2:2">
      <c r="B13198" s="66"/>
    </row>
    <row r="13199" spans="2:2">
      <c r="B13199" s="66"/>
    </row>
    <row r="13200" spans="2:2">
      <c r="B13200" s="66"/>
    </row>
    <row r="13201" spans="2:2">
      <c r="B13201" s="66"/>
    </row>
    <row r="13202" spans="2:2">
      <c r="B13202" s="66"/>
    </row>
    <row r="13203" spans="2:2">
      <c r="B13203" s="66"/>
    </row>
    <row r="13204" spans="2:2">
      <c r="B13204" s="66"/>
    </row>
    <row r="13205" spans="2:2">
      <c r="B13205" s="66"/>
    </row>
    <row r="13206" spans="2:2">
      <c r="B13206" s="66"/>
    </row>
    <row r="13207" spans="2:2">
      <c r="B13207" s="66"/>
    </row>
    <row r="13208" spans="2:2">
      <c r="B13208" s="66"/>
    </row>
    <row r="13209" spans="2:2">
      <c r="B13209" s="66"/>
    </row>
    <row r="13210" spans="2:2">
      <c r="B13210" s="66"/>
    </row>
    <row r="13211" spans="2:2">
      <c r="B13211" s="66"/>
    </row>
    <row r="13212" spans="2:2">
      <c r="B13212" s="66"/>
    </row>
    <row r="13213" spans="2:2">
      <c r="B13213" s="66"/>
    </row>
    <row r="13214" spans="2:2">
      <c r="B13214" s="66"/>
    </row>
    <row r="13215" spans="2:2">
      <c r="B13215" s="66"/>
    </row>
    <row r="13216" spans="2:2">
      <c r="B13216" s="66"/>
    </row>
    <row r="13217" spans="2:2">
      <c r="B13217" s="66"/>
    </row>
    <row r="13218" spans="2:2">
      <c r="B13218" s="66"/>
    </row>
    <row r="13219" spans="2:2">
      <c r="B13219" s="66"/>
    </row>
    <row r="13220" spans="2:2">
      <c r="B13220" s="66"/>
    </row>
    <row r="13221" spans="2:2">
      <c r="B13221" s="66"/>
    </row>
    <row r="13222" spans="2:2">
      <c r="B13222" s="66"/>
    </row>
    <row r="13223" spans="2:2">
      <c r="B13223" s="66"/>
    </row>
    <row r="13224" spans="2:2">
      <c r="B13224" s="66"/>
    </row>
    <row r="13225" spans="2:2">
      <c r="B13225" s="66"/>
    </row>
    <row r="13226" spans="2:2">
      <c r="B13226" s="66"/>
    </row>
    <row r="13227" spans="2:2">
      <c r="B13227" s="66"/>
    </row>
    <row r="13228" spans="2:2">
      <c r="B13228" s="66"/>
    </row>
    <row r="13229" spans="2:2">
      <c r="B13229" s="66"/>
    </row>
    <row r="13230" spans="2:2">
      <c r="B13230" s="66"/>
    </row>
    <row r="13231" spans="2:2">
      <c r="B13231" s="66"/>
    </row>
    <row r="13232" spans="2:2">
      <c r="B13232" s="66"/>
    </row>
    <row r="13233" spans="2:2">
      <c r="B13233" s="66"/>
    </row>
    <row r="13234" spans="2:2">
      <c r="B13234" s="66"/>
    </row>
    <row r="13235" spans="2:2">
      <c r="B13235" s="66"/>
    </row>
    <row r="13236" spans="2:2">
      <c r="B13236" s="66"/>
    </row>
    <row r="13237" spans="2:2">
      <c r="B13237" s="66"/>
    </row>
    <row r="13238" spans="2:2">
      <c r="B13238" s="66"/>
    </row>
    <row r="13239" spans="2:2">
      <c r="B13239" s="66"/>
    </row>
    <row r="13240" spans="2:2">
      <c r="B13240" s="66"/>
    </row>
    <row r="13241" spans="2:2">
      <c r="B13241" s="66"/>
    </row>
    <row r="13242" spans="2:2">
      <c r="B13242" s="66"/>
    </row>
    <row r="13243" spans="2:2">
      <c r="B13243" s="66"/>
    </row>
    <row r="13244" spans="2:2">
      <c r="B13244" s="66"/>
    </row>
    <row r="13245" spans="2:2">
      <c r="B13245" s="66"/>
    </row>
    <row r="13246" spans="2:2">
      <c r="B13246" s="66"/>
    </row>
    <row r="13247" spans="2:2">
      <c r="B13247" s="66"/>
    </row>
    <row r="13248" spans="2:2">
      <c r="B13248" s="66"/>
    </row>
    <row r="13249" spans="2:2">
      <c r="B13249" s="66"/>
    </row>
    <row r="13250" spans="2:2">
      <c r="B13250" s="66"/>
    </row>
    <row r="13251" spans="2:2">
      <c r="B13251" s="66"/>
    </row>
    <row r="13252" spans="2:2">
      <c r="B13252" s="66"/>
    </row>
    <row r="13253" spans="2:2">
      <c r="B13253" s="66"/>
    </row>
    <row r="13254" spans="2:2">
      <c r="B13254" s="66"/>
    </row>
    <row r="13255" spans="2:2">
      <c r="B13255" s="66"/>
    </row>
    <row r="13256" spans="2:2">
      <c r="B13256" s="66"/>
    </row>
    <row r="13257" spans="2:2">
      <c r="B13257" s="66"/>
    </row>
    <row r="13258" spans="2:2">
      <c r="B13258" s="66"/>
    </row>
    <row r="13259" spans="2:2">
      <c r="B13259" s="66"/>
    </row>
    <row r="13260" spans="2:2">
      <c r="B13260" s="66"/>
    </row>
    <row r="13261" spans="2:2">
      <c r="B13261" s="66"/>
    </row>
    <row r="13262" spans="2:2">
      <c r="B13262" s="66"/>
    </row>
    <row r="13263" spans="2:2">
      <c r="B13263" s="66"/>
    </row>
    <row r="13264" spans="2:2">
      <c r="B13264" s="66"/>
    </row>
    <row r="13265" spans="2:2">
      <c r="B13265" s="66"/>
    </row>
    <row r="13266" spans="2:2">
      <c r="B13266" s="66"/>
    </row>
    <row r="13267" spans="2:2">
      <c r="B13267" s="66"/>
    </row>
    <row r="13268" spans="2:2">
      <c r="B13268" s="66"/>
    </row>
    <row r="13269" spans="2:2">
      <c r="B13269" s="66"/>
    </row>
    <row r="13270" spans="2:2">
      <c r="B13270" s="66"/>
    </row>
    <row r="13271" spans="2:2">
      <c r="B13271" s="66"/>
    </row>
    <row r="13272" spans="2:2">
      <c r="B13272" s="66"/>
    </row>
    <row r="13273" spans="2:2">
      <c r="B13273" s="66"/>
    </row>
    <row r="13274" spans="2:2">
      <c r="B13274" s="66"/>
    </row>
    <row r="13275" spans="2:2">
      <c r="B13275" s="66"/>
    </row>
    <row r="13276" spans="2:2">
      <c r="B13276" s="66"/>
    </row>
    <row r="13277" spans="2:2">
      <c r="B13277" s="66"/>
    </row>
    <row r="13278" spans="2:2">
      <c r="B13278" s="66"/>
    </row>
    <row r="13279" spans="2:2">
      <c r="B13279" s="66"/>
    </row>
    <row r="13280" spans="2:2">
      <c r="B13280" s="66"/>
    </row>
    <row r="13281" spans="2:2">
      <c r="B13281" s="66"/>
    </row>
    <row r="13282" spans="2:2">
      <c r="B13282" s="66"/>
    </row>
    <row r="13283" spans="2:2">
      <c r="B13283" s="66"/>
    </row>
    <row r="13284" spans="2:2">
      <c r="B13284" s="66"/>
    </row>
    <row r="13285" spans="2:2">
      <c r="B13285" s="66"/>
    </row>
    <row r="13286" spans="2:2">
      <c r="B13286" s="66"/>
    </row>
    <row r="13287" spans="2:2">
      <c r="B13287" s="66"/>
    </row>
    <row r="13288" spans="2:2">
      <c r="B13288" s="66"/>
    </row>
    <row r="13289" spans="2:2">
      <c r="B13289" s="66"/>
    </row>
    <row r="13290" spans="2:2">
      <c r="B13290" s="66"/>
    </row>
    <row r="13291" spans="2:2">
      <c r="B13291" s="66"/>
    </row>
    <row r="13292" spans="2:2">
      <c r="B13292" s="66"/>
    </row>
    <row r="13293" spans="2:2">
      <c r="B13293" s="66"/>
    </row>
    <row r="13294" spans="2:2">
      <c r="B13294" s="66"/>
    </row>
    <row r="13295" spans="2:2">
      <c r="B13295" s="66"/>
    </row>
    <row r="13296" spans="2:2">
      <c r="B13296" s="66"/>
    </row>
    <row r="13297" spans="2:2">
      <c r="B13297" s="66"/>
    </row>
    <row r="13298" spans="2:2">
      <c r="B13298" s="66"/>
    </row>
    <row r="13299" spans="2:2">
      <c r="B13299" s="66"/>
    </row>
    <row r="13300" spans="2:2">
      <c r="B13300" s="66"/>
    </row>
    <row r="13301" spans="2:2">
      <c r="B13301" s="66"/>
    </row>
    <row r="13302" spans="2:2">
      <c r="B13302" s="66"/>
    </row>
    <row r="13303" spans="2:2">
      <c r="B13303" s="66"/>
    </row>
    <row r="13304" spans="2:2">
      <c r="B13304" s="66"/>
    </row>
    <row r="13305" spans="2:2">
      <c r="B13305" s="66"/>
    </row>
    <row r="13306" spans="2:2">
      <c r="B13306" s="66"/>
    </row>
    <row r="13307" spans="2:2">
      <c r="B13307" s="66"/>
    </row>
    <row r="13308" spans="2:2">
      <c r="B13308" s="66"/>
    </row>
    <row r="13309" spans="2:2">
      <c r="B13309" s="66"/>
    </row>
    <row r="13310" spans="2:2">
      <c r="B13310" s="66"/>
    </row>
    <row r="13311" spans="2:2">
      <c r="B13311" s="66"/>
    </row>
    <row r="13312" spans="2:2">
      <c r="B13312" s="66"/>
    </row>
    <row r="13313" spans="2:2">
      <c r="B13313" s="66"/>
    </row>
    <row r="13314" spans="2:2">
      <c r="B13314" s="66"/>
    </row>
    <row r="13315" spans="2:2">
      <c r="B13315" s="66"/>
    </row>
    <row r="13316" spans="2:2">
      <c r="B13316" s="66"/>
    </row>
    <row r="13317" spans="2:2">
      <c r="B13317" s="66"/>
    </row>
    <row r="13318" spans="2:2">
      <c r="B13318" s="66"/>
    </row>
    <row r="13319" spans="2:2">
      <c r="B13319" s="66"/>
    </row>
    <row r="13320" spans="2:2">
      <c r="B13320" s="66"/>
    </row>
    <row r="13321" spans="2:2">
      <c r="B13321" s="66"/>
    </row>
    <row r="13322" spans="2:2">
      <c r="B13322" s="66"/>
    </row>
    <row r="13323" spans="2:2">
      <c r="B13323" s="66"/>
    </row>
    <row r="13324" spans="2:2">
      <c r="B13324" s="66"/>
    </row>
    <row r="13325" spans="2:2">
      <c r="B13325" s="66"/>
    </row>
    <row r="13326" spans="2:2">
      <c r="B13326" s="66"/>
    </row>
    <row r="13327" spans="2:2">
      <c r="B13327" s="66"/>
    </row>
    <row r="13328" spans="2:2">
      <c r="B13328" s="66"/>
    </row>
    <row r="13329" spans="2:2">
      <c r="B13329" s="66"/>
    </row>
    <row r="13330" spans="2:2">
      <c r="B13330" s="66"/>
    </row>
    <row r="13331" spans="2:2">
      <c r="B13331" s="66"/>
    </row>
    <row r="13332" spans="2:2">
      <c r="B13332" s="66"/>
    </row>
    <row r="13333" spans="2:2">
      <c r="B13333" s="66"/>
    </row>
    <row r="13334" spans="2:2">
      <c r="B13334" s="66"/>
    </row>
    <row r="13335" spans="2:2">
      <c r="B13335" s="66"/>
    </row>
    <row r="13336" spans="2:2">
      <c r="B13336" s="66"/>
    </row>
    <row r="13337" spans="2:2">
      <c r="B13337" s="66"/>
    </row>
    <row r="13338" spans="2:2">
      <c r="B13338" s="66"/>
    </row>
    <row r="13339" spans="2:2">
      <c r="B13339" s="66"/>
    </row>
    <row r="13340" spans="2:2">
      <c r="B13340" s="66"/>
    </row>
    <row r="13341" spans="2:2">
      <c r="B13341" s="66"/>
    </row>
    <row r="13342" spans="2:2">
      <c r="B13342" s="66"/>
    </row>
    <row r="13343" spans="2:2">
      <c r="B13343" s="66"/>
    </row>
    <row r="13344" spans="2:2">
      <c r="B13344" s="66"/>
    </row>
    <row r="13345" spans="2:2">
      <c r="B13345" s="66"/>
    </row>
    <row r="13346" spans="2:2">
      <c r="B13346" s="66"/>
    </row>
    <row r="13347" spans="2:2">
      <c r="B13347" s="66"/>
    </row>
    <row r="13348" spans="2:2">
      <c r="B13348" s="66"/>
    </row>
    <row r="13349" spans="2:2">
      <c r="B13349" s="66"/>
    </row>
    <row r="13350" spans="2:2">
      <c r="B13350" s="66"/>
    </row>
    <row r="13351" spans="2:2">
      <c r="B13351" s="66"/>
    </row>
    <row r="13352" spans="2:2">
      <c r="B13352" s="66"/>
    </row>
    <row r="13353" spans="2:2">
      <c r="B13353" s="66"/>
    </row>
    <row r="13354" spans="2:2">
      <c r="B13354" s="66"/>
    </row>
    <row r="13355" spans="2:2">
      <c r="B13355" s="66"/>
    </row>
    <row r="13356" spans="2:2">
      <c r="B13356" s="66"/>
    </row>
    <row r="13357" spans="2:2">
      <c r="B13357" s="66"/>
    </row>
    <row r="13358" spans="2:2">
      <c r="B13358" s="66"/>
    </row>
    <row r="13359" spans="2:2">
      <c r="B13359" s="66"/>
    </row>
    <row r="13360" spans="2:2">
      <c r="B13360" s="66"/>
    </row>
    <row r="13361" spans="2:2">
      <c r="B13361" s="66"/>
    </row>
    <row r="13362" spans="2:2">
      <c r="B13362" s="66"/>
    </row>
    <row r="13363" spans="2:2">
      <c r="B13363" s="66"/>
    </row>
    <row r="13364" spans="2:2">
      <c r="B13364" s="66"/>
    </row>
    <row r="13365" spans="2:2">
      <c r="B13365" s="66"/>
    </row>
    <row r="13366" spans="2:2">
      <c r="B13366" s="66"/>
    </row>
    <row r="13367" spans="2:2">
      <c r="B13367" s="66"/>
    </row>
    <row r="13368" spans="2:2">
      <c r="B13368" s="66"/>
    </row>
    <row r="13369" spans="2:2">
      <c r="B13369" s="66"/>
    </row>
    <row r="13370" spans="2:2">
      <c r="B13370" s="66"/>
    </row>
    <row r="13371" spans="2:2">
      <c r="B13371" s="66"/>
    </row>
    <row r="13372" spans="2:2">
      <c r="B13372" s="66"/>
    </row>
    <row r="13373" spans="2:2">
      <c r="B13373" s="66"/>
    </row>
    <row r="13374" spans="2:2">
      <c r="B13374" s="66"/>
    </row>
    <row r="13375" spans="2:2">
      <c r="B13375" s="66"/>
    </row>
    <row r="13376" spans="2:2">
      <c r="B13376" s="66"/>
    </row>
    <row r="13377" spans="2:2">
      <c r="B13377" s="66"/>
    </row>
    <row r="13378" spans="2:2">
      <c r="B13378" s="66"/>
    </row>
    <row r="13379" spans="2:2">
      <c r="B13379" s="66"/>
    </row>
    <row r="13380" spans="2:2">
      <c r="B13380" s="66"/>
    </row>
    <row r="13381" spans="2:2">
      <c r="B13381" s="66"/>
    </row>
    <row r="13382" spans="2:2">
      <c r="B13382" s="66"/>
    </row>
    <row r="13383" spans="2:2">
      <c r="B13383" s="66"/>
    </row>
    <row r="13384" spans="2:2">
      <c r="B13384" s="66"/>
    </row>
    <row r="13385" spans="2:2">
      <c r="B13385" s="66"/>
    </row>
    <row r="13386" spans="2:2">
      <c r="B13386" s="66"/>
    </row>
    <row r="13387" spans="2:2">
      <c r="B13387" s="66"/>
    </row>
    <row r="13388" spans="2:2">
      <c r="B13388" s="66"/>
    </row>
    <row r="13389" spans="2:2">
      <c r="B13389" s="66"/>
    </row>
    <row r="13390" spans="2:2">
      <c r="B13390" s="66"/>
    </row>
    <row r="13391" spans="2:2">
      <c r="B13391" s="66"/>
    </row>
    <row r="13392" spans="2:2">
      <c r="B13392" s="66"/>
    </row>
    <row r="13393" spans="2:2">
      <c r="B13393" s="66"/>
    </row>
    <row r="13394" spans="2:2">
      <c r="B13394" s="66"/>
    </row>
    <row r="13395" spans="2:2">
      <c r="B13395" s="66"/>
    </row>
    <row r="13396" spans="2:2">
      <c r="B13396" s="66"/>
    </row>
    <row r="13397" spans="2:2">
      <c r="B13397" s="66"/>
    </row>
    <row r="13398" spans="2:2">
      <c r="B13398" s="66"/>
    </row>
    <row r="13399" spans="2:2">
      <c r="B13399" s="66"/>
    </row>
    <row r="13400" spans="2:2">
      <c r="B13400" s="66"/>
    </row>
    <row r="13401" spans="2:2">
      <c r="B13401" s="66"/>
    </row>
    <row r="13402" spans="2:2">
      <c r="B13402" s="66"/>
    </row>
    <row r="13403" spans="2:2">
      <c r="B13403" s="66"/>
    </row>
    <row r="13404" spans="2:2">
      <c r="B13404" s="66"/>
    </row>
    <row r="13405" spans="2:2">
      <c r="B13405" s="66"/>
    </row>
    <row r="13406" spans="2:2">
      <c r="B13406" s="66"/>
    </row>
    <row r="13407" spans="2:2">
      <c r="B13407" s="66"/>
    </row>
    <row r="13408" spans="2:2">
      <c r="B13408" s="66"/>
    </row>
    <row r="13409" spans="2:2">
      <c r="B13409" s="66"/>
    </row>
    <row r="13410" spans="2:2">
      <c r="B13410" s="66"/>
    </row>
    <row r="13411" spans="2:2">
      <c r="B13411" s="66"/>
    </row>
    <row r="13412" spans="2:2">
      <c r="B13412" s="66"/>
    </row>
    <row r="13413" spans="2:2">
      <c r="B13413" s="66"/>
    </row>
    <row r="13414" spans="2:2">
      <c r="B13414" s="66"/>
    </row>
    <row r="13415" spans="2:2">
      <c r="B13415" s="66"/>
    </row>
    <row r="13416" spans="2:2">
      <c r="B13416" s="66"/>
    </row>
    <row r="13417" spans="2:2">
      <c r="B13417" s="66"/>
    </row>
    <row r="13418" spans="2:2">
      <c r="B13418" s="66"/>
    </row>
    <row r="13419" spans="2:2">
      <c r="B13419" s="66"/>
    </row>
    <row r="13420" spans="2:2">
      <c r="B13420" s="66"/>
    </row>
    <row r="13421" spans="2:2">
      <c r="B13421" s="66"/>
    </row>
    <row r="13422" spans="2:2">
      <c r="B13422" s="66"/>
    </row>
    <row r="13423" spans="2:2">
      <c r="B13423" s="66"/>
    </row>
    <row r="13424" spans="2:2">
      <c r="B13424" s="66"/>
    </row>
    <row r="13425" spans="2:2">
      <c r="B13425" s="66"/>
    </row>
    <row r="13426" spans="2:2">
      <c r="B13426" s="66"/>
    </row>
    <row r="13427" spans="2:2">
      <c r="B13427" s="66"/>
    </row>
    <row r="13428" spans="2:2">
      <c r="B13428" s="66"/>
    </row>
    <row r="13429" spans="2:2">
      <c r="B13429" s="66"/>
    </row>
    <row r="13430" spans="2:2">
      <c r="B13430" s="66"/>
    </row>
    <row r="13431" spans="2:2">
      <c r="B13431" s="66"/>
    </row>
    <row r="13432" spans="2:2">
      <c r="B13432" s="66"/>
    </row>
    <row r="13433" spans="2:2">
      <c r="B13433" s="66"/>
    </row>
    <row r="13434" spans="2:2">
      <c r="B13434" s="66"/>
    </row>
    <row r="13435" spans="2:2">
      <c r="B13435" s="66"/>
    </row>
    <row r="13436" spans="2:2">
      <c r="B13436" s="66"/>
    </row>
    <row r="13437" spans="2:2">
      <c r="B13437" s="66"/>
    </row>
    <row r="13438" spans="2:2">
      <c r="B13438" s="66"/>
    </row>
    <row r="13439" spans="2:2">
      <c r="B13439" s="66"/>
    </row>
    <row r="13440" spans="2:2">
      <c r="B13440" s="66"/>
    </row>
    <row r="13441" spans="2:2">
      <c r="B13441" s="66"/>
    </row>
    <row r="13442" spans="2:2">
      <c r="B13442" s="66"/>
    </row>
    <row r="13443" spans="2:2">
      <c r="B13443" s="66"/>
    </row>
    <row r="13444" spans="2:2">
      <c r="B13444" s="66"/>
    </row>
    <row r="13445" spans="2:2">
      <c r="B13445" s="66"/>
    </row>
    <row r="13446" spans="2:2">
      <c r="B13446" s="66"/>
    </row>
    <row r="13447" spans="2:2">
      <c r="B13447" s="66"/>
    </row>
    <row r="13448" spans="2:2">
      <c r="B13448" s="66"/>
    </row>
    <row r="13449" spans="2:2">
      <c r="B13449" s="66"/>
    </row>
    <row r="13450" spans="2:2">
      <c r="B13450" s="66"/>
    </row>
    <row r="13451" spans="2:2">
      <c r="B13451" s="66"/>
    </row>
    <row r="13452" spans="2:2">
      <c r="B13452" s="66"/>
    </row>
    <row r="13453" spans="2:2">
      <c r="B13453" s="66"/>
    </row>
    <row r="13454" spans="2:2">
      <c r="B13454" s="66"/>
    </row>
    <row r="13455" spans="2:2">
      <c r="B13455" s="66"/>
    </row>
    <row r="13456" spans="2:2">
      <c r="B13456" s="66"/>
    </row>
    <row r="13457" spans="2:2">
      <c r="B13457" s="66"/>
    </row>
    <row r="13458" spans="2:2">
      <c r="B13458" s="66"/>
    </row>
    <row r="13459" spans="2:2">
      <c r="B13459" s="66"/>
    </row>
    <row r="13460" spans="2:2">
      <c r="B13460" s="66"/>
    </row>
    <row r="13461" spans="2:2">
      <c r="B13461" s="66"/>
    </row>
    <row r="13462" spans="2:2">
      <c r="B13462" s="66"/>
    </row>
    <row r="13463" spans="2:2">
      <c r="B13463" s="66"/>
    </row>
    <row r="13464" spans="2:2">
      <c r="B13464" s="66"/>
    </row>
    <row r="13465" spans="2:2">
      <c r="B13465" s="66"/>
    </row>
    <row r="13466" spans="2:2">
      <c r="B13466" s="66"/>
    </row>
    <row r="13467" spans="2:2">
      <c r="B13467" s="66"/>
    </row>
    <row r="13468" spans="2:2">
      <c r="B13468" s="66"/>
    </row>
    <row r="13469" spans="2:2">
      <c r="B13469" s="66"/>
    </row>
    <row r="13470" spans="2:2">
      <c r="B13470" s="66"/>
    </row>
    <row r="13471" spans="2:2">
      <c r="B13471" s="66"/>
    </row>
    <row r="13472" spans="2:2">
      <c r="B13472" s="66"/>
    </row>
    <row r="13473" spans="2:2">
      <c r="B13473" s="66"/>
    </row>
    <row r="13474" spans="2:2">
      <c r="B13474" s="66"/>
    </row>
    <row r="13475" spans="2:2">
      <c r="B13475" s="66"/>
    </row>
    <row r="13476" spans="2:2">
      <c r="B13476" s="66"/>
    </row>
    <row r="13477" spans="2:2">
      <c r="B13477" s="66"/>
    </row>
    <row r="13478" spans="2:2">
      <c r="B13478" s="66"/>
    </row>
    <row r="13479" spans="2:2">
      <c r="B13479" s="66"/>
    </row>
    <row r="13480" spans="2:2">
      <c r="B13480" s="66"/>
    </row>
    <row r="13481" spans="2:2">
      <c r="B13481" s="66"/>
    </row>
    <row r="13482" spans="2:2">
      <c r="B13482" s="66"/>
    </row>
    <row r="13483" spans="2:2">
      <c r="B13483" s="66"/>
    </row>
    <row r="13484" spans="2:2">
      <c r="B13484" s="66"/>
    </row>
    <row r="13485" spans="2:2">
      <c r="B13485" s="66"/>
    </row>
    <row r="13486" spans="2:2">
      <c r="B13486" s="66"/>
    </row>
    <row r="13487" spans="2:2">
      <c r="B13487" s="66"/>
    </row>
    <row r="13488" spans="2:2">
      <c r="B13488" s="66"/>
    </row>
    <row r="13489" spans="2:2">
      <c r="B13489" s="66"/>
    </row>
    <row r="13490" spans="2:2">
      <c r="B13490" s="66"/>
    </row>
    <row r="13491" spans="2:2">
      <c r="B13491" s="66"/>
    </row>
    <row r="13492" spans="2:2">
      <c r="B13492" s="66"/>
    </row>
    <row r="13493" spans="2:2">
      <c r="B13493" s="66"/>
    </row>
    <row r="13494" spans="2:2">
      <c r="B13494" s="66"/>
    </row>
    <row r="13495" spans="2:2">
      <c r="B13495" s="66"/>
    </row>
    <row r="13496" spans="2:2">
      <c r="B13496" s="66"/>
    </row>
    <row r="13497" spans="2:2">
      <c r="B13497" s="66"/>
    </row>
    <row r="13498" spans="2:2">
      <c r="B13498" s="66"/>
    </row>
    <row r="13499" spans="2:2">
      <c r="B13499" s="66"/>
    </row>
    <row r="13500" spans="2:2">
      <c r="B13500" s="66"/>
    </row>
    <row r="13501" spans="2:2">
      <c r="B13501" s="66"/>
    </row>
    <row r="13502" spans="2:2">
      <c r="B13502" s="66"/>
    </row>
    <row r="13503" spans="2:2">
      <c r="B13503" s="66"/>
    </row>
    <row r="13504" spans="2:2">
      <c r="B13504" s="66"/>
    </row>
    <row r="13505" spans="2:2">
      <c r="B13505" s="66"/>
    </row>
    <row r="13506" spans="2:2">
      <c r="B13506" s="66"/>
    </row>
    <row r="13507" spans="2:2">
      <c r="B13507" s="66"/>
    </row>
    <row r="13508" spans="2:2">
      <c r="B13508" s="66"/>
    </row>
    <row r="13509" spans="2:2">
      <c r="B13509" s="66"/>
    </row>
    <row r="13510" spans="2:2">
      <c r="B13510" s="66"/>
    </row>
    <row r="13511" spans="2:2">
      <c r="B13511" s="66"/>
    </row>
    <row r="13512" spans="2:2">
      <c r="B13512" s="66"/>
    </row>
    <row r="13513" spans="2:2">
      <c r="B13513" s="66"/>
    </row>
    <row r="13514" spans="2:2">
      <c r="B13514" s="66"/>
    </row>
    <row r="13515" spans="2:2">
      <c r="B13515" s="66"/>
    </row>
    <row r="13516" spans="2:2">
      <c r="B13516" s="66"/>
    </row>
    <row r="13517" spans="2:2">
      <c r="B13517" s="66"/>
    </row>
    <row r="13518" spans="2:2">
      <c r="B13518" s="66"/>
    </row>
    <row r="13519" spans="2:2">
      <c r="B13519" s="66"/>
    </row>
    <row r="13520" spans="2:2">
      <c r="B13520" s="66"/>
    </row>
    <row r="13521" spans="2:2">
      <c r="B13521" s="66"/>
    </row>
    <row r="13522" spans="2:2">
      <c r="B13522" s="66"/>
    </row>
    <row r="13523" spans="2:2">
      <c r="B13523" s="66"/>
    </row>
    <row r="13524" spans="2:2">
      <c r="B13524" s="66"/>
    </row>
    <row r="13525" spans="2:2">
      <c r="B13525" s="66"/>
    </row>
    <row r="13526" spans="2:2">
      <c r="B13526" s="66"/>
    </row>
    <row r="13527" spans="2:2">
      <c r="B13527" s="66"/>
    </row>
    <row r="13528" spans="2:2">
      <c r="B13528" s="66"/>
    </row>
    <row r="13529" spans="2:2">
      <c r="B13529" s="66"/>
    </row>
    <row r="13530" spans="2:2">
      <c r="B13530" s="66"/>
    </row>
    <row r="13531" spans="2:2">
      <c r="B13531" s="66"/>
    </row>
    <row r="13532" spans="2:2">
      <c r="B13532" s="66"/>
    </row>
    <row r="13533" spans="2:2">
      <c r="B13533" s="66"/>
    </row>
    <row r="13534" spans="2:2">
      <c r="B13534" s="66"/>
    </row>
    <row r="13535" spans="2:2">
      <c r="B13535" s="66"/>
    </row>
    <row r="13536" spans="2:2">
      <c r="B13536" s="66"/>
    </row>
    <row r="13537" spans="2:2">
      <c r="B13537" s="66"/>
    </row>
    <row r="13538" spans="2:2">
      <c r="B13538" s="66"/>
    </row>
    <row r="13539" spans="2:2">
      <c r="B13539" s="66"/>
    </row>
    <row r="13540" spans="2:2">
      <c r="B13540" s="66"/>
    </row>
    <row r="13541" spans="2:2">
      <c r="B13541" s="66"/>
    </row>
    <row r="13542" spans="2:2">
      <c r="B13542" s="66"/>
    </row>
    <row r="13543" spans="2:2">
      <c r="B13543" s="66"/>
    </row>
    <row r="13544" spans="2:2">
      <c r="B13544" s="66"/>
    </row>
    <row r="13545" spans="2:2">
      <c r="B13545" s="66"/>
    </row>
    <row r="13546" spans="2:2">
      <c r="B13546" s="66"/>
    </row>
    <row r="13547" spans="2:2">
      <c r="B13547" s="66"/>
    </row>
    <row r="13548" spans="2:2">
      <c r="B13548" s="66"/>
    </row>
    <row r="13549" spans="2:2">
      <c r="B13549" s="66"/>
    </row>
    <row r="13550" spans="2:2">
      <c r="B13550" s="66"/>
    </row>
    <row r="13551" spans="2:2">
      <c r="B13551" s="66"/>
    </row>
    <row r="13552" spans="2:2">
      <c r="B13552" s="66"/>
    </row>
    <row r="13553" spans="2:2">
      <c r="B13553" s="66"/>
    </row>
    <row r="13554" spans="2:2">
      <c r="B13554" s="66"/>
    </row>
    <row r="13555" spans="2:2">
      <c r="B13555" s="66"/>
    </row>
    <row r="13556" spans="2:2">
      <c r="B13556" s="66"/>
    </row>
    <row r="13557" spans="2:2">
      <c r="B13557" s="66"/>
    </row>
    <row r="13558" spans="2:2">
      <c r="B13558" s="66"/>
    </row>
    <row r="13559" spans="2:2">
      <c r="B13559" s="66"/>
    </row>
    <row r="13560" spans="2:2">
      <c r="B13560" s="66"/>
    </row>
    <row r="13561" spans="2:2">
      <c r="B13561" s="66"/>
    </row>
    <row r="13562" spans="2:2">
      <c r="B13562" s="66"/>
    </row>
    <row r="13563" spans="2:2">
      <c r="B13563" s="66"/>
    </row>
    <row r="13564" spans="2:2">
      <c r="B13564" s="66"/>
    </row>
    <row r="13565" spans="2:2">
      <c r="B13565" s="66"/>
    </row>
    <row r="13566" spans="2:2">
      <c r="B13566" s="66"/>
    </row>
    <row r="13567" spans="2:2">
      <c r="B13567" s="66"/>
    </row>
    <row r="13568" spans="2:2">
      <c r="B13568" s="66"/>
    </row>
    <row r="13569" spans="2:2">
      <c r="B13569" s="66"/>
    </row>
    <row r="13570" spans="2:2">
      <c r="B13570" s="66"/>
    </row>
    <row r="13571" spans="2:2">
      <c r="B13571" s="66"/>
    </row>
    <row r="13572" spans="2:2">
      <c r="B13572" s="66"/>
    </row>
    <row r="13573" spans="2:2">
      <c r="B13573" s="66"/>
    </row>
    <row r="13574" spans="2:2">
      <c r="B13574" s="66"/>
    </row>
    <row r="13575" spans="2:2">
      <c r="B13575" s="66"/>
    </row>
    <row r="13576" spans="2:2">
      <c r="B13576" s="66"/>
    </row>
    <row r="13577" spans="2:2">
      <c r="B13577" s="66"/>
    </row>
    <row r="13578" spans="2:2">
      <c r="B13578" s="66"/>
    </row>
    <row r="13579" spans="2:2">
      <c r="B13579" s="66"/>
    </row>
    <row r="13580" spans="2:2">
      <c r="B13580" s="66"/>
    </row>
    <row r="13581" spans="2:2">
      <c r="B13581" s="66"/>
    </row>
    <row r="13582" spans="2:2">
      <c r="B13582" s="66"/>
    </row>
    <row r="13583" spans="2:2">
      <c r="B13583" s="66"/>
    </row>
    <row r="13584" spans="2:2">
      <c r="B13584" s="66"/>
    </row>
    <row r="13585" spans="2:2">
      <c r="B13585" s="66"/>
    </row>
    <row r="13586" spans="2:2">
      <c r="B13586" s="66"/>
    </row>
    <row r="13587" spans="2:2">
      <c r="B13587" s="66"/>
    </row>
    <row r="13588" spans="2:2">
      <c r="B13588" s="66"/>
    </row>
    <row r="13589" spans="2:2">
      <c r="B13589" s="66"/>
    </row>
    <row r="13590" spans="2:2">
      <c r="B13590" s="66"/>
    </row>
    <row r="13591" spans="2:2">
      <c r="B13591" s="66"/>
    </row>
    <row r="13592" spans="2:2">
      <c r="B13592" s="66"/>
    </row>
    <row r="13593" spans="2:2">
      <c r="B13593" s="66"/>
    </row>
    <row r="13594" spans="2:2">
      <c r="B13594" s="66"/>
    </row>
    <row r="13595" spans="2:2">
      <c r="B13595" s="66"/>
    </row>
    <row r="13596" spans="2:2">
      <c r="B13596" s="66"/>
    </row>
    <row r="13597" spans="2:2">
      <c r="B13597" s="66"/>
    </row>
    <row r="13598" spans="2:2">
      <c r="B13598" s="66"/>
    </row>
    <row r="13599" spans="2:2">
      <c r="B13599" s="66"/>
    </row>
    <row r="13600" spans="2:2">
      <c r="B13600" s="66"/>
    </row>
    <row r="13601" spans="2:2">
      <c r="B13601" s="66"/>
    </row>
    <row r="13602" spans="2:2">
      <c r="B13602" s="66"/>
    </row>
    <row r="13603" spans="2:2">
      <c r="B13603" s="66"/>
    </row>
    <row r="13604" spans="2:2">
      <c r="B13604" s="66"/>
    </row>
    <row r="13605" spans="2:2">
      <c r="B13605" s="66"/>
    </row>
    <row r="13606" spans="2:2">
      <c r="B13606" s="66"/>
    </row>
    <row r="13607" spans="2:2">
      <c r="B13607" s="66"/>
    </row>
    <row r="13608" spans="2:2">
      <c r="B13608" s="66"/>
    </row>
    <row r="13609" spans="2:2">
      <c r="B13609" s="66"/>
    </row>
    <row r="13610" spans="2:2">
      <c r="B13610" s="66"/>
    </row>
    <row r="13611" spans="2:2">
      <c r="B13611" s="66"/>
    </row>
    <row r="13612" spans="2:2">
      <c r="B13612" s="66"/>
    </row>
    <row r="13613" spans="2:2">
      <c r="B13613" s="66"/>
    </row>
    <row r="13614" spans="2:2">
      <c r="B13614" s="66"/>
    </row>
    <row r="13615" spans="2:2">
      <c r="B13615" s="66"/>
    </row>
    <row r="13616" spans="2:2">
      <c r="B13616" s="66"/>
    </row>
    <row r="13617" spans="2:2">
      <c r="B13617" s="66"/>
    </row>
    <row r="13618" spans="2:2">
      <c r="B13618" s="66"/>
    </row>
    <row r="13619" spans="2:2">
      <c r="B13619" s="66"/>
    </row>
    <row r="13620" spans="2:2">
      <c r="B13620" s="66"/>
    </row>
    <row r="13621" spans="2:2">
      <c r="B13621" s="66"/>
    </row>
    <row r="13622" spans="2:2">
      <c r="B13622" s="66"/>
    </row>
    <row r="13623" spans="2:2">
      <c r="B13623" s="66"/>
    </row>
    <row r="13624" spans="2:2">
      <c r="B13624" s="66"/>
    </row>
    <row r="13625" spans="2:2">
      <c r="B13625" s="66"/>
    </row>
    <row r="13626" spans="2:2">
      <c r="B13626" s="66"/>
    </row>
    <row r="13627" spans="2:2">
      <c r="B13627" s="66"/>
    </row>
    <row r="13628" spans="2:2">
      <c r="B13628" s="66"/>
    </row>
    <row r="13629" spans="2:2">
      <c r="B13629" s="66"/>
    </row>
    <row r="13630" spans="2:2">
      <c r="B13630" s="66"/>
    </row>
    <row r="13631" spans="2:2">
      <c r="B13631" s="66"/>
    </row>
    <row r="13632" spans="2:2">
      <c r="B13632" s="66"/>
    </row>
    <row r="13633" spans="2:2">
      <c r="B13633" s="66"/>
    </row>
    <row r="13634" spans="2:2">
      <c r="B13634" s="66"/>
    </row>
    <row r="13635" spans="2:2">
      <c r="B13635" s="66"/>
    </row>
    <row r="13636" spans="2:2">
      <c r="B13636" s="66"/>
    </row>
    <row r="13637" spans="2:2">
      <c r="B13637" s="66"/>
    </row>
    <row r="13638" spans="2:2">
      <c r="B13638" s="66"/>
    </row>
    <row r="13639" spans="2:2">
      <c r="B13639" s="66"/>
    </row>
    <row r="13640" spans="2:2">
      <c r="B13640" s="66"/>
    </row>
    <row r="13641" spans="2:2">
      <c r="B13641" s="66"/>
    </row>
    <row r="13642" spans="2:2">
      <c r="B13642" s="66"/>
    </row>
    <row r="13643" spans="2:2">
      <c r="B13643" s="66"/>
    </row>
    <row r="13644" spans="2:2">
      <c r="B13644" s="66"/>
    </row>
    <row r="13645" spans="2:2">
      <c r="B13645" s="66"/>
    </row>
    <row r="13646" spans="2:2">
      <c r="B13646" s="66"/>
    </row>
    <row r="13647" spans="2:2">
      <c r="B13647" s="66"/>
    </row>
    <row r="13648" spans="2:2">
      <c r="B13648" s="66"/>
    </row>
    <row r="13649" spans="2:2">
      <c r="B13649" s="66"/>
    </row>
    <row r="13650" spans="2:2">
      <c r="B13650" s="66"/>
    </row>
    <row r="13651" spans="2:2">
      <c r="B13651" s="66"/>
    </row>
    <row r="13652" spans="2:2">
      <c r="B13652" s="66"/>
    </row>
    <row r="13653" spans="2:2">
      <c r="B13653" s="66"/>
    </row>
    <row r="13654" spans="2:2">
      <c r="B13654" s="66"/>
    </row>
    <row r="13655" spans="2:2">
      <c r="B13655" s="66"/>
    </row>
    <row r="13656" spans="2:2">
      <c r="B13656" s="66"/>
    </row>
    <row r="13657" spans="2:2">
      <c r="B13657" s="66"/>
    </row>
    <row r="13658" spans="2:2">
      <c r="B13658" s="66"/>
    </row>
    <row r="13659" spans="2:2">
      <c r="B13659" s="66"/>
    </row>
    <row r="13660" spans="2:2">
      <c r="B13660" s="66"/>
    </row>
    <row r="13661" spans="2:2">
      <c r="B13661" s="66"/>
    </row>
    <row r="13662" spans="2:2">
      <c r="B13662" s="66"/>
    </row>
    <row r="13663" spans="2:2">
      <c r="B13663" s="66"/>
    </row>
    <row r="13664" spans="2:2">
      <c r="B13664" s="66"/>
    </row>
    <row r="13665" spans="2:2">
      <c r="B13665" s="66"/>
    </row>
    <row r="13666" spans="2:2">
      <c r="B13666" s="66"/>
    </row>
    <row r="13667" spans="2:2">
      <c r="B13667" s="66"/>
    </row>
    <row r="13668" spans="2:2">
      <c r="B13668" s="66"/>
    </row>
    <row r="13669" spans="2:2">
      <c r="B13669" s="66"/>
    </row>
    <row r="13670" spans="2:2">
      <c r="B13670" s="66"/>
    </row>
    <row r="13671" spans="2:2">
      <c r="B13671" s="66"/>
    </row>
    <row r="13672" spans="2:2">
      <c r="B13672" s="66"/>
    </row>
    <row r="13673" spans="2:2">
      <c r="B13673" s="66"/>
    </row>
    <row r="13674" spans="2:2">
      <c r="B13674" s="66"/>
    </row>
    <row r="13675" spans="2:2">
      <c r="B13675" s="66"/>
    </row>
    <row r="13676" spans="2:2">
      <c r="B13676" s="66"/>
    </row>
    <row r="13677" spans="2:2">
      <c r="B13677" s="66"/>
    </row>
    <row r="13678" spans="2:2">
      <c r="B13678" s="66"/>
    </row>
    <row r="13679" spans="2:2">
      <c r="B13679" s="66"/>
    </row>
    <row r="13680" spans="2:2">
      <c r="B13680" s="66"/>
    </row>
    <row r="13681" spans="2:2">
      <c r="B13681" s="66"/>
    </row>
    <row r="13682" spans="2:2">
      <c r="B13682" s="66"/>
    </row>
    <row r="13683" spans="2:2">
      <c r="B13683" s="66"/>
    </row>
    <row r="13684" spans="2:2">
      <c r="B13684" s="66"/>
    </row>
    <row r="13685" spans="2:2">
      <c r="B13685" s="66"/>
    </row>
    <row r="13686" spans="2:2">
      <c r="B13686" s="66"/>
    </row>
    <row r="13687" spans="2:2">
      <c r="B13687" s="66"/>
    </row>
    <row r="13688" spans="2:2">
      <c r="B13688" s="66"/>
    </row>
    <row r="13689" spans="2:2">
      <c r="B13689" s="66"/>
    </row>
    <row r="13690" spans="2:2">
      <c r="B13690" s="66"/>
    </row>
    <row r="13691" spans="2:2">
      <c r="B13691" s="66"/>
    </row>
    <row r="13692" spans="2:2">
      <c r="B13692" s="66"/>
    </row>
    <row r="13693" spans="2:2">
      <c r="B13693" s="66"/>
    </row>
    <row r="13694" spans="2:2">
      <c r="B13694" s="66"/>
    </row>
    <row r="13695" spans="2:2">
      <c r="B13695" s="66"/>
    </row>
    <row r="13696" spans="2:2">
      <c r="B13696" s="66"/>
    </row>
    <row r="13697" spans="2:2">
      <c r="B13697" s="66"/>
    </row>
    <row r="13698" spans="2:2">
      <c r="B13698" s="66"/>
    </row>
    <row r="13699" spans="2:2">
      <c r="B13699" s="66"/>
    </row>
    <row r="13700" spans="2:2">
      <c r="B13700" s="66"/>
    </row>
    <row r="13701" spans="2:2">
      <c r="B13701" s="66"/>
    </row>
    <row r="13702" spans="2:2">
      <c r="B13702" s="66"/>
    </row>
    <row r="13703" spans="2:2">
      <c r="B13703" s="66"/>
    </row>
    <row r="13704" spans="2:2">
      <c r="B13704" s="66"/>
    </row>
    <row r="13705" spans="2:2">
      <c r="B13705" s="66"/>
    </row>
    <row r="13706" spans="2:2">
      <c r="B13706" s="66"/>
    </row>
    <row r="13707" spans="2:2">
      <c r="B13707" s="66"/>
    </row>
    <row r="13708" spans="2:2">
      <c r="B13708" s="66"/>
    </row>
    <row r="13709" spans="2:2">
      <c r="B13709" s="66"/>
    </row>
    <row r="13710" spans="2:2">
      <c r="B13710" s="66"/>
    </row>
    <row r="13711" spans="2:2">
      <c r="B13711" s="66"/>
    </row>
    <row r="13712" spans="2:2">
      <c r="B13712" s="66"/>
    </row>
    <row r="13713" spans="2:2">
      <c r="B13713" s="66"/>
    </row>
    <row r="13714" spans="2:2">
      <c r="B13714" s="66"/>
    </row>
    <row r="13715" spans="2:2">
      <c r="B13715" s="66"/>
    </row>
    <row r="13716" spans="2:2">
      <c r="B13716" s="66"/>
    </row>
    <row r="13717" spans="2:2">
      <c r="B13717" s="66"/>
    </row>
    <row r="13718" spans="2:2">
      <c r="B13718" s="66"/>
    </row>
    <row r="13719" spans="2:2">
      <c r="B13719" s="66"/>
    </row>
    <row r="13720" spans="2:2">
      <c r="B13720" s="66"/>
    </row>
    <row r="13721" spans="2:2">
      <c r="B13721" s="66"/>
    </row>
    <row r="13722" spans="2:2">
      <c r="B13722" s="66"/>
    </row>
    <row r="13723" spans="2:2">
      <c r="B13723" s="66"/>
    </row>
    <row r="13724" spans="2:2">
      <c r="B13724" s="66"/>
    </row>
    <row r="13725" spans="2:2">
      <c r="B13725" s="66"/>
    </row>
    <row r="13726" spans="2:2">
      <c r="B13726" s="66"/>
    </row>
    <row r="13727" spans="2:2">
      <c r="B13727" s="66"/>
    </row>
    <row r="13728" spans="2:2">
      <c r="B13728" s="66"/>
    </row>
    <row r="13729" spans="2:2">
      <c r="B13729" s="66"/>
    </row>
    <row r="13730" spans="2:2">
      <c r="B13730" s="66"/>
    </row>
    <row r="13731" spans="2:2">
      <c r="B13731" s="66"/>
    </row>
    <row r="13732" spans="2:2">
      <c r="B13732" s="66"/>
    </row>
    <row r="13733" spans="2:2">
      <c r="B13733" s="66"/>
    </row>
    <row r="13734" spans="2:2">
      <c r="B13734" s="66"/>
    </row>
    <row r="13735" spans="2:2">
      <c r="B13735" s="66"/>
    </row>
    <row r="13736" spans="2:2">
      <c r="B13736" s="66"/>
    </row>
    <row r="13737" spans="2:2">
      <c r="B13737" s="66"/>
    </row>
    <row r="13738" spans="2:2">
      <c r="B13738" s="66"/>
    </row>
    <row r="13739" spans="2:2">
      <c r="B13739" s="66"/>
    </row>
    <row r="13740" spans="2:2">
      <c r="B13740" s="66"/>
    </row>
    <row r="13741" spans="2:2">
      <c r="B13741" s="66"/>
    </row>
    <row r="13742" spans="2:2">
      <c r="B13742" s="66"/>
    </row>
    <row r="13743" spans="2:2">
      <c r="B13743" s="66"/>
    </row>
    <row r="13744" spans="2:2">
      <c r="B13744" s="66"/>
    </row>
    <row r="13745" spans="2:2">
      <c r="B13745" s="66"/>
    </row>
    <row r="13746" spans="2:2">
      <c r="B13746" s="66"/>
    </row>
    <row r="13747" spans="2:2">
      <c r="B13747" s="66"/>
    </row>
    <row r="13748" spans="2:2">
      <c r="B13748" s="66"/>
    </row>
    <row r="13749" spans="2:2">
      <c r="B13749" s="66"/>
    </row>
    <row r="13750" spans="2:2">
      <c r="B13750" s="66"/>
    </row>
    <row r="13751" spans="2:2">
      <c r="B13751" s="66"/>
    </row>
    <row r="13752" spans="2:2">
      <c r="B13752" s="66"/>
    </row>
    <row r="13753" spans="2:2">
      <c r="B13753" s="66"/>
    </row>
    <row r="13754" spans="2:2">
      <c r="B13754" s="66"/>
    </row>
    <row r="13755" spans="2:2">
      <c r="B13755" s="66"/>
    </row>
    <row r="13756" spans="2:2">
      <c r="B13756" s="66"/>
    </row>
    <row r="13757" spans="2:2">
      <c r="B13757" s="66"/>
    </row>
    <row r="13758" spans="2:2">
      <c r="B13758" s="66"/>
    </row>
    <row r="13759" spans="2:2">
      <c r="B13759" s="66"/>
    </row>
    <row r="13760" spans="2:2">
      <c r="B13760" s="66"/>
    </row>
    <row r="13761" spans="2:2">
      <c r="B13761" s="66"/>
    </row>
    <row r="13762" spans="2:2">
      <c r="B13762" s="66"/>
    </row>
    <row r="13763" spans="2:2">
      <c r="B13763" s="66"/>
    </row>
    <row r="13764" spans="2:2">
      <c r="B13764" s="66"/>
    </row>
    <row r="13765" spans="2:2">
      <c r="B13765" s="66"/>
    </row>
    <row r="13766" spans="2:2">
      <c r="B13766" s="66"/>
    </row>
    <row r="13767" spans="2:2">
      <c r="B13767" s="66"/>
    </row>
    <row r="13768" spans="2:2">
      <c r="B13768" s="66"/>
    </row>
    <row r="13769" spans="2:2">
      <c r="B13769" s="66"/>
    </row>
    <row r="13770" spans="2:2">
      <c r="B13770" s="66"/>
    </row>
    <row r="13771" spans="2:2">
      <c r="B13771" s="66"/>
    </row>
    <row r="13772" spans="2:2">
      <c r="B13772" s="66"/>
    </row>
    <row r="13773" spans="2:2">
      <c r="B13773" s="66"/>
    </row>
    <row r="13774" spans="2:2">
      <c r="B13774" s="66"/>
    </row>
    <row r="13775" spans="2:2">
      <c r="B13775" s="66"/>
    </row>
    <row r="13776" spans="2:2">
      <c r="B13776" s="66"/>
    </row>
    <row r="13777" spans="2:2">
      <c r="B13777" s="66"/>
    </row>
    <row r="13778" spans="2:2">
      <c r="B13778" s="66"/>
    </row>
    <row r="13779" spans="2:2">
      <c r="B13779" s="66"/>
    </row>
    <row r="13780" spans="2:2">
      <c r="B13780" s="66"/>
    </row>
    <row r="13781" spans="2:2">
      <c r="B13781" s="66"/>
    </row>
    <row r="13782" spans="2:2">
      <c r="B13782" s="66"/>
    </row>
    <row r="13783" spans="2:2">
      <c r="B13783" s="66"/>
    </row>
    <row r="13784" spans="2:2">
      <c r="B13784" s="66"/>
    </row>
    <row r="13785" spans="2:2">
      <c r="B13785" s="66"/>
    </row>
    <row r="13786" spans="2:2">
      <c r="B13786" s="66"/>
    </row>
    <row r="13787" spans="2:2">
      <c r="B13787" s="66"/>
    </row>
    <row r="13788" spans="2:2">
      <c r="B13788" s="66"/>
    </row>
    <row r="13789" spans="2:2">
      <c r="B13789" s="66"/>
    </row>
    <row r="13790" spans="2:2">
      <c r="B13790" s="66"/>
    </row>
    <row r="13791" spans="2:2">
      <c r="B13791" s="66"/>
    </row>
    <row r="13792" spans="2:2">
      <c r="B13792" s="66"/>
    </row>
    <row r="13793" spans="2:2">
      <c r="B13793" s="66"/>
    </row>
    <row r="13794" spans="2:2">
      <c r="B13794" s="66"/>
    </row>
    <row r="13795" spans="2:2">
      <c r="B13795" s="66"/>
    </row>
    <row r="13796" spans="2:2">
      <c r="B13796" s="66"/>
    </row>
    <row r="13797" spans="2:2">
      <c r="B13797" s="66"/>
    </row>
    <row r="13798" spans="2:2">
      <c r="B13798" s="66"/>
    </row>
    <row r="13799" spans="2:2">
      <c r="B13799" s="66"/>
    </row>
    <row r="13800" spans="2:2">
      <c r="B13800" s="66"/>
    </row>
    <row r="13801" spans="2:2">
      <c r="B13801" s="66"/>
    </row>
    <row r="13802" spans="2:2">
      <c r="B13802" s="66"/>
    </row>
    <row r="13803" spans="2:2">
      <c r="B13803" s="66"/>
    </row>
    <row r="13804" spans="2:2">
      <c r="B13804" s="66"/>
    </row>
    <row r="13805" spans="2:2">
      <c r="B13805" s="66"/>
    </row>
    <row r="13806" spans="2:2">
      <c r="B13806" s="66"/>
    </row>
    <row r="13807" spans="2:2">
      <c r="B13807" s="66"/>
    </row>
    <row r="13808" spans="2:2">
      <c r="B13808" s="66"/>
    </row>
    <row r="13809" spans="2:2">
      <c r="B13809" s="66"/>
    </row>
    <row r="13810" spans="2:2">
      <c r="B13810" s="66"/>
    </row>
    <row r="13811" spans="2:2">
      <c r="B13811" s="66"/>
    </row>
    <row r="13812" spans="2:2">
      <c r="B13812" s="66"/>
    </row>
    <row r="13813" spans="2:2">
      <c r="B13813" s="66"/>
    </row>
    <row r="13814" spans="2:2">
      <c r="B13814" s="66"/>
    </row>
    <row r="13815" spans="2:2">
      <c r="B13815" s="66"/>
    </row>
    <row r="13816" spans="2:2">
      <c r="B13816" s="66"/>
    </row>
    <row r="13817" spans="2:2">
      <c r="B13817" s="66"/>
    </row>
    <row r="13818" spans="2:2">
      <c r="B13818" s="66"/>
    </row>
    <row r="13819" spans="2:2">
      <c r="B13819" s="66"/>
    </row>
    <row r="13820" spans="2:2">
      <c r="B13820" s="66"/>
    </row>
    <row r="13821" spans="2:2">
      <c r="B13821" s="66"/>
    </row>
    <row r="13822" spans="2:2">
      <c r="B13822" s="66"/>
    </row>
    <row r="13823" spans="2:2">
      <c r="B13823" s="66"/>
    </row>
    <row r="13824" spans="2:2">
      <c r="B13824" s="66"/>
    </row>
    <row r="13825" spans="2:2">
      <c r="B13825" s="66"/>
    </row>
    <row r="13826" spans="2:2">
      <c r="B13826" s="66"/>
    </row>
    <row r="13827" spans="2:2">
      <c r="B13827" s="66"/>
    </row>
    <row r="13828" spans="2:2">
      <c r="B13828" s="66"/>
    </row>
    <row r="13829" spans="2:2">
      <c r="B13829" s="66"/>
    </row>
    <row r="13830" spans="2:2">
      <c r="B13830" s="66"/>
    </row>
    <row r="13831" spans="2:2">
      <c r="B13831" s="66"/>
    </row>
    <row r="13832" spans="2:2">
      <c r="B13832" s="66"/>
    </row>
    <row r="13833" spans="2:2">
      <c r="B13833" s="66"/>
    </row>
    <row r="13834" spans="2:2">
      <c r="B13834" s="66"/>
    </row>
    <row r="13835" spans="2:2">
      <c r="B13835" s="66"/>
    </row>
    <row r="13836" spans="2:2">
      <c r="B13836" s="66"/>
    </row>
    <row r="13837" spans="2:2">
      <c r="B13837" s="66"/>
    </row>
    <row r="13838" spans="2:2">
      <c r="B13838" s="66"/>
    </row>
    <row r="13839" spans="2:2">
      <c r="B13839" s="66"/>
    </row>
    <row r="13840" spans="2:2">
      <c r="B13840" s="66"/>
    </row>
    <row r="13841" spans="2:2">
      <c r="B13841" s="66"/>
    </row>
    <row r="13842" spans="2:2">
      <c r="B13842" s="66"/>
    </row>
    <row r="13843" spans="2:2">
      <c r="B13843" s="66"/>
    </row>
    <row r="13844" spans="2:2">
      <c r="B13844" s="66"/>
    </row>
    <row r="13845" spans="2:2">
      <c r="B13845" s="66"/>
    </row>
    <row r="13846" spans="2:2">
      <c r="B13846" s="66"/>
    </row>
    <row r="13847" spans="2:2">
      <c r="B13847" s="66"/>
    </row>
    <row r="13848" spans="2:2">
      <c r="B13848" s="66"/>
    </row>
    <row r="13849" spans="2:2">
      <c r="B13849" s="66"/>
    </row>
    <row r="13850" spans="2:2">
      <c r="B13850" s="66"/>
    </row>
    <row r="13851" spans="2:2">
      <c r="B13851" s="66"/>
    </row>
    <row r="13852" spans="2:2">
      <c r="B13852" s="66"/>
    </row>
    <row r="13853" spans="2:2">
      <c r="B13853" s="66"/>
    </row>
    <row r="13854" spans="2:2">
      <c r="B13854" s="66"/>
    </row>
    <row r="13855" spans="2:2">
      <c r="B13855" s="66"/>
    </row>
    <row r="13856" spans="2:2">
      <c r="B13856" s="66"/>
    </row>
    <row r="13857" spans="2:2">
      <c r="B13857" s="66"/>
    </row>
    <row r="13858" spans="2:2">
      <c r="B13858" s="66"/>
    </row>
    <row r="13859" spans="2:2">
      <c r="B13859" s="66"/>
    </row>
    <row r="13860" spans="2:2">
      <c r="B13860" s="66"/>
    </row>
    <row r="13861" spans="2:2">
      <c r="B13861" s="66"/>
    </row>
    <row r="13862" spans="2:2">
      <c r="B13862" s="66"/>
    </row>
    <row r="13863" spans="2:2">
      <c r="B13863" s="66"/>
    </row>
    <row r="13864" spans="2:2">
      <c r="B13864" s="66"/>
    </row>
    <row r="13865" spans="2:2">
      <c r="B13865" s="66"/>
    </row>
    <row r="13866" spans="2:2">
      <c r="B13866" s="66"/>
    </row>
    <row r="13867" spans="2:2">
      <c r="B13867" s="66"/>
    </row>
    <row r="13868" spans="2:2">
      <c r="B13868" s="66"/>
    </row>
    <row r="13869" spans="2:2">
      <c r="B13869" s="66"/>
    </row>
    <row r="13870" spans="2:2">
      <c r="B13870" s="66"/>
    </row>
    <row r="13871" spans="2:2">
      <c r="B13871" s="66"/>
    </row>
    <row r="13872" spans="2:2">
      <c r="B13872" s="66"/>
    </row>
    <row r="13873" spans="2:2">
      <c r="B13873" s="66"/>
    </row>
    <row r="13874" spans="2:2">
      <c r="B13874" s="66"/>
    </row>
    <row r="13875" spans="2:2">
      <c r="B13875" s="66"/>
    </row>
    <row r="13876" spans="2:2">
      <c r="B13876" s="66"/>
    </row>
    <row r="13877" spans="2:2">
      <c r="B13877" s="66"/>
    </row>
    <row r="13878" spans="2:2">
      <c r="B13878" s="66"/>
    </row>
    <row r="13879" spans="2:2">
      <c r="B13879" s="66"/>
    </row>
    <row r="13880" spans="2:2">
      <c r="B13880" s="66"/>
    </row>
    <row r="13881" spans="2:2">
      <c r="B13881" s="66"/>
    </row>
    <row r="13882" spans="2:2">
      <c r="B13882" s="66"/>
    </row>
    <row r="13883" spans="2:2">
      <c r="B13883" s="66"/>
    </row>
    <row r="13884" spans="2:2">
      <c r="B13884" s="66"/>
    </row>
    <row r="13885" spans="2:2">
      <c r="B13885" s="66"/>
    </row>
    <row r="13886" spans="2:2">
      <c r="B13886" s="66"/>
    </row>
    <row r="13887" spans="2:2">
      <c r="B13887" s="66"/>
    </row>
    <row r="13888" spans="2:2">
      <c r="B13888" s="66"/>
    </row>
    <row r="13889" spans="2:2">
      <c r="B13889" s="66"/>
    </row>
    <row r="13890" spans="2:2">
      <c r="B13890" s="66"/>
    </row>
    <row r="13891" spans="2:2">
      <c r="B13891" s="66"/>
    </row>
    <row r="13892" spans="2:2">
      <c r="B13892" s="66"/>
    </row>
    <row r="13893" spans="2:2">
      <c r="B13893" s="66"/>
    </row>
    <row r="13894" spans="2:2">
      <c r="B13894" s="66"/>
    </row>
    <row r="13895" spans="2:2">
      <c r="B13895" s="66"/>
    </row>
    <row r="13896" spans="2:2">
      <c r="B13896" s="66"/>
    </row>
    <row r="13897" spans="2:2">
      <c r="B13897" s="66"/>
    </row>
    <row r="13898" spans="2:2">
      <c r="B13898" s="66"/>
    </row>
    <row r="13899" spans="2:2">
      <c r="B13899" s="66"/>
    </row>
    <row r="13900" spans="2:2">
      <c r="B13900" s="66"/>
    </row>
    <row r="13901" spans="2:2">
      <c r="B13901" s="66"/>
    </row>
    <row r="13902" spans="2:2">
      <c r="B13902" s="66"/>
    </row>
    <row r="13903" spans="2:2">
      <c r="B13903" s="66"/>
    </row>
    <row r="13904" spans="2:2">
      <c r="B13904" s="66"/>
    </row>
    <row r="13905" spans="2:2">
      <c r="B13905" s="66"/>
    </row>
    <row r="13906" spans="2:2">
      <c r="B13906" s="66"/>
    </row>
    <row r="13907" spans="2:2">
      <c r="B13907" s="66"/>
    </row>
    <row r="13908" spans="2:2">
      <c r="B13908" s="66"/>
    </row>
    <row r="13909" spans="2:2">
      <c r="B13909" s="66"/>
    </row>
    <row r="13910" spans="2:2">
      <c r="B13910" s="66"/>
    </row>
    <row r="13911" spans="2:2">
      <c r="B13911" s="66"/>
    </row>
    <row r="13912" spans="2:2">
      <c r="B13912" s="66"/>
    </row>
    <row r="13913" spans="2:2">
      <c r="B13913" s="66"/>
    </row>
    <row r="13914" spans="2:2">
      <c r="B13914" s="66"/>
    </row>
    <row r="13915" spans="2:2">
      <c r="B13915" s="66"/>
    </row>
    <row r="13916" spans="2:2">
      <c r="B13916" s="66"/>
    </row>
    <row r="13917" spans="2:2">
      <c r="B13917" s="66"/>
    </row>
    <row r="13918" spans="2:2">
      <c r="B13918" s="66"/>
    </row>
    <row r="13919" spans="2:2">
      <c r="B13919" s="66"/>
    </row>
    <row r="13920" spans="2:2">
      <c r="B13920" s="66"/>
    </row>
    <row r="13921" spans="2:2">
      <c r="B13921" s="66"/>
    </row>
    <row r="13922" spans="2:2">
      <c r="B13922" s="66"/>
    </row>
    <row r="13923" spans="2:2">
      <c r="B13923" s="66"/>
    </row>
    <row r="13924" spans="2:2">
      <c r="B13924" s="66"/>
    </row>
    <row r="13925" spans="2:2">
      <c r="B13925" s="66"/>
    </row>
    <row r="13926" spans="2:2">
      <c r="B13926" s="66"/>
    </row>
    <row r="13927" spans="2:2">
      <c r="B13927" s="66"/>
    </row>
    <row r="13928" spans="2:2">
      <c r="B13928" s="66"/>
    </row>
    <row r="13929" spans="2:2">
      <c r="B13929" s="66"/>
    </row>
    <row r="13930" spans="2:2">
      <c r="B13930" s="66"/>
    </row>
    <row r="13931" spans="2:2">
      <c r="B13931" s="66"/>
    </row>
    <row r="13932" spans="2:2">
      <c r="B13932" s="66"/>
    </row>
    <row r="13933" spans="2:2">
      <c r="B13933" s="66"/>
    </row>
    <row r="13934" spans="2:2">
      <c r="B13934" s="66"/>
    </row>
    <row r="13935" spans="2:2">
      <c r="B13935" s="66"/>
    </row>
    <row r="13936" spans="2:2">
      <c r="B13936" s="66"/>
    </row>
    <row r="13937" spans="2:2">
      <c r="B13937" s="66"/>
    </row>
    <row r="13938" spans="2:2">
      <c r="B13938" s="66"/>
    </row>
    <row r="13939" spans="2:2">
      <c r="B13939" s="66"/>
    </row>
    <row r="13940" spans="2:2">
      <c r="B13940" s="66"/>
    </row>
    <row r="13941" spans="2:2">
      <c r="B13941" s="66"/>
    </row>
    <row r="13942" spans="2:2">
      <c r="B13942" s="66"/>
    </row>
    <row r="13943" spans="2:2">
      <c r="B13943" s="66"/>
    </row>
    <row r="13944" spans="2:2">
      <c r="B13944" s="66"/>
    </row>
    <row r="13945" spans="2:2">
      <c r="B13945" s="66"/>
    </row>
    <row r="13946" spans="2:2">
      <c r="B13946" s="66"/>
    </row>
    <row r="13947" spans="2:2">
      <c r="B13947" s="66"/>
    </row>
    <row r="13948" spans="2:2">
      <c r="B13948" s="66"/>
    </row>
    <row r="13949" spans="2:2">
      <c r="B13949" s="66"/>
    </row>
    <row r="13950" spans="2:2">
      <c r="B13950" s="66"/>
    </row>
    <row r="13951" spans="2:2">
      <c r="B13951" s="66"/>
    </row>
    <row r="13952" spans="2:2">
      <c r="B13952" s="66"/>
    </row>
    <row r="13953" spans="2:2">
      <c r="B13953" s="66"/>
    </row>
    <row r="13954" spans="2:2">
      <c r="B13954" s="66"/>
    </row>
    <row r="13955" spans="2:2">
      <c r="B13955" s="66"/>
    </row>
    <row r="13956" spans="2:2">
      <c r="B13956" s="66"/>
    </row>
    <row r="13957" spans="2:2">
      <c r="B13957" s="66"/>
    </row>
    <row r="13958" spans="2:2">
      <c r="B13958" s="66"/>
    </row>
    <row r="13959" spans="2:2">
      <c r="B13959" s="66"/>
    </row>
    <row r="13960" spans="2:2">
      <c r="B13960" s="66"/>
    </row>
    <row r="13961" spans="2:2">
      <c r="B13961" s="66"/>
    </row>
    <row r="13962" spans="2:2">
      <c r="B13962" s="66"/>
    </row>
    <row r="13963" spans="2:2">
      <c r="B13963" s="66"/>
    </row>
    <row r="13964" spans="2:2">
      <c r="B13964" s="66"/>
    </row>
    <row r="13965" spans="2:2">
      <c r="B13965" s="66"/>
    </row>
    <row r="13966" spans="2:2">
      <c r="B13966" s="66"/>
    </row>
    <row r="13967" spans="2:2">
      <c r="B13967" s="66"/>
    </row>
    <row r="13968" spans="2:2">
      <c r="B13968" s="66"/>
    </row>
    <row r="13969" spans="2:2">
      <c r="B13969" s="66"/>
    </row>
    <row r="13970" spans="2:2">
      <c r="B13970" s="66"/>
    </row>
    <row r="13971" spans="2:2">
      <c r="B13971" s="66"/>
    </row>
    <row r="13972" spans="2:2">
      <c r="B13972" s="66"/>
    </row>
    <row r="13973" spans="2:2">
      <c r="B13973" s="66"/>
    </row>
    <row r="13974" spans="2:2">
      <c r="B13974" s="66"/>
    </row>
    <row r="13975" spans="2:2">
      <c r="B13975" s="66"/>
    </row>
    <row r="13976" spans="2:2">
      <c r="B13976" s="66"/>
    </row>
    <row r="13977" spans="2:2">
      <c r="B13977" s="66"/>
    </row>
    <row r="13978" spans="2:2">
      <c r="B13978" s="66"/>
    </row>
    <row r="13979" spans="2:2">
      <c r="B13979" s="66"/>
    </row>
    <row r="13980" spans="2:2">
      <c r="B13980" s="66"/>
    </row>
    <row r="13981" spans="2:2">
      <c r="B13981" s="66"/>
    </row>
    <row r="13982" spans="2:2">
      <c r="B13982" s="66"/>
    </row>
    <row r="13983" spans="2:2">
      <c r="B13983" s="66"/>
    </row>
    <row r="13984" spans="2:2">
      <c r="B13984" s="66"/>
    </row>
    <row r="13985" spans="2:2">
      <c r="B13985" s="66"/>
    </row>
    <row r="13986" spans="2:2">
      <c r="B13986" s="66"/>
    </row>
    <row r="13987" spans="2:2">
      <c r="B13987" s="66"/>
    </row>
    <row r="13988" spans="2:2">
      <c r="B13988" s="66"/>
    </row>
    <row r="13989" spans="2:2">
      <c r="B13989" s="66"/>
    </row>
    <row r="13990" spans="2:2">
      <c r="B13990" s="66"/>
    </row>
    <row r="13991" spans="2:2">
      <c r="B13991" s="66"/>
    </row>
    <row r="13992" spans="2:2">
      <c r="B13992" s="66"/>
    </row>
    <row r="13993" spans="2:2">
      <c r="B13993" s="66"/>
    </row>
    <row r="13994" spans="2:2">
      <c r="B13994" s="66"/>
    </row>
    <row r="13995" spans="2:2">
      <c r="B13995" s="66"/>
    </row>
    <row r="13996" spans="2:2">
      <c r="B13996" s="66"/>
    </row>
    <row r="13997" spans="2:2">
      <c r="B13997" s="66"/>
    </row>
    <row r="13998" spans="2:2">
      <c r="B13998" s="66"/>
    </row>
    <row r="13999" spans="2:2">
      <c r="B13999" s="66"/>
    </row>
    <row r="14000" spans="2:2">
      <c r="B14000" s="66"/>
    </row>
    <row r="14001" spans="2:2">
      <c r="B14001" s="66"/>
    </row>
    <row r="14002" spans="2:2">
      <c r="B14002" s="66"/>
    </row>
    <row r="14003" spans="2:2">
      <c r="B14003" s="66"/>
    </row>
    <row r="14004" spans="2:2">
      <c r="B14004" s="66"/>
    </row>
    <row r="14005" spans="2:2">
      <c r="B14005" s="66"/>
    </row>
    <row r="14006" spans="2:2">
      <c r="B14006" s="66"/>
    </row>
    <row r="14007" spans="2:2">
      <c r="B14007" s="66"/>
    </row>
    <row r="14008" spans="2:2">
      <c r="B14008" s="66"/>
    </row>
    <row r="14009" spans="2:2">
      <c r="B14009" s="66"/>
    </row>
    <row r="14010" spans="2:2">
      <c r="B14010" s="66"/>
    </row>
    <row r="14011" spans="2:2">
      <c r="B14011" s="66"/>
    </row>
    <row r="14012" spans="2:2">
      <c r="B14012" s="66"/>
    </row>
    <row r="14013" spans="2:2">
      <c r="B14013" s="66"/>
    </row>
    <row r="14014" spans="2:2">
      <c r="B14014" s="66"/>
    </row>
    <row r="14015" spans="2:2">
      <c r="B14015" s="66"/>
    </row>
    <row r="14016" spans="2:2">
      <c r="B14016" s="66"/>
    </row>
    <row r="14017" spans="2:2">
      <c r="B14017" s="66"/>
    </row>
    <row r="14018" spans="2:2">
      <c r="B14018" s="66"/>
    </row>
    <row r="14019" spans="2:2">
      <c r="B14019" s="66"/>
    </row>
    <row r="14020" spans="2:2">
      <c r="B14020" s="66"/>
    </row>
    <row r="14021" spans="2:2">
      <c r="B14021" s="66"/>
    </row>
    <row r="14022" spans="2:2">
      <c r="B14022" s="66"/>
    </row>
    <row r="14023" spans="2:2">
      <c r="B14023" s="66"/>
    </row>
    <row r="14024" spans="2:2">
      <c r="B14024" s="66"/>
    </row>
    <row r="14025" spans="2:2">
      <c r="B14025" s="66"/>
    </row>
    <row r="14026" spans="2:2">
      <c r="B14026" s="66"/>
    </row>
    <row r="14027" spans="2:2">
      <c r="B14027" s="66"/>
    </row>
    <row r="14028" spans="2:2">
      <c r="B14028" s="66"/>
    </row>
    <row r="14029" spans="2:2">
      <c r="B14029" s="66"/>
    </row>
    <row r="14030" spans="2:2">
      <c r="B14030" s="66"/>
    </row>
    <row r="14031" spans="2:2">
      <c r="B14031" s="66"/>
    </row>
    <row r="14032" spans="2:2">
      <c r="B14032" s="66"/>
    </row>
    <row r="14033" spans="2:2">
      <c r="B14033" s="66"/>
    </row>
    <row r="14034" spans="2:2">
      <c r="B14034" s="66"/>
    </row>
    <row r="14035" spans="2:2">
      <c r="B14035" s="66"/>
    </row>
    <row r="14036" spans="2:2">
      <c r="B14036" s="66"/>
    </row>
    <row r="14037" spans="2:2">
      <c r="B14037" s="66"/>
    </row>
    <row r="14038" spans="2:2">
      <c r="B14038" s="66"/>
    </row>
    <row r="14039" spans="2:2">
      <c r="B14039" s="66"/>
    </row>
    <row r="14040" spans="2:2">
      <c r="B14040" s="66"/>
    </row>
    <row r="14041" spans="2:2">
      <c r="B14041" s="66"/>
    </row>
    <row r="14042" spans="2:2">
      <c r="B14042" s="66"/>
    </row>
    <row r="14043" spans="2:2">
      <c r="B14043" s="66"/>
    </row>
    <row r="14044" spans="2:2">
      <c r="B14044" s="66"/>
    </row>
    <row r="14045" spans="2:2">
      <c r="B14045" s="66"/>
    </row>
    <row r="14046" spans="2:2">
      <c r="B14046" s="66"/>
    </row>
    <row r="14047" spans="2:2">
      <c r="B14047" s="66"/>
    </row>
    <row r="14048" spans="2:2">
      <c r="B14048" s="66"/>
    </row>
    <row r="14049" spans="2:2">
      <c r="B14049" s="66"/>
    </row>
    <row r="14050" spans="2:2">
      <c r="B14050" s="66"/>
    </row>
    <row r="14051" spans="2:2">
      <c r="B14051" s="66"/>
    </row>
    <row r="14052" spans="2:2">
      <c r="B14052" s="66"/>
    </row>
    <row r="14053" spans="2:2">
      <c r="B14053" s="66"/>
    </row>
    <row r="14054" spans="2:2">
      <c r="B14054" s="66"/>
    </row>
    <row r="14055" spans="2:2">
      <c r="B14055" s="66"/>
    </row>
    <row r="14056" spans="2:2">
      <c r="B14056" s="66"/>
    </row>
    <row r="14057" spans="2:2">
      <c r="B14057" s="66"/>
    </row>
    <row r="14058" spans="2:2">
      <c r="B14058" s="66"/>
    </row>
    <row r="14059" spans="2:2">
      <c r="B14059" s="66"/>
    </row>
    <row r="14060" spans="2:2">
      <c r="B14060" s="66"/>
    </row>
    <row r="14061" spans="2:2">
      <c r="B14061" s="66"/>
    </row>
    <row r="14062" spans="2:2">
      <c r="B14062" s="66"/>
    </row>
    <row r="14063" spans="2:2">
      <c r="B14063" s="66"/>
    </row>
    <row r="14064" spans="2:2">
      <c r="B14064" s="66"/>
    </row>
    <row r="14065" spans="2:2">
      <c r="B14065" s="66"/>
    </row>
    <row r="14066" spans="2:2">
      <c r="B14066" s="66"/>
    </row>
    <row r="14067" spans="2:2">
      <c r="B14067" s="66"/>
    </row>
    <row r="14068" spans="2:2">
      <c r="B14068" s="66"/>
    </row>
    <row r="14069" spans="2:2">
      <c r="B14069" s="66"/>
    </row>
    <row r="14070" spans="2:2">
      <c r="B14070" s="66"/>
    </row>
    <row r="14071" spans="2:2">
      <c r="B14071" s="66"/>
    </row>
    <row r="14072" spans="2:2">
      <c r="B14072" s="66"/>
    </row>
    <row r="14073" spans="2:2">
      <c r="B14073" s="66"/>
    </row>
    <row r="14074" spans="2:2">
      <c r="B14074" s="66"/>
    </row>
    <row r="14075" spans="2:2">
      <c r="B14075" s="66"/>
    </row>
    <row r="14076" spans="2:2">
      <c r="B14076" s="66"/>
    </row>
    <row r="14077" spans="2:2">
      <c r="B14077" s="66"/>
    </row>
    <row r="14078" spans="2:2">
      <c r="B14078" s="66"/>
    </row>
    <row r="14079" spans="2:2">
      <c r="B14079" s="66"/>
    </row>
    <row r="14080" spans="2:2">
      <c r="B14080" s="66"/>
    </row>
    <row r="14081" spans="2:2">
      <c r="B14081" s="66"/>
    </row>
    <row r="14082" spans="2:2">
      <c r="B14082" s="66"/>
    </row>
    <row r="14083" spans="2:2">
      <c r="B14083" s="66"/>
    </row>
    <row r="14084" spans="2:2">
      <c r="B14084" s="66"/>
    </row>
    <row r="14085" spans="2:2">
      <c r="B14085" s="66"/>
    </row>
    <row r="14086" spans="2:2">
      <c r="B14086" s="66"/>
    </row>
    <row r="14087" spans="2:2">
      <c r="B14087" s="66"/>
    </row>
    <row r="14088" spans="2:2">
      <c r="B14088" s="66"/>
    </row>
    <row r="14089" spans="2:2">
      <c r="B14089" s="66"/>
    </row>
    <row r="14090" spans="2:2">
      <c r="B14090" s="66"/>
    </row>
    <row r="14091" spans="2:2">
      <c r="B14091" s="66"/>
    </row>
    <row r="14092" spans="2:2">
      <c r="B14092" s="66"/>
    </row>
    <row r="14093" spans="2:2">
      <c r="B14093" s="66"/>
    </row>
    <row r="14094" spans="2:2">
      <c r="B14094" s="66"/>
    </row>
    <row r="14095" spans="2:2">
      <c r="B14095" s="66"/>
    </row>
    <row r="14096" spans="2:2">
      <c r="B14096" s="66"/>
    </row>
    <row r="14097" spans="2:2">
      <c r="B14097" s="66"/>
    </row>
    <row r="14098" spans="2:2">
      <c r="B14098" s="66"/>
    </row>
    <row r="14099" spans="2:2">
      <c r="B14099" s="66"/>
    </row>
    <row r="14100" spans="2:2">
      <c r="B14100" s="66"/>
    </row>
    <row r="14101" spans="2:2">
      <c r="B14101" s="66"/>
    </row>
    <row r="14102" spans="2:2">
      <c r="B14102" s="66"/>
    </row>
    <row r="14103" spans="2:2">
      <c r="B14103" s="66"/>
    </row>
    <row r="14104" spans="2:2">
      <c r="B14104" s="66"/>
    </row>
    <row r="14105" spans="2:2">
      <c r="B14105" s="66"/>
    </row>
    <row r="14106" spans="2:2">
      <c r="B14106" s="66"/>
    </row>
    <row r="14107" spans="2:2">
      <c r="B14107" s="66"/>
    </row>
    <row r="14108" spans="2:2">
      <c r="B14108" s="66"/>
    </row>
    <row r="14109" spans="2:2">
      <c r="B14109" s="66"/>
    </row>
    <row r="14110" spans="2:2">
      <c r="B14110" s="66"/>
    </row>
    <row r="14111" spans="2:2">
      <c r="B14111" s="66"/>
    </row>
    <row r="14112" spans="2:2">
      <c r="B14112" s="66"/>
    </row>
    <row r="14113" spans="2:2">
      <c r="B14113" s="66"/>
    </row>
    <row r="14114" spans="2:2">
      <c r="B14114" s="66"/>
    </row>
    <row r="14115" spans="2:2">
      <c r="B14115" s="66"/>
    </row>
    <row r="14116" spans="2:2">
      <c r="B14116" s="66"/>
    </row>
    <row r="14117" spans="2:2">
      <c r="B14117" s="66"/>
    </row>
    <row r="14118" spans="2:2">
      <c r="B14118" s="66"/>
    </row>
    <row r="14119" spans="2:2">
      <c r="B14119" s="66"/>
    </row>
    <row r="14120" spans="2:2">
      <c r="B14120" s="66"/>
    </row>
    <row r="14121" spans="2:2">
      <c r="B14121" s="66"/>
    </row>
    <row r="14122" spans="2:2">
      <c r="B14122" s="66"/>
    </row>
    <row r="14123" spans="2:2">
      <c r="B14123" s="66"/>
    </row>
    <row r="14124" spans="2:2">
      <c r="B14124" s="66"/>
    </row>
    <row r="14125" spans="2:2">
      <c r="B14125" s="66"/>
    </row>
    <row r="14126" spans="2:2">
      <c r="B14126" s="66"/>
    </row>
    <row r="14127" spans="2:2">
      <c r="B14127" s="66"/>
    </row>
    <row r="14128" spans="2:2">
      <c r="B14128" s="66"/>
    </row>
    <row r="14129" spans="2:2">
      <c r="B14129" s="66"/>
    </row>
    <row r="14130" spans="2:2">
      <c r="B14130" s="66"/>
    </row>
    <row r="14131" spans="2:2">
      <c r="B14131" s="66"/>
    </row>
    <row r="14132" spans="2:2">
      <c r="B14132" s="66"/>
    </row>
    <row r="14133" spans="2:2">
      <c r="B14133" s="66"/>
    </row>
    <row r="14134" spans="2:2">
      <c r="B14134" s="66"/>
    </row>
    <row r="14135" spans="2:2">
      <c r="B14135" s="66"/>
    </row>
    <row r="14136" spans="2:2">
      <c r="B14136" s="66"/>
    </row>
    <row r="14137" spans="2:2">
      <c r="B14137" s="66"/>
    </row>
    <row r="14138" spans="2:2">
      <c r="B14138" s="66"/>
    </row>
    <row r="14139" spans="2:2">
      <c r="B14139" s="66"/>
    </row>
    <row r="14140" spans="2:2">
      <c r="B14140" s="66"/>
    </row>
    <row r="14141" spans="2:2">
      <c r="B14141" s="66"/>
    </row>
    <row r="14142" spans="2:2">
      <c r="B14142" s="66"/>
    </row>
    <row r="14143" spans="2:2">
      <c r="B14143" s="66"/>
    </row>
    <row r="14144" spans="2:2">
      <c r="B14144" s="66"/>
    </row>
    <row r="14145" spans="2:2">
      <c r="B14145" s="66"/>
    </row>
    <row r="14146" spans="2:2">
      <c r="B14146" s="66"/>
    </row>
    <row r="14147" spans="2:2">
      <c r="B14147" s="66"/>
    </row>
    <row r="14148" spans="2:2">
      <c r="B14148" s="66"/>
    </row>
    <row r="14149" spans="2:2">
      <c r="B14149" s="66"/>
    </row>
    <row r="14150" spans="2:2">
      <c r="B14150" s="66"/>
    </row>
    <row r="14151" spans="2:2">
      <c r="B14151" s="66"/>
    </row>
    <row r="14152" spans="2:2">
      <c r="B14152" s="66"/>
    </row>
    <row r="14153" spans="2:2">
      <c r="B14153" s="66"/>
    </row>
    <row r="14154" spans="2:2">
      <c r="B14154" s="66"/>
    </row>
    <row r="14155" spans="2:2">
      <c r="B14155" s="66"/>
    </row>
    <row r="14156" spans="2:2">
      <c r="B14156" s="66"/>
    </row>
    <row r="14157" spans="2:2">
      <c r="B14157" s="66"/>
    </row>
    <row r="14158" spans="2:2">
      <c r="B14158" s="66"/>
    </row>
    <row r="14159" spans="2:2">
      <c r="B14159" s="66"/>
    </row>
    <row r="14160" spans="2:2">
      <c r="B14160" s="66"/>
    </row>
    <row r="14161" spans="2:2">
      <c r="B14161" s="66"/>
    </row>
    <row r="14162" spans="2:2">
      <c r="B14162" s="66"/>
    </row>
    <row r="14163" spans="2:2">
      <c r="B14163" s="66"/>
    </row>
    <row r="14164" spans="2:2">
      <c r="B14164" s="66"/>
    </row>
    <row r="14165" spans="2:2">
      <c r="B14165" s="66"/>
    </row>
    <row r="14166" spans="2:2">
      <c r="B14166" s="66"/>
    </row>
    <row r="14167" spans="2:2">
      <c r="B14167" s="66"/>
    </row>
    <row r="14168" spans="2:2">
      <c r="B14168" s="66"/>
    </row>
    <row r="14169" spans="2:2">
      <c r="B14169" s="66"/>
    </row>
    <row r="14170" spans="2:2">
      <c r="B14170" s="66"/>
    </row>
    <row r="14171" spans="2:2">
      <c r="B14171" s="66"/>
    </row>
    <row r="14172" spans="2:2">
      <c r="B14172" s="66"/>
    </row>
    <row r="14173" spans="2:2">
      <c r="B14173" s="66"/>
    </row>
    <row r="14174" spans="2:2">
      <c r="B14174" s="66"/>
    </row>
    <row r="14175" spans="2:2">
      <c r="B14175" s="66"/>
    </row>
    <row r="14176" spans="2:2">
      <c r="B14176" s="66"/>
    </row>
    <row r="14177" spans="2:2">
      <c r="B14177" s="66"/>
    </row>
    <row r="14178" spans="2:2">
      <c r="B14178" s="66"/>
    </row>
    <row r="14179" spans="2:2">
      <c r="B14179" s="66"/>
    </row>
    <row r="14180" spans="2:2">
      <c r="B14180" s="66"/>
    </row>
    <row r="14181" spans="2:2">
      <c r="B14181" s="66"/>
    </row>
    <row r="14182" spans="2:2">
      <c r="B14182" s="66"/>
    </row>
    <row r="14183" spans="2:2">
      <c r="B14183" s="66"/>
    </row>
    <row r="14184" spans="2:2">
      <c r="B14184" s="66"/>
    </row>
    <row r="14185" spans="2:2">
      <c r="B14185" s="66"/>
    </row>
    <row r="14186" spans="2:2">
      <c r="B14186" s="66"/>
    </row>
    <row r="14187" spans="2:2">
      <c r="B14187" s="66"/>
    </row>
    <row r="14188" spans="2:2">
      <c r="B14188" s="66"/>
    </row>
    <row r="14189" spans="2:2">
      <c r="B14189" s="66"/>
    </row>
    <row r="14190" spans="2:2">
      <c r="B14190" s="66"/>
    </row>
    <row r="14191" spans="2:2">
      <c r="B14191" s="66"/>
    </row>
    <row r="14192" spans="2:2">
      <c r="B14192" s="66"/>
    </row>
    <row r="14193" spans="2:2">
      <c r="B14193" s="66"/>
    </row>
    <row r="14194" spans="2:2">
      <c r="B14194" s="66"/>
    </row>
    <row r="14195" spans="2:2">
      <c r="B14195" s="66"/>
    </row>
    <row r="14196" spans="2:2">
      <c r="B14196" s="66"/>
    </row>
    <row r="14197" spans="2:2">
      <c r="B14197" s="66"/>
    </row>
    <row r="14198" spans="2:2">
      <c r="B14198" s="66"/>
    </row>
    <row r="14199" spans="2:2">
      <c r="B14199" s="66"/>
    </row>
    <row r="14200" spans="2:2">
      <c r="B14200" s="66"/>
    </row>
    <row r="14201" spans="2:2">
      <c r="B14201" s="66"/>
    </row>
    <row r="14202" spans="2:2">
      <c r="B14202" s="66"/>
    </row>
    <row r="14203" spans="2:2">
      <c r="B14203" s="66"/>
    </row>
    <row r="14204" spans="2:2">
      <c r="B14204" s="66"/>
    </row>
    <row r="14205" spans="2:2">
      <c r="B14205" s="66"/>
    </row>
    <row r="14206" spans="2:2">
      <c r="B14206" s="66"/>
    </row>
    <row r="14207" spans="2:2">
      <c r="B14207" s="66"/>
    </row>
    <row r="14208" spans="2:2">
      <c r="B14208" s="66"/>
    </row>
    <row r="14209" spans="2:2">
      <c r="B14209" s="66"/>
    </row>
    <row r="14210" spans="2:2">
      <c r="B14210" s="66"/>
    </row>
    <row r="14211" spans="2:2">
      <c r="B14211" s="66"/>
    </row>
    <row r="14212" spans="2:2">
      <c r="B14212" s="66"/>
    </row>
    <row r="14213" spans="2:2">
      <c r="B14213" s="66"/>
    </row>
    <row r="14214" spans="2:2">
      <c r="B14214" s="66"/>
    </row>
    <row r="14215" spans="2:2">
      <c r="B14215" s="66"/>
    </row>
    <row r="14216" spans="2:2">
      <c r="B14216" s="66"/>
    </row>
    <row r="14217" spans="2:2">
      <c r="B14217" s="66"/>
    </row>
    <row r="14218" spans="2:2">
      <c r="B14218" s="66"/>
    </row>
    <row r="14219" spans="2:2">
      <c r="B14219" s="66"/>
    </row>
    <row r="14220" spans="2:2">
      <c r="B14220" s="66"/>
    </row>
    <row r="14221" spans="2:2">
      <c r="B14221" s="66"/>
    </row>
    <row r="14222" spans="2:2">
      <c r="B14222" s="66"/>
    </row>
    <row r="14223" spans="2:2">
      <c r="B14223" s="66"/>
    </row>
    <row r="14224" spans="2:2">
      <c r="B14224" s="66"/>
    </row>
    <row r="14225" spans="2:2">
      <c r="B14225" s="66"/>
    </row>
    <row r="14226" spans="2:2">
      <c r="B14226" s="66"/>
    </row>
    <row r="14227" spans="2:2">
      <c r="B14227" s="66"/>
    </row>
    <row r="14228" spans="2:2">
      <c r="B14228" s="66"/>
    </row>
    <row r="14229" spans="2:2">
      <c r="B14229" s="66"/>
    </row>
    <row r="14230" spans="2:2">
      <c r="B14230" s="66"/>
    </row>
    <row r="14231" spans="2:2">
      <c r="B14231" s="66"/>
    </row>
    <row r="14232" spans="2:2">
      <c r="B14232" s="66"/>
    </row>
    <row r="14233" spans="2:2">
      <c r="B14233" s="66"/>
    </row>
    <row r="14234" spans="2:2">
      <c r="B14234" s="66"/>
    </row>
    <row r="14235" spans="2:2">
      <c r="B14235" s="66"/>
    </row>
    <row r="14236" spans="2:2">
      <c r="B14236" s="66"/>
    </row>
    <row r="14237" spans="2:2">
      <c r="B14237" s="66"/>
    </row>
    <row r="14238" spans="2:2">
      <c r="B14238" s="66"/>
    </row>
    <row r="14239" spans="2:2">
      <c r="B14239" s="66"/>
    </row>
    <row r="14240" spans="2:2">
      <c r="B14240" s="66"/>
    </row>
    <row r="14241" spans="2:2">
      <c r="B14241" s="66"/>
    </row>
    <row r="14242" spans="2:2">
      <c r="B14242" s="66"/>
    </row>
    <row r="14243" spans="2:2">
      <c r="B14243" s="66"/>
    </row>
    <row r="14244" spans="2:2">
      <c r="B14244" s="66"/>
    </row>
    <row r="14245" spans="2:2">
      <c r="B14245" s="66"/>
    </row>
    <row r="14246" spans="2:2">
      <c r="B14246" s="66"/>
    </row>
    <row r="14247" spans="2:2">
      <c r="B14247" s="66"/>
    </row>
    <row r="14248" spans="2:2">
      <c r="B14248" s="66"/>
    </row>
    <row r="14249" spans="2:2">
      <c r="B14249" s="66"/>
    </row>
    <row r="14250" spans="2:2">
      <c r="B14250" s="66"/>
    </row>
    <row r="14251" spans="2:2">
      <c r="B14251" s="66"/>
    </row>
    <row r="14252" spans="2:2">
      <c r="B14252" s="66"/>
    </row>
    <row r="14253" spans="2:2">
      <c r="B14253" s="66"/>
    </row>
    <row r="14254" spans="2:2">
      <c r="B14254" s="66"/>
    </row>
    <row r="14255" spans="2:2">
      <c r="B14255" s="66"/>
    </row>
    <row r="14256" spans="2:2">
      <c r="B14256" s="66"/>
    </row>
    <row r="14257" spans="2:2">
      <c r="B14257" s="66"/>
    </row>
    <row r="14258" spans="2:2">
      <c r="B14258" s="66"/>
    </row>
    <row r="14259" spans="2:2">
      <c r="B14259" s="66"/>
    </row>
    <row r="14260" spans="2:2">
      <c r="B14260" s="66"/>
    </row>
    <row r="14261" spans="2:2">
      <c r="B14261" s="66"/>
    </row>
    <row r="14262" spans="2:2">
      <c r="B14262" s="66"/>
    </row>
    <row r="14263" spans="2:2">
      <c r="B14263" s="66"/>
    </row>
    <row r="14264" spans="2:2">
      <c r="B14264" s="66"/>
    </row>
    <row r="14265" spans="2:2">
      <c r="B14265" s="66"/>
    </row>
    <row r="14266" spans="2:2">
      <c r="B14266" s="66"/>
    </row>
    <row r="14267" spans="2:2">
      <c r="B14267" s="66"/>
    </row>
    <row r="14268" spans="2:2">
      <c r="B14268" s="66"/>
    </row>
    <row r="14269" spans="2:2">
      <c r="B14269" s="66"/>
    </row>
    <row r="14270" spans="2:2">
      <c r="B14270" s="66"/>
    </row>
    <row r="14271" spans="2:2">
      <c r="B14271" s="66"/>
    </row>
    <row r="14272" spans="2:2">
      <c r="B14272" s="66"/>
    </row>
    <row r="14273" spans="2:2">
      <c r="B14273" s="66"/>
    </row>
    <row r="14274" spans="2:2">
      <c r="B14274" s="66"/>
    </row>
    <row r="14275" spans="2:2">
      <c r="B14275" s="66"/>
    </row>
    <row r="14276" spans="2:2">
      <c r="B14276" s="66"/>
    </row>
    <row r="14277" spans="2:2">
      <c r="B14277" s="66"/>
    </row>
    <row r="14278" spans="2:2">
      <c r="B14278" s="66"/>
    </row>
    <row r="14279" spans="2:2">
      <c r="B14279" s="66"/>
    </row>
    <row r="14280" spans="2:2">
      <c r="B14280" s="66"/>
    </row>
    <row r="14281" spans="2:2">
      <c r="B14281" s="66"/>
    </row>
    <row r="14282" spans="2:2">
      <c r="B14282" s="66"/>
    </row>
    <row r="14283" spans="2:2">
      <c r="B14283" s="66"/>
    </row>
    <row r="14284" spans="2:2">
      <c r="B14284" s="66"/>
    </row>
    <row r="14285" spans="2:2">
      <c r="B14285" s="66"/>
    </row>
    <row r="14286" spans="2:2">
      <c r="B14286" s="66"/>
    </row>
    <row r="14287" spans="2:2">
      <c r="B14287" s="66"/>
    </row>
    <row r="14288" spans="2:2">
      <c r="B14288" s="66"/>
    </row>
    <row r="14289" spans="2:2">
      <c r="B14289" s="66"/>
    </row>
    <row r="14290" spans="2:2">
      <c r="B14290" s="66"/>
    </row>
    <row r="14291" spans="2:2">
      <c r="B14291" s="66"/>
    </row>
    <row r="14292" spans="2:2">
      <c r="B14292" s="66"/>
    </row>
    <row r="14293" spans="2:2">
      <c r="B14293" s="66"/>
    </row>
    <row r="14294" spans="2:2">
      <c r="B14294" s="66"/>
    </row>
    <row r="14295" spans="2:2">
      <c r="B14295" s="66"/>
    </row>
    <row r="14296" spans="2:2">
      <c r="B14296" s="66"/>
    </row>
    <row r="14297" spans="2:2">
      <c r="B14297" s="66"/>
    </row>
    <row r="14298" spans="2:2">
      <c r="B14298" s="66"/>
    </row>
    <row r="14299" spans="2:2">
      <c r="B14299" s="66"/>
    </row>
    <row r="14300" spans="2:2">
      <c r="B14300" s="66"/>
    </row>
    <row r="14301" spans="2:2">
      <c r="B14301" s="66"/>
    </row>
    <row r="14302" spans="2:2">
      <c r="B14302" s="66"/>
    </row>
    <row r="14303" spans="2:2">
      <c r="B14303" s="66"/>
    </row>
    <row r="14304" spans="2:2">
      <c r="B14304" s="66"/>
    </row>
    <row r="14305" spans="2:2">
      <c r="B14305" s="66"/>
    </row>
    <row r="14306" spans="2:2">
      <c r="B14306" s="66"/>
    </row>
    <row r="14307" spans="2:2">
      <c r="B14307" s="66"/>
    </row>
    <row r="14308" spans="2:2">
      <c r="B14308" s="66"/>
    </row>
    <row r="14309" spans="2:2">
      <c r="B14309" s="66"/>
    </row>
    <row r="14310" spans="2:2">
      <c r="B14310" s="66"/>
    </row>
    <row r="14311" spans="2:2">
      <c r="B14311" s="66"/>
    </row>
    <row r="14312" spans="2:2">
      <c r="B14312" s="66"/>
    </row>
    <row r="14313" spans="2:2">
      <c r="B14313" s="66"/>
    </row>
    <row r="14314" spans="2:2">
      <c r="B14314" s="66"/>
    </row>
    <row r="14315" spans="2:2">
      <c r="B14315" s="66"/>
    </row>
    <row r="14316" spans="2:2">
      <c r="B14316" s="66"/>
    </row>
    <row r="14317" spans="2:2">
      <c r="B14317" s="66"/>
    </row>
    <row r="14318" spans="2:2">
      <c r="B14318" s="66"/>
    </row>
    <row r="14319" spans="2:2">
      <c r="B14319" s="66"/>
    </row>
    <row r="14320" spans="2:2">
      <c r="B14320" s="66"/>
    </row>
    <row r="14321" spans="2:2">
      <c r="B14321" s="66"/>
    </row>
    <row r="14322" spans="2:2">
      <c r="B14322" s="66"/>
    </row>
    <row r="14323" spans="2:2">
      <c r="B14323" s="66"/>
    </row>
    <row r="14324" spans="2:2">
      <c r="B14324" s="66"/>
    </row>
    <row r="14325" spans="2:2">
      <c r="B14325" s="66"/>
    </row>
    <row r="14326" spans="2:2">
      <c r="B14326" s="66"/>
    </row>
    <row r="14327" spans="2:2">
      <c r="B14327" s="66"/>
    </row>
    <row r="14328" spans="2:2">
      <c r="B14328" s="66"/>
    </row>
    <row r="14329" spans="2:2">
      <c r="B14329" s="66"/>
    </row>
    <row r="14330" spans="2:2">
      <c r="B14330" s="66"/>
    </row>
    <row r="14331" spans="2:2">
      <c r="B14331" s="66"/>
    </row>
    <row r="14332" spans="2:2">
      <c r="B14332" s="66"/>
    </row>
    <row r="14333" spans="2:2">
      <c r="B14333" s="66"/>
    </row>
    <row r="14334" spans="2:2">
      <c r="B14334" s="66"/>
    </row>
    <row r="14335" spans="2:2">
      <c r="B14335" s="66"/>
    </row>
    <row r="14336" spans="2:2">
      <c r="B14336" s="66"/>
    </row>
    <row r="14337" spans="2:2">
      <c r="B14337" s="66"/>
    </row>
    <row r="14338" spans="2:2">
      <c r="B14338" s="66"/>
    </row>
    <row r="14339" spans="2:2">
      <c r="B14339" s="66"/>
    </row>
    <row r="14340" spans="2:2">
      <c r="B14340" s="66"/>
    </row>
    <row r="14341" spans="2:2">
      <c r="B14341" s="66"/>
    </row>
    <row r="14342" spans="2:2">
      <c r="B14342" s="66"/>
    </row>
    <row r="14343" spans="2:2">
      <c r="B14343" s="66"/>
    </row>
    <row r="14344" spans="2:2">
      <c r="B14344" s="66"/>
    </row>
    <row r="14345" spans="2:2">
      <c r="B14345" s="66"/>
    </row>
    <row r="14346" spans="2:2">
      <c r="B14346" s="66"/>
    </row>
    <row r="14347" spans="2:2">
      <c r="B14347" s="66"/>
    </row>
    <row r="14348" spans="2:2">
      <c r="B14348" s="66"/>
    </row>
    <row r="14349" spans="2:2">
      <c r="B14349" s="66"/>
    </row>
    <row r="14350" spans="2:2">
      <c r="B14350" s="66"/>
    </row>
    <row r="14351" spans="2:2">
      <c r="B14351" s="66"/>
    </row>
    <row r="14352" spans="2:2">
      <c r="B14352" s="66"/>
    </row>
    <row r="14353" spans="2:2">
      <c r="B14353" s="66"/>
    </row>
    <row r="14354" spans="2:2">
      <c r="B14354" s="66"/>
    </row>
    <row r="14355" spans="2:2">
      <c r="B14355" s="66"/>
    </row>
    <row r="14356" spans="2:2">
      <c r="B14356" s="66"/>
    </row>
    <row r="14357" spans="2:2">
      <c r="B14357" s="66"/>
    </row>
    <row r="14358" spans="2:2">
      <c r="B14358" s="66"/>
    </row>
    <row r="14359" spans="2:2">
      <c r="B14359" s="66"/>
    </row>
    <row r="14360" spans="2:2">
      <c r="B14360" s="66"/>
    </row>
    <row r="14361" spans="2:2">
      <c r="B14361" s="66"/>
    </row>
    <row r="14362" spans="2:2">
      <c r="B14362" s="66"/>
    </row>
    <row r="14363" spans="2:2">
      <c r="B14363" s="66"/>
    </row>
    <row r="14364" spans="2:2">
      <c r="B14364" s="66"/>
    </row>
    <row r="14365" spans="2:2">
      <c r="B14365" s="66"/>
    </row>
    <row r="14366" spans="2:2">
      <c r="B14366" s="66"/>
    </row>
    <row r="14367" spans="2:2">
      <c r="B14367" s="66"/>
    </row>
    <row r="14368" spans="2:2">
      <c r="B14368" s="66"/>
    </row>
    <row r="14369" spans="2:2">
      <c r="B14369" s="66"/>
    </row>
    <row r="14370" spans="2:2">
      <c r="B14370" s="66"/>
    </row>
    <row r="14371" spans="2:2">
      <c r="B14371" s="66"/>
    </row>
    <row r="14372" spans="2:2">
      <c r="B14372" s="66"/>
    </row>
    <row r="14373" spans="2:2">
      <c r="B14373" s="66"/>
    </row>
    <row r="14374" spans="2:2">
      <c r="B14374" s="66"/>
    </row>
    <row r="14375" spans="2:2">
      <c r="B14375" s="66"/>
    </row>
    <row r="14376" spans="2:2">
      <c r="B14376" s="66"/>
    </row>
    <row r="14377" spans="2:2">
      <c r="B14377" s="66"/>
    </row>
    <row r="14378" spans="2:2">
      <c r="B14378" s="66"/>
    </row>
    <row r="14379" spans="2:2">
      <c r="B14379" s="66"/>
    </row>
    <row r="14380" spans="2:2">
      <c r="B14380" s="66"/>
    </row>
    <row r="14381" spans="2:2">
      <c r="B14381" s="66"/>
    </row>
    <row r="14382" spans="2:2">
      <c r="B14382" s="66"/>
    </row>
    <row r="14383" spans="2:2">
      <c r="B14383" s="66"/>
    </row>
    <row r="14384" spans="2:2">
      <c r="B14384" s="66"/>
    </row>
    <row r="14385" spans="2:2">
      <c r="B14385" s="66"/>
    </row>
    <row r="14386" spans="2:2">
      <c r="B14386" s="66"/>
    </row>
    <row r="14387" spans="2:2">
      <c r="B14387" s="66"/>
    </row>
    <row r="14388" spans="2:2">
      <c r="B14388" s="66"/>
    </row>
    <row r="14389" spans="2:2">
      <c r="B14389" s="66"/>
    </row>
    <row r="14390" spans="2:2">
      <c r="B14390" s="66"/>
    </row>
    <row r="14391" spans="2:2">
      <c r="B14391" s="66"/>
    </row>
    <row r="14392" spans="2:2">
      <c r="B14392" s="66"/>
    </row>
    <row r="14393" spans="2:2">
      <c r="B14393" s="66"/>
    </row>
    <row r="14394" spans="2:2">
      <c r="B14394" s="66"/>
    </row>
    <row r="14395" spans="2:2">
      <c r="B14395" s="66"/>
    </row>
    <row r="14396" spans="2:2">
      <c r="B14396" s="66"/>
    </row>
    <row r="14397" spans="2:2">
      <c r="B14397" s="66"/>
    </row>
    <row r="14398" spans="2:2">
      <c r="B14398" s="66"/>
    </row>
    <row r="14399" spans="2:2">
      <c r="B14399" s="66"/>
    </row>
    <row r="14400" spans="2:2">
      <c r="B14400" s="66"/>
    </row>
    <row r="14401" spans="2:2">
      <c r="B14401" s="66"/>
    </row>
    <row r="14402" spans="2:2">
      <c r="B14402" s="66"/>
    </row>
    <row r="14403" spans="2:2">
      <c r="B14403" s="66"/>
    </row>
    <row r="14404" spans="2:2">
      <c r="B14404" s="66"/>
    </row>
    <row r="14405" spans="2:2">
      <c r="B14405" s="66"/>
    </row>
    <row r="14406" spans="2:2">
      <c r="B14406" s="66"/>
    </row>
    <row r="14407" spans="2:2">
      <c r="B14407" s="66"/>
    </row>
    <row r="14408" spans="2:2">
      <c r="B14408" s="66"/>
    </row>
    <row r="14409" spans="2:2">
      <c r="B14409" s="66"/>
    </row>
    <row r="14410" spans="2:2">
      <c r="B14410" s="66"/>
    </row>
    <row r="14411" spans="2:2">
      <c r="B14411" s="66"/>
    </row>
    <row r="14412" spans="2:2">
      <c r="B14412" s="66"/>
    </row>
    <row r="14413" spans="2:2">
      <c r="B14413" s="66"/>
    </row>
    <row r="14414" spans="2:2">
      <c r="B14414" s="66"/>
    </row>
    <row r="14415" spans="2:2">
      <c r="B14415" s="66"/>
    </row>
    <row r="14416" spans="2:2">
      <c r="B14416" s="66"/>
    </row>
    <row r="14417" spans="2:2">
      <c r="B14417" s="66"/>
    </row>
    <row r="14418" spans="2:2">
      <c r="B14418" s="66"/>
    </row>
    <row r="14419" spans="2:2">
      <c r="B14419" s="66"/>
    </row>
    <row r="14420" spans="2:2">
      <c r="B14420" s="66"/>
    </row>
    <row r="14421" spans="2:2">
      <c r="B14421" s="66"/>
    </row>
    <row r="14422" spans="2:2">
      <c r="B14422" s="66"/>
    </row>
    <row r="14423" spans="2:2">
      <c r="B14423" s="66"/>
    </row>
    <row r="14424" spans="2:2">
      <c r="B14424" s="66"/>
    </row>
    <row r="14425" spans="2:2">
      <c r="B14425" s="66"/>
    </row>
    <row r="14426" spans="2:2">
      <c r="B14426" s="66"/>
    </row>
    <row r="14427" spans="2:2">
      <c r="B14427" s="66"/>
    </row>
    <row r="14428" spans="2:2">
      <c r="B14428" s="66"/>
    </row>
    <row r="14429" spans="2:2">
      <c r="B14429" s="66"/>
    </row>
    <row r="14430" spans="2:2">
      <c r="B14430" s="66"/>
    </row>
    <row r="14431" spans="2:2">
      <c r="B14431" s="66"/>
    </row>
    <row r="14432" spans="2:2">
      <c r="B14432" s="66"/>
    </row>
    <row r="14433" spans="2:2">
      <c r="B14433" s="66"/>
    </row>
    <row r="14434" spans="2:2">
      <c r="B14434" s="66"/>
    </row>
    <row r="14435" spans="2:2">
      <c r="B14435" s="66"/>
    </row>
    <row r="14436" spans="2:2">
      <c r="B14436" s="66"/>
    </row>
    <row r="14437" spans="2:2">
      <c r="B14437" s="66"/>
    </row>
    <row r="14438" spans="2:2">
      <c r="B14438" s="66"/>
    </row>
    <row r="14439" spans="2:2">
      <c r="B14439" s="66"/>
    </row>
    <row r="14440" spans="2:2">
      <c r="B14440" s="66"/>
    </row>
    <row r="14441" spans="2:2">
      <c r="B14441" s="66"/>
    </row>
    <row r="14442" spans="2:2">
      <c r="B14442" s="66"/>
    </row>
    <row r="14443" spans="2:2">
      <c r="B14443" s="66"/>
    </row>
    <row r="14444" spans="2:2">
      <c r="B14444" s="66"/>
    </row>
    <row r="14445" spans="2:2">
      <c r="B14445" s="66"/>
    </row>
    <row r="14446" spans="2:2">
      <c r="B14446" s="66"/>
    </row>
    <row r="14447" spans="2:2">
      <c r="B14447" s="66"/>
    </row>
    <row r="14448" spans="2:2">
      <c r="B14448" s="66"/>
    </row>
    <row r="14449" spans="2:2">
      <c r="B14449" s="66"/>
    </row>
    <row r="14450" spans="2:2">
      <c r="B14450" s="66"/>
    </row>
    <row r="14451" spans="2:2">
      <c r="B14451" s="66"/>
    </row>
    <row r="14452" spans="2:2">
      <c r="B14452" s="66"/>
    </row>
    <row r="14453" spans="2:2">
      <c r="B14453" s="66"/>
    </row>
    <row r="14454" spans="2:2">
      <c r="B14454" s="66"/>
    </row>
    <row r="14455" spans="2:2">
      <c r="B14455" s="66"/>
    </row>
    <row r="14456" spans="2:2">
      <c r="B14456" s="66"/>
    </row>
    <row r="14457" spans="2:2">
      <c r="B14457" s="66"/>
    </row>
    <row r="14458" spans="2:2">
      <c r="B14458" s="66"/>
    </row>
    <row r="14459" spans="2:2">
      <c r="B14459" s="66"/>
    </row>
    <row r="14460" spans="2:2">
      <c r="B14460" s="66"/>
    </row>
    <row r="14461" spans="2:2">
      <c r="B14461" s="66"/>
    </row>
    <row r="14462" spans="2:2">
      <c r="B14462" s="66"/>
    </row>
    <row r="14463" spans="2:2">
      <c r="B14463" s="66"/>
    </row>
    <row r="14464" spans="2:2">
      <c r="B14464" s="66"/>
    </row>
    <row r="14465" spans="2:2">
      <c r="B14465" s="66"/>
    </row>
    <row r="14466" spans="2:2">
      <c r="B14466" s="66"/>
    </row>
    <row r="14467" spans="2:2">
      <c r="B14467" s="66"/>
    </row>
    <row r="14468" spans="2:2">
      <c r="B14468" s="66"/>
    </row>
    <row r="14469" spans="2:2">
      <c r="B14469" s="66"/>
    </row>
    <row r="14470" spans="2:2">
      <c r="B14470" s="66"/>
    </row>
    <row r="14471" spans="2:2">
      <c r="B14471" s="66"/>
    </row>
    <row r="14472" spans="2:2">
      <c r="B14472" s="66"/>
    </row>
    <row r="14473" spans="2:2">
      <c r="B14473" s="66"/>
    </row>
    <row r="14474" spans="2:2">
      <c r="B14474" s="66"/>
    </row>
    <row r="14475" spans="2:2">
      <c r="B14475" s="66"/>
    </row>
    <row r="14476" spans="2:2">
      <c r="B14476" s="66"/>
    </row>
    <row r="14477" spans="2:2">
      <c r="B14477" s="66"/>
    </row>
    <row r="14478" spans="2:2">
      <c r="B14478" s="66"/>
    </row>
    <row r="14479" spans="2:2">
      <c r="B14479" s="66"/>
    </row>
    <row r="14480" spans="2:2">
      <c r="B14480" s="66"/>
    </row>
    <row r="14481" spans="2:2">
      <c r="B14481" s="66"/>
    </row>
    <row r="14482" spans="2:2">
      <c r="B14482" s="66"/>
    </row>
    <row r="14483" spans="2:2">
      <c r="B14483" s="66"/>
    </row>
    <row r="14484" spans="2:2">
      <c r="B14484" s="66"/>
    </row>
    <row r="14485" spans="2:2">
      <c r="B14485" s="66"/>
    </row>
    <row r="14486" spans="2:2">
      <c r="B14486" s="66"/>
    </row>
    <row r="14487" spans="2:2">
      <c r="B14487" s="66"/>
    </row>
    <row r="14488" spans="2:2">
      <c r="B14488" s="66"/>
    </row>
    <row r="14489" spans="2:2">
      <c r="B14489" s="66"/>
    </row>
    <row r="14490" spans="2:2">
      <c r="B14490" s="66"/>
    </row>
    <row r="14491" spans="2:2">
      <c r="B14491" s="66"/>
    </row>
    <row r="14492" spans="2:2">
      <c r="B14492" s="66"/>
    </row>
    <row r="14493" spans="2:2">
      <c r="B14493" s="66"/>
    </row>
    <row r="14494" spans="2:2">
      <c r="B14494" s="66"/>
    </row>
    <row r="14495" spans="2:2">
      <c r="B14495" s="66"/>
    </row>
    <row r="14496" spans="2:2">
      <c r="B14496" s="66"/>
    </row>
    <row r="14497" spans="2:2">
      <c r="B14497" s="66"/>
    </row>
    <row r="14498" spans="2:2">
      <c r="B14498" s="66"/>
    </row>
    <row r="14499" spans="2:2">
      <c r="B14499" s="66"/>
    </row>
    <row r="14500" spans="2:2">
      <c r="B14500" s="66"/>
    </row>
    <row r="14501" spans="2:2">
      <c r="B14501" s="66"/>
    </row>
    <row r="14502" spans="2:2">
      <c r="B14502" s="66"/>
    </row>
    <row r="14503" spans="2:2">
      <c r="B14503" s="66"/>
    </row>
    <row r="14504" spans="2:2">
      <c r="B14504" s="66"/>
    </row>
    <row r="14505" spans="2:2">
      <c r="B14505" s="66"/>
    </row>
    <row r="14506" spans="2:2">
      <c r="B14506" s="66"/>
    </row>
    <row r="14507" spans="2:2">
      <c r="B14507" s="66"/>
    </row>
    <row r="14508" spans="2:2">
      <c r="B14508" s="66"/>
    </row>
    <row r="14509" spans="2:2">
      <c r="B14509" s="66"/>
    </row>
    <row r="14510" spans="2:2">
      <c r="B14510" s="66"/>
    </row>
    <row r="14511" spans="2:2">
      <c r="B14511" s="66"/>
    </row>
    <row r="14512" spans="2:2">
      <c r="B14512" s="66"/>
    </row>
    <row r="14513" spans="2:2">
      <c r="B14513" s="66"/>
    </row>
    <row r="14514" spans="2:2">
      <c r="B14514" s="66"/>
    </row>
    <row r="14515" spans="2:2">
      <c r="B14515" s="66"/>
    </row>
    <row r="14516" spans="2:2">
      <c r="B14516" s="66"/>
    </row>
    <row r="14517" spans="2:2">
      <c r="B14517" s="66"/>
    </row>
    <row r="14518" spans="2:2">
      <c r="B14518" s="66"/>
    </row>
    <row r="14519" spans="2:2">
      <c r="B14519" s="66"/>
    </row>
    <row r="14520" spans="2:2">
      <c r="B14520" s="66"/>
    </row>
    <row r="14521" spans="2:2">
      <c r="B14521" s="66"/>
    </row>
    <row r="14522" spans="2:2">
      <c r="B14522" s="66"/>
    </row>
    <row r="14523" spans="2:2">
      <c r="B14523" s="66"/>
    </row>
    <row r="14524" spans="2:2">
      <c r="B14524" s="66"/>
    </row>
    <row r="14525" spans="2:2">
      <c r="B14525" s="66"/>
    </row>
    <row r="14526" spans="2:2">
      <c r="B14526" s="66"/>
    </row>
    <row r="14527" spans="2:2">
      <c r="B14527" s="66"/>
    </row>
    <row r="14528" spans="2:2">
      <c r="B14528" s="66"/>
    </row>
    <row r="14529" spans="2:2">
      <c r="B14529" s="66"/>
    </row>
    <row r="14530" spans="2:2">
      <c r="B14530" s="66"/>
    </row>
    <row r="14531" spans="2:2">
      <c r="B14531" s="66"/>
    </row>
    <row r="14532" spans="2:2">
      <c r="B14532" s="66"/>
    </row>
    <row r="14533" spans="2:2">
      <c r="B14533" s="66"/>
    </row>
    <row r="14534" spans="2:2">
      <c r="B14534" s="66"/>
    </row>
    <row r="14535" spans="2:2">
      <c r="B14535" s="66"/>
    </row>
    <row r="14536" spans="2:2">
      <c r="B14536" s="66"/>
    </row>
    <row r="14537" spans="2:2">
      <c r="B14537" s="66"/>
    </row>
    <row r="14538" spans="2:2">
      <c r="B14538" s="66"/>
    </row>
    <row r="14539" spans="2:2">
      <c r="B14539" s="66"/>
    </row>
    <row r="14540" spans="2:2">
      <c r="B14540" s="66"/>
    </row>
    <row r="14541" spans="2:2">
      <c r="B14541" s="66"/>
    </row>
    <row r="14542" spans="2:2">
      <c r="B14542" s="66"/>
    </row>
    <row r="14543" spans="2:2">
      <c r="B14543" s="66"/>
    </row>
    <row r="14544" spans="2:2">
      <c r="B14544" s="66"/>
    </row>
    <row r="14545" spans="2:2">
      <c r="B14545" s="66"/>
    </row>
    <row r="14546" spans="2:2">
      <c r="B14546" s="66"/>
    </row>
    <row r="14547" spans="2:2">
      <c r="B14547" s="66"/>
    </row>
    <row r="14548" spans="2:2">
      <c r="B14548" s="66"/>
    </row>
    <row r="14549" spans="2:2">
      <c r="B14549" s="66"/>
    </row>
    <row r="14550" spans="2:2">
      <c r="B14550" s="66"/>
    </row>
    <row r="14551" spans="2:2">
      <c r="B14551" s="66"/>
    </row>
    <row r="14552" spans="2:2">
      <c r="B14552" s="66"/>
    </row>
    <row r="14553" spans="2:2">
      <c r="B14553" s="66"/>
    </row>
    <row r="14554" spans="2:2">
      <c r="B14554" s="66"/>
    </row>
    <row r="14555" spans="2:2">
      <c r="B14555" s="66"/>
    </row>
    <row r="14556" spans="2:2">
      <c r="B14556" s="66"/>
    </row>
    <row r="14557" spans="2:2">
      <c r="B14557" s="66"/>
    </row>
    <row r="14558" spans="2:2">
      <c r="B14558" s="66"/>
    </row>
    <row r="14559" spans="2:2">
      <c r="B14559" s="66"/>
    </row>
    <row r="14560" spans="2:2">
      <c r="B14560" s="66"/>
    </row>
    <row r="14561" spans="2:2">
      <c r="B14561" s="66"/>
    </row>
    <row r="14562" spans="2:2">
      <c r="B14562" s="66"/>
    </row>
    <row r="14563" spans="2:2">
      <c r="B14563" s="66"/>
    </row>
    <row r="14564" spans="2:2">
      <c r="B14564" s="66"/>
    </row>
    <row r="14565" spans="2:2">
      <c r="B14565" s="66"/>
    </row>
    <row r="14566" spans="2:2">
      <c r="B14566" s="66"/>
    </row>
    <row r="14567" spans="2:2">
      <c r="B14567" s="66"/>
    </row>
    <row r="14568" spans="2:2">
      <c r="B14568" s="66"/>
    </row>
    <row r="14569" spans="2:2">
      <c r="B14569" s="66"/>
    </row>
    <row r="14570" spans="2:2">
      <c r="B14570" s="66"/>
    </row>
    <row r="14571" spans="2:2">
      <c r="B14571" s="66"/>
    </row>
    <row r="14572" spans="2:2">
      <c r="B14572" s="66"/>
    </row>
    <row r="14573" spans="2:2">
      <c r="B14573" s="66"/>
    </row>
    <row r="14574" spans="2:2">
      <c r="B14574" s="66"/>
    </row>
    <row r="14575" spans="2:2">
      <c r="B14575" s="66"/>
    </row>
    <row r="14576" spans="2:2">
      <c r="B14576" s="66"/>
    </row>
    <row r="14577" spans="2:2">
      <c r="B14577" s="66"/>
    </row>
    <row r="14578" spans="2:2">
      <c r="B14578" s="66"/>
    </row>
    <row r="14579" spans="2:2">
      <c r="B14579" s="66"/>
    </row>
    <row r="14580" spans="2:2">
      <c r="B14580" s="66"/>
    </row>
    <row r="14581" spans="2:2">
      <c r="B14581" s="66"/>
    </row>
    <row r="14582" spans="2:2">
      <c r="B14582" s="66"/>
    </row>
    <row r="14583" spans="2:2">
      <c r="B14583" s="66"/>
    </row>
    <row r="14584" spans="2:2">
      <c r="B14584" s="66"/>
    </row>
    <row r="14585" spans="2:2">
      <c r="B14585" s="66"/>
    </row>
    <row r="14586" spans="2:2">
      <c r="B14586" s="66"/>
    </row>
    <row r="14587" spans="2:2">
      <c r="B14587" s="66"/>
    </row>
    <row r="14588" spans="2:2">
      <c r="B14588" s="66"/>
    </row>
    <row r="14589" spans="2:2">
      <c r="B14589" s="66"/>
    </row>
    <row r="14590" spans="2:2">
      <c r="B14590" s="66"/>
    </row>
    <row r="14591" spans="2:2">
      <c r="B14591" s="66"/>
    </row>
    <row r="14592" spans="2:2">
      <c r="B14592" s="66"/>
    </row>
    <row r="14593" spans="2:2">
      <c r="B14593" s="66"/>
    </row>
    <row r="14594" spans="2:2">
      <c r="B14594" s="66"/>
    </row>
    <row r="14595" spans="2:2">
      <c r="B14595" s="66"/>
    </row>
    <row r="14596" spans="2:2">
      <c r="B14596" s="66"/>
    </row>
    <row r="14597" spans="2:2">
      <c r="B14597" s="66"/>
    </row>
    <row r="14598" spans="2:2">
      <c r="B14598" s="66"/>
    </row>
    <row r="14599" spans="2:2">
      <c r="B14599" s="66"/>
    </row>
    <row r="14600" spans="2:2">
      <c r="B14600" s="66"/>
    </row>
    <row r="14601" spans="2:2">
      <c r="B14601" s="66"/>
    </row>
    <row r="14602" spans="2:2">
      <c r="B14602" s="66"/>
    </row>
    <row r="14603" spans="2:2">
      <c r="B14603" s="66"/>
    </row>
    <row r="14604" spans="2:2">
      <c r="B14604" s="66"/>
    </row>
    <row r="14605" spans="2:2">
      <c r="B14605" s="66"/>
    </row>
    <row r="14606" spans="2:2">
      <c r="B14606" s="66"/>
    </row>
    <row r="14607" spans="2:2">
      <c r="B14607" s="66"/>
    </row>
    <row r="14608" spans="2:2">
      <c r="B14608" s="66"/>
    </row>
    <row r="14609" spans="2:2">
      <c r="B14609" s="66"/>
    </row>
    <row r="14610" spans="2:2">
      <c r="B14610" s="66"/>
    </row>
    <row r="14611" spans="2:2">
      <c r="B14611" s="66"/>
    </row>
    <row r="14612" spans="2:2">
      <c r="B14612" s="66"/>
    </row>
    <row r="14613" spans="2:2">
      <c r="B14613" s="66"/>
    </row>
    <row r="14614" spans="2:2">
      <c r="B14614" s="66"/>
    </row>
    <row r="14615" spans="2:2">
      <c r="B14615" s="66"/>
    </row>
    <row r="14616" spans="2:2">
      <c r="B14616" s="66"/>
    </row>
    <row r="14617" spans="2:2">
      <c r="B14617" s="66"/>
    </row>
    <row r="14618" spans="2:2">
      <c r="B14618" s="66"/>
    </row>
    <row r="14619" spans="2:2">
      <c r="B14619" s="66"/>
    </row>
    <row r="14620" spans="2:2">
      <c r="B14620" s="66"/>
    </row>
    <row r="14621" spans="2:2">
      <c r="B14621" s="66"/>
    </row>
    <row r="14622" spans="2:2">
      <c r="B14622" s="66"/>
    </row>
    <row r="14623" spans="2:2">
      <c r="B14623" s="66"/>
    </row>
    <row r="14624" spans="2:2">
      <c r="B14624" s="66"/>
    </row>
    <row r="14625" spans="2:2">
      <c r="B14625" s="66"/>
    </row>
    <row r="14626" spans="2:2">
      <c r="B14626" s="66"/>
    </row>
    <row r="14627" spans="2:2">
      <c r="B14627" s="66"/>
    </row>
    <row r="14628" spans="2:2">
      <c r="B14628" s="66"/>
    </row>
    <row r="14629" spans="2:2">
      <c r="B14629" s="66"/>
    </row>
    <row r="14630" spans="2:2">
      <c r="B14630" s="66"/>
    </row>
    <row r="14631" spans="2:2">
      <c r="B14631" s="66"/>
    </row>
    <row r="14632" spans="2:2">
      <c r="B14632" s="66"/>
    </row>
    <row r="14633" spans="2:2">
      <c r="B14633" s="66"/>
    </row>
    <row r="14634" spans="2:2">
      <c r="B14634" s="66"/>
    </row>
    <row r="14635" spans="2:2">
      <c r="B14635" s="66"/>
    </row>
    <row r="14636" spans="2:2">
      <c r="B14636" s="66"/>
    </row>
    <row r="14637" spans="2:2">
      <c r="B14637" s="66"/>
    </row>
    <row r="14638" spans="2:2">
      <c r="B14638" s="66"/>
    </row>
    <row r="14639" spans="2:2">
      <c r="B14639" s="66"/>
    </row>
    <row r="14640" spans="2:2">
      <c r="B14640" s="66"/>
    </row>
    <row r="14641" spans="2:2">
      <c r="B14641" s="66"/>
    </row>
    <row r="14642" spans="2:2">
      <c r="B14642" s="66"/>
    </row>
    <row r="14643" spans="2:2">
      <c r="B14643" s="66"/>
    </row>
    <row r="14644" spans="2:2">
      <c r="B14644" s="66"/>
    </row>
    <row r="14645" spans="2:2">
      <c r="B14645" s="66"/>
    </row>
    <row r="14646" spans="2:2">
      <c r="B14646" s="66"/>
    </row>
    <row r="14647" spans="2:2">
      <c r="B14647" s="66"/>
    </row>
    <row r="14648" spans="2:2">
      <c r="B14648" s="66"/>
    </row>
    <row r="14649" spans="2:2">
      <c r="B14649" s="66"/>
    </row>
    <row r="14650" spans="2:2">
      <c r="B14650" s="66"/>
    </row>
    <row r="14651" spans="2:2">
      <c r="B14651" s="66"/>
    </row>
    <row r="14652" spans="2:2">
      <c r="B14652" s="66"/>
    </row>
    <row r="14653" spans="2:2">
      <c r="B14653" s="66"/>
    </row>
    <row r="14654" spans="2:2">
      <c r="B14654" s="66"/>
    </row>
    <row r="14655" spans="2:2">
      <c r="B14655" s="66"/>
    </row>
    <row r="14656" spans="2:2">
      <c r="B14656" s="66"/>
    </row>
    <row r="14657" spans="2:2">
      <c r="B14657" s="66"/>
    </row>
    <row r="14658" spans="2:2">
      <c r="B14658" s="66"/>
    </row>
    <row r="14659" spans="2:2">
      <c r="B14659" s="66"/>
    </row>
    <row r="14660" spans="2:2">
      <c r="B14660" s="66"/>
    </row>
    <row r="14661" spans="2:2">
      <c r="B14661" s="66"/>
    </row>
    <row r="14662" spans="2:2">
      <c r="B14662" s="66"/>
    </row>
    <row r="14663" spans="2:2">
      <c r="B14663" s="66"/>
    </row>
    <row r="14664" spans="2:2">
      <c r="B14664" s="66"/>
    </row>
    <row r="14665" spans="2:2">
      <c r="B14665" s="66"/>
    </row>
    <row r="14666" spans="2:2">
      <c r="B14666" s="66"/>
    </row>
    <row r="14667" spans="2:2">
      <c r="B14667" s="66"/>
    </row>
    <row r="14668" spans="2:2">
      <c r="B14668" s="66"/>
    </row>
    <row r="14669" spans="2:2">
      <c r="B14669" s="66"/>
    </row>
    <row r="14670" spans="2:2">
      <c r="B14670" s="66"/>
    </row>
    <row r="14671" spans="2:2">
      <c r="B14671" s="66"/>
    </row>
    <row r="14672" spans="2:2">
      <c r="B14672" s="66"/>
    </row>
    <row r="14673" spans="2:2">
      <c r="B14673" s="66"/>
    </row>
    <row r="14674" spans="2:2">
      <c r="B14674" s="66"/>
    </row>
    <row r="14675" spans="2:2">
      <c r="B14675" s="66"/>
    </row>
    <row r="14676" spans="2:2">
      <c r="B14676" s="66"/>
    </row>
    <row r="14677" spans="2:2">
      <c r="B14677" s="66"/>
    </row>
    <row r="14678" spans="2:2">
      <c r="B14678" s="66"/>
    </row>
    <row r="14679" spans="2:2">
      <c r="B14679" s="66"/>
    </row>
    <row r="14680" spans="2:2">
      <c r="B14680" s="66"/>
    </row>
    <row r="14681" spans="2:2">
      <c r="B14681" s="66"/>
    </row>
    <row r="14682" spans="2:2">
      <c r="B14682" s="66"/>
    </row>
    <row r="14683" spans="2:2">
      <c r="B14683" s="66"/>
    </row>
    <row r="14684" spans="2:2">
      <c r="B14684" s="66"/>
    </row>
    <row r="14685" spans="2:2">
      <c r="B14685" s="66"/>
    </row>
    <row r="14686" spans="2:2">
      <c r="B14686" s="66"/>
    </row>
    <row r="14687" spans="2:2">
      <c r="B14687" s="66"/>
    </row>
    <row r="14688" spans="2:2">
      <c r="B14688" s="66"/>
    </row>
    <row r="14689" spans="2:2">
      <c r="B14689" s="66"/>
    </row>
    <row r="14690" spans="2:2">
      <c r="B14690" s="66"/>
    </row>
    <row r="14691" spans="2:2">
      <c r="B14691" s="66"/>
    </row>
    <row r="14692" spans="2:2">
      <c r="B14692" s="66"/>
    </row>
    <row r="14693" spans="2:2">
      <c r="B14693" s="66"/>
    </row>
    <row r="14694" spans="2:2">
      <c r="B14694" s="66"/>
    </row>
    <row r="14695" spans="2:2">
      <c r="B14695" s="66"/>
    </row>
    <row r="14696" spans="2:2">
      <c r="B14696" s="66"/>
    </row>
    <row r="14697" spans="2:2">
      <c r="B14697" s="66"/>
    </row>
    <row r="14698" spans="2:2">
      <c r="B14698" s="66"/>
    </row>
    <row r="14699" spans="2:2">
      <c r="B14699" s="66"/>
    </row>
    <row r="14700" spans="2:2">
      <c r="B14700" s="66"/>
    </row>
    <row r="14701" spans="2:2">
      <c r="B14701" s="66"/>
    </row>
    <row r="14702" spans="2:2">
      <c r="B14702" s="66"/>
    </row>
    <row r="14703" spans="2:2">
      <c r="B14703" s="66"/>
    </row>
    <row r="14704" spans="2:2">
      <c r="B14704" s="66"/>
    </row>
    <row r="14705" spans="2:2">
      <c r="B14705" s="66"/>
    </row>
    <row r="14706" spans="2:2">
      <c r="B14706" s="66"/>
    </row>
    <row r="14707" spans="2:2">
      <c r="B14707" s="66"/>
    </row>
    <row r="14708" spans="2:2">
      <c r="B14708" s="66"/>
    </row>
    <row r="14709" spans="2:2">
      <c r="B14709" s="66"/>
    </row>
    <row r="14710" spans="2:2">
      <c r="B14710" s="66"/>
    </row>
    <row r="14711" spans="2:2">
      <c r="B14711" s="66"/>
    </row>
    <row r="14712" spans="2:2">
      <c r="B14712" s="66"/>
    </row>
    <row r="14713" spans="2:2">
      <c r="B14713" s="66"/>
    </row>
    <row r="14714" spans="2:2">
      <c r="B14714" s="66"/>
    </row>
    <row r="14715" spans="2:2">
      <c r="B14715" s="66"/>
    </row>
    <row r="14716" spans="2:2">
      <c r="B14716" s="66"/>
    </row>
    <row r="14717" spans="2:2">
      <c r="B14717" s="66"/>
    </row>
    <row r="14718" spans="2:2">
      <c r="B14718" s="66"/>
    </row>
    <row r="14719" spans="2:2">
      <c r="B14719" s="66"/>
    </row>
    <row r="14720" spans="2:2">
      <c r="B14720" s="66"/>
    </row>
    <row r="14721" spans="2:2">
      <c r="B14721" s="66"/>
    </row>
    <row r="14722" spans="2:2">
      <c r="B14722" s="66"/>
    </row>
    <row r="14723" spans="2:2">
      <c r="B14723" s="66"/>
    </row>
    <row r="14724" spans="2:2">
      <c r="B14724" s="66"/>
    </row>
    <row r="14725" spans="2:2">
      <c r="B14725" s="66"/>
    </row>
    <row r="14726" spans="2:2">
      <c r="B14726" s="66"/>
    </row>
    <row r="14727" spans="2:2">
      <c r="B14727" s="66"/>
    </row>
    <row r="14728" spans="2:2">
      <c r="B14728" s="66"/>
    </row>
    <row r="14729" spans="2:2">
      <c r="B14729" s="66"/>
    </row>
    <row r="14730" spans="2:2">
      <c r="B14730" s="66"/>
    </row>
    <row r="14731" spans="2:2">
      <c r="B14731" s="66"/>
    </row>
    <row r="14732" spans="2:2">
      <c r="B14732" s="66"/>
    </row>
    <row r="14733" spans="2:2">
      <c r="B14733" s="66"/>
    </row>
    <row r="14734" spans="2:2">
      <c r="B14734" s="66"/>
    </row>
    <row r="14735" spans="2:2">
      <c r="B14735" s="66"/>
    </row>
    <row r="14736" spans="2:2">
      <c r="B14736" s="66"/>
    </row>
    <row r="14737" spans="2:2">
      <c r="B14737" s="66"/>
    </row>
    <row r="14738" spans="2:2">
      <c r="B14738" s="66"/>
    </row>
    <row r="14739" spans="2:2">
      <c r="B14739" s="66"/>
    </row>
    <row r="14740" spans="2:2">
      <c r="B14740" s="66"/>
    </row>
    <row r="14741" spans="2:2">
      <c r="B14741" s="66"/>
    </row>
    <row r="14742" spans="2:2">
      <c r="B14742" s="66"/>
    </row>
    <row r="14743" spans="2:2">
      <c r="B14743" s="66"/>
    </row>
    <row r="14744" spans="2:2">
      <c r="B14744" s="66"/>
    </row>
    <row r="14745" spans="2:2">
      <c r="B14745" s="66"/>
    </row>
    <row r="14746" spans="2:2">
      <c r="B14746" s="66"/>
    </row>
    <row r="14747" spans="2:2">
      <c r="B14747" s="66"/>
    </row>
    <row r="14748" spans="2:2">
      <c r="B14748" s="66"/>
    </row>
    <row r="14749" spans="2:2">
      <c r="B14749" s="66"/>
    </row>
    <row r="14750" spans="2:2">
      <c r="B14750" s="66"/>
    </row>
    <row r="14751" spans="2:2">
      <c r="B14751" s="66"/>
    </row>
    <row r="14752" spans="2:2">
      <c r="B14752" s="66"/>
    </row>
    <row r="14753" spans="2:2">
      <c r="B14753" s="66"/>
    </row>
    <row r="14754" spans="2:2">
      <c r="B14754" s="66"/>
    </row>
    <row r="14755" spans="2:2">
      <c r="B14755" s="66"/>
    </row>
    <row r="14756" spans="2:2">
      <c r="B14756" s="66"/>
    </row>
    <row r="14757" spans="2:2">
      <c r="B14757" s="66"/>
    </row>
    <row r="14758" spans="2:2">
      <c r="B14758" s="66"/>
    </row>
    <row r="14759" spans="2:2">
      <c r="B14759" s="66"/>
    </row>
    <row r="14760" spans="2:2">
      <c r="B14760" s="66"/>
    </row>
    <row r="14761" spans="2:2">
      <c r="B14761" s="66"/>
    </row>
    <row r="14762" spans="2:2">
      <c r="B14762" s="66"/>
    </row>
    <row r="14763" spans="2:2">
      <c r="B14763" s="66"/>
    </row>
    <row r="14764" spans="2:2">
      <c r="B14764" s="66"/>
    </row>
    <row r="14765" spans="2:2">
      <c r="B14765" s="66"/>
    </row>
    <row r="14766" spans="2:2">
      <c r="B14766" s="66"/>
    </row>
    <row r="14767" spans="2:2">
      <c r="B14767" s="66"/>
    </row>
    <row r="14768" spans="2:2">
      <c r="B14768" s="66"/>
    </row>
    <row r="14769" spans="2:2">
      <c r="B14769" s="66"/>
    </row>
    <row r="14770" spans="2:2">
      <c r="B14770" s="66"/>
    </row>
    <row r="14771" spans="2:2">
      <c r="B14771" s="66"/>
    </row>
    <row r="14772" spans="2:2">
      <c r="B14772" s="66"/>
    </row>
    <row r="14773" spans="2:2">
      <c r="B14773" s="66"/>
    </row>
    <row r="14774" spans="2:2">
      <c r="B14774" s="66"/>
    </row>
    <row r="14775" spans="2:2">
      <c r="B14775" s="66"/>
    </row>
    <row r="14776" spans="2:2">
      <c r="B14776" s="66"/>
    </row>
    <row r="14777" spans="2:2">
      <c r="B14777" s="66"/>
    </row>
    <row r="14778" spans="2:2">
      <c r="B14778" s="66"/>
    </row>
    <row r="14779" spans="2:2">
      <c r="B14779" s="66"/>
    </row>
    <row r="14780" spans="2:2">
      <c r="B14780" s="66"/>
    </row>
    <row r="14781" spans="2:2">
      <c r="B14781" s="66"/>
    </row>
    <row r="14782" spans="2:2">
      <c r="B14782" s="66"/>
    </row>
    <row r="14783" spans="2:2">
      <c r="B14783" s="66"/>
    </row>
    <row r="14784" spans="2:2">
      <c r="B14784" s="66"/>
    </row>
    <row r="14785" spans="2:2">
      <c r="B14785" s="66"/>
    </row>
    <row r="14786" spans="2:2">
      <c r="B14786" s="66"/>
    </row>
    <row r="14787" spans="2:2">
      <c r="B14787" s="66"/>
    </row>
    <row r="14788" spans="2:2">
      <c r="B14788" s="66"/>
    </row>
    <row r="14789" spans="2:2">
      <c r="B14789" s="66"/>
    </row>
    <row r="14790" spans="2:2">
      <c r="B14790" s="66"/>
    </row>
    <row r="14791" spans="2:2">
      <c r="B14791" s="66"/>
    </row>
    <row r="14792" spans="2:2">
      <c r="B14792" s="66"/>
    </row>
    <row r="14793" spans="2:2">
      <c r="B14793" s="66"/>
    </row>
    <row r="14794" spans="2:2">
      <c r="B14794" s="66"/>
    </row>
    <row r="14795" spans="2:2">
      <c r="B14795" s="66"/>
    </row>
    <row r="14796" spans="2:2">
      <c r="B14796" s="66"/>
    </row>
    <row r="14797" spans="2:2">
      <c r="B14797" s="66"/>
    </row>
    <row r="14798" spans="2:2">
      <c r="B14798" s="66"/>
    </row>
    <row r="14799" spans="2:2">
      <c r="B14799" s="66"/>
    </row>
    <row r="14800" spans="2:2">
      <c r="B14800" s="66"/>
    </row>
    <row r="14801" spans="2:2">
      <c r="B14801" s="66"/>
    </row>
    <row r="14802" spans="2:2">
      <c r="B14802" s="66"/>
    </row>
    <row r="14803" spans="2:2">
      <c r="B14803" s="66"/>
    </row>
    <row r="14804" spans="2:2">
      <c r="B14804" s="66"/>
    </row>
    <row r="14805" spans="2:2">
      <c r="B14805" s="66"/>
    </row>
    <row r="14806" spans="2:2">
      <c r="B14806" s="66"/>
    </row>
    <row r="14807" spans="2:2">
      <c r="B14807" s="66"/>
    </row>
    <row r="14808" spans="2:2">
      <c r="B14808" s="66"/>
    </row>
    <row r="14809" spans="2:2">
      <c r="B14809" s="66"/>
    </row>
    <row r="14810" spans="2:2">
      <c r="B14810" s="66"/>
    </row>
    <row r="14811" spans="2:2">
      <c r="B14811" s="66"/>
    </row>
    <row r="14812" spans="2:2">
      <c r="B14812" s="66"/>
    </row>
    <row r="14813" spans="2:2">
      <c r="B14813" s="66"/>
    </row>
    <row r="14814" spans="2:2">
      <c r="B14814" s="66"/>
    </row>
    <row r="14815" spans="2:2">
      <c r="B14815" s="66"/>
    </row>
    <row r="14816" spans="2:2">
      <c r="B14816" s="66"/>
    </row>
    <row r="14817" spans="2:2">
      <c r="B14817" s="66"/>
    </row>
    <row r="14818" spans="2:2">
      <c r="B14818" s="66"/>
    </row>
    <row r="14819" spans="2:2">
      <c r="B14819" s="66"/>
    </row>
    <row r="14820" spans="2:2">
      <c r="B14820" s="66"/>
    </row>
    <row r="14821" spans="2:2">
      <c r="B14821" s="66"/>
    </row>
    <row r="14822" spans="2:2">
      <c r="B14822" s="66"/>
    </row>
    <row r="14823" spans="2:2">
      <c r="B14823" s="66"/>
    </row>
    <row r="14824" spans="2:2">
      <c r="B14824" s="66"/>
    </row>
    <row r="14825" spans="2:2">
      <c r="B14825" s="66"/>
    </row>
    <row r="14826" spans="2:2">
      <c r="B14826" s="66"/>
    </row>
    <row r="14827" spans="2:2">
      <c r="B14827" s="66"/>
    </row>
    <row r="14828" spans="2:2">
      <c r="B14828" s="66"/>
    </row>
    <row r="14829" spans="2:2">
      <c r="B14829" s="66"/>
    </row>
    <row r="14830" spans="2:2">
      <c r="B14830" s="66"/>
    </row>
    <row r="14831" spans="2:2">
      <c r="B14831" s="66"/>
    </row>
    <row r="14832" spans="2:2">
      <c r="B14832" s="66"/>
    </row>
    <row r="14833" spans="2:2">
      <c r="B14833" s="66"/>
    </row>
    <row r="14834" spans="2:2">
      <c r="B14834" s="66"/>
    </row>
    <row r="14835" spans="2:2">
      <c r="B14835" s="66"/>
    </row>
    <row r="14836" spans="2:2">
      <c r="B14836" s="66"/>
    </row>
    <row r="14837" spans="2:2">
      <c r="B14837" s="66"/>
    </row>
    <row r="14838" spans="2:2">
      <c r="B14838" s="66"/>
    </row>
    <row r="14839" spans="2:2">
      <c r="B14839" s="66"/>
    </row>
    <row r="14840" spans="2:2">
      <c r="B14840" s="66"/>
    </row>
    <row r="14841" spans="2:2">
      <c r="B14841" s="66"/>
    </row>
    <row r="14842" spans="2:2">
      <c r="B14842" s="66"/>
    </row>
    <row r="14843" spans="2:2">
      <c r="B14843" s="66"/>
    </row>
    <row r="14844" spans="2:2">
      <c r="B14844" s="66"/>
    </row>
    <row r="14845" spans="2:2">
      <c r="B14845" s="66"/>
    </row>
    <row r="14846" spans="2:2">
      <c r="B14846" s="66"/>
    </row>
    <row r="14847" spans="2:2">
      <c r="B14847" s="66"/>
    </row>
    <row r="14848" spans="2:2">
      <c r="B14848" s="66"/>
    </row>
    <row r="14849" spans="2:2">
      <c r="B14849" s="66"/>
    </row>
    <row r="14850" spans="2:2">
      <c r="B14850" s="66"/>
    </row>
    <row r="14851" spans="2:2">
      <c r="B14851" s="66"/>
    </row>
    <row r="14852" spans="2:2">
      <c r="B14852" s="66"/>
    </row>
    <row r="14853" spans="2:2">
      <c r="B14853" s="66"/>
    </row>
    <row r="14854" spans="2:2">
      <c r="B14854" s="66"/>
    </row>
    <row r="14855" spans="2:2">
      <c r="B14855" s="66"/>
    </row>
    <row r="14856" spans="2:2">
      <c r="B14856" s="66"/>
    </row>
    <row r="14857" spans="2:2">
      <c r="B14857" s="66"/>
    </row>
    <row r="14858" spans="2:2">
      <c r="B14858" s="66"/>
    </row>
    <row r="14859" spans="2:2">
      <c r="B14859" s="66"/>
    </row>
    <row r="14860" spans="2:2">
      <c r="B14860" s="66"/>
    </row>
    <row r="14861" spans="2:2">
      <c r="B14861" s="66"/>
    </row>
    <row r="14862" spans="2:2">
      <c r="B14862" s="66"/>
    </row>
    <row r="14863" spans="2:2">
      <c r="B14863" s="66"/>
    </row>
    <row r="14864" spans="2:2">
      <c r="B14864" s="66"/>
    </row>
    <row r="14865" spans="2:2">
      <c r="B14865" s="66"/>
    </row>
    <row r="14866" spans="2:2">
      <c r="B14866" s="66"/>
    </row>
    <row r="14867" spans="2:2">
      <c r="B14867" s="66"/>
    </row>
    <row r="14868" spans="2:2">
      <c r="B14868" s="66"/>
    </row>
    <row r="14869" spans="2:2">
      <c r="B14869" s="66"/>
    </row>
    <row r="14870" spans="2:2">
      <c r="B14870" s="66"/>
    </row>
    <row r="14871" spans="2:2">
      <c r="B14871" s="66"/>
    </row>
    <row r="14872" spans="2:2">
      <c r="B14872" s="66"/>
    </row>
    <row r="14873" spans="2:2">
      <c r="B14873" s="66"/>
    </row>
    <row r="14874" spans="2:2">
      <c r="B14874" s="66"/>
    </row>
    <row r="14875" spans="2:2">
      <c r="B14875" s="66"/>
    </row>
    <row r="14876" spans="2:2">
      <c r="B14876" s="66"/>
    </row>
    <row r="14877" spans="2:2">
      <c r="B14877" s="66"/>
    </row>
    <row r="14878" spans="2:2">
      <c r="B14878" s="66"/>
    </row>
    <row r="14879" spans="2:2">
      <c r="B14879" s="66"/>
    </row>
    <row r="14880" spans="2:2">
      <c r="B14880" s="66"/>
    </row>
    <row r="14881" spans="2:2">
      <c r="B14881" s="66"/>
    </row>
    <row r="14882" spans="2:2">
      <c r="B14882" s="66"/>
    </row>
    <row r="14883" spans="2:2">
      <c r="B14883" s="66"/>
    </row>
    <row r="14884" spans="2:2">
      <c r="B14884" s="66"/>
    </row>
    <row r="14885" spans="2:2">
      <c r="B14885" s="66"/>
    </row>
    <row r="14886" spans="2:2">
      <c r="B14886" s="66"/>
    </row>
    <row r="14887" spans="2:2">
      <c r="B14887" s="66"/>
    </row>
    <row r="14888" spans="2:2">
      <c r="B14888" s="66"/>
    </row>
    <row r="14889" spans="2:2">
      <c r="B14889" s="66"/>
    </row>
    <row r="14890" spans="2:2">
      <c r="B14890" s="66"/>
    </row>
    <row r="14891" spans="2:2">
      <c r="B14891" s="66"/>
    </row>
    <row r="14892" spans="2:2">
      <c r="B14892" s="66"/>
    </row>
    <row r="14893" spans="2:2">
      <c r="B14893" s="66"/>
    </row>
    <row r="14894" spans="2:2">
      <c r="B14894" s="66"/>
    </row>
    <row r="14895" spans="2:2">
      <c r="B14895" s="66"/>
    </row>
    <row r="14896" spans="2:2">
      <c r="B14896" s="66"/>
    </row>
    <row r="14897" spans="2:2">
      <c r="B14897" s="66"/>
    </row>
    <row r="14898" spans="2:2">
      <c r="B14898" s="66"/>
    </row>
    <row r="14899" spans="2:2">
      <c r="B14899" s="66"/>
    </row>
    <row r="14900" spans="2:2">
      <c r="B14900" s="66"/>
    </row>
    <row r="14901" spans="2:2">
      <c r="B14901" s="66"/>
    </row>
    <row r="14902" spans="2:2">
      <c r="B14902" s="66"/>
    </row>
    <row r="14903" spans="2:2">
      <c r="B14903" s="66"/>
    </row>
    <row r="14904" spans="2:2">
      <c r="B14904" s="66"/>
    </row>
    <row r="14905" spans="2:2">
      <c r="B14905" s="66"/>
    </row>
    <row r="14906" spans="2:2">
      <c r="B14906" s="66"/>
    </row>
    <row r="14907" spans="2:2">
      <c r="B14907" s="66"/>
    </row>
    <row r="14908" spans="2:2">
      <c r="B14908" s="66"/>
    </row>
    <row r="14909" spans="2:2">
      <c r="B14909" s="66"/>
    </row>
    <row r="14910" spans="2:2">
      <c r="B14910" s="66"/>
    </row>
    <row r="14911" spans="2:2">
      <c r="B14911" s="66"/>
    </row>
    <row r="14912" spans="2:2">
      <c r="B14912" s="66"/>
    </row>
    <row r="14913" spans="2:2">
      <c r="B14913" s="66"/>
    </row>
    <row r="14914" spans="2:2">
      <c r="B14914" s="66"/>
    </row>
    <row r="14915" spans="2:2">
      <c r="B14915" s="66"/>
    </row>
    <row r="14916" spans="2:2">
      <c r="B14916" s="66"/>
    </row>
    <row r="14917" spans="2:2">
      <c r="B14917" s="66"/>
    </row>
    <row r="14918" spans="2:2">
      <c r="B14918" s="66"/>
    </row>
    <row r="14919" spans="2:2">
      <c r="B14919" s="66"/>
    </row>
    <row r="14920" spans="2:2">
      <c r="B14920" s="66"/>
    </row>
    <row r="14921" spans="2:2">
      <c r="B14921" s="66"/>
    </row>
    <row r="14922" spans="2:2">
      <c r="B14922" s="66"/>
    </row>
    <row r="14923" spans="2:2">
      <c r="B14923" s="66"/>
    </row>
    <row r="14924" spans="2:2">
      <c r="B14924" s="66"/>
    </row>
    <row r="14925" spans="2:2">
      <c r="B14925" s="66"/>
    </row>
    <row r="14926" spans="2:2">
      <c r="B14926" s="66"/>
    </row>
    <row r="14927" spans="2:2">
      <c r="B14927" s="66"/>
    </row>
    <row r="14928" spans="2:2">
      <c r="B14928" s="66"/>
    </row>
    <row r="14929" spans="2:2">
      <c r="B14929" s="66"/>
    </row>
    <row r="14930" spans="2:2">
      <c r="B14930" s="66"/>
    </row>
    <row r="14931" spans="2:2">
      <c r="B14931" s="66"/>
    </row>
    <row r="14932" spans="2:2">
      <c r="B14932" s="66"/>
    </row>
    <row r="14933" spans="2:2">
      <c r="B14933" s="66"/>
    </row>
    <row r="14934" spans="2:2">
      <c r="B14934" s="66"/>
    </row>
    <row r="14935" spans="2:2">
      <c r="B14935" s="66"/>
    </row>
    <row r="14936" spans="2:2">
      <c r="B14936" s="66"/>
    </row>
    <row r="14937" spans="2:2">
      <c r="B14937" s="66"/>
    </row>
    <row r="14938" spans="2:2">
      <c r="B14938" s="66"/>
    </row>
    <row r="14939" spans="2:2">
      <c r="B14939" s="66"/>
    </row>
    <row r="14940" spans="2:2">
      <c r="B14940" s="66"/>
    </row>
    <row r="14941" spans="2:2">
      <c r="B14941" s="66"/>
    </row>
    <row r="14942" spans="2:2">
      <c r="B14942" s="66"/>
    </row>
    <row r="14943" spans="2:2">
      <c r="B14943" s="66"/>
    </row>
    <row r="14944" spans="2:2">
      <c r="B14944" s="66"/>
    </row>
    <row r="14945" spans="2:2">
      <c r="B14945" s="66"/>
    </row>
    <row r="14946" spans="2:2">
      <c r="B14946" s="66"/>
    </row>
    <row r="14947" spans="2:2">
      <c r="B14947" s="66"/>
    </row>
    <row r="14948" spans="2:2">
      <c r="B14948" s="66"/>
    </row>
    <row r="14949" spans="2:2">
      <c r="B14949" s="66"/>
    </row>
    <row r="14950" spans="2:2">
      <c r="B14950" s="66"/>
    </row>
    <row r="14951" spans="2:2">
      <c r="B14951" s="66"/>
    </row>
    <row r="14952" spans="2:2">
      <c r="B14952" s="66"/>
    </row>
    <row r="14953" spans="2:2">
      <c r="B14953" s="66"/>
    </row>
    <row r="14954" spans="2:2">
      <c r="B14954" s="66"/>
    </row>
    <row r="14955" spans="2:2">
      <c r="B14955" s="66"/>
    </row>
    <row r="14956" spans="2:2">
      <c r="B14956" s="66"/>
    </row>
    <row r="14957" spans="2:2">
      <c r="B14957" s="66"/>
    </row>
    <row r="14958" spans="2:2">
      <c r="B14958" s="66"/>
    </row>
    <row r="14959" spans="2:2">
      <c r="B14959" s="66"/>
    </row>
    <row r="14960" spans="2:2">
      <c r="B14960" s="66"/>
    </row>
    <row r="14961" spans="2:2">
      <c r="B14961" s="66"/>
    </row>
    <row r="14962" spans="2:2">
      <c r="B14962" s="66"/>
    </row>
    <row r="14963" spans="2:2">
      <c r="B14963" s="66"/>
    </row>
    <row r="14964" spans="2:2">
      <c r="B14964" s="66"/>
    </row>
    <row r="14965" spans="2:2">
      <c r="B14965" s="66"/>
    </row>
    <row r="14966" spans="2:2">
      <c r="B14966" s="66"/>
    </row>
    <row r="14967" spans="2:2">
      <c r="B14967" s="66"/>
    </row>
    <row r="14968" spans="2:2">
      <c r="B14968" s="66"/>
    </row>
    <row r="14969" spans="2:2">
      <c r="B14969" s="66"/>
    </row>
    <row r="14970" spans="2:2">
      <c r="B14970" s="66"/>
    </row>
    <row r="14971" spans="2:2">
      <c r="B14971" s="66"/>
    </row>
    <row r="14972" spans="2:2">
      <c r="B14972" s="66"/>
    </row>
    <row r="14973" spans="2:2">
      <c r="B14973" s="66"/>
    </row>
    <row r="14974" spans="2:2">
      <c r="B14974" s="66"/>
    </row>
    <row r="14975" spans="2:2">
      <c r="B14975" s="66"/>
    </row>
    <row r="14976" spans="2:2">
      <c r="B14976" s="66"/>
    </row>
    <row r="14977" spans="2:2">
      <c r="B14977" s="66"/>
    </row>
    <row r="14978" spans="2:2">
      <c r="B14978" s="66"/>
    </row>
    <row r="14979" spans="2:2">
      <c r="B14979" s="66"/>
    </row>
    <row r="14980" spans="2:2">
      <c r="B14980" s="66"/>
    </row>
    <row r="14981" spans="2:2">
      <c r="B14981" s="66"/>
    </row>
    <row r="14982" spans="2:2">
      <c r="B14982" s="66"/>
    </row>
    <row r="14983" spans="2:2">
      <c r="B14983" s="66"/>
    </row>
    <row r="14984" spans="2:2">
      <c r="B14984" s="66"/>
    </row>
    <row r="14985" spans="2:2">
      <c r="B14985" s="66"/>
    </row>
    <row r="14986" spans="2:2">
      <c r="B14986" s="66"/>
    </row>
    <row r="14987" spans="2:2">
      <c r="B14987" s="66"/>
    </row>
    <row r="14988" spans="2:2">
      <c r="B14988" s="66"/>
    </row>
    <row r="14989" spans="2:2">
      <c r="B14989" s="66"/>
    </row>
    <row r="14990" spans="2:2">
      <c r="B14990" s="66"/>
    </row>
    <row r="14991" spans="2:2">
      <c r="B14991" s="66"/>
    </row>
    <row r="14992" spans="2:2">
      <c r="B14992" s="66"/>
    </row>
    <row r="14993" spans="2:2">
      <c r="B14993" s="66"/>
    </row>
    <row r="14994" spans="2:2">
      <c r="B14994" s="66"/>
    </row>
    <row r="14995" spans="2:2">
      <c r="B14995" s="66"/>
    </row>
    <row r="14996" spans="2:2">
      <c r="B14996" s="66"/>
    </row>
    <row r="14997" spans="2:2">
      <c r="B14997" s="66"/>
    </row>
    <row r="14998" spans="2:2">
      <c r="B14998" s="66"/>
    </row>
    <row r="14999" spans="2:2">
      <c r="B14999" s="66"/>
    </row>
    <row r="15000" spans="2:2">
      <c r="B15000" s="66"/>
    </row>
    <row r="15001" spans="2:2">
      <c r="B15001" s="66"/>
    </row>
    <row r="15002" spans="2:2">
      <c r="B15002" s="66"/>
    </row>
    <row r="15003" spans="2:2">
      <c r="B15003" s="66"/>
    </row>
    <row r="15004" spans="2:2">
      <c r="B15004" s="66"/>
    </row>
    <row r="15005" spans="2:2">
      <c r="B15005" s="66"/>
    </row>
    <row r="15006" spans="2:2">
      <c r="B15006" s="66"/>
    </row>
    <row r="15007" spans="2:2">
      <c r="B15007" s="66"/>
    </row>
    <row r="15008" spans="2:2">
      <c r="B15008" s="66"/>
    </row>
    <row r="15009" spans="2:2">
      <c r="B15009" s="66"/>
    </row>
    <row r="15010" spans="2:2">
      <c r="B15010" s="66"/>
    </row>
    <row r="15011" spans="2:2">
      <c r="B15011" s="66"/>
    </row>
    <row r="15012" spans="2:2">
      <c r="B15012" s="66"/>
    </row>
    <row r="15013" spans="2:2">
      <c r="B15013" s="66"/>
    </row>
    <row r="15014" spans="2:2">
      <c r="B15014" s="66"/>
    </row>
    <row r="15015" spans="2:2">
      <c r="B15015" s="66"/>
    </row>
    <row r="15016" spans="2:2">
      <c r="B15016" s="66"/>
    </row>
    <row r="15017" spans="2:2">
      <c r="B15017" s="66"/>
    </row>
    <row r="15018" spans="2:2">
      <c r="B15018" s="66"/>
    </row>
    <row r="15019" spans="2:2">
      <c r="B15019" s="66"/>
    </row>
    <row r="15020" spans="2:2">
      <c r="B15020" s="66"/>
    </row>
    <row r="15021" spans="2:2">
      <c r="B15021" s="66"/>
    </row>
    <row r="15022" spans="2:2">
      <c r="B15022" s="66"/>
    </row>
    <row r="15023" spans="2:2">
      <c r="B15023" s="66"/>
    </row>
    <row r="15024" spans="2:2">
      <c r="B15024" s="66"/>
    </row>
    <row r="15025" spans="2:2">
      <c r="B15025" s="66"/>
    </row>
    <row r="15026" spans="2:2">
      <c r="B15026" s="66"/>
    </row>
    <row r="15027" spans="2:2">
      <c r="B15027" s="66"/>
    </row>
    <row r="15028" spans="2:2">
      <c r="B15028" s="66"/>
    </row>
    <row r="15029" spans="2:2">
      <c r="B15029" s="66"/>
    </row>
    <row r="15030" spans="2:2">
      <c r="B15030" s="66"/>
    </row>
    <row r="15031" spans="2:2">
      <c r="B15031" s="66"/>
    </row>
    <row r="15032" spans="2:2">
      <c r="B15032" s="66"/>
    </row>
    <row r="15033" spans="2:2">
      <c r="B15033" s="66"/>
    </row>
    <row r="15034" spans="2:2">
      <c r="B15034" s="66"/>
    </row>
    <row r="15035" spans="2:2">
      <c r="B15035" s="66"/>
    </row>
    <row r="15036" spans="2:2">
      <c r="B15036" s="66"/>
    </row>
    <row r="15037" spans="2:2">
      <c r="B15037" s="66"/>
    </row>
    <row r="15038" spans="2:2">
      <c r="B15038" s="66"/>
    </row>
    <row r="15039" spans="2:2">
      <c r="B15039" s="66"/>
    </row>
    <row r="15040" spans="2:2">
      <c r="B15040" s="66"/>
    </row>
    <row r="15041" spans="2:2">
      <c r="B15041" s="66"/>
    </row>
    <row r="15042" spans="2:2">
      <c r="B15042" s="66"/>
    </row>
    <row r="15043" spans="2:2">
      <c r="B15043" s="66"/>
    </row>
    <row r="15044" spans="2:2">
      <c r="B15044" s="66"/>
    </row>
    <row r="15045" spans="2:2">
      <c r="B15045" s="66"/>
    </row>
    <row r="15046" spans="2:2">
      <c r="B15046" s="66"/>
    </row>
    <row r="15047" spans="2:2">
      <c r="B15047" s="66"/>
    </row>
    <row r="15048" spans="2:2">
      <c r="B15048" s="66"/>
    </row>
    <row r="15049" spans="2:2">
      <c r="B15049" s="66"/>
    </row>
    <row r="15050" spans="2:2">
      <c r="B15050" s="66"/>
    </row>
    <row r="15051" spans="2:2">
      <c r="B15051" s="66"/>
    </row>
    <row r="15052" spans="2:2">
      <c r="B15052" s="66"/>
    </row>
    <row r="15053" spans="2:2">
      <c r="B15053" s="66"/>
    </row>
    <row r="15054" spans="2:2">
      <c r="B15054" s="66"/>
    </row>
    <row r="15055" spans="2:2">
      <c r="B15055" s="66"/>
    </row>
    <row r="15056" spans="2:2">
      <c r="B15056" s="66"/>
    </row>
    <row r="15057" spans="2:2">
      <c r="B15057" s="66"/>
    </row>
    <row r="15058" spans="2:2">
      <c r="B15058" s="66"/>
    </row>
    <row r="15059" spans="2:2">
      <c r="B15059" s="66"/>
    </row>
    <row r="15060" spans="2:2">
      <c r="B15060" s="66"/>
    </row>
    <row r="15061" spans="2:2">
      <c r="B15061" s="66"/>
    </row>
    <row r="15062" spans="2:2">
      <c r="B15062" s="66"/>
    </row>
    <row r="15063" spans="2:2">
      <c r="B15063" s="66"/>
    </row>
    <row r="15064" spans="2:2">
      <c r="B15064" s="66"/>
    </row>
    <row r="15065" spans="2:2">
      <c r="B15065" s="66"/>
    </row>
    <row r="15066" spans="2:2">
      <c r="B15066" s="66"/>
    </row>
    <row r="15067" spans="2:2">
      <c r="B15067" s="66"/>
    </row>
    <row r="15068" spans="2:2">
      <c r="B15068" s="66"/>
    </row>
    <row r="15069" spans="2:2">
      <c r="B15069" s="66"/>
    </row>
    <row r="15070" spans="2:2">
      <c r="B15070" s="66"/>
    </row>
    <row r="15071" spans="2:2">
      <c r="B15071" s="66"/>
    </row>
    <row r="15072" spans="2:2">
      <c r="B15072" s="66"/>
    </row>
    <row r="15073" spans="2:2">
      <c r="B15073" s="66"/>
    </row>
    <row r="15074" spans="2:2">
      <c r="B15074" s="66"/>
    </row>
    <row r="15075" spans="2:2">
      <c r="B15075" s="66"/>
    </row>
    <row r="15076" spans="2:2">
      <c r="B15076" s="66"/>
    </row>
    <row r="15077" spans="2:2">
      <c r="B15077" s="66"/>
    </row>
    <row r="15078" spans="2:2">
      <c r="B15078" s="66"/>
    </row>
    <row r="15079" spans="2:2">
      <c r="B15079" s="66"/>
    </row>
    <row r="15080" spans="2:2">
      <c r="B15080" s="66"/>
    </row>
    <row r="15081" spans="2:2">
      <c r="B15081" s="66"/>
    </row>
    <row r="15082" spans="2:2">
      <c r="B15082" s="66"/>
    </row>
    <row r="15083" spans="2:2">
      <c r="B15083" s="66"/>
    </row>
    <row r="15084" spans="2:2">
      <c r="B15084" s="66"/>
    </row>
    <row r="15085" spans="2:2">
      <c r="B15085" s="66"/>
    </row>
    <row r="15086" spans="2:2">
      <c r="B15086" s="66"/>
    </row>
    <row r="15087" spans="2:2">
      <c r="B15087" s="66"/>
    </row>
    <row r="15088" spans="2:2">
      <c r="B15088" s="66"/>
    </row>
    <row r="15089" spans="2:2">
      <c r="B15089" s="66"/>
    </row>
    <row r="15090" spans="2:2">
      <c r="B15090" s="66"/>
    </row>
    <row r="15091" spans="2:2">
      <c r="B15091" s="66"/>
    </row>
    <row r="15092" spans="2:2">
      <c r="B15092" s="66"/>
    </row>
    <row r="15093" spans="2:2">
      <c r="B15093" s="66"/>
    </row>
    <row r="15094" spans="2:2">
      <c r="B15094" s="66"/>
    </row>
    <row r="15095" spans="2:2">
      <c r="B15095" s="66"/>
    </row>
    <row r="15096" spans="2:2">
      <c r="B15096" s="66"/>
    </row>
    <row r="15097" spans="2:2">
      <c r="B15097" s="66"/>
    </row>
    <row r="15098" spans="2:2">
      <c r="B15098" s="66"/>
    </row>
    <row r="15099" spans="2:2">
      <c r="B15099" s="66"/>
    </row>
    <row r="15100" spans="2:2">
      <c r="B15100" s="66"/>
    </row>
    <row r="15101" spans="2:2">
      <c r="B15101" s="66"/>
    </row>
    <row r="15102" spans="2:2">
      <c r="B15102" s="66"/>
    </row>
    <row r="15103" spans="2:2">
      <c r="B15103" s="66"/>
    </row>
    <row r="15104" spans="2:2">
      <c r="B15104" s="66"/>
    </row>
    <row r="15105" spans="2:2">
      <c r="B15105" s="66"/>
    </row>
    <row r="15106" spans="2:2">
      <c r="B15106" s="66"/>
    </row>
    <row r="15107" spans="2:2">
      <c r="B15107" s="66"/>
    </row>
    <row r="15108" spans="2:2">
      <c r="B15108" s="66"/>
    </row>
    <row r="15109" spans="2:2">
      <c r="B15109" s="66"/>
    </row>
    <row r="15110" spans="2:2">
      <c r="B15110" s="66"/>
    </row>
    <row r="15111" spans="2:2">
      <c r="B15111" s="66"/>
    </row>
    <row r="15112" spans="2:2">
      <c r="B15112" s="66"/>
    </row>
    <row r="15113" spans="2:2">
      <c r="B15113" s="66"/>
    </row>
    <row r="15114" spans="2:2">
      <c r="B15114" s="66"/>
    </row>
    <row r="15115" spans="2:2">
      <c r="B15115" s="66"/>
    </row>
    <row r="15116" spans="2:2">
      <c r="B15116" s="66"/>
    </row>
    <row r="15117" spans="2:2">
      <c r="B15117" s="66"/>
    </row>
    <row r="15118" spans="2:2">
      <c r="B15118" s="66"/>
    </row>
    <row r="15119" spans="2:2">
      <c r="B15119" s="66"/>
    </row>
    <row r="15120" spans="2:2">
      <c r="B15120" s="66"/>
    </row>
    <row r="15121" spans="2:2">
      <c r="B15121" s="66"/>
    </row>
    <row r="15122" spans="2:2">
      <c r="B15122" s="66"/>
    </row>
    <row r="15123" spans="2:2">
      <c r="B15123" s="66"/>
    </row>
    <row r="15124" spans="2:2">
      <c r="B15124" s="66"/>
    </row>
    <row r="15125" spans="2:2">
      <c r="B15125" s="66"/>
    </row>
    <row r="15126" spans="2:2">
      <c r="B15126" s="66"/>
    </row>
    <row r="15127" spans="2:2">
      <c r="B15127" s="66"/>
    </row>
    <row r="15128" spans="2:2">
      <c r="B15128" s="66"/>
    </row>
    <row r="15129" spans="2:2">
      <c r="B15129" s="66"/>
    </row>
    <row r="15130" spans="2:2">
      <c r="B15130" s="66"/>
    </row>
    <row r="15131" spans="2:2">
      <c r="B15131" s="66"/>
    </row>
    <row r="15132" spans="2:2">
      <c r="B15132" s="66"/>
    </row>
    <row r="15133" spans="2:2">
      <c r="B15133" s="66"/>
    </row>
    <row r="15134" spans="2:2">
      <c r="B15134" s="66"/>
    </row>
    <row r="15135" spans="2:2">
      <c r="B15135" s="66"/>
    </row>
    <row r="15136" spans="2:2">
      <c r="B15136" s="66"/>
    </row>
    <row r="15137" spans="2:2">
      <c r="B15137" s="66"/>
    </row>
    <row r="15138" spans="2:2">
      <c r="B15138" s="66"/>
    </row>
    <row r="15139" spans="2:2">
      <c r="B15139" s="66"/>
    </row>
    <row r="15140" spans="2:2">
      <c r="B15140" s="66"/>
    </row>
    <row r="15141" spans="2:2">
      <c r="B15141" s="66"/>
    </row>
    <row r="15142" spans="2:2">
      <c r="B15142" s="66"/>
    </row>
    <row r="15143" spans="2:2">
      <c r="B15143" s="66"/>
    </row>
    <row r="15144" spans="2:2">
      <c r="B15144" s="66"/>
    </row>
    <row r="15145" spans="2:2">
      <c r="B15145" s="66"/>
    </row>
    <row r="15146" spans="2:2">
      <c r="B15146" s="66"/>
    </row>
    <row r="15147" spans="2:2">
      <c r="B15147" s="66"/>
    </row>
    <row r="15148" spans="2:2">
      <c r="B15148" s="66"/>
    </row>
    <row r="15149" spans="2:2">
      <c r="B15149" s="66"/>
    </row>
    <row r="15150" spans="2:2">
      <c r="B15150" s="66"/>
    </row>
    <row r="15151" spans="2:2">
      <c r="B15151" s="66"/>
    </row>
    <row r="15152" spans="2:2">
      <c r="B15152" s="66"/>
    </row>
    <row r="15153" spans="2:2">
      <c r="B15153" s="66"/>
    </row>
    <row r="15154" spans="2:2">
      <c r="B15154" s="66"/>
    </row>
    <row r="15155" spans="2:2">
      <c r="B15155" s="66"/>
    </row>
    <row r="15156" spans="2:2">
      <c r="B15156" s="66"/>
    </row>
    <row r="15157" spans="2:2">
      <c r="B15157" s="66"/>
    </row>
    <row r="15158" spans="2:2">
      <c r="B15158" s="66"/>
    </row>
    <row r="15159" spans="2:2">
      <c r="B15159" s="66"/>
    </row>
    <row r="15160" spans="2:2">
      <c r="B15160" s="66"/>
    </row>
    <row r="15161" spans="2:2">
      <c r="B15161" s="66"/>
    </row>
    <row r="15162" spans="2:2">
      <c r="B15162" s="66"/>
    </row>
    <row r="15163" spans="2:2">
      <c r="B15163" s="66"/>
    </row>
    <row r="15164" spans="2:2">
      <c r="B15164" s="66"/>
    </row>
    <row r="15165" spans="2:2">
      <c r="B15165" s="66"/>
    </row>
    <row r="15166" spans="2:2">
      <c r="B15166" s="66"/>
    </row>
    <row r="15167" spans="2:2">
      <c r="B15167" s="66"/>
    </row>
    <row r="15168" spans="2:2">
      <c r="B15168" s="66"/>
    </row>
    <row r="15169" spans="2:2">
      <c r="B15169" s="66"/>
    </row>
    <row r="15170" spans="2:2">
      <c r="B15170" s="66"/>
    </row>
    <row r="15171" spans="2:2">
      <c r="B15171" s="66"/>
    </row>
    <row r="15172" spans="2:2">
      <c r="B15172" s="66"/>
    </row>
    <row r="15173" spans="2:2">
      <c r="B15173" s="66"/>
    </row>
    <row r="15174" spans="2:2">
      <c r="B15174" s="66"/>
    </row>
    <row r="15175" spans="2:2">
      <c r="B15175" s="66"/>
    </row>
    <row r="15176" spans="2:2">
      <c r="B15176" s="66"/>
    </row>
    <row r="15177" spans="2:2">
      <c r="B15177" s="66"/>
    </row>
    <row r="15178" spans="2:2">
      <c r="B15178" s="66"/>
    </row>
    <row r="15179" spans="2:2">
      <c r="B15179" s="66"/>
    </row>
    <row r="15180" spans="2:2">
      <c r="B15180" s="66"/>
    </row>
    <row r="15181" spans="2:2">
      <c r="B15181" s="66"/>
    </row>
    <row r="15182" spans="2:2">
      <c r="B15182" s="66"/>
    </row>
    <row r="15183" spans="2:2">
      <c r="B15183" s="66"/>
    </row>
    <row r="15184" spans="2:2">
      <c r="B15184" s="66"/>
    </row>
    <row r="15185" spans="2:2">
      <c r="B15185" s="66"/>
    </row>
    <row r="15186" spans="2:2">
      <c r="B15186" s="66"/>
    </row>
    <row r="15187" spans="2:2">
      <c r="B15187" s="66"/>
    </row>
    <row r="15188" spans="2:2">
      <c r="B15188" s="66"/>
    </row>
    <row r="15189" spans="2:2">
      <c r="B15189" s="66"/>
    </row>
    <row r="15190" spans="2:2">
      <c r="B15190" s="66"/>
    </row>
    <row r="15191" spans="2:2">
      <c r="B15191" s="66"/>
    </row>
    <row r="15192" spans="2:2">
      <c r="B15192" s="66"/>
    </row>
    <row r="15193" spans="2:2">
      <c r="B15193" s="66"/>
    </row>
    <row r="15194" spans="2:2">
      <c r="B15194" s="66"/>
    </row>
    <row r="15195" spans="2:2">
      <c r="B15195" s="66"/>
    </row>
    <row r="15196" spans="2:2">
      <c r="B15196" s="66"/>
    </row>
    <row r="15197" spans="2:2">
      <c r="B15197" s="66"/>
    </row>
    <row r="15198" spans="2:2">
      <c r="B15198" s="66"/>
    </row>
    <row r="15199" spans="2:2">
      <c r="B15199" s="66"/>
    </row>
    <row r="15200" spans="2:2">
      <c r="B15200" s="66"/>
    </row>
    <row r="15201" spans="2:2">
      <c r="B15201" s="66"/>
    </row>
    <row r="15202" spans="2:2">
      <c r="B15202" s="66"/>
    </row>
    <row r="15203" spans="2:2">
      <c r="B15203" s="66"/>
    </row>
    <row r="15204" spans="2:2">
      <c r="B15204" s="66"/>
    </row>
    <row r="15205" spans="2:2">
      <c r="B15205" s="66"/>
    </row>
    <row r="15206" spans="2:2">
      <c r="B15206" s="66"/>
    </row>
    <row r="15207" spans="2:2">
      <c r="B15207" s="66"/>
    </row>
    <row r="15208" spans="2:2">
      <c r="B15208" s="66"/>
    </row>
    <row r="15209" spans="2:2">
      <c r="B15209" s="66"/>
    </row>
    <row r="15210" spans="2:2">
      <c r="B15210" s="66"/>
    </row>
    <row r="15211" spans="2:2">
      <c r="B15211" s="66"/>
    </row>
    <row r="15212" spans="2:2">
      <c r="B15212" s="66"/>
    </row>
    <row r="15213" spans="2:2">
      <c r="B15213" s="66"/>
    </row>
    <row r="15214" spans="2:2">
      <c r="B15214" s="66"/>
    </row>
    <row r="15215" spans="2:2">
      <c r="B15215" s="66"/>
    </row>
    <row r="15216" spans="2:2">
      <c r="B15216" s="66"/>
    </row>
    <row r="15217" spans="2:2">
      <c r="B15217" s="66"/>
    </row>
    <row r="15218" spans="2:2">
      <c r="B15218" s="66"/>
    </row>
    <row r="15219" spans="2:2">
      <c r="B15219" s="66"/>
    </row>
    <row r="15220" spans="2:2">
      <c r="B15220" s="66"/>
    </row>
    <row r="15221" spans="2:2">
      <c r="B15221" s="66"/>
    </row>
    <row r="15222" spans="2:2">
      <c r="B15222" s="66"/>
    </row>
    <row r="15223" spans="2:2">
      <c r="B15223" s="66"/>
    </row>
    <row r="15224" spans="2:2">
      <c r="B15224" s="66"/>
    </row>
    <row r="15225" spans="2:2">
      <c r="B15225" s="66"/>
    </row>
    <row r="15226" spans="2:2">
      <c r="B15226" s="66"/>
    </row>
    <row r="15227" spans="2:2">
      <c r="B15227" s="66"/>
    </row>
    <row r="15228" spans="2:2">
      <c r="B15228" s="66"/>
    </row>
    <row r="15229" spans="2:2">
      <c r="B15229" s="66"/>
    </row>
    <row r="15230" spans="2:2">
      <c r="B15230" s="66"/>
    </row>
    <row r="15231" spans="2:2">
      <c r="B15231" s="66"/>
    </row>
    <row r="15232" spans="2:2">
      <c r="B15232" s="66"/>
    </row>
    <row r="15233" spans="2:2">
      <c r="B15233" s="66"/>
    </row>
    <row r="15234" spans="2:2">
      <c r="B15234" s="66"/>
    </row>
    <row r="15235" spans="2:2">
      <c r="B15235" s="66"/>
    </row>
    <row r="15236" spans="2:2">
      <c r="B15236" s="66"/>
    </row>
    <row r="15237" spans="2:2">
      <c r="B15237" s="66"/>
    </row>
    <row r="15238" spans="2:2">
      <c r="B15238" s="66"/>
    </row>
    <row r="15239" spans="2:2">
      <c r="B15239" s="66"/>
    </row>
    <row r="15240" spans="2:2">
      <c r="B15240" s="66"/>
    </row>
    <row r="15241" spans="2:2">
      <c r="B15241" s="66"/>
    </row>
    <row r="15242" spans="2:2">
      <c r="B15242" s="66"/>
    </row>
    <row r="15243" spans="2:2">
      <c r="B15243" s="66"/>
    </row>
    <row r="15244" spans="2:2">
      <c r="B15244" s="66"/>
    </row>
    <row r="15245" spans="2:2">
      <c r="B15245" s="66"/>
    </row>
    <row r="15246" spans="2:2">
      <c r="B15246" s="66"/>
    </row>
    <row r="15247" spans="2:2">
      <c r="B15247" s="66"/>
    </row>
    <row r="15248" spans="2:2">
      <c r="B15248" s="66"/>
    </row>
    <row r="15249" spans="2:2">
      <c r="B15249" s="66"/>
    </row>
    <row r="15250" spans="2:2">
      <c r="B15250" s="66"/>
    </row>
    <row r="15251" spans="2:2">
      <c r="B15251" s="66"/>
    </row>
    <row r="15252" spans="2:2">
      <c r="B15252" s="66"/>
    </row>
    <row r="15253" spans="2:2">
      <c r="B15253" s="66"/>
    </row>
    <row r="15254" spans="2:2">
      <c r="B15254" s="66"/>
    </row>
    <row r="15255" spans="2:2">
      <c r="B15255" s="66"/>
    </row>
    <row r="15256" spans="2:2">
      <c r="B15256" s="66"/>
    </row>
    <row r="15257" spans="2:2">
      <c r="B15257" s="66"/>
    </row>
    <row r="15258" spans="2:2">
      <c r="B15258" s="66"/>
    </row>
    <row r="15259" spans="2:2">
      <c r="B15259" s="66"/>
    </row>
    <row r="15260" spans="2:2">
      <c r="B15260" s="66"/>
    </row>
    <row r="15261" spans="2:2">
      <c r="B15261" s="66"/>
    </row>
    <row r="15262" spans="2:2">
      <c r="B15262" s="66"/>
    </row>
    <row r="15263" spans="2:2">
      <c r="B15263" s="66"/>
    </row>
    <row r="15264" spans="2:2">
      <c r="B15264" s="66"/>
    </row>
    <row r="15265" spans="2:2">
      <c r="B15265" s="66"/>
    </row>
    <row r="15266" spans="2:2">
      <c r="B15266" s="66"/>
    </row>
    <row r="15267" spans="2:2">
      <c r="B15267" s="66"/>
    </row>
    <row r="15268" spans="2:2">
      <c r="B15268" s="66"/>
    </row>
    <row r="15269" spans="2:2">
      <c r="B15269" s="66"/>
    </row>
    <row r="15270" spans="2:2">
      <c r="B15270" s="66"/>
    </row>
    <row r="15271" spans="2:2">
      <c r="B15271" s="66"/>
    </row>
    <row r="15272" spans="2:2">
      <c r="B15272" s="66"/>
    </row>
    <row r="15273" spans="2:2">
      <c r="B15273" s="66"/>
    </row>
    <row r="15274" spans="2:2">
      <c r="B15274" s="66"/>
    </row>
    <row r="15275" spans="2:2">
      <c r="B15275" s="66"/>
    </row>
    <row r="15276" spans="2:2">
      <c r="B15276" s="66"/>
    </row>
    <row r="15277" spans="2:2">
      <c r="B15277" s="66"/>
    </row>
    <row r="15278" spans="2:2">
      <c r="B15278" s="66"/>
    </row>
    <row r="15279" spans="2:2">
      <c r="B15279" s="66"/>
    </row>
    <row r="15280" spans="2:2">
      <c r="B15280" s="66"/>
    </row>
    <row r="15281" spans="2:2">
      <c r="B15281" s="66"/>
    </row>
    <row r="15282" spans="2:2">
      <c r="B15282" s="66"/>
    </row>
    <row r="15283" spans="2:2">
      <c r="B15283" s="66"/>
    </row>
    <row r="15284" spans="2:2">
      <c r="B15284" s="66"/>
    </row>
    <row r="15285" spans="2:2">
      <c r="B15285" s="66"/>
    </row>
    <row r="15286" spans="2:2">
      <c r="B15286" s="66"/>
    </row>
    <row r="15287" spans="2:2">
      <c r="B15287" s="66"/>
    </row>
    <row r="15288" spans="2:2">
      <c r="B15288" s="66"/>
    </row>
    <row r="15289" spans="2:2">
      <c r="B15289" s="66"/>
    </row>
    <row r="15290" spans="2:2">
      <c r="B15290" s="66"/>
    </row>
    <row r="15291" spans="2:2">
      <c r="B15291" s="66"/>
    </row>
    <row r="15292" spans="2:2">
      <c r="B15292" s="66"/>
    </row>
    <row r="15293" spans="2:2">
      <c r="B15293" s="66"/>
    </row>
    <row r="15294" spans="2:2">
      <c r="B15294" s="66"/>
    </row>
    <row r="15295" spans="2:2">
      <c r="B15295" s="66"/>
    </row>
    <row r="15296" spans="2:2">
      <c r="B15296" s="66"/>
    </row>
    <row r="15297" spans="2:2">
      <c r="B15297" s="66"/>
    </row>
    <row r="15298" spans="2:2">
      <c r="B15298" s="66"/>
    </row>
    <row r="15299" spans="2:2">
      <c r="B15299" s="66"/>
    </row>
    <row r="15300" spans="2:2">
      <c r="B15300" s="66"/>
    </row>
    <row r="15301" spans="2:2">
      <c r="B15301" s="66"/>
    </row>
    <row r="15302" spans="2:2">
      <c r="B15302" s="66"/>
    </row>
    <row r="15303" spans="2:2">
      <c r="B15303" s="66"/>
    </row>
    <row r="15304" spans="2:2">
      <c r="B15304" s="66"/>
    </row>
    <row r="15305" spans="2:2">
      <c r="B15305" s="66"/>
    </row>
    <row r="15306" spans="2:2">
      <c r="B15306" s="66"/>
    </row>
    <row r="15307" spans="2:2">
      <c r="B15307" s="66"/>
    </row>
    <row r="15308" spans="2:2">
      <c r="B15308" s="66"/>
    </row>
    <row r="15309" spans="2:2">
      <c r="B15309" s="66"/>
    </row>
    <row r="15310" spans="2:2">
      <c r="B15310" s="66"/>
    </row>
    <row r="15311" spans="2:2">
      <c r="B15311" s="66"/>
    </row>
    <row r="15312" spans="2:2">
      <c r="B15312" s="66"/>
    </row>
    <row r="15313" spans="2:2">
      <c r="B15313" s="66"/>
    </row>
    <row r="15314" spans="2:2">
      <c r="B15314" s="66"/>
    </row>
    <row r="15315" spans="2:2">
      <c r="B15315" s="66"/>
    </row>
    <row r="15316" spans="2:2">
      <c r="B15316" s="66"/>
    </row>
    <row r="15317" spans="2:2">
      <c r="B15317" s="66"/>
    </row>
    <row r="15318" spans="2:2">
      <c r="B15318" s="66"/>
    </row>
    <row r="15319" spans="2:2">
      <c r="B15319" s="66"/>
    </row>
    <row r="15320" spans="2:2">
      <c r="B15320" s="66"/>
    </row>
    <row r="15321" spans="2:2">
      <c r="B15321" s="66"/>
    </row>
    <row r="15322" spans="2:2">
      <c r="B15322" s="66"/>
    </row>
    <row r="15323" spans="2:2">
      <c r="B15323" s="66"/>
    </row>
    <row r="15324" spans="2:2">
      <c r="B15324" s="66"/>
    </row>
    <row r="15325" spans="2:2">
      <c r="B15325" s="66"/>
    </row>
    <row r="15326" spans="2:2">
      <c r="B15326" s="66"/>
    </row>
    <row r="15327" spans="2:2">
      <c r="B15327" s="66"/>
    </row>
    <row r="15328" spans="2:2">
      <c r="B15328" s="66"/>
    </row>
    <row r="15329" spans="2:2">
      <c r="B15329" s="66"/>
    </row>
    <row r="15330" spans="2:2">
      <c r="B15330" s="66"/>
    </row>
    <row r="15331" spans="2:2">
      <c r="B15331" s="66"/>
    </row>
    <row r="15332" spans="2:2">
      <c r="B15332" s="66"/>
    </row>
    <row r="15333" spans="2:2">
      <c r="B15333" s="66"/>
    </row>
    <row r="15334" spans="2:2">
      <c r="B15334" s="66"/>
    </row>
    <row r="15335" spans="2:2">
      <c r="B15335" s="66"/>
    </row>
    <row r="15336" spans="2:2">
      <c r="B15336" s="66"/>
    </row>
    <row r="15337" spans="2:2">
      <c r="B15337" s="66"/>
    </row>
    <row r="15338" spans="2:2">
      <c r="B15338" s="66"/>
    </row>
    <row r="15339" spans="2:2">
      <c r="B15339" s="66"/>
    </row>
    <row r="15340" spans="2:2">
      <c r="B15340" s="66"/>
    </row>
    <row r="15341" spans="2:2">
      <c r="B15341" s="66"/>
    </row>
    <row r="15342" spans="2:2">
      <c r="B15342" s="66"/>
    </row>
    <row r="15343" spans="2:2">
      <c r="B15343" s="66"/>
    </row>
    <row r="15344" spans="2:2">
      <c r="B15344" s="66"/>
    </row>
    <row r="15345" spans="2:2">
      <c r="B15345" s="66"/>
    </row>
    <row r="15346" spans="2:2">
      <c r="B15346" s="66"/>
    </row>
    <row r="15347" spans="2:2">
      <c r="B15347" s="66"/>
    </row>
    <row r="15348" spans="2:2">
      <c r="B15348" s="66"/>
    </row>
    <row r="15349" spans="2:2">
      <c r="B15349" s="66"/>
    </row>
    <row r="15350" spans="2:2">
      <c r="B15350" s="66"/>
    </row>
    <row r="15351" spans="2:2">
      <c r="B15351" s="66"/>
    </row>
    <row r="15352" spans="2:2">
      <c r="B15352" s="66"/>
    </row>
    <row r="15353" spans="2:2">
      <c r="B15353" s="66"/>
    </row>
    <row r="15354" spans="2:2">
      <c r="B15354" s="66"/>
    </row>
    <row r="15355" spans="2:2">
      <c r="B15355" s="66"/>
    </row>
    <row r="15356" spans="2:2">
      <c r="B15356" s="66"/>
    </row>
    <row r="15357" spans="2:2">
      <c r="B15357" s="66"/>
    </row>
    <row r="15358" spans="2:2">
      <c r="B15358" s="66"/>
    </row>
    <row r="15359" spans="2:2">
      <c r="B15359" s="66"/>
    </row>
    <row r="15360" spans="2:2">
      <c r="B15360" s="66"/>
    </row>
    <row r="15361" spans="2:2">
      <c r="B15361" s="66"/>
    </row>
    <row r="15362" spans="2:2">
      <c r="B15362" s="66"/>
    </row>
    <row r="15363" spans="2:2">
      <c r="B15363" s="66"/>
    </row>
    <row r="15364" spans="2:2">
      <c r="B15364" s="66"/>
    </row>
    <row r="15365" spans="2:2">
      <c r="B15365" s="66"/>
    </row>
    <row r="15366" spans="2:2">
      <c r="B15366" s="66"/>
    </row>
    <row r="15367" spans="2:2">
      <c r="B15367" s="66"/>
    </row>
    <row r="15368" spans="2:2">
      <c r="B15368" s="66"/>
    </row>
    <row r="15369" spans="2:2">
      <c r="B15369" s="66"/>
    </row>
    <row r="15370" spans="2:2">
      <c r="B15370" s="66"/>
    </row>
    <row r="15371" spans="2:2">
      <c r="B15371" s="66"/>
    </row>
    <row r="15372" spans="2:2">
      <c r="B15372" s="66"/>
    </row>
    <row r="15373" spans="2:2">
      <c r="B15373" s="66"/>
    </row>
    <row r="15374" spans="2:2">
      <c r="B15374" s="66"/>
    </row>
    <row r="15375" spans="2:2">
      <c r="B15375" s="66"/>
    </row>
    <row r="15376" spans="2:2">
      <c r="B15376" s="66"/>
    </row>
    <row r="15377" spans="2:2">
      <c r="B15377" s="66"/>
    </row>
    <row r="15378" spans="2:2">
      <c r="B15378" s="66"/>
    </row>
    <row r="15379" spans="2:2">
      <c r="B15379" s="66"/>
    </row>
    <row r="15380" spans="2:2">
      <c r="B15380" s="66"/>
    </row>
    <row r="15381" spans="2:2">
      <c r="B15381" s="66"/>
    </row>
    <row r="15382" spans="2:2">
      <c r="B15382" s="66"/>
    </row>
    <row r="15383" spans="2:2">
      <c r="B15383" s="66"/>
    </row>
    <row r="15384" spans="2:2">
      <c r="B15384" s="66"/>
    </row>
    <row r="15385" spans="2:2">
      <c r="B15385" s="66"/>
    </row>
    <row r="15386" spans="2:2">
      <c r="B15386" s="66"/>
    </row>
    <row r="15387" spans="2:2">
      <c r="B15387" s="66"/>
    </row>
    <row r="15388" spans="2:2">
      <c r="B15388" s="66"/>
    </row>
    <row r="15389" spans="2:2">
      <c r="B15389" s="66"/>
    </row>
    <row r="15390" spans="2:2">
      <c r="B15390" s="66"/>
    </row>
    <row r="15391" spans="2:2">
      <c r="B15391" s="66"/>
    </row>
    <row r="15392" spans="2:2">
      <c r="B15392" s="66"/>
    </row>
    <row r="15393" spans="2:2">
      <c r="B15393" s="66"/>
    </row>
    <row r="15394" spans="2:2">
      <c r="B15394" s="66"/>
    </row>
    <row r="15395" spans="2:2">
      <c r="B15395" s="66"/>
    </row>
    <row r="15396" spans="2:2">
      <c r="B15396" s="66"/>
    </row>
    <row r="15397" spans="2:2">
      <c r="B15397" s="66"/>
    </row>
    <row r="15398" spans="2:2">
      <c r="B15398" s="66"/>
    </row>
    <row r="15399" spans="2:2">
      <c r="B15399" s="66"/>
    </row>
    <row r="15400" spans="2:2">
      <c r="B15400" s="66"/>
    </row>
    <row r="15401" spans="2:2">
      <c r="B15401" s="66"/>
    </row>
    <row r="15402" spans="2:2">
      <c r="B15402" s="66"/>
    </row>
    <row r="15403" spans="2:2">
      <c r="B15403" s="66"/>
    </row>
    <row r="15404" spans="2:2">
      <c r="B15404" s="66"/>
    </row>
    <row r="15405" spans="2:2">
      <c r="B15405" s="66"/>
    </row>
    <row r="15406" spans="2:2">
      <c r="B15406" s="66"/>
    </row>
    <row r="15407" spans="2:2">
      <c r="B15407" s="66"/>
    </row>
    <row r="15408" spans="2:2">
      <c r="B15408" s="66"/>
    </row>
    <row r="15409" spans="2:2">
      <c r="B15409" s="66"/>
    </row>
    <row r="15410" spans="2:2">
      <c r="B15410" s="66"/>
    </row>
    <row r="15411" spans="2:2">
      <c r="B15411" s="66"/>
    </row>
    <row r="15412" spans="2:2">
      <c r="B15412" s="66"/>
    </row>
    <row r="15413" spans="2:2">
      <c r="B15413" s="66"/>
    </row>
    <row r="15414" spans="2:2">
      <c r="B15414" s="66"/>
    </row>
    <row r="15415" spans="2:2">
      <c r="B15415" s="66"/>
    </row>
    <row r="15416" spans="2:2">
      <c r="B15416" s="66"/>
    </row>
    <row r="15417" spans="2:2">
      <c r="B15417" s="66"/>
    </row>
    <row r="15418" spans="2:2">
      <c r="B15418" s="66"/>
    </row>
    <row r="15419" spans="2:2">
      <c r="B15419" s="66"/>
    </row>
    <row r="15420" spans="2:2">
      <c r="B15420" s="66"/>
    </row>
    <row r="15421" spans="2:2">
      <c r="B15421" s="66"/>
    </row>
    <row r="15422" spans="2:2">
      <c r="B15422" s="66"/>
    </row>
    <row r="15423" spans="2:2">
      <c r="B15423" s="66"/>
    </row>
    <row r="15424" spans="2:2">
      <c r="B15424" s="66"/>
    </row>
    <row r="15425" spans="2:2">
      <c r="B15425" s="66"/>
    </row>
    <row r="15426" spans="2:2">
      <c r="B15426" s="66"/>
    </row>
    <row r="15427" spans="2:2">
      <c r="B15427" s="66"/>
    </row>
    <row r="15428" spans="2:2">
      <c r="B15428" s="66"/>
    </row>
    <row r="15429" spans="2:2">
      <c r="B15429" s="66"/>
    </row>
    <row r="15430" spans="2:2">
      <c r="B15430" s="66"/>
    </row>
    <row r="15431" spans="2:2">
      <c r="B15431" s="66"/>
    </row>
    <row r="15432" spans="2:2">
      <c r="B15432" s="66"/>
    </row>
    <row r="15433" spans="2:2">
      <c r="B15433" s="66"/>
    </row>
    <row r="15434" spans="2:2">
      <c r="B15434" s="66"/>
    </row>
    <row r="15435" spans="2:2">
      <c r="B15435" s="66"/>
    </row>
    <row r="15436" spans="2:2">
      <c r="B15436" s="66"/>
    </row>
    <row r="15437" spans="2:2">
      <c r="B15437" s="66"/>
    </row>
    <row r="15438" spans="2:2">
      <c r="B15438" s="66"/>
    </row>
    <row r="15439" spans="2:2">
      <c r="B15439" s="66"/>
    </row>
    <row r="15440" spans="2:2">
      <c r="B15440" s="66"/>
    </row>
    <row r="15441" spans="2:2">
      <c r="B15441" s="66"/>
    </row>
    <row r="15442" spans="2:2">
      <c r="B15442" s="66"/>
    </row>
    <row r="15443" spans="2:2">
      <c r="B15443" s="66"/>
    </row>
    <row r="15444" spans="2:2">
      <c r="B15444" s="66"/>
    </row>
    <row r="15445" spans="2:2">
      <c r="B15445" s="66"/>
    </row>
    <row r="15446" spans="2:2">
      <c r="B15446" s="66"/>
    </row>
    <row r="15447" spans="2:2">
      <c r="B15447" s="66"/>
    </row>
    <row r="15448" spans="2:2">
      <c r="B15448" s="66"/>
    </row>
    <row r="15449" spans="2:2">
      <c r="B15449" s="66"/>
    </row>
    <row r="15450" spans="2:2">
      <c r="B15450" s="66"/>
    </row>
    <row r="15451" spans="2:2">
      <c r="B15451" s="66"/>
    </row>
    <row r="15452" spans="2:2">
      <c r="B15452" s="66"/>
    </row>
    <row r="15453" spans="2:2">
      <c r="B15453" s="66"/>
    </row>
    <row r="15454" spans="2:2">
      <c r="B15454" s="66"/>
    </row>
    <row r="15455" spans="2:2">
      <c r="B15455" s="66"/>
    </row>
    <row r="15456" spans="2:2">
      <c r="B15456" s="66"/>
    </row>
    <row r="15457" spans="2:2">
      <c r="B15457" s="66"/>
    </row>
    <row r="15458" spans="2:2">
      <c r="B15458" s="66"/>
    </row>
    <row r="15459" spans="2:2">
      <c r="B15459" s="66"/>
    </row>
    <row r="15460" spans="2:2">
      <c r="B15460" s="66"/>
    </row>
    <row r="15461" spans="2:2">
      <c r="B15461" s="66"/>
    </row>
    <row r="15462" spans="2:2">
      <c r="B15462" s="66"/>
    </row>
    <row r="15463" spans="2:2">
      <c r="B15463" s="66"/>
    </row>
    <row r="15464" spans="2:2">
      <c r="B15464" s="66"/>
    </row>
    <row r="15465" spans="2:2">
      <c r="B15465" s="66"/>
    </row>
    <row r="15466" spans="2:2">
      <c r="B15466" s="66"/>
    </row>
    <row r="15467" spans="2:2">
      <c r="B15467" s="66"/>
    </row>
    <row r="15468" spans="2:2">
      <c r="B15468" s="66"/>
    </row>
    <row r="15469" spans="2:2">
      <c r="B15469" s="66"/>
    </row>
    <row r="15470" spans="2:2">
      <c r="B15470" s="66"/>
    </row>
    <row r="15471" spans="2:2">
      <c r="B15471" s="66"/>
    </row>
    <row r="15472" spans="2:2">
      <c r="B15472" s="66"/>
    </row>
    <row r="15473" spans="2:2">
      <c r="B15473" s="66"/>
    </row>
    <row r="15474" spans="2:2">
      <c r="B15474" s="66"/>
    </row>
    <row r="15475" spans="2:2">
      <c r="B15475" s="66"/>
    </row>
    <row r="15476" spans="2:2">
      <c r="B15476" s="66"/>
    </row>
    <row r="15477" spans="2:2">
      <c r="B15477" s="66"/>
    </row>
    <row r="15478" spans="2:2">
      <c r="B15478" s="66"/>
    </row>
    <row r="15479" spans="2:2">
      <c r="B15479" s="66"/>
    </row>
    <row r="15480" spans="2:2">
      <c r="B15480" s="66"/>
    </row>
    <row r="15481" spans="2:2">
      <c r="B15481" s="66"/>
    </row>
    <row r="15482" spans="2:2">
      <c r="B15482" s="66"/>
    </row>
    <row r="15483" spans="2:2">
      <c r="B15483" s="66"/>
    </row>
    <row r="15484" spans="2:2">
      <c r="B15484" s="66"/>
    </row>
    <row r="15485" spans="2:2">
      <c r="B15485" s="66"/>
    </row>
    <row r="15486" spans="2:2">
      <c r="B15486" s="66"/>
    </row>
    <row r="15487" spans="2:2">
      <c r="B15487" s="66"/>
    </row>
    <row r="15488" spans="2:2">
      <c r="B15488" s="66"/>
    </row>
    <row r="15489" spans="2:2">
      <c r="B15489" s="66"/>
    </row>
    <row r="15490" spans="2:2">
      <c r="B15490" s="66"/>
    </row>
    <row r="15491" spans="2:2">
      <c r="B15491" s="66"/>
    </row>
    <row r="15492" spans="2:2">
      <c r="B15492" s="66"/>
    </row>
    <row r="15493" spans="2:2">
      <c r="B15493" s="66"/>
    </row>
    <row r="15494" spans="2:2">
      <c r="B15494" s="66"/>
    </row>
    <row r="15495" spans="2:2">
      <c r="B15495" s="66"/>
    </row>
    <row r="15496" spans="2:2">
      <c r="B15496" s="66"/>
    </row>
    <row r="15497" spans="2:2">
      <c r="B15497" s="66"/>
    </row>
    <row r="15498" spans="2:2">
      <c r="B15498" s="66"/>
    </row>
    <row r="15499" spans="2:2">
      <c r="B15499" s="66"/>
    </row>
    <row r="15500" spans="2:2">
      <c r="B15500" s="66"/>
    </row>
    <row r="15501" spans="2:2">
      <c r="B15501" s="66"/>
    </row>
    <row r="15502" spans="2:2">
      <c r="B15502" s="66"/>
    </row>
    <row r="15503" spans="2:2">
      <c r="B15503" s="66"/>
    </row>
    <row r="15504" spans="2:2">
      <c r="B15504" s="66"/>
    </row>
    <row r="15505" spans="2:2">
      <c r="B15505" s="66"/>
    </row>
    <row r="15506" spans="2:2">
      <c r="B15506" s="66"/>
    </row>
    <row r="15507" spans="2:2">
      <c r="B15507" s="66"/>
    </row>
    <row r="15508" spans="2:2">
      <c r="B15508" s="66"/>
    </row>
    <row r="15509" spans="2:2">
      <c r="B15509" s="66"/>
    </row>
    <row r="15510" spans="2:2">
      <c r="B15510" s="66"/>
    </row>
    <row r="15511" spans="2:2">
      <c r="B15511" s="66"/>
    </row>
    <row r="15512" spans="2:2">
      <c r="B15512" s="66"/>
    </row>
    <row r="15513" spans="2:2">
      <c r="B15513" s="66"/>
    </row>
    <row r="15514" spans="2:2">
      <c r="B15514" s="66"/>
    </row>
    <row r="15515" spans="2:2">
      <c r="B15515" s="66"/>
    </row>
    <row r="15516" spans="2:2">
      <c r="B15516" s="66"/>
    </row>
    <row r="15517" spans="2:2">
      <c r="B15517" s="66"/>
    </row>
    <row r="15518" spans="2:2">
      <c r="B15518" s="66"/>
    </row>
    <row r="15519" spans="2:2">
      <c r="B15519" s="66"/>
    </row>
    <row r="15520" spans="2:2">
      <c r="B15520" s="66"/>
    </row>
    <row r="15521" spans="2:2">
      <c r="B15521" s="66"/>
    </row>
    <row r="15522" spans="2:2">
      <c r="B15522" s="66"/>
    </row>
    <row r="15523" spans="2:2">
      <c r="B15523" s="66"/>
    </row>
    <row r="15524" spans="2:2">
      <c r="B15524" s="66"/>
    </row>
    <row r="15525" spans="2:2">
      <c r="B15525" s="66"/>
    </row>
    <row r="15526" spans="2:2">
      <c r="B15526" s="66"/>
    </row>
    <row r="15527" spans="2:2">
      <c r="B15527" s="66"/>
    </row>
    <row r="15528" spans="2:2">
      <c r="B15528" s="66"/>
    </row>
    <row r="15529" spans="2:2">
      <c r="B15529" s="66"/>
    </row>
    <row r="15530" spans="2:2">
      <c r="B15530" s="66"/>
    </row>
    <row r="15531" spans="2:2">
      <c r="B15531" s="66"/>
    </row>
    <row r="15532" spans="2:2">
      <c r="B15532" s="66"/>
    </row>
    <row r="15533" spans="2:2">
      <c r="B15533" s="66"/>
    </row>
    <row r="15534" spans="2:2">
      <c r="B15534" s="66"/>
    </row>
    <row r="15535" spans="2:2">
      <c r="B15535" s="66"/>
    </row>
    <row r="15536" spans="2:2">
      <c r="B15536" s="66"/>
    </row>
    <row r="15537" spans="2:2">
      <c r="B15537" s="66"/>
    </row>
    <row r="15538" spans="2:2">
      <c r="B15538" s="66"/>
    </row>
    <row r="15539" spans="2:2">
      <c r="B15539" s="66"/>
    </row>
    <row r="15540" spans="2:2">
      <c r="B15540" s="66"/>
    </row>
    <row r="15541" spans="2:2">
      <c r="B15541" s="66"/>
    </row>
    <row r="15542" spans="2:2">
      <c r="B15542" s="66"/>
    </row>
    <row r="15543" spans="2:2">
      <c r="B15543" s="66"/>
    </row>
    <row r="15544" spans="2:2">
      <c r="B15544" s="66"/>
    </row>
    <row r="15545" spans="2:2">
      <c r="B15545" s="66"/>
    </row>
    <row r="15546" spans="2:2">
      <c r="B15546" s="66"/>
    </row>
    <row r="15547" spans="2:2">
      <c r="B15547" s="66"/>
    </row>
    <row r="15548" spans="2:2">
      <c r="B15548" s="66"/>
    </row>
    <row r="15549" spans="2:2">
      <c r="B15549" s="66"/>
    </row>
    <row r="15550" spans="2:2">
      <c r="B15550" s="66"/>
    </row>
    <row r="15551" spans="2:2">
      <c r="B15551" s="66"/>
    </row>
    <row r="15552" spans="2:2">
      <c r="B15552" s="66"/>
    </row>
    <row r="15553" spans="2:2">
      <c r="B15553" s="66"/>
    </row>
    <row r="15554" spans="2:2">
      <c r="B15554" s="66"/>
    </row>
    <row r="15555" spans="2:2">
      <c r="B15555" s="66"/>
    </row>
    <row r="15556" spans="2:2">
      <c r="B15556" s="66"/>
    </row>
    <row r="15557" spans="2:2">
      <c r="B15557" s="66"/>
    </row>
    <row r="15558" spans="2:2">
      <c r="B15558" s="66"/>
    </row>
    <row r="15559" spans="2:2">
      <c r="B15559" s="66"/>
    </row>
    <row r="15560" spans="2:2">
      <c r="B15560" s="66"/>
    </row>
    <row r="15561" spans="2:2">
      <c r="B15561" s="66"/>
    </row>
    <row r="15562" spans="2:2">
      <c r="B15562" s="66"/>
    </row>
    <row r="15563" spans="2:2">
      <c r="B15563" s="66"/>
    </row>
    <row r="15564" spans="2:2">
      <c r="B15564" s="66"/>
    </row>
    <row r="15565" spans="2:2">
      <c r="B15565" s="66"/>
    </row>
    <row r="15566" spans="2:2">
      <c r="B15566" s="66"/>
    </row>
    <row r="15567" spans="2:2">
      <c r="B15567" s="66"/>
    </row>
    <row r="15568" spans="2:2">
      <c r="B15568" s="66"/>
    </row>
    <row r="15569" spans="2:2">
      <c r="B15569" s="66"/>
    </row>
    <row r="15570" spans="2:2">
      <c r="B15570" s="66"/>
    </row>
    <row r="15571" spans="2:2">
      <c r="B15571" s="66"/>
    </row>
    <row r="15572" spans="2:2">
      <c r="B15572" s="66"/>
    </row>
    <row r="15573" spans="2:2">
      <c r="B15573" s="66"/>
    </row>
    <row r="15574" spans="2:2">
      <c r="B15574" s="66"/>
    </row>
    <row r="15575" spans="2:2">
      <c r="B15575" s="66"/>
    </row>
    <row r="15576" spans="2:2">
      <c r="B15576" s="66"/>
    </row>
    <row r="15577" spans="2:2">
      <c r="B15577" s="66"/>
    </row>
    <row r="15578" spans="2:2">
      <c r="B15578" s="66"/>
    </row>
    <row r="15579" spans="2:2">
      <c r="B15579" s="66"/>
    </row>
    <row r="15580" spans="2:2">
      <c r="B15580" s="66"/>
    </row>
    <row r="15581" spans="2:2">
      <c r="B15581" s="66"/>
    </row>
    <row r="15582" spans="2:2">
      <c r="B15582" s="66"/>
    </row>
    <row r="15583" spans="2:2">
      <c r="B15583" s="66"/>
    </row>
    <row r="15584" spans="2:2">
      <c r="B15584" s="66"/>
    </row>
    <row r="15585" spans="2:2">
      <c r="B15585" s="66"/>
    </row>
    <row r="15586" spans="2:2">
      <c r="B15586" s="66"/>
    </row>
    <row r="15587" spans="2:2">
      <c r="B15587" s="66"/>
    </row>
    <row r="15588" spans="2:2">
      <c r="B15588" s="66"/>
    </row>
    <row r="15589" spans="2:2">
      <c r="B15589" s="66"/>
    </row>
    <row r="15590" spans="2:2">
      <c r="B15590" s="66"/>
    </row>
    <row r="15591" spans="2:2">
      <c r="B15591" s="66"/>
    </row>
    <row r="15592" spans="2:2">
      <c r="B15592" s="66"/>
    </row>
    <row r="15593" spans="2:2">
      <c r="B15593" s="66"/>
    </row>
    <row r="15594" spans="2:2">
      <c r="B15594" s="66"/>
    </row>
    <row r="15595" spans="2:2">
      <c r="B15595" s="66"/>
    </row>
    <row r="15596" spans="2:2">
      <c r="B15596" s="66"/>
    </row>
    <row r="15597" spans="2:2">
      <c r="B15597" s="66"/>
    </row>
    <row r="15598" spans="2:2">
      <c r="B15598" s="66"/>
    </row>
    <row r="15599" spans="2:2">
      <c r="B15599" s="66"/>
    </row>
    <row r="15600" spans="2:2">
      <c r="B15600" s="66"/>
    </row>
    <row r="15601" spans="2:2">
      <c r="B15601" s="66"/>
    </row>
    <row r="15602" spans="2:2">
      <c r="B15602" s="66"/>
    </row>
    <row r="15603" spans="2:2">
      <c r="B15603" s="66"/>
    </row>
    <row r="15604" spans="2:2">
      <c r="B15604" s="66"/>
    </row>
    <row r="15605" spans="2:2">
      <c r="B15605" s="66"/>
    </row>
    <row r="15606" spans="2:2">
      <c r="B15606" s="66"/>
    </row>
    <row r="15607" spans="2:2">
      <c r="B15607" s="66"/>
    </row>
    <row r="15608" spans="2:2">
      <c r="B15608" s="66"/>
    </row>
    <row r="15609" spans="2:2">
      <c r="B15609" s="66"/>
    </row>
    <row r="15610" spans="2:2">
      <c r="B15610" s="66"/>
    </row>
    <row r="15611" spans="2:2">
      <c r="B15611" s="66"/>
    </row>
    <row r="15612" spans="2:2">
      <c r="B15612" s="66"/>
    </row>
    <row r="15613" spans="2:2">
      <c r="B15613" s="66"/>
    </row>
    <row r="15614" spans="2:2">
      <c r="B15614" s="66"/>
    </row>
    <row r="15615" spans="2:2">
      <c r="B15615" s="66"/>
    </row>
    <row r="15616" spans="2:2">
      <c r="B15616" s="66"/>
    </row>
    <row r="15617" spans="2:2">
      <c r="B15617" s="66"/>
    </row>
    <row r="15618" spans="2:2">
      <c r="B15618" s="66"/>
    </row>
    <row r="15619" spans="2:2">
      <c r="B15619" s="66"/>
    </row>
    <row r="15620" spans="2:2">
      <c r="B15620" s="66"/>
    </row>
    <row r="15621" spans="2:2">
      <c r="B15621" s="66"/>
    </row>
    <row r="15622" spans="2:2">
      <c r="B15622" s="66"/>
    </row>
    <row r="15623" spans="2:2">
      <c r="B15623" s="66"/>
    </row>
    <row r="15624" spans="2:2">
      <c r="B15624" s="66"/>
    </row>
    <row r="15625" spans="2:2">
      <c r="B15625" s="66"/>
    </row>
    <row r="15626" spans="2:2">
      <c r="B15626" s="66"/>
    </row>
    <row r="15627" spans="2:2">
      <c r="B15627" s="66"/>
    </row>
    <row r="15628" spans="2:2">
      <c r="B15628" s="66"/>
    </row>
    <row r="15629" spans="2:2">
      <c r="B15629" s="66"/>
    </row>
    <row r="15630" spans="2:2">
      <c r="B15630" s="66"/>
    </row>
    <row r="15631" spans="2:2">
      <c r="B15631" s="66"/>
    </row>
    <row r="15632" spans="2:2">
      <c r="B15632" s="66"/>
    </row>
    <row r="15633" spans="2:2">
      <c r="B15633" s="66"/>
    </row>
    <row r="15634" spans="2:2">
      <c r="B15634" s="66"/>
    </row>
    <row r="15635" spans="2:2">
      <c r="B15635" s="66"/>
    </row>
    <row r="15636" spans="2:2">
      <c r="B15636" s="66"/>
    </row>
    <row r="15637" spans="2:2">
      <c r="B15637" s="66"/>
    </row>
    <row r="15638" spans="2:2">
      <c r="B15638" s="66"/>
    </row>
    <row r="15639" spans="2:2">
      <c r="B15639" s="66"/>
    </row>
    <row r="15640" spans="2:2">
      <c r="B15640" s="66"/>
    </row>
    <row r="15641" spans="2:2">
      <c r="B15641" s="66"/>
    </row>
    <row r="15642" spans="2:2">
      <c r="B15642" s="66"/>
    </row>
    <row r="15643" spans="2:2">
      <c r="B15643" s="66"/>
    </row>
    <row r="15644" spans="2:2">
      <c r="B15644" s="66"/>
    </row>
    <row r="15645" spans="2:2">
      <c r="B15645" s="66"/>
    </row>
    <row r="15646" spans="2:2">
      <c r="B15646" s="66"/>
    </row>
    <row r="15647" spans="2:2">
      <c r="B15647" s="66"/>
    </row>
    <row r="15648" spans="2:2">
      <c r="B15648" s="66"/>
    </row>
    <row r="15649" spans="2:2">
      <c r="B15649" s="66"/>
    </row>
    <row r="15650" spans="2:2">
      <c r="B15650" s="66"/>
    </row>
    <row r="15651" spans="2:2">
      <c r="B15651" s="66"/>
    </row>
    <row r="15652" spans="2:2">
      <c r="B15652" s="66"/>
    </row>
    <row r="15653" spans="2:2">
      <c r="B15653" s="66"/>
    </row>
    <row r="15654" spans="2:2">
      <c r="B15654" s="66"/>
    </row>
    <row r="15655" spans="2:2">
      <c r="B15655" s="66"/>
    </row>
    <row r="15656" spans="2:2">
      <c r="B15656" s="66"/>
    </row>
    <row r="15657" spans="2:2">
      <c r="B15657" s="66"/>
    </row>
    <row r="15658" spans="2:2">
      <c r="B15658" s="66"/>
    </row>
    <row r="15659" spans="2:2">
      <c r="B15659" s="66"/>
    </row>
    <row r="15660" spans="2:2">
      <c r="B15660" s="66"/>
    </row>
    <row r="15661" spans="2:2">
      <c r="B15661" s="66"/>
    </row>
    <row r="15662" spans="2:2">
      <c r="B15662" s="66"/>
    </row>
    <row r="15663" spans="2:2">
      <c r="B15663" s="66"/>
    </row>
    <row r="15664" spans="2:2">
      <c r="B15664" s="66"/>
    </row>
    <row r="15665" spans="2:2">
      <c r="B15665" s="66"/>
    </row>
    <row r="15666" spans="2:2">
      <c r="B15666" s="66"/>
    </row>
    <row r="15667" spans="2:2">
      <c r="B15667" s="66"/>
    </row>
    <row r="15668" spans="2:2">
      <c r="B15668" s="66"/>
    </row>
    <row r="15669" spans="2:2">
      <c r="B15669" s="66"/>
    </row>
    <row r="15670" spans="2:2">
      <c r="B15670" s="66"/>
    </row>
    <row r="15671" spans="2:2">
      <c r="B15671" s="66"/>
    </row>
    <row r="15672" spans="2:2">
      <c r="B15672" s="66"/>
    </row>
    <row r="15673" spans="2:2">
      <c r="B15673" s="66"/>
    </row>
    <row r="15674" spans="2:2">
      <c r="B15674" s="66"/>
    </row>
    <row r="15675" spans="2:2">
      <c r="B15675" s="66"/>
    </row>
    <row r="15676" spans="2:2">
      <c r="B15676" s="66"/>
    </row>
    <row r="15677" spans="2:2">
      <c r="B15677" s="66"/>
    </row>
    <row r="15678" spans="2:2">
      <c r="B15678" s="66"/>
    </row>
    <row r="15679" spans="2:2">
      <c r="B15679" s="66"/>
    </row>
    <row r="15680" spans="2:2">
      <c r="B15680" s="66"/>
    </row>
    <row r="15681" spans="2:2">
      <c r="B15681" s="66"/>
    </row>
    <row r="15682" spans="2:2">
      <c r="B15682" s="66"/>
    </row>
    <row r="15683" spans="2:2">
      <c r="B15683" s="66"/>
    </row>
    <row r="15684" spans="2:2">
      <c r="B15684" s="66"/>
    </row>
    <row r="15685" spans="2:2">
      <c r="B15685" s="66"/>
    </row>
    <row r="15686" spans="2:2">
      <c r="B15686" s="66"/>
    </row>
    <row r="15687" spans="2:2">
      <c r="B15687" s="66"/>
    </row>
    <row r="15688" spans="2:2">
      <c r="B15688" s="66"/>
    </row>
    <row r="15689" spans="2:2">
      <c r="B15689" s="66"/>
    </row>
    <row r="15690" spans="2:2">
      <c r="B15690" s="66"/>
    </row>
    <row r="15691" spans="2:2">
      <c r="B15691" s="66"/>
    </row>
    <row r="15692" spans="2:2">
      <c r="B15692" s="66"/>
    </row>
    <row r="15693" spans="2:2">
      <c r="B15693" s="66"/>
    </row>
    <row r="15694" spans="2:2">
      <c r="B15694" s="66"/>
    </row>
    <row r="15695" spans="2:2">
      <c r="B15695" s="66"/>
    </row>
    <row r="15696" spans="2:2">
      <c r="B15696" s="66"/>
    </row>
    <row r="15697" spans="2:2">
      <c r="B15697" s="66"/>
    </row>
    <row r="15698" spans="2:2">
      <c r="B15698" s="66"/>
    </row>
    <row r="15699" spans="2:2">
      <c r="B15699" s="66"/>
    </row>
    <row r="15700" spans="2:2">
      <c r="B15700" s="66"/>
    </row>
    <row r="15701" spans="2:2">
      <c r="B15701" s="66"/>
    </row>
    <row r="15702" spans="2:2">
      <c r="B15702" s="66"/>
    </row>
    <row r="15703" spans="2:2">
      <c r="B15703" s="66"/>
    </row>
    <row r="15704" spans="2:2">
      <c r="B15704" s="66"/>
    </row>
    <row r="15705" spans="2:2">
      <c r="B15705" s="66"/>
    </row>
    <row r="15706" spans="2:2">
      <c r="B15706" s="66"/>
    </row>
    <row r="15707" spans="2:2">
      <c r="B15707" s="66"/>
    </row>
    <row r="15708" spans="2:2">
      <c r="B15708" s="66"/>
    </row>
    <row r="15709" spans="2:2">
      <c r="B15709" s="66"/>
    </row>
    <row r="15710" spans="2:2">
      <c r="B15710" s="66"/>
    </row>
    <row r="15711" spans="2:2">
      <c r="B15711" s="66"/>
    </row>
    <row r="15712" spans="2:2">
      <c r="B15712" s="66"/>
    </row>
    <row r="15713" spans="2:2">
      <c r="B15713" s="66"/>
    </row>
    <row r="15714" spans="2:2">
      <c r="B15714" s="66"/>
    </row>
    <row r="15715" spans="2:2">
      <c r="B15715" s="66"/>
    </row>
    <row r="15716" spans="2:2">
      <c r="B15716" s="66"/>
    </row>
    <row r="15717" spans="2:2">
      <c r="B15717" s="66"/>
    </row>
    <row r="15718" spans="2:2">
      <c r="B15718" s="66"/>
    </row>
    <row r="15719" spans="2:2">
      <c r="B15719" s="66"/>
    </row>
    <row r="15720" spans="2:2">
      <c r="B15720" s="66"/>
    </row>
    <row r="15721" spans="2:2">
      <c r="B15721" s="66"/>
    </row>
    <row r="15722" spans="2:2">
      <c r="B15722" s="66"/>
    </row>
    <row r="15723" spans="2:2">
      <c r="B15723" s="66"/>
    </row>
    <row r="15724" spans="2:2">
      <c r="B15724" s="66"/>
    </row>
    <row r="15725" spans="2:2">
      <c r="B15725" s="66"/>
    </row>
    <row r="15726" spans="2:2">
      <c r="B15726" s="66"/>
    </row>
    <row r="15727" spans="2:2">
      <c r="B15727" s="66"/>
    </row>
    <row r="15728" spans="2:2">
      <c r="B15728" s="66"/>
    </row>
    <row r="15729" spans="2:2">
      <c r="B15729" s="66"/>
    </row>
    <row r="15730" spans="2:2">
      <c r="B15730" s="66"/>
    </row>
    <row r="15731" spans="2:2">
      <c r="B15731" s="66"/>
    </row>
    <row r="15732" spans="2:2">
      <c r="B15732" s="66"/>
    </row>
    <row r="15733" spans="2:2">
      <c r="B15733" s="66"/>
    </row>
    <row r="15734" spans="2:2">
      <c r="B15734" s="66"/>
    </row>
    <row r="15735" spans="2:2">
      <c r="B15735" s="66"/>
    </row>
    <row r="15736" spans="2:2">
      <c r="B15736" s="66"/>
    </row>
    <row r="15737" spans="2:2">
      <c r="B15737" s="66"/>
    </row>
    <row r="15738" spans="2:2">
      <c r="B15738" s="66"/>
    </row>
    <row r="15739" spans="2:2">
      <c r="B15739" s="66"/>
    </row>
    <row r="15740" spans="2:2">
      <c r="B15740" s="66"/>
    </row>
    <row r="15741" spans="2:2">
      <c r="B15741" s="66"/>
    </row>
    <row r="15742" spans="2:2">
      <c r="B15742" s="66"/>
    </row>
    <row r="15743" spans="2:2">
      <c r="B15743" s="66"/>
    </row>
    <row r="15744" spans="2:2">
      <c r="B15744" s="66"/>
    </row>
    <row r="15745" spans="2:2">
      <c r="B15745" s="66"/>
    </row>
    <row r="15746" spans="2:2">
      <c r="B15746" s="66"/>
    </row>
    <row r="15747" spans="2:2">
      <c r="B15747" s="66"/>
    </row>
    <row r="15748" spans="2:2">
      <c r="B15748" s="66"/>
    </row>
    <row r="15749" spans="2:2">
      <c r="B15749" s="66"/>
    </row>
    <row r="15750" spans="2:2">
      <c r="B15750" s="66"/>
    </row>
    <row r="15751" spans="2:2">
      <c r="B15751" s="66"/>
    </row>
    <row r="15752" spans="2:2">
      <c r="B15752" s="66"/>
    </row>
    <row r="15753" spans="2:2">
      <c r="B15753" s="66"/>
    </row>
    <row r="15754" spans="2:2">
      <c r="B15754" s="66"/>
    </row>
    <row r="15755" spans="2:2">
      <c r="B15755" s="66"/>
    </row>
    <row r="15756" spans="2:2">
      <c r="B15756" s="66"/>
    </row>
    <row r="15757" spans="2:2">
      <c r="B15757" s="66"/>
    </row>
    <row r="15758" spans="2:2">
      <c r="B15758" s="66"/>
    </row>
    <row r="15759" spans="2:2">
      <c r="B15759" s="66"/>
    </row>
    <row r="15760" spans="2:2">
      <c r="B15760" s="66"/>
    </row>
    <row r="15761" spans="2:2">
      <c r="B15761" s="66"/>
    </row>
    <row r="15762" spans="2:2">
      <c r="B15762" s="66"/>
    </row>
    <row r="15763" spans="2:2">
      <c r="B15763" s="66"/>
    </row>
    <row r="15764" spans="2:2">
      <c r="B15764" s="66"/>
    </row>
    <row r="15765" spans="2:2">
      <c r="B15765" s="66"/>
    </row>
    <row r="15766" spans="2:2">
      <c r="B15766" s="66"/>
    </row>
    <row r="15767" spans="2:2">
      <c r="B15767" s="66"/>
    </row>
    <row r="15768" spans="2:2">
      <c r="B15768" s="66"/>
    </row>
    <row r="15769" spans="2:2">
      <c r="B15769" s="66"/>
    </row>
    <row r="15770" spans="2:2">
      <c r="B15770" s="66"/>
    </row>
    <row r="15771" spans="2:2">
      <c r="B15771" s="66"/>
    </row>
    <row r="15772" spans="2:2">
      <c r="B15772" s="66"/>
    </row>
    <row r="15773" spans="2:2">
      <c r="B15773" s="66"/>
    </row>
    <row r="15774" spans="2:2">
      <c r="B15774" s="66"/>
    </row>
    <row r="15775" spans="2:2">
      <c r="B15775" s="66"/>
    </row>
    <row r="15776" spans="2:2">
      <c r="B15776" s="66"/>
    </row>
    <row r="15777" spans="2:2">
      <c r="B15777" s="66"/>
    </row>
    <row r="15778" spans="2:2">
      <c r="B15778" s="66"/>
    </row>
    <row r="15779" spans="2:2">
      <c r="B15779" s="66"/>
    </row>
    <row r="15780" spans="2:2">
      <c r="B15780" s="66"/>
    </row>
    <row r="15781" spans="2:2">
      <c r="B15781" s="66"/>
    </row>
    <row r="15782" spans="2:2">
      <c r="B15782" s="66"/>
    </row>
    <row r="15783" spans="2:2">
      <c r="B15783" s="66"/>
    </row>
    <row r="15784" spans="2:2">
      <c r="B15784" s="66"/>
    </row>
    <row r="15785" spans="2:2">
      <c r="B15785" s="66"/>
    </row>
    <row r="15786" spans="2:2">
      <c r="B15786" s="66"/>
    </row>
    <row r="15787" spans="2:2">
      <c r="B15787" s="66"/>
    </row>
    <row r="15788" spans="2:2">
      <c r="B15788" s="66"/>
    </row>
    <row r="15789" spans="2:2">
      <c r="B15789" s="66"/>
    </row>
    <row r="15790" spans="2:2">
      <c r="B15790" s="66"/>
    </row>
    <row r="15791" spans="2:2">
      <c r="B15791" s="66"/>
    </row>
    <row r="15792" spans="2:2">
      <c r="B15792" s="66"/>
    </row>
    <row r="15793" spans="2:2">
      <c r="B15793" s="66"/>
    </row>
    <row r="15794" spans="2:2">
      <c r="B15794" s="66"/>
    </row>
    <row r="15795" spans="2:2">
      <c r="B15795" s="66"/>
    </row>
    <row r="15796" spans="2:2">
      <c r="B15796" s="66"/>
    </row>
    <row r="15797" spans="2:2">
      <c r="B15797" s="66"/>
    </row>
    <row r="15798" spans="2:2">
      <c r="B15798" s="66"/>
    </row>
    <row r="15799" spans="2:2">
      <c r="B15799" s="66"/>
    </row>
    <row r="15800" spans="2:2">
      <c r="B15800" s="66"/>
    </row>
    <row r="15801" spans="2:2">
      <c r="B15801" s="66"/>
    </row>
    <row r="15802" spans="2:2">
      <c r="B15802" s="66"/>
    </row>
    <row r="15803" spans="2:2">
      <c r="B15803" s="66"/>
    </row>
    <row r="15804" spans="2:2">
      <c r="B15804" s="66"/>
    </row>
    <row r="15805" spans="2:2">
      <c r="B15805" s="66"/>
    </row>
    <row r="15806" spans="2:2">
      <c r="B15806" s="66"/>
    </row>
    <row r="15807" spans="2:2">
      <c r="B15807" s="66"/>
    </row>
    <row r="15808" spans="2:2">
      <c r="B15808" s="66"/>
    </row>
    <row r="15809" spans="2:2">
      <c r="B15809" s="66"/>
    </row>
    <row r="15810" spans="2:2">
      <c r="B15810" s="66"/>
    </row>
    <row r="15811" spans="2:2">
      <c r="B15811" s="66"/>
    </row>
    <row r="15812" spans="2:2">
      <c r="B15812" s="66"/>
    </row>
    <row r="15813" spans="2:2">
      <c r="B15813" s="66"/>
    </row>
    <row r="15814" spans="2:2">
      <c r="B15814" s="66"/>
    </row>
    <row r="15815" spans="2:2">
      <c r="B15815" s="66"/>
    </row>
    <row r="15816" spans="2:2">
      <c r="B15816" s="66"/>
    </row>
    <row r="15817" spans="2:2">
      <c r="B15817" s="66"/>
    </row>
    <row r="15818" spans="2:2">
      <c r="B15818" s="66"/>
    </row>
    <row r="15819" spans="2:2">
      <c r="B15819" s="66"/>
    </row>
    <row r="15820" spans="2:2">
      <c r="B15820" s="66"/>
    </row>
    <row r="15821" spans="2:2">
      <c r="B15821" s="66"/>
    </row>
    <row r="15822" spans="2:2">
      <c r="B15822" s="66"/>
    </row>
    <row r="15823" spans="2:2">
      <c r="B15823" s="66"/>
    </row>
    <row r="15824" spans="2:2">
      <c r="B15824" s="66"/>
    </row>
    <row r="15825" spans="2:2">
      <c r="B15825" s="66"/>
    </row>
    <row r="15826" spans="2:2">
      <c r="B15826" s="66"/>
    </row>
    <row r="15827" spans="2:2">
      <c r="B15827" s="66"/>
    </row>
    <row r="15828" spans="2:2">
      <c r="B15828" s="66"/>
    </row>
    <row r="15829" spans="2:2">
      <c r="B15829" s="66"/>
    </row>
    <row r="15830" spans="2:2">
      <c r="B15830" s="66"/>
    </row>
    <row r="15831" spans="2:2">
      <c r="B15831" s="66"/>
    </row>
    <row r="15832" spans="2:2">
      <c r="B15832" s="66"/>
    </row>
    <row r="15833" spans="2:2">
      <c r="B15833" s="66"/>
    </row>
    <row r="15834" spans="2:2">
      <c r="B15834" s="66"/>
    </row>
    <row r="15835" spans="2:2">
      <c r="B15835" s="66"/>
    </row>
    <row r="15836" spans="2:2">
      <c r="B15836" s="66"/>
    </row>
    <row r="15837" spans="2:2">
      <c r="B15837" s="66"/>
    </row>
    <row r="15838" spans="2:2">
      <c r="B15838" s="66"/>
    </row>
    <row r="15839" spans="2:2">
      <c r="B15839" s="66"/>
    </row>
    <row r="15840" spans="2:2">
      <c r="B15840" s="66"/>
    </row>
    <row r="15841" spans="2:2">
      <c r="B15841" s="66"/>
    </row>
    <row r="15842" spans="2:2">
      <c r="B15842" s="66"/>
    </row>
    <row r="15843" spans="2:2">
      <c r="B15843" s="66"/>
    </row>
    <row r="15844" spans="2:2">
      <c r="B15844" s="66"/>
    </row>
    <row r="15845" spans="2:2">
      <c r="B15845" s="66"/>
    </row>
    <row r="15846" spans="2:2">
      <c r="B15846" s="66"/>
    </row>
    <row r="15847" spans="2:2">
      <c r="B15847" s="66"/>
    </row>
    <row r="15848" spans="2:2">
      <c r="B15848" s="66"/>
    </row>
    <row r="15849" spans="2:2">
      <c r="B15849" s="66"/>
    </row>
    <row r="15850" spans="2:2">
      <c r="B15850" s="66"/>
    </row>
    <row r="15851" spans="2:2">
      <c r="B15851" s="66"/>
    </row>
    <row r="15852" spans="2:2">
      <c r="B15852" s="66"/>
    </row>
    <row r="15853" spans="2:2">
      <c r="B15853" s="66"/>
    </row>
    <row r="15854" spans="2:2">
      <c r="B15854" s="66"/>
    </row>
    <row r="15855" spans="2:2">
      <c r="B15855" s="66"/>
    </row>
    <row r="15856" spans="2:2">
      <c r="B15856" s="66"/>
    </row>
    <row r="15857" spans="2:2">
      <c r="B15857" s="66"/>
    </row>
    <row r="15858" spans="2:2">
      <c r="B15858" s="66"/>
    </row>
    <row r="15859" spans="2:2">
      <c r="B15859" s="66"/>
    </row>
    <row r="15860" spans="2:2">
      <c r="B15860" s="66"/>
    </row>
    <row r="15861" spans="2:2">
      <c r="B15861" s="66"/>
    </row>
    <row r="15862" spans="2:2">
      <c r="B15862" s="66"/>
    </row>
    <row r="15863" spans="2:2">
      <c r="B15863" s="66"/>
    </row>
    <row r="15864" spans="2:2">
      <c r="B15864" s="66"/>
    </row>
    <row r="15865" spans="2:2">
      <c r="B15865" s="66"/>
    </row>
    <row r="15866" spans="2:2">
      <c r="B15866" s="66"/>
    </row>
    <row r="15867" spans="2:2">
      <c r="B15867" s="66"/>
    </row>
    <row r="15868" spans="2:2">
      <c r="B15868" s="66"/>
    </row>
    <row r="15869" spans="2:2">
      <c r="B15869" s="66"/>
    </row>
    <row r="15870" spans="2:2">
      <c r="B15870" s="66"/>
    </row>
    <row r="15871" spans="2:2">
      <c r="B15871" s="66"/>
    </row>
    <row r="15872" spans="2:2">
      <c r="B15872" s="66"/>
    </row>
    <row r="15873" spans="2:2">
      <c r="B15873" s="66"/>
    </row>
    <row r="15874" spans="2:2">
      <c r="B15874" s="66"/>
    </row>
    <row r="15875" spans="2:2">
      <c r="B15875" s="66"/>
    </row>
    <row r="15876" spans="2:2">
      <c r="B15876" s="66"/>
    </row>
    <row r="15877" spans="2:2">
      <c r="B15877" s="66"/>
    </row>
    <row r="15878" spans="2:2">
      <c r="B15878" s="66"/>
    </row>
    <row r="15879" spans="2:2">
      <c r="B15879" s="66"/>
    </row>
    <row r="15880" spans="2:2">
      <c r="B15880" s="66"/>
    </row>
    <row r="15881" spans="2:2">
      <c r="B15881" s="66"/>
    </row>
    <row r="15882" spans="2:2">
      <c r="B15882" s="66"/>
    </row>
    <row r="15883" spans="2:2">
      <c r="B15883" s="66"/>
    </row>
    <row r="15884" spans="2:2">
      <c r="B15884" s="66"/>
    </row>
    <row r="15885" spans="2:2">
      <c r="B15885" s="66"/>
    </row>
    <row r="15886" spans="2:2">
      <c r="B15886" s="66"/>
    </row>
    <row r="15887" spans="2:2">
      <c r="B15887" s="66"/>
    </row>
    <row r="15888" spans="2:2">
      <c r="B15888" s="66"/>
    </row>
    <row r="15889" spans="2:2">
      <c r="B15889" s="66"/>
    </row>
    <row r="15890" spans="2:2">
      <c r="B15890" s="66"/>
    </row>
    <row r="15891" spans="2:2">
      <c r="B15891" s="66"/>
    </row>
    <row r="15892" spans="2:2">
      <c r="B15892" s="66"/>
    </row>
    <row r="15893" spans="2:2">
      <c r="B15893" s="66"/>
    </row>
    <row r="15894" spans="2:2">
      <c r="B15894" s="66"/>
    </row>
    <row r="15895" spans="2:2">
      <c r="B15895" s="66"/>
    </row>
    <row r="15896" spans="2:2">
      <c r="B15896" s="66"/>
    </row>
    <row r="15897" spans="2:2">
      <c r="B15897" s="66"/>
    </row>
    <row r="15898" spans="2:2">
      <c r="B15898" s="66"/>
    </row>
    <row r="15899" spans="2:2">
      <c r="B15899" s="66"/>
    </row>
    <row r="15900" spans="2:2">
      <c r="B15900" s="66"/>
    </row>
    <row r="15901" spans="2:2">
      <c r="B15901" s="66"/>
    </row>
    <row r="15902" spans="2:2">
      <c r="B15902" s="66"/>
    </row>
    <row r="15903" spans="2:2">
      <c r="B15903" s="66"/>
    </row>
    <row r="15904" spans="2:2">
      <c r="B15904" s="66"/>
    </row>
    <row r="15905" spans="2:2">
      <c r="B15905" s="66"/>
    </row>
    <row r="15906" spans="2:2">
      <c r="B15906" s="66"/>
    </row>
    <row r="15907" spans="2:2">
      <c r="B15907" s="66"/>
    </row>
    <row r="15908" spans="2:2">
      <c r="B15908" s="66"/>
    </row>
    <row r="15909" spans="2:2">
      <c r="B15909" s="66"/>
    </row>
    <row r="15910" spans="2:2">
      <c r="B15910" s="66"/>
    </row>
    <row r="15911" spans="2:2">
      <c r="B15911" s="66"/>
    </row>
    <row r="15912" spans="2:2">
      <c r="B15912" s="66"/>
    </row>
    <row r="15913" spans="2:2">
      <c r="B15913" s="66"/>
    </row>
    <row r="15914" spans="2:2">
      <c r="B15914" s="66"/>
    </row>
    <row r="15915" spans="2:2">
      <c r="B15915" s="66"/>
    </row>
    <row r="15916" spans="2:2">
      <c r="B15916" s="66"/>
    </row>
    <row r="15917" spans="2:2">
      <c r="B15917" s="66"/>
    </row>
    <row r="15918" spans="2:2">
      <c r="B15918" s="66"/>
    </row>
    <row r="15919" spans="2:2">
      <c r="B15919" s="66"/>
    </row>
    <row r="15920" spans="2:2">
      <c r="B15920" s="66"/>
    </row>
    <row r="15921" spans="2:2">
      <c r="B15921" s="66"/>
    </row>
    <row r="15922" spans="2:2">
      <c r="B15922" s="66"/>
    </row>
    <row r="15923" spans="2:2">
      <c r="B15923" s="66"/>
    </row>
    <row r="15924" spans="2:2">
      <c r="B15924" s="66"/>
    </row>
    <row r="15925" spans="2:2">
      <c r="B15925" s="66"/>
    </row>
    <row r="15926" spans="2:2">
      <c r="B15926" s="66"/>
    </row>
    <row r="15927" spans="2:2">
      <c r="B15927" s="66"/>
    </row>
    <row r="15928" spans="2:2">
      <c r="B15928" s="66"/>
    </row>
    <row r="15929" spans="2:2">
      <c r="B15929" s="66"/>
    </row>
    <row r="15930" spans="2:2">
      <c r="B15930" s="66"/>
    </row>
    <row r="15931" spans="2:2">
      <c r="B15931" s="66"/>
    </row>
    <row r="15932" spans="2:2">
      <c r="B15932" s="66"/>
    </row>
    <row r="15933" spans="2:2">
      <c r="B15933" s="66"/>
    </row>
    <row r="15934" spans="2:2">
      <c r="B15934" s="66"/>
    </row>
    <row r="15935" spans="2:2">
      <c r="B15935" s="66"/>
    </row>
    <row r="15936" spans="2:2">
      <c r="B15936" s="66"/>
    </row>
    <row r="15937" spans="2:2">
      <c r="B15937" s="66"/>
    </row>
    <row r="15938" spans="2:2">
      <c r="B15938" s="66"/>
    </row>
    <row r="15939" spans="2:2">
      <c r="B15939" s="66"/>
    </row>
    <row r="15940" spans="2:2">
      <c r="B15940" s="66"/>
    </row>
    <row r="15941" spans="2:2">
      <c r="B15941" s="66"/>
    </row>
    <row r="15942" spans="2:2">
      <c r="B15942" s="66"/>
    </row>
    <row r="15943" spans="2:2">
      <c r="B15943" s="66"/>
    </row>
    <row r="15944" spans="2:2">
      <c r="B15944" s="66"/>
    </row>
    <row r="15945" spans="2:2">
      <c r="B15945" s="66"/>
    </row>
    <row r="15946" spans="2:2">
      <c r="B15946" s="66"/>
    </row>
    <row r="15947" spans="2:2">
      <c r="B15947" s="66"/>
    </row>
    <row r="15948" spans="2:2">
      <c r="B15948" s="66"/>
    </row>
    <row r="15949" spans="2:2">
      <c r="B15949" s="66"/>
    </row>
    <row r="15950" spans="2:2">
      <c r="B15950" s="66"/>
    </row>
    <row r="15951" spans="2:2">
      <c r="B15951" s="66"/>
    </row>
    <row r="15952" spans="2:2">
      <c r="B15952" s="66"/>
    </row>
    <row r="15953" spans="2:2">
      <c r="B15953" s="66"/>
    </row>
    <row r="15954" spans="2:2">
      <c r="B15954" s="66"/>
    </row>
    <row r="15955" spans="2:2">
      <c r="B15955" s="66"/>
    </row>
    <row r="15956" spans="2:2">
      <c r="B15956" s="66"/>
    </row>
    <row r="15957" spans="2:2">
      <c r="B15957" s="66"/>
    </row>
    <row r="15958" spans="2:2">
      <c r="B15958" s="66"/>
    </row>
    <row r="15959" spans="2:2">
      <c r="B15959" s="66"/>
    </row>
    <row r="15960" spans="2:2">
      <c r="B15960" s="66"/>
    </row>
    <row r="15961" spans="2:2">
      <c r="B15961" s="66"/>
    </row>
    <row r="15962" spans="2:2">
      <c r="B15962" s="66"/>
    </row>
    <row r="15963" spans="2:2">
      <c r="B15963" s="66"/>
    </row>
    <row r="15964" spans="2:2">
      <c r="B15964" s="66"/>
    </row>
    <row r="15965" spans="2:2">
      <c r="B15965" s="66"/>
    </row>
    <row r="15966" spans="2:2">
      <c r="B15966" s="66"/>
    </row>
    <row r="15967" spans="2:2">
      <c r="B15967" s="66"/>
    </row>
    <row r="15968" spans="2:2">
      <c r="B15968" s="66"/>
    </row>
    <row r="15969" spans="2:2">
      <c r="B15969" s="66"/>
    </row>
    <row r="15970" spans="2:2">
      <c r="B15970" s="66"/>
    </row>
    <row r="15971" spans="2:2">
      <c r="B15971" s="66"/>
    </row>
    <row r="15972" spans="2:2">
      <c r="B15972" s="66"/>
    </row>
    <row r="15973" spans="2:2">
      <c r="B15973" s="66"/>
    </row>
    <row r="15974" spans="2:2">
      <c r="B15974" s="66"/>
    </row>
    <row r="15975" spans="2:2">
      <c r="B15975" s="66"/>
    </row>
    <row r="15976" spans="2:2">
      <c r="B15976" s="66"/>
    </row>
    <row r="15977" spans="2:2">
      <c r="B15977" s="66"/>
    </row>
    <row r="15978" spans="2:2">
      <c r="B15978" s="66"/>
    </row>
    <row r="15979" spans="2:2">
      <c r="B15979" s="66"/>
    </row>
    <row r="15980" spans="2:2">
      <c r="B15980" s="66"/>
    </row>
    <row r="15981" spans="2:2">
      <c r="B15981" s="66"/>
    </row>
    <row r="15982" spans="2:2">
      <c r="B15982" s="66"/>
    </row>
    <row r="15983" spans="2:2">
      <c r="B15983" s="66"/>
    </row>
    <row r="15984" spans="2:2">
      <c r="B15984" s="66"/>
    </row>
    <row r="15985" spans="2:2">
      <c r="B15985" s="66"/>
    </row>
    <row r="15986" spans="2:2">
      <c r="B15986" s="66"/>
    </row>
    <row r="15987" spans="2:2">
      <c r="B15987" s="66"/>
    </row>
    <row r="15988" spans="2:2">
      <c r="B15988" s="66"/>
    </row>
    <row r="15989" spans="2:2">
      <c r="B15989" s="66"/>
    </row>
    <row r="15990" spans="2:2">
      <c r="B15990" s="66"/>
    </row>
    <row r="15991" spans="2:2">
      <c r="B15991" s="66"/>
    </row>
    <row r="15992" spans="2:2">
      <c r="B15992" s="66"/>
    </row>
    <row r="15993" spans="2:2">
      <c r="B15993" s="66"/>
    </row>
    <row r="15994" spans="2:2">
      <c r="B15994" s="66"/>
    </row>
    <row r="15995" spans="2:2">
      <c r="B15995" s="66"/>
    </row>
    <row r="15996" spans="2:2">
      <c r="B15996" s="66"/>
    </row>
    <row r="15997" spans="2:2">
      <c r="B15997" s="66"/>
    </row>
    <row r="15998" spans="2:2">
      <c r="B15998" s="66"/>
    </row>
    <row r="15999" spans="2:2">
      <c r="B15999" s="66"/>
    </row>
    <row r="16000" spans="2:2">
      <c r="B16000" s="66"/>
    </row>
    <row r="16001" spans="2:2">
      <c r="B16001" s="66"/>
    </row>
    <row r="16002" spans="2:2">
      <c r="B16002" s="66"/>
    </row>
    <row r="16003" spans="2:2">
      <c r="B16003" s="66"/>
    </row>
    <row r="16004" spans="2:2">
      <c r="B16004" s="66"/>
    </row>
    <row r="16005" spans="2:2">
      <c r="B16005" s="66"/>
    </row>
    <row r="16006" spans="2:2">
      <c r="B16006" s="66"/>
    </row>
    <row r="16007" spans="2:2">
      <c r="B16007" s="66"/>
    </row>
    <row r="16008" spans="2:2">
      <c r="B16008" s="66"/>
    </row>
    <row r="16009" spans="2:2">
      <c r="B16009" s="66"/>
    </row>
    <row r="16010" spans="2:2">
      <c r="B16010" s="66"/>
    </row>
    <row r="16011" spans="2:2">
      <c r="B16011" s="66"/>
    </row>
    <row r="16012" spans="2:2">
      <c r="B16012" s="66"/>
    </row>
    <row r="16013" spans="2:2">
      <c r="B16013" s="66"/>
    </row>
    <row r="16014" spans="2:2">
      <c r="B16014" s="66"/>
    </row>
    <row r="16015" spans="2:2">
      <c r="B16015" s="66"/>
    </row>
    <row r="16016" spans="2:2">
      <c r="B16016" s="66"/>
    </row>
    <row r="16017" spans="2:2">
      <c r="B16017" s="66"/>
    </row>
    <row r="16018" spans="2:2">
      <c r="B16018" s="66"/>
    </row>
    <row r="16019" spans="2:2">
      <c r="B16019" s="66"/>
    </row>
    <row r="16020" spans="2:2">
      <c r="B16020" s="66"/>
    </row>
    <row r="16021" spans="2:2">
      <c r="B16021" s="66"/>
    </row>
    <row r="16022" spans="2:2">
      <c r="B16022" s="66"/>
    </row>
    <row r="16023" spans="2:2">
      <c r="B16023" s="66"/>
    </row>
    <row r="16024" spans="2:2">
      <c r="B16024" s="66"/>
    </row>
    <row r="16025" spans="2:2">
      <c r="B16025" s="66"/>
    </row>
    <row r="16026" spans="2:2">
      <c r="B16026" s="66"/>
    </row>
    <row r="16027" spans="2:2">
      <c r="B16027" s="66"/>
    </row>
    <row r="16028" spans="2:2">
      <c r="B16028" s="66"/>
    </row>
    <row r="16029" spans="2:2">
      <c r="B16029" s="66"/>
    </row>
    <row r="16030" spans="2:2">
      <c r="B16030" s="66"/>
    </row>
    <row r="16031" spans="2:2">
      <c r="B16031" s="66"/>
    </row>
    <row r="16032" spans="2:2">
      <c r="B16032" s="66"/>
    </row>
    <row r="16033" spans="2:2">
      <c r="B16033" s="66"/>
    </row>
    <row r="16034" spans="2:2">
      <c r="B16034" s="66"/>
    </row>
    <row r="16035" spans="2:2">
      <c r="B16035" s="66"/>
    </row>
    <row r="16036" spans="2:2">
      <c r="B16036" s="66"/>
    </row>
    <row r="16037" spans="2:2">
      <c r="B16037" s="66"/>
    </row>
    <row r="16038" spans="2:2">
      <c r="B16038" s="66"/>
    </row>
    <row r="16039" spans="2:2">
      <c r="B16039" s="66"/>
    </row>
    <row r="16040" spans="2:2">
      <c r="B16040" s="66"/>
    </row>
    <row r="16041" spans="2:2">
      <c r="B16041" s="66"/>
    </row>
    <row r="16042" spans="2:2">
      <c r="B16042" s="66"/>
    </row>
    <row r="16043" spans="2:2">
      <c r="B16043" s="66"/>
    </row>
    <row r="16044" spans="2:2">
      <c r="B16044" s="66"/>
    </row>
    <row r="16045" spans="2:2">
      <c r="B16045" s="66"/>
    </row>
    <row r="16046" spans="2:2">
      <c r="B16046" s="66"/>
    </row>
    <row r="16047" spans="2:2">
      <c r="B16047" s="66"/>
    </row>
    <row r="16048" spans="2:2">
      <c r="B16048" s="66"/>
    </row>
    <row r="16049" spans="2:2">
      <c r="B16049" s="66"/>
    </row>
    <row r="16050" spans="2:2">
      <c r="B16050" s="66"/>
    </row>
    <row r="16051" spans="2:2">
      <c r="B16051" s="66"/>
    </row>
    <row r="16052" spans="2:2">
      <c r="B16052" s="66"/>
    </row>
    <row r="16053" spans="2:2">
      <c r="B16053" s="66"/>
    </row>
    <row r="16054" spans="2:2">
      <c r="B16054" s="66"/>
    </row>
    <row r="16055" spans="2:2">
      <c r="B16055" s="66"/>
    </row>
    <row r="16056" spans="2:2">
      <c r="B16056" s="66"/>
    </row>
    <row r="16057" spans="2:2">
      <c r="B16057" s="66"/>
    </row>
    <row r="16058" spans="2:2">
      <c r="B16058" s="66"/>
    </row>
    <row r="16059" spans="2:2">
      <c r="B16059" s="66"/>
    </row>
    <row r="16060" spans="2:2">
      <c r="B16060" s="66"/>
    </row>
    <row r="16061" spans="2:2">
      <c r="B16061" s="66"/>
    </row>
    <row r="16062" spans="2:2">
      <c r="B16062" s="66"/>
    </row>
    <row r="16063" spans="2:2">
      <c r="B16063" s="66"/>
    </row>
    <row r="16064" spans="2:2">
      <c r="B16064" s="66"/>
    </row>
    <row r="16065" spans="2:2">
      <c r="B16065" s="66"/>
    </row>
    <row r="16066" spans="2:2">
      <c r="B16066" s="66"/>
    </row>
    <row r="16067" spans="2:2">
      <c r="B16067" s="66"/>
    </row>
    <row r="16068" spans="2:2">
      <c r="B16068" s="66"/>
    </row>
    <row r="16069" spans="2:2">
      <c r="B16069" s="66"/>
    </row>
    <row r="16070" spans="2:2">
      <c r="B16070" s="66"/>
    </row>
    <row r="16071" spans="2:2">
      <c r="B16071" s="66"/>
    </row>
    <row r="16072" spans="2:2">
      <c r="B16072" s="66"/>
    </row>
    <row r="16073" spans="2:2">
      <c r="B16073" s="66"/>
    </row>
    <row r="16074" spans="2:2">
      <c r="B16074" s="66"/>
    </row>
    <row r="16075" spans="2:2">
      <c r="B16075" s="66"/>
    </row>
    <row r="16076" spans="2:2">
      <c r="B16076" s="66"/>
    </row>
    <row r="16077" spans="2:2">
      <c r="B16077" s="66"/>
    </row>
    <row r="16078" spans="2:2">
      <c r="B16078" s="66"/>
    </row>
    <row r="16079" spans="2:2">
      <c r="B16079" s="66"/>
    </row>
    <row r="16080" spans="2:2">
      <c r="B16080" s="66"/>
    </row>
    <row r="16081" spans="2:2">
      <c r="B16081" s="66"/>
    </row>
    <row r="16082" spans="2:2">
      <c r="B16082" s="66"/>
    </row>
    <row r="16083" spans="2:2">
      <c r="B16083" s="66"/>
    </row>
    <row r="16084" spans="2:2">
      <c r="B16084" s="66"/>
    </row>
    <row r="16085" spans="2:2">
      <c r="B16085" s="66"/>
    </row>
    <row r="16086" spans="2:2">
      <c r="B16086" s="66"/>
    </row>
    <row r="16087" spans="2:2">
      <c r="B16087" s="66"/>
    </row>
    <row r="16088" spans="2:2">
      <c r="B16088" s="66"/>
    </row>
    <row r="16089" spans="2:2">
      <c r="B16089" s="66"/>
    </row>
    <row r="16090" spans="2:2">
      <c r="B16090" s="66"/>
    </row>
    <row r="16091" spans="2:2">
      <c r="B16091" s="66"/>
    </row>
    <row r="16092" spans="2:2">
      <c r="B16092" s="66"/>
    </row>
    <row r="16093" spans="2:2">
      <c r="B16093" s="66"/>
    </row>
    <row r="16094" spans="2:2">
      <c r="B16094" s="66"/>
    </row>
    <row r="16095" spans="2:2">
      <c r="B16095" s="66"/>
    </row>
    <row r="16096" spans="2:2">
      <c r="B16096" s="66"/>
    </row>
    <row r="16097" spans="2:2">
      <c r="B16097" s="66"/>
    </row>
    <row r="16098" spans="2:2">
      <c r="B16098" s="66"/>
    </row>
    <row r="16099" spans="2:2">
      <c r="B16099" s="66"/>
    </row>
    <row r="16100" spans="2:2">
      <c r="B16100" s="66"/>
    </row>
    <row r="16101" spans="2:2">
      <c r="B16101" s="66"/>
    </row>
    <row r="16102" spans="2:2">
      <c r="B16102" s="66"/>
    </row>
    <row r="16103" spans="2:2">
      <c r="B16103" s="66"/>
    </row>
    <row r="16104" spans="2:2">
      <c r="B16104" s="66"/>
    </row>
    <row r="16105" spans="2:2">
      <c r="B16105" s="66"/>
    </row>
    <row r="16106" spans="2:2">
      <c r="B16106" s="66"/>
    </row>
    <row r="16107" spans="2:2">
      <c r="B16107" s="66"/>
    </row>
    <row r="16108" spans="2:2">
      <c r="B16108" s="66"/>
    </row>
    <row r="16109" spans="2:2">
      <c r="B16109" s="66"/>
    </row>
    <row r="16110" spans="2:2">
      <c r="B16110" s="66"/>
    </row>
    <row r="16111" spans="2:2">
      <c r="B16111" s="66"/>
    </row>
    <row r="16112" spans="2:2">
      <c r="B16112" s="66"/>
    </row>
    <row r="16113" spans="2:2">
      <c r="B16113" s="66"/>
    </row>
    <row r="16114" spans="2:2">
      <c r="B16114" s="66"/>
    </row>
    <row r="16115" spans="2:2">
      <c r="B16115" s="66"/>
    </row>
    <row r="16116" spans="2:2">
      <c r="B16116" s="66"/>
    </row>
    <row r="16117" spans="2:2">
      <c r="B16117" s="66"/>
    </row>
    <row r="16118" spans="2:2">
      <c r="B16118" s="66"/>
    </row>
    <row r="16119" spans="2:2">
      <c r="B16119" s="66"/>
    </row>
    <row r="16120" spans="2:2">
      <c r="B16120" s="66"/>
    </row>
    <row r="16121" spans="2:2">
      <c r="B16121" s="66"/>
    </row>
    <row r="16122" spans="2:2">
      <c r="B16122" s="66"/>
    </row>
    <row r="16123" spans="2:2">
      <c r="B16123" s="66"/>
    </row>
    <row r="16124" spans="2:2">
      <c r="B16124" s="66"/>
    </row>
    <row r="16125" spans="2:2">
      <c r="B16125" s="66"/>
    </row>
    <row r="16126" spans="2:2">
      <c r="B16126" s="66"/>
    </row>
    <row r="16127" spans="2:2">
      <c r="B16127" s="66"/>
    </row>
    <row r="16128" spans="2:2">
      <c r="B16128" s="66"/>
    </row>
    <row r="16129" spans="2:2">
      <c r="B16129" s="66"/>
    </row>
    <row r="16130" spans="2:2">
      <c r="B16130" s="66"/>
    </row>
    <row r="16131" spans="2:2">
      <c r="B16131" s="66"/>
    </row>
    <row r="16132" spans="2:2">
      <c r="B16132" s="66"/>
    </row>
    <row r="16133" spans="2:2">
      <c r="B16133" s="66"/>
    </row>
    <row r="16134" spans="2:2">
      <c r="B16134" s="66"/>
    </row>
    <row r="16135" spans="2:2">
      <c r="B16135" s="66"/>
    </row>
    <row r="16136" spans="2:2">
      <c r="B16136" s="66"/>
    </row>
    <row r="16137" spans="2:2">
      <c r="B16137" s="66"/>
    </row>
    <row r="16138" spans="2:2">
      <c r="B16138" s="66"/>
    </row>
    <row r="16139" spans="2:2">
      <c r="B16139" s="66"/>
    </row>
    <row r="16140" spans="2:2">
      <c r="B16140" s="66"/>
    </row>
    <row r="16141" spans="2:2">
      <c r="B16141" s="66"/>
    </row>
    <row r="16142" spans="2:2">
      <c r="B16142" s="66"/>
    </row>
    <row r="16143" spans="2:2">
      <c r="B16143" s="66"/>
    </row>
    <row r="16144" spans="2:2">
      <c r="B16144" s="66"/>
    </row>
    <row r="16145" spans="2:2">
      <c r="B16145" s="66"/>
    </row>
    <row r="16146" spans="2:2">
      <c r="B16146" s="66"/>
    </row>
    <row r="16147" spans="2:2">
      <c r="B16147" s="66"/>
    </row>
    <row r="16148" spans="2:2">
      <c r="B16148" s="66"/>
    </row>
    <row r="16149" spans="2:2">
      <c r="B16149" s="66"/>
    </row>
    <row r="16150" spans="2:2">
      <c r="B16150" s="66"/>
    </row>
    <row r="16151" spans="2:2">
      <c r="B16151" s="66"/>
    </row>
    <row r="16152" spans="2:2">
      <c r="B16152" s="66"/>
    </row>
    <row r="16153" spans="2:2">
      <c r="B16153" s="66"/>
    </row>
    <row r="16154" spans="2:2">
      <c r="B16154" s="66"/>
    </row>
    <row r="16155" spans="2:2">
      <c r="B16155" s="66"/>
    </row>
    <row r="16156" spans="2:2">
      <c r="B16156" s="66"/>
    </row>
    <row r="16157" spans="2:2">
      <c r="B16157" s="66"/>
    </row>
    <row r="16158" spans="2:2">
      <c r="B16158" s="66"/>
    </row>
    <row r="16159" spans="2:2">
      <c r="B16159" s="66"/>
    </row>
    <row r="16160" spans="2:2">
      <c r="B16160" s="66"/>
    </row>
    <row r="16161" spans="2:2">
      <c r="B16161" s="66"/>
    </row>
    <row r="16162" spans="2:2">
      <c r="B16162" s="66"/>
    </row>
    <row r="16163" spans="2:2">
      <c r="B16163" s="66"/>
    </row>
    <row r="16164" spans="2:2">
      <c r="B16164" s="66"/>
    </row>
    <row r="16165" spans="2:2">
      <c r="B16165" s="66"/>
    </row>
    <row r="16166" spans="2:2">
      <c r="B16166" s="66"/>
    </row>
    <row r="16167" spans="2:2">
      <c r="B16167" s="66"/>
    </row>
    <row r="16168" spans="2:2">
      <c r="B16168" s="66"/>
    </row>
    <row r="16169" spans="2:2">
      <c r="B16169" s="66"/>
    </row>
    <row r="16170" spans="2:2">
      <c r="B16170" s="66"/>
    </row>
    <row r="16171" spans="2:2">
      <c r="B16171" s="66"/>
    </row>
    <row r="16172" spans="2:2">
      <c r="B16172" s="66"/>
    </row>
    <row r="16173" spans="2:2">
      <c r="B16173" s="66"/>
    </row>
    <row r="16174" spans="2:2">
      <c r="B16174" s="66"/>
    </row>
    <row r="16175" spans="2:2">
      <c r="B16175" s="66"/>
    </row>
    <row r="16176" spans="2:2">
      <c r="B16176" s="66"/>
    </row>
    <row r="16177" spans="2:2">
      <c r="B16177" s="66"/>
    </row>
    <row r="16178" spans="2:2">
      <c r="B16178" s="66"/>
    </row>
    <row r="16179" spans="2:2">
      <c r="B16179" s="66"/>
    </row>
    <row r="16180" spans="2:2">
      <c r="B16180" s="66"/>
    </row>
    <row r="16181" spans="2:2">
      <c r="B16181" s="66"/>
    </row>
    <row r="16182" spans="2:2">
      <c r="B16182" s="66"/>
    </row>
    <row r="16183" spans="2:2">
      <c r="B16183" s="66"/>
    </row>
    <row r="16184" spans="2:2">
      <c r="B16184" s="66"/>
    </row>
    <row r="16185" spans="2:2">
      <c r="B16185" s="66"/>
    </row>
    <row r="16186" spans="2:2">
      <c r="B16186" s="66"/>
    </row>
    <row r="16187" spans="2:2">
      <c r="B16187" s="66"/>
    </row>
    <row r="16188" spans="2:2">
      <c r="B16188" s="66"/>
    </row>
    <row r="16189" spans="2:2">
      <c r="B16189" s="66"/>
    </row>
    <row r="16190" spans="2:2">
      <c r="B16190" s="66"/>
    </row>
    <row r="16191" spans="2:2">
      <c r="B16191" s="66"/>
    </row>
    <row r="16192" spans="2:2">
      <c r="B16192" s="66"/>
    </row>
    <row r="16193" spans="2:2">
      <c r="B16193" s="66"/>
    </row>
    <row r="16194" spans="2:2">
      <c r="B16194" s="66"/>
    </row>
    <row r="16195" spans="2:2">
      <c r="B16195" s="66"/>
    </row>
    <row r="16196" spans="2:2">
      <c r="B16196" s="66"/>
    </row>
    <row r="16197" spans="2:2">
      <c r="B16197" s="66"/>
    </row>
    <row r="16198" spans="2:2">
      <c r="B16198" s="66"/>
    </row>
    <row r="16199" spans="2:2">
      <c r="B16199" s="66"/>
    </row>
    <row r="16200" spans="2:2">
      <c r="B16200" s="66"/>
    </row>
    <row r="16201" spans="2:2">
      <c r="B16201" s="66"/>
    </row>
    <row r="16202" spans="2:2">
      <c r="B16202" s="66"/>
    </row>
    <row r="16203" spans="2:2">
      <c r="B16203" s="66"/>
    </row>
    <row r="16204" spans="2:2">
      <c r="B16204" s="66"/>
    </row>
    <row r="16205" spans="2:2">
      <c r="B16205" s="66"/>
    </row>
    <row r="16206" spans="2:2">
      <c r="B16206" s="66"/>
    </row>
    <row r="16207" spans="2:2">
      <c r="B16207" s="66"/>
    </row>
    <row r="16208" spans="2:2">
      <c r="B16208" s="66"/>
    </row>
    <row r="16209" spans="2:2">
      <c r="B16209" s="66"/>
    </row>
    <row r="16210" spans="2:2">
      <c r="B16210" s="66"/>
    </row>
    <row r="16211" spans="2:2">
      <c r="B16211" s="66"/>
    </row>
    <row r="16212" spans="2:2">
      <c r="B16212" s="66"/>
    </row>
    <row r="16213" spans="2:2">
      <c r="B16213" s="66"/>
    </row>
    <row r="16214" spans="2:2">
      <c r="B16214" s="66"/>
    </row>
    <row r="16215" spans="2:2">
      <c r="B16215" s="66"/>
    </row>
    <row r="16216" spans="2:2">
      <c r="B16216" s="66"/>
    </row>
    <row r="16217" spans="2:2">
      <c r="B16217" s="66"/>
    </row>
    <row r="16218" spans="2:2">
      <c r="B16218" s="66"/>
    </row>
    <row r="16219" spans="2:2">
      <c r="B16219" s="66"/>
    </row>
    <row r="16220" spans="2:2">
      <c r="B16220" s="66"/>
    </row>
    <row r="16221" spans="2:2">
      <c r="B16221" s="66"/>
    </row>
    <row r="16222" spans="2:2">
      <c r="B16222" s="66"/>
    </row>
    <row r="16223" spans="2:2">
      <c r="B16223" s="66"/>
    </row>
    <row r="16224" spans="2:2">
      <c r="B16224" s="66"/>
    </row>
    <row r="16225" spans="2:2">
      <c r="B16225" s="66"/>
    </row>
    <row r="16226" spans="2:2">
      <c r="B16226" s="66"/>
    </row>
    <row r="16227" spans="2:2">
      <c r="B16227" s="66"/>
    </row>
    <row r="16228" spans="2:2">
      <c r="B16228" s="66"/>
    </row>
    <row r="16229" spans="2:2">
      <c r="B16229" s="66"/>
    </row>
    <row r="16230" spans="2:2">
      <c r="B16230" s="66"/>
    </row>
    <row r="16231" spans="2:2">
      <c r="B16231" s="66"/>
    </row>
    <row r="16232" spans="2:2">
      <c r="B16232" s="66"/>
    </row>
    <row r="16233" spans="2:2">
      <c r="B16233" s="66"/>
    </row>
    <row r="16234" spans="2:2">
      <c r="B16234" s="66"/>
    </row>
    <row r="16235" spans="2:2">
      <c r="B16235" s="66"/>
    </row>
    <row r="16236" spans="2:2">
      <c r="B16236" s="66"/>
    </row>
    <row r="16237" spans="2:2">
      <c r="B16237" s="66"/>
    </row>
    <row r="16238" spans="2:2">
      <c r="B16238" s="66"/>
    </row>
    <row r="16239" spans="2:2">
      <c r="B16239" s="66"/>
    </row>
    <row r="16240" spans="2:2">
      <c r="B16240" s="66"/>
    </row>
    <row r="16241" spans="2:2">
      <c r="B16241" s="66"/>
    </row>
    <row r="16242" spans="2:2">
      <c r="B16242" s="66"/>
    </row>
    <row r="16243" spans="2:2">
      <c r="B16243" s="66"/>
    </row>
    <row r="16244" spans="2:2">
      <c r="B16244" s="66"/>
    </row>
    <row r="16245" spans="2:2">
      <c r="B16245" s="66"/>
    </row>
    <row r="16246" spans="2:2">
      <c r="B16246" s="66"/>
    </row>
    <row r="16247" spans="2:2">
      <c r="B16247" s="66"/>
    </row>
    <row r="16248" spans="2:2">
      <c r="B16248" s="66"/>
    </row>
    <row r="16249" spans="2:2">
      <c r="B16249" s="66"/>
    </row>
    <row r="16250" spans="2:2">
      <c r="B16250" s="66"/>
    </row>
    <row r="16251" spans="2:2">
      <c r="B16251" s="66"/>
    </row>
    <row r="16252" spans="2:2">
      <c r="B16252" s="66"/>
    </row>
    <row r="16253" spans="2:2">
      <c r="B16253" s="66"/>
    </row>
    <row r="16254" spans="2:2">
      <c r="B16254" s="66"/>
    </row>
    <row r="16255" spans="2:2">
      <c r="B16255" s="66"/>
    </row>
    <row r="16256" spans="2:2">
      <c r="B16256" s="66"/>
    </row>
    <row r="16257" spans="2:2">
      <c r="B16257" s="66"/>
    </row>
    <row r="16258" spans="2:2">
      <c r="B16258" s="66"/>
    </row>
    <row r="16259" spans="2:2">
      <c r="B16259" s="66"/>
    </row>
    <row r="16260" spans="2:2">
      <c r="B16260" s="66"/>
    </row>
    <row r="16261" spans="2:2">
      <c r="B16261" s="66"/>
    </row>
    <row r="16262" spans="2:2">
      <c r="B16262" s="66"/>
    </row>
    <row r="16263" spans="2:2">
      <c r="B16263" s="66"/>
    </row>
    <row r="16264" spans="2:2">
      <c r="B16264" s="66"/>
    </row>
    <row r="16265" spans="2:2">
      <c r="B16265" s="66"/>
    </row>
    <row r="16266" spans="2:2">
      <c r="B16266" s="66"/>
    </row>
    <row r="16267" spans="2:2">
      <c r="B16267" s="66"/>
    </row>
    <row r="16268" spans="2:2">
      <c r="B16268" s="66"/>
    </row>
    <row r="16269" spans="2:2">
      <c r="B16269" s="66"/>
    </row>
    <row r="16270" spans="2:2">
      <c r="B16270" s="66"/>
    </row>
    <row r="16271" spans="2:2">
      <c r="B16271" s="66"/>
    </row>
    <row r="16272" spans="2:2">
      <c r="B16272" s="66"/>
    </row>
    <row r="16273" spans="2:2">
      <c r="B16273" s="66"/>
    </row>
    <row r="16274" spans="2:2">
      <c r="B16274" s="66"/>
    </row>
    <row r="16275" spans="2:2">
      <c r="B16275" s="66"/>
    </row>
    <row r="16276" spans="2:2">
      <c r="B16276" s="66"/>
    </row>
    <row r="16277" spans="2:2">
      <c r="B16277" s="66"/>
    </row>
    <row r="16278" spans="2:2">
      <c r="B16278" s="66"/>
    </row>
    <row r="16279" spans="2:2">
      <c r="B16279" s="66"/>
    </row>
    <row r="16280" spans="2:2">
      <c r="B16280" s="66"/>
    </row>
    <row r="16281" spans="2:2">
      <c r="B16281" s="66"/>
    </row>
    <row r="16282" spans="2:2">
      <c r="B16282" s="66"/>
    </row>
    <row r="16283" spans="2:2">
      <c r="B16283" s="66"/>
    </row>
    <row r="16284" spans="2:2">
      <c r="B16284" s="66"/>
    </row>
    <row r="16285" spans="2:2">
      <c r="B16285" s="66"/>
    </row>
    <row r="16286" spans="2:2">
      <c r="B16286" s="66"/>
    </row>
    <row r="16287" spans="2:2">
      <c r="B16287" s="66"/>
    </row>
    <row r="16288" spans="2:2">
      <c r="B16288" s="66"/>
    </row>
    <row r="16289" spans="2:2">
      <c r="B16289" s="66"/>
    </row>
    <row r="16290" spans="2:2">
      <c r="B16290" s="66"/>
    </row>
    <row r="16291" spans="2:2">
      <c r="B16291" s="66"/>
    </row>
    <row r="16292" spans="2:2">
      <c r="B16292" s="66"/>
    </row>
    <row r="16293" spans="2:2">
      <c r="B16293" s="66"/>
    </row>
    <row r="16294" spans="2:2">
      <c r="B16294" s="66"/>
    </row>
    <row r="16295" spans="2:2">
      <c r="B16295" s="66"/>
    </row>
    <row r="16296" spans="2:2">
      <c r="B16296" s="66"/>
    </row>
    <row r="16297" spans="2:2">
      <c r="B16297" s="66"/>
    </row>
    <row r="16298" spans="2:2">
      <c r="B16298" s="66"/>
    </row>
    <row r="16299" spans="2:2">
      <c r="B16299" s="66"/>
    </row>
    <row r="16300" spans="2:2">
      <c r="B16300" s="66"/>
    </row>
    <row r="16301" spans="2:2">
      <c r="B16301" s="66"/>
    </row>
    <row r="16302" spans="2:2">
      <c r="B16302" s="66"/>
    </row>
    <row r="16303" spans="2:2">
      <c r="B16303" s="66"/>
    </row>
    <row r="16304" spans="2:2">
      <c r="B16304" s="66"/>
    </row>
    <row r="16305" spans="2:2">
      <c r="B16305" s="66"/>
    </row>
    <row r="16306" spans="2:2">
      <c r="B16306" s="66"/>
    </row>
    <row r="16307" spans="2:2">
      <c r="B16307" s="66"/>
    </row>
    <row r="16308" spans="2:2">
      <c r="B16308" s="66"/>
    </row>
    <row r="16309" spans="2:2">
      <c r="B16309" s="66"/>
    </row>
    <row r="16310" spans="2:2">
      <c r="B16310" s="66"/>
    </row>
    <row r="16311" spans="2:2">
      <c r="B16311" s="66"/>
    </row>
    <row r="16312" spans="2:2">
      <c r="B16312" s="66"/>
    </row>
    <row r="16313" spans="2:2">
      <c r="B16313" s="66"/>
    </row>
    <row r="16314" spans="2:2">
      <c r="B16314" s="66"/>
    </row>
    <row r="16315" spans="2:2">
      <c r="B16315" s="66"/>
    </row>
    <row r="16316" spans="2:2">
      <c r="B16316" s="66"/>
    </row>
    <row r="16317" spans="2:2">
      <c r="B16317" s="66"/>
    </row>
    <row r="16318" spans="2:2">
      <c r="B16318" s="66"/>
    </row>
    <row r="16319" spans="2:2">
      <c r="B16319" s="66"/>
    </row>
    <row r="16320" spans="2:2">
      <c r="B16320" s="66"/>
    </row>
    <row r="16321" spans="2:2">
      <c r="B16321" s="66"/>
    </row>
    <row r="16322" spans="2:2">
      <c r="B16322" s="66"/>
    </row>
    <row r="16323" spans="2:2">
      <c r="B16323" s="66"/>
    </row>
    <row r="16324" spans="2:2">
      <c r="B16324" s="66"/>
    </row>
    <row r="16325" spans="2:2">
      <c r="B16325" s="66"/>
    </row>
    <row r="16326" spans="2:2">
      <c r="B16326" s="66"/>
    </row>
    <row r="16327" spans="2:2">
      <c r="B16327" s="66"/>
    </row>
    <row r="16328" spans="2:2">
      <c r="B16328" s="66"/>
    </row>
    <row r="16329" spans="2:2">
      <c r="B16329" s="66"/>
    </row>
    <row r="16330" spans="2:2">
      <c r="B16330" s="66"/>
    </row>
    <row r="16331" spans="2:2">
      <c r="B16331" s="66"/>
    </row>
    <row r="16332" spans="2:2">
      <c r="B16332" s="66"/>
    </row>
    <row r="16333" spans="2:2">
      <c r="B16333" s="66"/>
    </row>
    <row r="16334" spans="2:2">
      <c r="B16334" s="66"/>
    </row>
    <row r="16335" spans="2:2">
      <c r="B16335" s="66"/>
    </row>
    <row r="16336" spans="2:2">
      <c r="B16336" s="66"/>
    </row>
    <row r="16337" spans="2:2">
      <c r="B16337" s="66"/>
    </row>
    <row r="16338" spans="2:2">
      <c r="B16338" s="66"/>
    </row>
    <row r="16339" spans="2:2">
      <c r="B16339" s="66"/>
    </row>
    <row r="16340" spans="2:2">
      <c r="B16340" s="66"/>
    </row>
    <row r="16341" spans="2:2">
      <c r="B16341" s="66"/>
    </row>
    <row r="16342" spans="2:2">
      <c r="B16342" s="66"/>
    </row>
    <row r="16343" spans="2:2">
      <c r="B16343" s="66"/>
    </row>
    <row r="16344" spans="2:2">
      <c r="B16344" s="66"/>
    </row>
    <row r="16345" spans="2:2">
      <c r="B16345" s="66"/>
    </row>
    <row r="16346" spans="2:2">
      <c r="B16346" s="66"/>
    </row>
    <row r="16347" spans="2:2">
      <c r="B16347" s="66"/>
    </row>
    <row r="16348" spans="2:2">
      <c r="B16348" s="66"/>
    </row>
    <row r="16349" spans="2:2">
      <c r="B16349" s="66"/>
    </row>
    <row r="16350" spans="2:2">
      <c r="B16350" s="66"/>
    </row>
    <row r="16351" spans="2:2">
      <c r="B16351" s="66"/>
    </row>
    <row r="16352" spans="2:2">
      <c r="B16352" s="66"/>
    </row>
    <row r="16353" spans="2:2">
      <c r="B16353" s="66"/>
    </row>
    <row r="16354" spans="2:2">
      <c r="B16354" s="66"/>
    </row>
    <row r="16355" spans="2:2">
      <c r="B16355" s="66"/>
    </row>
    <row r="16356" spans="2:2">
      <c r="B16356" s="66"/>
    </row>
    <row r="16357" spans="2:2">
      <c r="B16357" s="66"/>
    </row>
    <row r="16358" spans="2:2">
      <c r="B16358" s="66"/>
    </row>
    <row r="16359" spans="2:2">
      <c r="B16359" s="66"/>
    </row>
    <row r="16360" spans="2:2">
      <c r="B16360" s="66"/>
    </row>
    <row r="16361" spans="2:2">
      <c r="B16361" s="66"/>
    </row>
    <row r="16362" spans="2:2">
      <c r="B16362" s="66"/>
    </row>
    <row r="16363" spans="2:2">
      <c r="B16363" s="66"/>
    </row>
    <row r="16364" spans="2:2">
      <c r="B16364" s="66"/>
    </row>
    <row r="16365" spans="2:2">
      <c r="B16365" s="66"/>
    </row>
    <row r="16366" spans="2:2">
      <c r="B16366" s="66"/>
    </row>
    <row r="16367" spans="2:2">
      <c r="B16367" s="66"/>
    </row>
    <row r="16368" spans="2:2">
      <c r="B16368" s="66"/>
    </row>
    <row r="16369" spans="2:2">
      <c r="B16369" s="66"/>
    </row>
    <row r="16370" spans="2:2">
      <c r="B16370" s="66"/>
    </row>
    <row r="16371" spans="2:2">
      <c r="B16371" s="66"/>
    </row>
    <row r="16372" spans="2:2">
      <c r="B16372" s="66"/>
    </row>
    <row r="16373" spans="2:2">
      <c r="B16373" s="66"/>
    </row>
    <row r="16374" spans="2:2">
      <c r="B16374" s="66"/>
    </row>
    <row r="16375" spans="2:2">
      <c r="B16375" s="66"/>
    </row>
    <row r="16376" spans="2:2">
      <c r="B16376" s="66"/>
    </row>
    <row r="16377" spans="2:2">
      <c r="B16377" s="66"/>
    </row>
    <row r="16378" spans="2:2">
      <c r="B16378" s="66"/>
    </row>
    <row r="16379" spans="2:2">
      <c r="B16379" s="66"/>
    </row>
    <row r="16380" spans="2:2">
      <c r="B16380" s="66"/>
    </row>
    <row r="16381" spans="2:2">
      <c r="B16381" s="66"/>
    </row>
    <row r="16382" spans="2:2">
      <c r="B16382" s="66"/>
    </row>
    <row r="16383" spans="2:2">
      <c r="B16383" s="66"/>
    </row>
    <row r="16384" spans="2:2">
      <c r="B16384" s="66"/>
    </row>
  </sheetData>
  <phoneticPr fontId="2" type="noConversion"/>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21BDF-59DB-4EA7-A885-9F0E1BE071A0}">
  <dimension ref="A1:M48"/>
  <sheetViews>
    <sheetView zoomScale="80" zoomScaleNormal="80" workbookViewId="0"/>
  </sheetViews>
  <sheetFormatPr defaultColWidth="9" defaultRowHeight="13.8"/>
  <cols>
    <col min="1" max="1" width="9" style="1"/>
    <col min="2" max="13" width="9" style="1" customWidth="1"/>
    <col min="14" max="19" width="9" style="1"/>
    <col min="20" max="20" width="9.6640625" style="1" customWidth="1"/>
    <col min="21" max="16384" width="9" style="1"/>
  </cols>
  <sheetData>
    <row r="1" spans="1:7">
      <c r="A1" s="1" t="s">
        <v>512</v>
      </c>
    </row>
    <row r="2" spans="1:7" ht="15.6">
      <c r="B2" s="7" t="s">
        <v>416</v>
      </c>
      <c r="C2" s="1" t="s">
        <v>415</v>
      </c>
      <c r="D2" s="1" t="s">
        <v>414</v>
      </c>
      <c r="E2" s="37" t="s">
        <v>413</v>
      </c>
      <c r="F2" s="38" t="s">
        <v>412</v>
      </c>
      <c r="G2" s="1" t="s">
        <v>411</v>
      </c>
    </row>
    <row r="3" spans="1:7" ht="15.6">
      <c r="A3" s="1" t="s">
        <v>88</v>
      </c>
      <c r="B3" s="1" t="s">
        <v>19</v>
      </c>
      <c r="C3" s="1">
        <v>17.989000000000001</v>
      </c>
      <c r="D3" s="1">
        <v>23.216999999999999</v>
      </c>
      <c r="E3" s="7">
        <f t="shared" ref="E3:E32" si="0">D3-C3</f>
        <v>5.227999999999998</v>
      </c>
      <c r="F3" s="24">
        <f t="shared" ref="F3:F32" si="1">POWER(2,-E3)</f>
        <v>2.6681803574726444E-2</v>
      </c>
      <c r="G3" s="1">
        <f>F3*3/(F3+F4+F5)</f>
        <v>1.0097527860952402</v>
      </c>
    </row>
    <row r="4" spans="1:7" ht="15.6">
      <c r="A4" s="1" t="s">
        <v>89</v>
      </c>
      <c r="B4" s="1" t="s">
        <v>19</v>
      </c>
      <c r="C4" s="1">
        <v>17.994</v>
      </c>
      <c r="D4" s="1">
        <v>23.053000000000001</v>
      </c>
      <c r="E4" s="7">
        <f t="shared" si="0"/>
        <v>5.0590000000000011</v>
      </c>
      <c r="F4" s="24">
        <f t="shared" si="1"/>
        <v>2.9997789407465864E-2</v>
      </c>
      <c r="G4" s="1">
        <f>F4*3/(F3+F4+F5)</f>
        <v>1.1352437756336151</v>
      </c>
    </row>
    <row r="5" spans="1:7" ht="15.6">
      <c r="A5" s="1" t="s">
        <v>90</v>
      </c>
      <c r="B5" s="1" t="s">
        <v>19</v>
      </c>
      <c r="C5" s="1">
        <v>17.971</v>
      </c>
      <c r="D5" s="1">
        <v>23.439</v>
      </c>
      <c r="E5" s="7">
        <f t="shared" si="0"/>
        <v>5.468</v>
      </c>
      <c r="F5" s="24">
        <f t="shared" si="1"/>
        <v>2.2592692102277302E-2</v>
      </c>
      <c r="G5" s="1">
        <f>F5*3/(F3+F4+F5)</f>
        <v>0.85500343827114489</v>
      </c>
    </row>
    <row r="6" spans="1:7" ht="15.6">
      <c r="A6" s="1" t="s">
        <v>88</v>
      </c>
      <c r="B6" s="1" t="s">
        <v>20</v>
      </c>
      <c r="C6" s="1">
        <v>17.995000000000001</v>
      </c>
      <c r="D6" s="1">
        <v>21.859000000000002</v>
      </c>
      <c r="E6" s="7">
        <f t="shared" si="0"/>
        <v>3.8640000000000008</v>
      </c>
      <c r="F6" s="24">
        <f t="shared" si="1"/>
        <v>6.8678388598554949E-2</v>
      </c>
      <c r="G6" s="1">
        <f>F6*3/(F3+F4+F5)</f>
        <v>2.599081956274143</v>
      </c>
    </row>
    <row r="7" spans="1:7" ht="15.6">
      <c r="A7" s="1" t="s">
        <v>89</v>
      </c>
      <c r="B7" s="1" t="s">
        <v>20</v>
      </c>
      <c r="C7" s="1">
        <v>17.89</v>
      </c>
      <c r="D7" s="1">
        <v>22.091000000000001</v>
      </c>
      <c r="E7" s="7">
        <f t="shared" si="0"/>
        <v>4.2010000000000005</v>
      </c>
      <c r="F7" s="24">
        <f t="shared" si="1"/>
        <v>5.4371709544290658E-2</v>
      </c>
      <c r="G7" s="1">
        <f>F7*3/(F3+F4+F5)</f>
        <v>2.0576564490232943</v>
      </c>
    </row>
    <row r="8" spans="1:7" ht="15.6">
      <c r="A8" s="1" t="s">
        <v>90</v>
      </c>
      <c r="B8" s="1" t="s">
        <v>20</v>
      </c>
      <c r="C8" s="1">
        <v>17.911999999999999</v>
      </c>
      <c r="D8" s="1">
        <v>22.001999999999999</v>
      </c>
      <c r="E8" s="7">
        <f t="shared" si="0"/>
        <v>4.09</v>
      </c>
      <c r="F8" s="24">
        <f t="shared" si="1"/>
        <v>5.8720171825875751E-2</v>
      </c>
      <c r="G8" s="1">
        <f>F8*3/(F3+F4+F5)</f>
        <v>2.2222207331341228</v>
      </c>
    </row>
    <row r="9" spans="1:7" ht="15.6">
      <c r="A9" s="1" t="s">
        <v>88</v>
      </c>
      <c r="B9" s="1" t="s">
        <v>409</v>
      </c>
      <c r="C9" s="1">
        <v>18.957999999999998</v>
      </c>
      <c r="D9" s="1">
        <v>21.965</v>
      </c>
      <c r="E9" s="7">
        <f t="shared" si="0"/>
        <v>3.0070000000000014</v>
      </c>
      <c r="F9" s="24">
        <f t="shared" si="1"/>
        <v>0.12439496522751022</v>
      </c>
      <c r="G9" s="1">
        <f>F9*3/(F3+F4+F5)</f>
        <v>4.7076338885006113</v>
      </c>
    </row>
    <row r="10" spans="1:7" ht="15.6">
      <c r="A10" s="1" t="s">
        <v>89</v>
      </c>
      <c r="B10" s="1" t="s">
        <v>409</v>
      </c>
      <c r="C10" s="1">
        <v>18.916</v>
      </c>
      <c r="D10" s="1">
        <v>22.274000000000001</v>
      </c>
      <c r="E10" s="7">
        <f t="shared" si="0"/>
        <v>3.3580000000000005</v>
      </c>
      <c r="F10" s="24">
        <f t="shared" si="1"/>
        <v>9.7530685021712887E-2</v>
      </c>
      <c r="G10" s="1">
        <f>F10*3/(F3+F4+F5)</f>
        <v>3.6909754115623561</v>
      </c>
    </row>
    <row r="11" spans="1:7" ht="15.6">
      <c r="A11" s="1" t="s">
        <v>90</v>
      </c>
      <c r="B11" s="1" t="s">
        <v>409</v>
      </c>
      <c r="C11" s="1">
        <v>18.925999999999998</v>
      </c>
      <c r="D11" s="1">
        <v>21.951000000000001</v>
      </c>
      <c r="E11" s="7">
        <f t="shared" si="0"/>
        <v>3.0250000000000021</v>
      </c>
      <c r="F11" s="24">
        <f t="shared" si="1"/>
        <v>0.1228525748181562</v>
      </c>
      <c r="G11" s="1">
        <f>F11*3/(F3+F4+F5)</f>
        <v>4.6492632836526306</v>
      </c>
    </row>
    <row r="12" spans="1:7" ht="15.6">
      <c r="A12" s="1" t="s">
        <v>88</v>
      </c>
      <c r="B12" s="1" t="s">
        <v>22</v>
      </c>
      <c r="C12" s="1">
        <v>17.634</v>
      </c>
      <c r="D12" s="1">
        <v>21.521000000000001</v>
      </c>
      <c r="E12" s="7">
        <f t="shared" si="0"/>
        <v>3.8870000000000005</v>
      </c>
      <c r="F12" s="24">
        <f t="shared" si="1"/>
        <v>6.7592172717726121E-2</v>
      </c>
      <c r="G12" s="1">
        <f>F12*3/(F3+F4+F5)</f>
        <v>2.5579749333213648</v>
      </c>
    </row>
    <row r="13" spans="1:7" ht="15.6">
      <c r="A13" s="1" t="s">
        <v>89</v>
      </c>
      <c r="B13" s="1" t="s">
        <v>22</v>
      </c>
      <c r="C13" s="1">
        <v>17.573</v>
      </c>
      <c r="D13" s="1">
        <v>21.669</v>
      </c>
      <c r="E13" s="7">
        <f t="shared" si="0"/>
        <v>4.0960000000000001</v>
      </c>
      <c r="F13" s="24">
        <f t="shared" si="1"/>
        <v>5.8476468614462498E-2</v>
      </c>
      <c r="G13" s="1">
        <f>F13*3/(F3+F4+F5)</f>
        <v>2.2129979684130014</v>
      </c>
    </row>
    <row r="14" spans="1:7" ht="15.6">
      <c r="A14" s="1" t="s">
        <v>90</v>
      </c>
      <c r="B14" s="1" t="s">
        <v>22</v>
      </c>
      <c r="C14" s="1">
        <v>17.565000000000001</v>
      </c>
      <c r="D14" s="1">
        <v>21.861000000000001</v>
      </c>
      <c r="E14" s="7">
        <f t="shared" si="0"/>
        <v>4.2959999999999994</v>
      </c>
      <c r="F14" s="24">
        <f t="shared" si="1"/>
        <v>5.0906722691888479E-2</v>
      </c>
      <c r="G14" s="1">
        <f>F14*3/(F3+F4+F5)</f>
        <v>1.9265266279751174</v>
      </c>
    </row>
    <row r="15" spans="1:7" ht="15.6">
      <c r="A15" s="1" t="s">
        <v>88</v>
      </c>
      <c r="B15" s="1" t="s">
        <v>23</v>
      </c>
      <c r="C15" s="1">
        <v>17.574999999999999</v>
      </c>
      <c r="D15" s="1">
        <v>22.498000000000001</v>
      </c>
      <c r="E15" s="7">
        <f t="shared" si="0"/>
        <v>4.9230000000000018</v>
      </c>
      <c r="F15" s="24">
        <f t="shared" si="1"/>
        <v>3.2963197408376887E-2</v>
      </c>
      <c r="G15" s="1">
        <f>F15*3/(F3+F4+F5)</f>
        <v>1.247467410832898</v>
      </c>
    </row>
    <row r="16" spans="1:7" ht="15.6">
      <c r="A16" s="1" t="s">
        <v>89</v>
      </c>
      <c r="B16" s="1" t="s">
        <v>23</v>
      </c>
      <c r="C16" s="1">
        <v>17.827000000000002</v>
      </c>
      <c r="D16" s="1">
        <v>22.428999999999998</v>
      </c>
      <c r="E16" s="7">
        <f t="shared" si="0"/>
        <v>4.6019999999999968</v>
      </c>
      <c r="F16" s="24">
        <f t="shared" si="1"/>
        <v>4.1177498491691979E-2</v>
      </c>
      <c r="G16" s="1">
        <f>F16*3/(F3+F4+F5)</f>
        <v>1.5583314564913109</v>
      </c>
    </row>
    <row r="17" spans="1:7" ht="15.6">
      <c r="A17" s="1" t="s">
        <v>90</v>
      </c>
      <c r="B17" s="1" t="s">
        <v>23</v>
      </c>
      <c r="C17" s="1">
        <v>17.524000000000001</v>
      </c>
      <c r="D17" s="1">
        <v>22.535</v>
      </c>
      <c r="E17" s="7">
        <f t="shared" si="0"/>
        <v>5.0109999999999992</v>
      </c>
      <c r="F17" s="24">
        <f t="shared" si="1"/>
        <v>3.1012636708931854E-2</v>
      </c>
      <c r="G17" s="1">
        <f>F17*3/(F3+F4+F5)</f>
        <v>1.1736499083842205</v>
      </c>
    </row>
    <row r="18" spans="1:7" ht="15.6">
      <c r="A18" s="1" t="s">
        <v>88</v>
      </c>
      <c r="B18" s="1" t="s">
        <v>24</v>
      </c>
      <c r="C18" s="1">
        <v>17.702999999999999</v>
      </c>
      <c r="D18" s="1">
        <v>20.981999999999999</v>
      </c>
      <c r="E18" s="7">
        <f t="shared" si="0"/>
        <v>3.2789999999999999</v>
      </c>
      <c r="F18" s="24">
        <f t="shared" si="1"/>
        <v>0.10302026061915508</v>
      </c>
      <c r="G18" s="1">
        <f>F18*3/(F3+F4+F5)</f>
        <v>3.8987242707604746</v>
      </c>
    </row>
    <row r="19" spans="1:7" ht="15.6">
      <c r="A19" s="1" t="s">
        <v>89</v>
      </c>
      <c r="B19" s="1" t="s">
        <v>24</v>
      </c>
      <c r="C19" s="1">
        <v>17.751999999999999</v>
      </c>
      <c r="D19" s="1">
        <v>20.731999999999999</v>
      </c>
      <c r="E19" s="7">
        <f t="shared" si="0"/>
        <v>2.9800000000000004</v>
      </c>
      <c r="F19" s="24">
        <f t="shared" si="1"/>
        <v>0.12674493497375364</v>
      </c>
      <c r="G19" s="1">
        <f>F19*3/(F3+F4+F5)</f>
        <v>4.7965667258878284</v>
      </c>
    </row>
    <row r="20" spans="1:7" ht="15.6">
      <c r="A20" s="1" t="s">
        <v>90</v>
      </c>
      <c r="B20" s="1" t="s">
        <v>24</v>
      </c>
      <c r="C20" s="1">
        <v>17.760999999999999</v>
      </c>
      <c r="D20" s="1">
        <v>20.882000000000001</v>
      </c>
      <c r="E20" s="7">
        <f t="shared" si="0"/>
        <v>3.1210000000000022</v>
      </c>
      <c r="F20" s="24">
        <f t="shared" si="1"/>
        <v>0.11494375576895707</v>
      </c>
      <c r="G20" s="1">
        <f>F20*3/(F3+F4+F5)</f>
        <v>4.3499599757901741</v>
      </c>
    </row>
    <row r="21" spans="1:7" ht="15.6">
      <c r="A21" s="1" t="s">
        <v>88</v>
      </c>
      <c r="B21" s="1" t="s">
        <v>25</v>
      </c>
      <c r="C21" s="1">
        <v>18.395</v>
      </c>
      <c r="D21" s="1">
        <v>22.396999999999998</v>
      </c>
      <c r="E21" s="7">
        <f t="shared" si="0"/>
        <v>4.0019999999999989</v>
      </c>
      <c r="F21" s="24">
        <f t="shared" si="1"/>
        <v>6.2413416631314361E-2</v>
      </c>
      <c r="G21" s="1">
        <f>F21*3/(F3+F4+F5)</f>
        <v>2.3619888047181536</v>
      </c>
    </row>
    <row r="22" spans="1:7" ht="15.6">
      <c r="A22" s="1" t="s">
        <v>89</v>
      </c>
      <c r="B22" s="1" t="s">
        <v>25</v>
      </c>
      <c r="C22" s="1">
        <v>18.119</v>
      </c>
      <c r="D22" s="1">
        <v>22.375</v>
      </c>
      <c r="E22" s="7">
        <f t="shared" si="0"/>
        <v>4.2560000000000002</v>
      </c>
      <c r="F22" s="24">
        <f t="shared" si="1"/>
        <v>5.233790546927667E-2</v>
      </c>
      <c r="G22" s="1">
        <f>F22*3/(F3+F4+F5)</f>
        <v>1.980688663642306</v>
      </c>
    </row>
    <row r="23" spans="1:7" ht="15.6">
      <c r="A23" s="1" t="s">
        <v>90</v>
      </c>
      <c r="B23" s="1" t="s">
        <v>25</v>
      </c>
      <c r="C23" s="1">
        <v>18.597000000000001</v>
      </c>
      <c r="D23" s="1">
        <v>22.364000000000001</v>
      </c>
      <c r="E23" s="7">
        <f t="shared" si="0"/>
        <v>3.7669999999999995</v>
      </c>
      <c r="F23" s="24">
        <f t="shared" si="1"/>
        <v>7.345477052623571E-2</v>
      </c>
      <c r="G23" s="1">
        <f>F23*3/(F3+F4+F5)</f>
        <v>2.7798405375080972</v>
      </c>
    </row>
    <row r="24" spans="1:7" ht="15.6">
      <c r="A24" s="1" t="s">
        <v>88</v>
      </c>
      <c r="B24" s="1" t="s">
        <v>26</v>
      </c>
      <c r="C24" s="1">
        <v>17.477</v>
      </c>
      <c r="D24" s="1">
        <v>21.890999999999998</v>
      </c>
      <c r="E24" s="7">
        <f t="shared" si="0"/>
        <v>4.4139999999999979</v>
      </c>
      <c r="F24" s="24">
        <f t="shared" si="1"/>
        <v>4.6908721797324172E-2</v>
      </c>
      <c r="G24" s="1">
        <f>F24*3/(F3+F4+F5)</f>
        <v>1.7752252914372273</v>
      </c>
    </row>
    <row r="25" spans="1:7" ht="15.6">
      <c r="A25" s="1" t="s">
        <v>89</v>
      </c>
      <c r="B25" s="1" t="s">
        <v>26</v>
      </c>
      <c r="C25" s="1">
        <v>17.773</v>
      </c>
      <c r="D25" s="1">
        <v>21.937000000000001</v>
      </c>
      <c r="E25" s="7">
        <f t="shared" si="0"/>
        <v>4.1640000000000015</v>
      </c>
      <c r="F25" s="24">
        <f t="shared" si="1"/>
        <v>5.5784185717060987E-2</v>
      </c>
      <c r="G25" s="1">
        <f>F25*3/(F3+F4+F5)</f>
        <v>2.1111105473099241</v>
      </c>
    </row>
    <row r="26" spans="1:7" ht="15.6">
      <c r="A26" s="1" t="s">
        <v>90</v>
      </c>
      <c r="B26" s="1" t="s">
        <v>26</v>
      </c>
      <c r="C26" s="1">
        <v>17.527000000000001</v>
      </c>
      <c r="D26" s="1">
        <v>21.907</v>
      </c>
      <c r="E26" s="7">
        <f t="shared" si="0"/>
        <v>4.379999999999999</v>
      </c>
      <c r="F26" s="24">
        <f t="shared" si="1"/>
        <v>4.8027349415250414E-2</v>
      </c>
      <c r="G26" s="1">
        <f>F26*3/(F3+F4+F5)</f>
        <v>1.8175589122001814</v>
      </c>
    </row>
    <row r="27" spans="1:7" ht="15.6">
      <c r="A27" s="1" t="s">
        <v>88</v>
      </c>
      <c r="B27" s="1" t="s">
        <v>27</v>
      </c>
      <c r="C27" s="1">
        <v>17.576000000000001</v>
      </c>
      <c r="D27" s="1">
        <v>22.684999999999999</v>
      </c>
      <c r="E27" s="7">
        <f t="shared" si="0"/>
        <v>5.1089999999999982</v>
      </c>
      <c r="F27" s="24">
        <f t="shared" si="1"/>
        <v>2.8975954576108243E-2</v>
      </c>
      <c r="G27" s="1">
        <f>F27*3/(F3+F4+F5)</f>
        <v>1.096573205070317</v>
      </c>
    </row>
    <row r="28" spans="1:7" ht="15.6">
      <c r="A28" s="1" t="s">
        <v>89</v>
      </c>
      <c r="B28" s="1" t="s">
        <v>27</v>
      </c>
      <c r="C28" s="1">
        <v>17.620999999999999</v>
      </c>
      <c r="D28" s="1">
        <v>22.788</v>
      </c>
      <c r="E28" s="7">
        <f t="shared" si="0"/>
        <v>5.1670000000000016</v>
      </c>
      <c r="F28" s="24">
        <f t="shared" si="1"/>
        <v>2.7834153143958755E-2</v>
      </c>
      <c r="G28" s="1">
        <f>F28*3/(F3+F4+F5)</f>
        <v>1.0533625887395466</v>
      </c>
    </row>
    <row r="29" spans="1:7" ht="15.6">
      <c r="A29" s="1" t="s">
        <v>90</v>
      </c>
      <c r="B29" s="1" t="s">
        <v>27</v>
      </c>
      <c r="C29" s="1">
        <v>17.724</v>
      </c>
      <c r="D29" s="1">
        <v>22.721</v>
      </c>
      <c r="E29" s="7">
        <f t="shared" si="0"/>
        <v>4.9969999999999999</v>
      </c>
      <c r="F29" s="24">
        <f t="shared" si="1"/>
        <v>3.1315050158738526E-2</v>
      </c>
      <c r="G29" s="1">
        <f>F29*3/(F3+F4+F5)</f>
        <v>1.185094517915197</v>
      </c>
    </row>
    <row r="30" spans="1:7" ht="15.6">
      <c r="A30" s="1" t="s">
        <v>88</v>
      </c>
      <c r="B30" s="1" t="s">
        <v>28</v>
      </c>
      <c r="C30" s="1">
        <v>17.347999999999999</v>
      </c>
      <c r="D30" s="1">
        <v>21.882999999999999</v>
      </c>
      <c r="E30" s="7">
        <f t="shared" si="0"/>
        <v>4.5350000000000001</v>
      </c>
      <c r="F30" s="24">
        <f t="shared" si="1"/>
        <v>4.3134917293644659E-2</v>
      </c>
      <c r="G30" s="1">
        <f>F30*3/(F3+F4+F5)</f>
        <v>1.6324084986706902</v>
      </c>
    </row>
    <row r="31" spans="1:7" ht="15.6">
      <c r="A31" s="1" t="s">
        <v>89</v>
      </c>
      <c r="B31" s="1" t="s">
        <v>28</v>
      </c>
      <c r="C31" s="1">
        <v>17.228999999999999</v>
      </c>
      <c r="D31" s="1">
        <v>22.193000000000001</v>
      </c>
      <c r="E31" s="7">
        <f t="shared" si="0"/>
        <v>4.9640000000000022</v>
      </c>
      <c r="F31" s="24">
        <f t="shared" si="1"/>
        <v>3.2039601184018517E-2</v>
      </c>
      <c r="G31" s="1">
        <f>F31*3/(F3+F4+F5)</f>
        <v>1.2125146064558996</v>
      </c>
    </row>
    <row r="32" spans="1:7" ht="15.6">
      <c r="A32" s="1" t="s">
        <v>90</v>
      </c>
      <c r="B32" s="1" t="s">
        <v>28</v>
      </c>
      <c r="C32" s="1">
        <v>17.317</v>
      </c>
      <c r="D32" s="1">
        <v>22.013000000000002</v>
      </c>
      <c r="E32" s="7">
        <f t="shared" si="0"/>
        <v>4.6960000000000015</v>
      </c>
      <c r="F32" s="24">
        <f t="shared" si="1"/>
        <v>3.8580081465423036E-2</v>
      </c>
      <c r="G32" s="1">
        <f>F32*3/(F3+F4+F5)</f>
        <v>1.4600341629226481</v>
      </c>
    </row>
    <row r="34" spans="1:13">
      <c r="B34" t="s">
        <v>410</v>
      </c>
      <c r="E34"/>
      <c r="F34"/>
      <c r="M34" s="1" t="s">
        <v>49</v>
      </c>
    </row>
    <row r="35" spans="1:13">
      <c r="A35" s="67" t="s">
        <v>49</v>
      </c>
      <c r="B35" s="1" t="s">
        <v>19</v>
      </c>
      <c r="C35" s="67" t="s">
        <v>20</v>
      </c>
      <c r="D35" s="67" t="s">
        <v>409</v>
      </c>
      <c r="E35" s="67" t="s">
        <v>22</v>
      </c>
      <c r="F35" s="67" t="s">
        <v>23</v>
      </c>
      <c r="G35" s="67" t="s">
        <v>24</v>
      </c>
      <c r="H35" s="67" t="s">
        <v>25</v>
      </c>
      <c r="I35" s="67" t="s">
        <v>26</v>
      </c>
      <c r="J35" s="67" t="s">
        <v>27</v>
      </c>
      <c r="K35" s="67" t="s">
        <v>28</v>
      </c>
    </row>
    <row r="36" spans="1:13">
      <c r="A36" s="67" t="s">
        <v>88</v>
      </c>
      <c r="B36" s="1">
        <v>1.0097527860952402</v>
      </c>
      <c r="C36" s="67">
        <v>2.599081956274143</v>
      </c>
      <c r="D36" s="67">
        <v>4.7076338885006113</v>
      </c>
      <c r="E36" s="67">
        <v>2.5579749333213648</v>
      </c>
      <c r="F36" s="67">
        <v>1.247467410832898</v>
      </c>
      <c r="G36" s="67">
        <v>3.8987242707604746</v>
      </c>
      <c r="H36" s="67">
        <v>2.3619888047181536</v>
      </c>
      <c r="I36" s="67">
        <v>1.7752252914372273</v>
      </c>
      <c r="J36" s="67">
        <v>1.096573205070317</v>
      </c>
      <c r="K36" s="67">
        <v>1.6324084986706902</v>
      </c>
    </row>
    <row r="37" spans="1:13">
      <c r="A37" s="67" t="s">
        <v>89</v>
      </c>
      <c r="B37" s="1">
        <v>1.1352437756336151</v>
      </c>
      <c r="C37" s="67">
        <v>2.0576564490232943</v>
      </c>
      <c r="D37" s="67">
        <v>3.6909754115623561</v>
      </c>
      <c r="E37" s="67">
        <v>2.2129979684130014</v>
      </c>
      <c r="F37" s="67">
        <v>1.5583314564913109</v>
      </c>
      <c r="G37" s="67">
        <v>4.7965667258878284</v>
      </c>
      <c r="H37" s="67">
        <v>1.980688663642306</v>
      </c>
      <c r="I37" s="67">
        <v>2.1111105473099241</v>
      </c>
      <c r="J37" s="67">
        <v>1.0533625887395466</v>
      </c>
      <c r="K37" s="67">
        <v>1.2125146064558996</v>
      </c>
    </row>
    <row r="38" spans="1:13">
      <c r="A38" s="67" t="s">
        <v>90</v>
      </c>
      <c r="B38" s="68">
        <v>0.85500343827114489</v>
      </c>
      <c r="C38" s="67">
        <v>2.2222207331341228</v>
      </c>
      <c r="D38" s="67">
        <v>4.6492632836526306</v>
      </c>
      <c r="E38" s="67">
        <v>1.9265266279751174</v>
      </c>
      <c r="F38" s="67">
        <v>1.1736499083842205</v>
      </c>
      <c r="G38" s="67">
        <v>4.3499599757901741</v>
      </c>
      <c r="H38" s="67">
        <v>2.7798405375080972</v>
      </c>
      <c r="I38" s="67">
        <v>1.8175589122001814</v>
      </c>
      <c r="J38" s="67">
        <v>1.185094517915197</v>
      </c>
      <c r="K38" s="67">
        <v>1.4600341629226481</v>
      </c>
    </row>
    <row r="39" spans="1:13">
      <c r="A39" s="67"/>
      <c r="B39"/>
      <c r="C39" s="67"/>
      <c r="D39" s="67"/>
      <c r="E39" s="67"/>
      <c r="F39" s="67"/>
      <c r="G39" s="67"/>
      <c r="H39" s="67"/>
      <c r="I39" s="67"/>
      <c r="J39" s="67"/>
      <c r="K39" s="67"/>
    </row>
    <row r="40" spans="1:13">
      <c r="A40" s="67"/>
      <c r="B40"/>
      <c r="C40" s="67" t="s">
        <v>44</v>
      </c>
      <c r="D40" s="67"/>
      <c r="E40" s="67"/>
      <c r="F40" s="67"/>
      <c r="G40" s="67"/>
      <c r="H40" s="67"/>
      <c r="I40" s="67"/>
      <c r="J40" s="67"/>
      <c r="K40" s="67"/>
    </row>
    <row r="41" spans="1:13">
      <c r="A41" s="67"/>
      <c r="B41"/>
      <c r="C41" s="67"/>
      <c r="D41" s="67"/>
      <c r="E41" s="67"/>
      <c r="F41" s="67"/>
      <c r="G41" s="67"/>
      <c r="H41" s="67"/>
      <c r="I41" s="67"/>
      <c r="J41" s="67"/>
      <c r="K41" s="67"/>
    </row>
    <row r="42" spans="1:13">
      <c r="A42" s="67"/>
      <c r="B42"/>
      <c r="C42" s="67"/>
      <c r="D42" s="67"/>
      <c r="E42" s="67"/>
      <c r="F42" s="67"/>
      <c r="G42" s="67"/>
      <c r="H42" s="67"/>
      <c r="I42" s="67"/>
      <c r="J42" s="67"/>
      <c r="K42" s="67"/>
    </row>
    <row r="43" spans="1:13">
      <c r="A43" s="67" t="s">
        <v>65</v>
      </c>
      <c r="B43">
        <f>AVERAGE(B36:B38)</f>
        <v>1</v>
      </c>
      <c r="C43" s="67">
        <v>2.2928342324777167</v>
      </c>
      <c r="D43" s="67">
        <v>4.3498504872415324</v>
      </c>
      <c r="E43" s="67">
        <v>2.2329176300671212</v>
      </c>
      <c r="F43" s="67">
        <v>1.3256873730288232</v>
      </c>
      <c r="G43" s="67">
        <v>4.3490816210087173</v>
      </c>
      <c r="H43" s="67">
        <v>2.3738414822513465</v>
      </c>
      <c r="I43" s="67">
        <v>1.9008511488311601</v>
      </c>
      <c r="J43" s="67">
        <v>1.1117720807332818</v>
      </c>
      <c r="K43" s="67">
        <v>1.4351245464297895</v>
      </c>
    </row>
    <row r="44" spans="1:13">
      <c r="A44" s="67" t="s">
        <v>91</v>
      </c>
      <c r="B44">
        <f>COUNT(B36:B38)</f>
        <v>3</v>
      </c>
      <c r="C44" s="67">
        <v>3</v>
      </c>
      <c r="D44" s="67">
        <v>3</v>
      </c>
      <c r="E44" s="67">
        <v>3</v>
      </c>
      <c r="F44" s="67">
        <v>3</v>
      </c>
      <c r="G44" s="67">
        <v>3</v>
      </c>
      <c r="H44" s="67">
        <v>3</v>
      </c>
      <c r="I44" s="67">
        <v>3</v>
      </c>
      <c r="J44" s="67">
        <v>3</v>
      </c>
      <c r="K44" s="67">
        <v>3</v>
      </c>
    </row>
    <row r="45" spans="1:13">
      <c r="A45" s="67" t="s">
        <v>66</v>
      </c>
      <c r="B45">
        <f>STDEV(B36:B38)</f>
        <v>0.14037449661075485</v>
      </c>
      <c r="C45" s="67">
        <v>0.27792048439603928</v>
      </c>
      <c r="D45" s="67">
        <v>0.57073422885267644</v>
      </c>
      <c r="E45" s="67">
        <v>0.31645416829254719</v>
      </c>
      <c r="F45" s="67">
        <v>0.20286375229169926</v>
      </c>
      <c r="G45" s="67">
        <v>0.44911521421363315</v>
      </c>
      <c r="H45" s="67">
        <v>0.39983169156541121</v>
      </c>
      <c r="I45" s="67">
        <v>0.18278473023678557</v>
      </c>
      <c r="J45" s="67">
        <v>6.6864539881228105E-2</v>
      </c>
      <c r="K45" s="67">
        <v>0.21106586652100298</v>
      </c>
    </row>
    <row r="46" spans="1:13">
      <c r="A46" s="67" t="s">
        <v>92</v>
      </c>
      <c r="B46">
        <f>B45/SQRT(B44)</f>
        <v>8.1045253405577528E-2</v>
      </c>
      <c r="C46" s="67">
        <v>0.16045746647936449</v>
      </c>
      <c r="D46" s="67">
        <v>0.32951356066382625</v>
      </c>
      <c r="E46" s="67">
        <v>0.18270489924988126</v>
      </c>
      <c r="F46" s="67">
        <v>0.11712344199443013</v>
      </c>
      <c r="G46" s="67">
        <v>0.25929678982339754</v>
      </c>
      <c r="H46" s="67">
        <v>0.23084293475583359</v>
      </c>
      <c r="I46" s="67">
        <v>0.10553081320596128</v>
      </c>
      <c r="J46" s="67">
        <v>3.8604260099667519E-2</v>
      </c>
      <c r="K46" s="67">
        <v>0.12185893485264269</v>
      </c>
    </row>
    <row r="47" spans="1:13">
      <c r="A47" s="67" t="s">
        <v>37</v>
      </c>
      <c r="B47"/>
      <c r="C47" s="67" t="s">
        <v>49</v>
      </c>
      <c r="D47" s="67" t="s">
        <v>49</v>
      </c>
      <c r="E47" s="67"/>
      <c r="F47" s="67"/>
      <c r="G47" s="67"/>
      <c r="H47" s="67"/>
      <c r="I47" s="67"/>
      <c r="J47" s="67"/>
      <c r="K47" s="67"/>
    </row>
    <row r="48" spans="1:13">
      <c r="A48" s="67" t="s">
        <v>93</v>
      </c>
      <c r="B48"/>
      <c r="C48" s="67">
        <v>1.9269021855734959E-3</v>
      </c>
      <c r="D48" s="67">
        <v>5.8613078289301412E-4</v>
      </c>
      <c r="E48" s="67">
        <v>3.431634146927395E-3</v>
      </c>
      <c r="F48" s="67">
        <v>8.1716327085085944E-2</v>
      </c>
      <c r="G48" s="67">
        <v>2.4568126155798592E-4</v>
      </c>
      <c r="H48" s="67">
        <v>4.8729097410043845E-3</v>
      </c>
      <c r="I48" s="67">
        <v>2.3622571263774545E-3</v>
      </c>
      <c r="J48" s="67">
        <v>0.26880715759635349</v>
      </c>
      <c r="K48" s="67">
        <v>3.9696516179307251E-2</v>
      </c>
    </row>
  </sheetData>
  <phoneticPr fontId="2" type="noConversion"/>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845E4-B082-40CF-995F-7B2B28C2ED0D}">
  <dimension ref="A1:R30"/>
  <sheetViews>
    <sheetView workbookViewId="0">
      <selection activeCell="B2" sqref="B2"/>
    </sheetView>
  </sheetViews>
  <sheetFormatPr defaultRowHeight="13.8"/>
  <sheetData>
    <row r="1" spans="2:2">
      <c r="B1" t="s">
        <v>513</v>
      </c>
    </row>
    <row r="3" spans="2:2">
      <c r="B3" t="s">
        <v>203</v>
      </c>
    </row>
    <row r="13" spans="2:2">
      <c r="B13" t="s">
        <v>204</v>
      </c>
    </row>
    <row r="23" spans="1:18">
      <c r="B23">
        <v>0</v>
      </c>
      <c r="E23" t="s">
        <v>65</v>
      </c>
      <c r="F23" t="s">
        <v>66</v>
      </c>
      <c r="G23">
        <v>1</v>
      </c>
      <c r="J23" t="s">
        <v>65</v>
      </c>
      <c r="K23" t="s">
        <v>66</v>
      </c>
      <c r="L23" t="s">
        <v>37</v>
      </c>
      <c r="M23">
        <v>2</v>
      </c>
      <c r="P23" t="s">
        <v>65</v>
      </c>
      <c r="Q23" t="s">
        <v>66</v>
      </c>
      <c r="R23" t="s">
        <v>37</v>
      </c>
    </row>
    <row r="24" spans="1:18">
      <c r="A24" t="s">
        <v>45</v>
      </c>
      <c r="B24" t="s">
        <v>46</v>
      </c>
      <c r="C24" t="s">
        <v>47</v>
      </c>
      <c r="D24" t="s">
        <v>48</v>
      </c>
      <c r="E24" t="s">
        <v>41</v>
      </c>
      <c r="G24" t="s">
        <v>46</v>
      </c>
      <c r="H24" t="s">
        <v>47</v>
      </c>
      <c r="I24" t="s">
        <v>48</v>
      </c>
      <c r="J24" t="s">
        <v>42</v>
      </c>
      <c r="M24" t="s">
        <v>46</v>
      </c>
      <c r="N24" t="s">
        <v>47</v>
      </c>
      <c r="O24" t="s">
        <v>48</v>
      </c>
      <c r="P24" t="s">
        <v>43</v>
      </c>
    </row>
    <row r="25" spans="1:18">
      <c r="A25">
        <v>0</v>
      </c>
      <c r="B25">
        <v>0.1351</v>
      </c>
      <c r="C25">
        <v>0.15939999999999999</v>
      </c>
      <c r="D25">
        <v>0.1772</v>
      </c>
      <c r="E25">
        <v>0.15723333333333334</v>
      </c>
      <c r="F25">
        <v>2.1133464773513272E-2</v>
      </c>
      <c r="G25">
        <v>0.1429</v>
      </c>
      <c r="H25">
        <v>0.15459999999999999</v>
      </c>
      <c r="I25">
        <v>0.1467</v>
      </c>
      <c r="J25">
        <v>0.14806666666666665</v>
      </c>
      <c r="K25">
        <v>5.9685285735542274E-3</v>
      </c>
      <c r="L25">
        <v>0.50969525756449185</v>
      </c>
      <c r="M25">
        <v>0.15479999999999999</v>
      </c>
      <c r="N25">
        <v>0.14349999999999999</v>
      </c>
      <c r="O25">
        <v>0.1341</v>
      </c>
      <c r="P25">
        <v>0.14413333333333334</v>
      </c>
      <c r="Q25">
        <v>1.0364522822268921E-2</v>
      </c>
      <c r="R25">
        <v>0.38965421020766799</v>
      </c>
    </row>
    <row r="26" spans="1:18">
      <c r="A26">
        <v>24</v>
      </c>
      <c r="B26">
        <v>0.2515</v>
      </c>
      <c r="C26">
        <v>0.27260000000000001</v>
      </c>
      <c r="D26">
        <v>0.22939999999999999</v>
      </c>
      <c r="E26">
        <v>0.2511666666666667</v>
      </c>
      <c r="F26">
        <v>0.2412696163453783</v>
      </c>
      <c r="G26">
        <v>0.16719999999999999</v>
      </c>
      <c r="H26">
        <v>0.15920000000000001</v>
      </c>
      <c r="I26">
        <v>0.154</v>
      </c>
      <c r="J26">
        <v>0.16013333333333335</v>
      </c>
      <c r="K26">
        <v>6.6493107412222245E-3</v>
      </c>
      <c r="L26">
        <v>2.2204238419265294E-3</v>
      </c>
      <c r="M26">
        <v>0.1676</v>
      </c>
      <c r="N26">
        <v>0.1542</v>
      </c>
      <c r="O26">
        <v>0.1615</v>
      </c>
      <c r="P26">
        <v>0.16109999999999999</v>
      </c>
      <c r="Q26">
        <v>6.7089492470878013E-3</v>
      </c>
      <c r="R26">
        <v>2.3177023768598802E-3</v>
      </c>
    </row>
    <row r="27" spans="1:18">
      <c r="A27">
        <v>48</v>
      </c>
      <c r="B27">
        <v>0.38819999999999999</v>
      </c>
      <c r="C27">
        <v>0.37090000000000001</v>
      </c>
      <c r="D27">
        <v>0.3634</v>
      </c>
      <c r="E27">
        <v>0.3741666666666667</v>
      </c>
      <c r="F27">
        <v>1.2718621518597569E-2</v>
      </c>
      <c r="G27">
        <v>0.2261</v>
      </c>
      <c r="H27">
        <v>0.2205</v>
      </c>
      <c r="I27">
        <v>0.22789999999999999</v>
      </c>
      <c r="J27">
        <v>0.22483333333333333</v>
      </c>
      <c r="K27">
        <v>3.8591881702416757E-3</v>
      </c>
      <c r="L27">
        <v>4.1108819339602553E-5</v>
      </c>
      <c r="M27">
        <v>0.23139999999999999</v>
      </c>
      <c r="N27">
        <v>0.2772</v>
      </c>
      <c r="O27">
        <v>0.25740000000000002</v>
      </c>
      <c r="P27">
        <v>0.25533333333333336</v>
      </c>
      <c r="Q27">
        <v>2.2969835291819868E-2</v>
      </c>
      <c r="R27">
        <v>1.430093228801376E-3</v>
      </c>
    </row>
    <row r="28" spans="1:18">
      <c r="A28">
        <v>72</v>
      </c>
      <c r="B28">
        <v>0.62849999999999995</v>
      </c>
      <c r="C28">
        <v>0.61260000000000003</v>
      </c>
      <c r="D28">
        <v>0.60109999999999997</v>
      </c>
      <c r="E28">
        <v>0.61406666666666665</v>
      </c>
      <c r="F28">
        <v>1.3758754788618516E-2</v>
      </c>
      <c r="G28">
        <v>0.309</v>
      </c>
      <c r="H28">
        <v>0.33550000000000002</v>
      </c>
      <c r="I28">
        <v>0.3488</v>
      </c>
      <c r="J28">
        <v>0.33110000000000001</v>
      </c>
      <c r="K28">
        <v>2.0261539921733497E-2</v>
      </c>
      <c r="L28">
        <v>3.6798770156276612E-5</v>
      </c>
      <c r="M28">
        <v>0.34399999999999997</v>
      </c>
      <c r="N28">
        <v>0.39450000000000002</v>
      </c>
      <c r="O28">
        <v>0.37219999999999998</v>
      </c>
      <c r="P28">
        <v>0.37023333333333336</v>
      </c>
      <c r="Q28">
        <v>2.5307377053605029E-2</v>
      </c>
      <c r="R28">
        <v>1.2592091430897297E-4</v>
      </c>
    </row>
    <row r="29" spans="1:18">
      <c r="A29">
        <v>96</v>
      </c>
      <c r="B29">
        <v>1.014</v>
      </c>
      <c r="C29">
        <v>1.0725</v>
      </c>
      <c r="D29">
        <v>1.0706</v>
      </c>
      <c r="E29">
        <v>1.0523666666666667</v>
      </c>
      <c r="F29">
        <v>3.324008624136425E-2</v>
      </c>
      <c r="G29">
        <v>0.63759999999999994</v>
      </c>
      <c r="H29">
        <v>0.58630000000000004</v>
      </c>
      <c r="I29">
        <v>0.54590000000000005</v>
      </c>
      <c r="J29">
        <v>0.58993333333333331</v>
      </c>
      <c r="K29">
        <v>4.5957843001312934E-2</v>
      </c>
      <c r="L29">
        <v>1.4596225375797914E-4</v>
      </c>
      <c r="M29">
        <v>0.71209999999999996</v>
      </c>
      <c r="N29">
        <v>0.6774</v>
      </c>
      <c r="O29">
        <v>0.62270000000000003</v>
      </c>
      <c r="P29">
        <v>0.67073333333333329</v>
      </c>
      <c r="Q29">
        <v>4.5071313862958665E-2</v>
      </c>
      <c r="R29">
        <v>2.9489279317738716E-4</v>
      </c>
    </row>
    <row r="30" spans="1:18">
      <c r="A30">
        <v>120</v>
      </c>
      <c r="B30">
        <v>1.6369</v>
      </c>
      <c r="C30">
        <v>1.5665</v>
      </c>
      <c r="D30">
        <v>1.6044</v>
      </c>
      <c r="E30">
        <v>1.6026</v>
      </c>
      <c r="F30">
        <v>3.5234500138358722E-2</v>
      </c>
      <c r="G30">
        <v>0.9113</v>
      </c>
      <c r="H30">
        <v>1.0267999999999999</v>
      </c>
      <c r="I30">
        <v>0.84309999999999996</v>
      </c>
      <c r="J30">
        <v>0.92706666666666671</v>
      </c>
      <c r="K30">
        <v>9.2859373965870198E-2</v>
      </c>
      <c r="L30">
        <v>2.970833743278425E-4</v>
      </c>
      <c r="M30">
        <v>1.0392999999999999</v>
      </c>
      <c r="N30">
        <v>1.0034000000000001</v>
      </c>
      <c r="O30">
        <v>1.0087999999999999</v>
      </c>
      <c r="P30">
        <v>1.0171666666666666</v>
      </c>
      <c r="Q30">
        <v>1.9357255315083557E-2</v>
      </c>
      <c r="R30">
        <v>1.4670249615407191E-5</v>
      </c>
    </row>
  </sheetData>
  <phoneticPr fontId="2" type="noConversion"/>
  <pageMargins left="0.7" right="0.7" top="0.75" bottom="0.75" header="0.3" footer="0.3"/>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7AE5A-5039-4D38-8F20-BFF06F15ACD4}">
  <dimension ref="A1:T34"/>
  <sheetViews>
    <sheetView workbookViewId="0">
      <selection activeCell="L8" sqref="L8"/>
    </sheetView>
  </sheetViews>
  <sheetFormatPr defaultRowHeight="13.8"/>
  <sheetData>
    <row r="1" spans="1:1">
      <c r="A1" t="s">
        <v>514</v>
      </c>
    </row>
    <row r="27" spans="1:20">
      <c r="C27" t="s">
        <v>41</v>
      </c>
      <c r="E27" t="s">
        <v>42</v>
      </c>
      <c r="G27" t="s">
        <v>50</v>
      </c>
    </row>
    <row r="29" spans="1:20" s="18" customFormat="1">
      <c r="A29" s="18" t="s">
        <v>68</v>
      </c>
      <c r="B29" s="19"/>
    </row>
    <row r="30" spans="1:20" s="18" customFormat="1">
      <c r="B30" s="19"/>
      <c r="C30" s="108" t="s">
        <v>52</v>
      </c>
      <c r="D30" s="108"/>
      <c r="E30" s="108"/>
      <c r="F30" s="108" t="s">
        <v>53</v>
      </c>
      <c r="G30" s="108"/>
      <c r="H30" s="108"/>
      <c r="I30" s="108" t="s">
        <v>50</v>
      </c>
      <c r="J30" s="108"/>
      <c r="K30" s="108"/>
    </row>
    <row r="31" spans="1:20" s="18" customFormat="1">
      <c r="B31" s="19"/>
      <c r="C31" s="52" t="s">
        <v>54</v>
      </c>
      <c r="D31" s="52" t="s">
        <v>55</v>
      </c>
      <c r="E31" s="52" t="s">
        <v>56</v>
      </c>
      <c r="F31" s="52" t="s">
        <v>54</v>
      </c>
      <c r="G31" s="52" t="s">
        <v>55</v>
      </c>
      <c r="H31" s="52" t="s">
        <v>56</v>
      </c>
      <c r="I31" s="52" t="s">
        <v>54</v>
      </c>
      <c r="J31" s="52" t="s">
        <v>55</v>
      </c>
      <c r="K31" s="52" t="s">
        <v>56</v>
      </c>
    </row>
    <row r="32" spans="1:20" s="18" customFormat="1">
      <c r="B32" s="19" t="s">
        <v>57</v>
      </c>
      <c r="C32" s="21">
        <v>389</v>
      </c>
      <c r="D32" s="21">
        <v>305</v>
      </c>
      <c r="E32" s="21">
        <v>359</v>
      </c>
      <c r="F32" s="21">
        <v>121</v>
      </c>
      <c r="G32" s="21">
        <v>85</v>
      </c>
      <c r="H32" s="21">
        <v>59</v>
      </c>
      <c r="I32" s="21">
        <v>112</v>
      </c>
      <c r="J32" s="21">
        <v>88</v>
      </c>
      <c r="K32" s="21">
        <v>68</v>
      </c>
      <c r="O32" s="22"/>
      <c r="P32" s="22"/>
      <c r="Q32" s="22"/>
      <c r="R32" s="22"/>
      <c r="S32" s="22"/>
      <c r="T32" s="22"/>
    </row>
    <row r="34" spans="2:10">
      <c r="B34" s="39" t="s">
        <v>37</v>
      </c>
      <c r="G34">
        <f>_xlfn.T.TEST(C32:E32,F32:H32,2,2)</f>
        <v>9.9278972679349995E-4</v>
      </c>
      <c r="J34">
        <f>_xlfn.T.TEST(C32:E32,I32:K32,2,2)</f>
        <v>6.9767955134939039E-4</v>
      </c>
    </row>
  </sheetData>
  <mergeCells count="3">
    <mergeCell ref="C30:E30"/>
    <mergeCell ref="F30:H30"/>
    <mergeCell ref="I30:K30"/>
  </mergeCells>
  <phoneticPr fontId="2" type="noConversion"/>
  <pageMargins left="0.7" right="0.7" top="0.75" bottom="0.75" header="0.3" footer="0.3"/>
  <pageSetup paperSize="9" orientation="portrait" r:id="rId1"/>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1ACFC-5180-4F57-9A45-9429585B9531}">
  <dimension ref="A1:S30"/>
  <sheetViews>
    <sheetView topLeftCell="B1" workbookViewId="0">
      <selection activeCell="B1" sqref="B1"/>
    </sheetView>
  </sheetViews>
  <sheetFormatPr defaultRowHeight="13.8"/>
  <sheetData>
    <row r="1" spans="2:2">
      <c r="B1" t="s">
        <v>517</v>
      </c>
    </row>
    <row r="3" spans="2:2">
      <c r="B3" t="s">
        <v>203</v>
      </c>
    </row>
    <row r="13" spans="2:2">
      <c r="B13" t="s">
        <v>204</v>
      </c>
    </row>
    <row r="23" spans="1:19">
      <c r="A23" t="s">
        <v>44</v>
      </c>
      <c r="C23" t="s">
        <v>44</v>
      </c>
      <c r="F23" t="s">
        <v>65</v>
      </c>
      <c r="G23" t="s">
        <v>66</v>
      </c>
      <c r="H23" t="s">
        <v>44</v>
      </c>
      <c r="K23" t="s">
        <v>65</v>
      </c>
      <c r="L23" t="s">
        <v>66</v>
      </c>
      <c r="M23" t="s">
        <v>37</v>
      </c>
      <c r="N23" t="s">
        <v>44</v>
      </c>
      <c r="Q23" t="s">
        <v>65</v>
      </c>
      <c r="R23" t="s">
        <v>66</v>
      </c>
      <c r="S23" t="s">
        <v>37</v>
      </c>
    </row>
    <row r="24" spans="1:19">
      <c r="A24" t="s">
        <v>44</v>
      </c>
      <c r="B24" t="s">
        <v>45</v>
      </c>
      <c r="C24" t="s">
        <v>46</v>
      </c>
      <c r="D24" t="s">
        <v>47</v>
      </c>
      <c r="E24" t="s">
        <v>48</v>
      </c>
      <c r="F24" t="s">
        <v>58</v>
      </c>
      <c r="H24" t="s">
        <v>46</v>
      </c>
      <c r="I24" t="s">
        <v>47</v>
      </c>
      <c r="J24" t="s">
        <v>48</v>
      </c>
      <c r="K24" t="s">
        <v>59</v>
      </c>
      <c r="N24" t="s">
        <v>46</v>
      </c>
      <c r="O24" t="s">
        <v>47</v>
      </c>
      <c r="P24" t="s">
        <v>48</v>
      </c>
      <c r="Q24" t="s">
        <v>60</v>
      </c>
    </row>
    <row r="25" spans="1:19">
      <c r="B25">
        <v>0</v>
      </c>
      <c r="C25">
        <v>0.16569999999999999</v>
      </c>
      <c r="D25">
        <v>0.15479999999999999</v>
      </c>
      <c r="E25">
        <v>0.15</v>
      </c>
      <c r="F25">
        <v>0.15683333333333335</v>
      </c>
      <c r="G25">
        <v>8.0450813130342729E-3</v>
      </c>
      <c r="H25">
        <v>0.18099999999999999</v>
      </c>
      <c r="I25">
        <v>0.16420000000000001</v>
      </c>
      <c r="J25">
        <v>0.16389999999999999</v>
      </c>
      <c r="K25">
        <v>0.16969999999999999</v>
      </c>
      <c r="L25">
        <v>9.7872365864936518E-3</v>
      </c>
      <c r="M25">
        <v>0.15339192254502976</v>
      </c>
      <c r="N25">
        <v>0.13880000000000001</v>
      </c>
      <c r="O25">
        <v>0.16969999999999999</v>
      </c>
      <c r="P25">
        <v>0.16880000000000001</v>
      </c>
      <c r="Q25">
        <v>0.15909999999999999</v>
      </c>
      <c r="R25">
        <v>1.7586074036009283E-2</v>
      </c>
      <c r="S25">
        <v>0.84903617048988256</v>
      </c>
    </row>
    <row r="26" spans="1:19">
      <c r="B26">
        <v>24</v>
      </c>
      <c r="C26">
        <v>0.31990000000000002</v>
      </c>
      <c r="D26">
        <v>0.37469999999999998</v>
      </c>
      <c r="E26">
        <v>0.37240000000000001</v>
      </c>
      <c r="F26">
        <v>0.35566666666666663</v>
      </c>
      <c r="G26">
        <v>0.2412696163453783</v>
      </c>
      <c r="H26">
        <v>0.19389999999999999</v>
      </c>
      <c r="I26">
        <v>0.221</v>
      </c>
      <c r="J26">
        <v>0.22239999999999999</v>
      </c>
      <c r="K26">
        <v>0.21243333333333334</v>
      </c>
      <c r="L26">
        <v>1.6065594708361511E-2</v>
      </c>
      <c r="M26">
        <v>2.0719389161062119E-3</v>
      </c>
      <c r="N26">
        <v>0.3533</v>
      </c>
      <c r="O26">
        <v>0.30680000000000002</v>
      </c>
      <c r="P26">
        <v>0.36130000000000001</v>
      </c>
      <c r="Q26">
        <v>0.3404666666666667</v>
      </c>
      <c r="R26">
        <v>2.9429293796034813E-2</v>
      </c>
      <c r="S26">
        <v>0.57124376860987791</v>
      </c>
    </row>
    <row r="27" spans="1:19">
      <c r="B27">
        <v>48</v>
      </c>
      <c r="C27">
        <v>0.53520000000000001</v>
      </c>
      <c r="D27">
        <v>0.56989999999999996</v>
      </c>
      <c r="E27">
        <v>0.46429999999999999</v>
      </c>
      <c r="F27">
        <v>0.52313333333333334</v>
      </c>
      <c r="G27">
        <v>5.3824189109854058E-2</v>
      </c>
      <c r="H27">
        <v>0.28889999999999999</v>
      </c>
      <c r="I27">
        <v>0.3473</v>
      </c>
      <c r="J27">
        <v>0.28920000000000001</v>
      </c>
      <c r="K27">
        <v>0.30846666666666667</v>
      </c>
      <c r="L27">
        <v>3.3630987694882424E-2</v>
      </c>
      <c r="M27">
        <v>4.2370880940364218E-3</v>
      </c>
      <c r="N27">
        <v>0.47499999999999998</v>
      </c>
      <c r="O27">
        <v>0.5232</v>
      </c>
      <c r="P27">
        <v>0.50229999999999997</v>
      </c>
      <c r="Q27">
        <v>0.50016666666666665</v>
      </c>
      <c r="R27">
        <v>2.4170712305046655E-2</v>
      </c>
      <c r="S27">
        <v>0.53713930099057583</v>
      </c>
    </row>
    <row r="28" spans="1:19">
      <c r="B28">
        <v>72</v>
      </c>
      <c r="C28">
        <v>0.74550000000000005</v>
      </c>
      <c r="D28">
        <v>0.84470000000000001</v>
      </c>
      <c r="E28">
        <v>0.77980000000000005</v>
      </c>
      <c r="F28">
        <v>0.79</v>
      </c>
      <c r="G28">
        <v>5.0380452558507226E-2</v>
      </c>
      <c r="H28">
        <v>0.41399999999999998</v>
      </c>
      <c r="I28">
        <v>0.41830000000000001</v>
      </c>
      <c r="J28">
        <v>0.39910000000000001</v>
      </c>
      <c r="K28">
        <v>0.4104666666666667</v>
      </c>
      <c r="L28">
        <v>1.0075878787149694E-2</v>
      </c>
      <c r="M28">
        <v>2.1505048553679574E-4</v>
      </c>
      <c r="N28">
        <v>0.67069999999999996</v>
      </c>
      <c r="O28">
        <v>0.69789999999999996</v>
      </c>
      <c r="P28">
        <v>0.75160000000000005</v>
      </c>
      <c r="Q28">
        <v>0.70673333333333321</v>
      </c>
      <c r="R28">
        <v>4.1167017542364383E-2</v>
      </c>
      <c r="S28">
        <v>9.0942750594194197E-2</v>
      </c>
    </row>
    <row r="29" spans="1:19">
      <c r="B29">
        <v>96</v>
      </c>
      <c r="C29">
        <v>1.0798000000000001</v>
      </c>
      <c r="D29">
        <v>1.2017</v>
      </c>
      <c r="E29">
        <v>1.3150999999999999</v>
      </c>
      <c r="F29">
        <v>1.1988666666666667</v>
      </c>
      <c r="G29">
        <v>0.11767558511999554</v>
      </c>
      <c r="H29">
        <v>0.68269999999999997</v>
      </c>
      <c r="I29">
        <v>0.58450000000000002</v>
      </c>
      <c r="J29">
        <v>0.70930000000000004</v>
      </c>
      <c r="K29">
        <v>0.65883333333333327</v>
      </c>
      <c r="L29">
        <v>6.5734110881134872E-2</v>
      </c>
      <c r="M29">
        <v>2.2647051023555382E-3</v>
      </c>
      <c r="N29">
        <v>1.0304</v>
      </c>
      <c r="O29">
        <v>1.0439000000000001</v>
      </c>
      <c r="P29">
        <v>1.107</v>
      </c>
      <c r="Q29">
        <v>1.0604333333333333</v>
      </c>
      <c r="R29">
        <v>4.0888914553132032E-2</v>
      </c>
      <c r="S29">
        <v>0.12658477683701461</v>
      </c>
    </row>
    <row r="30" spans="1:19">
      <c r="B30">
        <v>120</v>
      </c>
      <c r="C30">
        <v>1.8003</v>
      </c>
      <c r="D30">
        <v>1.7496</v>
      </c>
      <c r="E30">
        <v>1.75</v>
      </c>
      <c r="F30">
        <v>1.7633000000000001</v>
      </c>
      <c r="G30">
        <v>0.12089991728698583</v>
      </c>
      <c r="H30">
        <v>1.2463</v>
      </c>
      <c r="I30">
        <v>1.1355999999999999</v>
      </c>
      <c r="J30">
        <v>1.1125</v>
      </c>
      <c r="K30">
        <v>1.1648000000000001</v>
      </c>
      <c r="L30">
        <v>0.11315957758846568</v>
      </c>
      <c r="M30">
        <v>1.7439184961435858E-4</v>
      </c>
      <c r="N30">
        <v>1.7547999999999999</v>
      </c>
      <c r="O30">
        <v>1.7344999999999999</v>
      </c>
      <c r="P30">
        <v>1.3778999999999999</v>
      </c>
      <c r="Q30">
        <v>1.6224000000000001</v>
      </c>
      <c r="R30">
        <v>0.21198634389978727</v>
      </c>
      <c r="S30">
        <v>0.37388860342101721</v>
      </c>
    </row>
  </sheetData>
  <phoneticPr fontId="2" type="noConversion"/>
  <pageMargins left="0.7" right="0.7" top="0.75" bottom="0.75" header="0.3" footer="0.3"/>
  <pageSetup paperSize="9"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08F72-8DCE-4FD9-8842-9BDC073436D4}">
  <dimension ref="A1:T34"/>
  <sheetViews>
    <sheetView workbookViewId="0">
      <selection activeCell="K9" sqref="K9"/>
    </sheetView>
  </sheetViews>
  <sheetFormatPr defaultRowHeight="13.8"/>
  <sheetData>
    <row r="1" spans="1:1">
      <c r="A1" t="s">
        <v>515</v>
      </c>
    </row>
    <row r="27" spans="1:20">
      <c r="C27" t="s">
        <v>41</v>
      </c>
      <c r="E27" t="s">
        <v>61</v>
      </c>
      <c r="G27" t="s">
        <v>62</v>
      </c>
    </row>
    <row r="29" spans="1:20" s="18" customFormat="1">
      <c r="A29" s="18" t="s">
        <v>68</v>
      </c>
      <c r="B29" s="19"/>
    </row>
    <row r="30" spans="1:20" s="18" customFormat="1">
      <c r="B30" s="19"/>
      <c r="C30" s="108" t="s">
        <v>63</v>
      </c>
      <c r="D30" s="108"/>
      <c r="E30" s="108"/>
      <c r="F30" s="108" t="s">
        <v>61</v>
      </c>
      <c r="G30" s="108"/>
      <c r="H30" s="108"/>
      <c r="I30" s="108" t="s">
        <v>60</v>
      </c>
      <c r="J30" s="108"/>
      <c r="K30" s="108"/>
    </row>
    <row r="31" spans="1:20" s="18" customFormat="1">
      <c r="B31" s="19"/>
      <c r="C31" s="52" t="s">
        <v>54</v>
      </c>
      <c r="D31" s="52" t="s">
        <v>55</v>
      </c>
      <c r="E31" s="52" t="s">
        <v>56</v>
      </c>
      <c r="F31" s="52" t="s">
        <v>54</v>
      </c>
      <c r="G31" s="52" t="s">
        <v>55</v>
      </c>
      <c r="H31" s="52" t="s">
        <v>56</v>
      </c>
      <c r="I31" s="52" t="s">
        <v>54</v>
      </c>
      <c r="J31" s="52" t="s">
        <v>55</v>
      </c>
      <c r="K31" s="52" t="s">
        <v>56</v>
      </c>
    </row>
    <row r="32" spans="1:20" s="18" customFormat="1">
      <c r="B32" s="19" t="s">
        <v>57</v>
      </c>
      <c r="C32" s="21">
        <v>397</v>
      </c>
      <c r="D32" s="21">
        <v>423</v>
      </c>
      <c r="E32" s="21">
        <v>376</v>
      </c>
      <c r="F32" s="21">
        <v>166</v>
      </c>
      <c r="G32" s="21">
        <v>184</v>
      </c>
      <c r="H32" s="21">
        <v>197</v>
      </c>
      <c r="I32" s="21">
        <v>368</v>
      </c>
      <c r="J32" s="21">
        <v>382</v>
      </c>
      <c r="K32" s="21">
        <v>391</v>
      </c>
      <c r="O32" s="22"/>
      <c r="P32" s="22"/>
      <c r="Q32" s="22"/>
      <c r="R32" s="22"/>
      <c r="S32" s="22"/>
      <c r="T32" s="22"/>
    </row>
    <row r="34" spans="2:10">
      <c r="B34" s="39" t="s">
        <v>37</v>
      </c>
      <c r="G34">
        <f>_xlfn.T.TEST(C32:E32,F32:H32,2,2)</f>
        <v>1.8608685259051232E-4</v>
      </c>
      <c r="J34">
        <f>_xlfn.T.TEST(C32:E32,I32:K32,2,2)</f>
        <v>0.29288179719463719</v>
      </c>
    </row>
  </sheetData>
  <mergeCells count="3">
    <mergeCell ref="C30:E30"/>
    <mergeCell ref="F30:H30"/>
    <mergeCell ref="I30:K30"/>
  </mergeCells>
  <phoneticPr fontId="2" type="noConversion"/>
  <pageMargins left="0.7" right="0.7" top="0.75" bottom="0.75" header="0.3" footer="0.3"/>
  <pageSetup paperSize="9" orientation="portrait"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AFD8A-A0B3-43DE-ACCA-F97D5D8349BA}">
  <dimension ref="A1:R31"/>
  <sheetViews>
    <sheetView workbookViewId="0">
      <selection activeCell="I6" sqref="I6"/>
    </sheetView>
  </sheetViews>
  <sheetFormatPr defaultRowHeight="13.8"/>
  <sheetData>
    <row r="1" spans="1:2">
      <c r="A1" t="s">
        <v>518</v>
      </c>
    </row>
    <row r="3" spans="1:2">
      <c r="B3" t="s">
        <v>203</v>
      </c>
    </row>
    <row r="13" spans="1:2">
      <c r="B13" t="s">
        <v>204</v>
      </c>
    </row>
    <row r="23" spans="1:18">
      <c r="B23" s="107" t="s">
        <v>58</v>
      </c>
      <c r="C23" s="107"/>
      <c r="D23" s="107"/>
      <c r="E23" s="39" t="s">
        <v>65</v>
      </c>
      <c r="F23" s="39" t="s">
        <v>66</v>
      </c>
      <c r="L23" s="39" t="s">
        <v>37</v>
      </c>
      <c r="M23" s="107" t="s">
        <v>70</v>
      </c>
      <c r="N23" s="107"/>
      <c r="O23" s="107"/>
      <c r="P23" s="39" t="s">
        <v>65</v>
      </c>
      <c r="Q23" s="39" t="s">
        <v>66</v>
      </c>
      <c r="R23" s="39" t="s">
        <v>37</v>
      </c>
    </row>
    <row r="24" spans="1:18">
      <c r="A24" t="s">
        <v>145</v>
      </c>
      <c r="B24" t="s">
        <v>146</v>
      </c>
      <c r="C24" t="s">
        <v>147</v>
      </c>
      <c r="D24" t="s">
        <v>148</v>
      </c>
      <c r="E24" t="s">
        <v>71</v>
      </c>
      <c r="G24" t="s">
        <v>146</v>
      </c>
      <c r="H24" t="s">
        <v>147</v>
      </c>
      <c r="I24" t="s">
        <v>148</v>
      </c>
      <c r="J24" t="s">
        <v>73</v>
      </c>
      <c r="M24" t="s">
        <v>146</v>
      </c>
      <c r="N24" t="s">
        <v>147</v>
      </c>
      <c r="O24" t="s">
        <v>148</v>
      </c>
      <c r="P24" t="s">
        <v>72</v>
      </c>
    </row>
    <row r="25" spans="1:18">
      <c r="A25">
        <v>0</v>
      </c>
      <c r="B25">
        <v>0.158</v>
      </c>
      <c r="C25">
        <v>0.15359999999999999</v>
      </c>
      <c r="D25">
        <v>0.1479</v>
      </c>
      <c r="E25">
        <f t="shared" ref="E25:E31" si="0">(B25+C25+D25)/3</f>
        <v>0.15316666666666667</v>
      </c>
      <c r="F25">
        <f>STDEV(B25:D25)</f>
        <v>5.0639246966491629E-3</v>
      </c>
      <c r="G25">
        <v>0.15359999999999999</v>
      </c>
      <c r="H25">
        <v>0.14449999999999999</v>
      </c>
      <c r="I25">
        <v>0.14599999999999999</v>
      </c>
      <c r="J25">
        <f t="shared" ref="J25:J31" si="1">(G25+H25+I25)/3</f>
        <v>0.14803333333333332</v>
      </c>
      <c r="K25">
        <f t="shared" ref="K25:K31" si="2">STDEV(G25:I25)</f>
        <v>4.8788659884581084E-3</v>
      </c>
      <c r="L25">
        <f t="shared" ref="L25:L31" si="3">_xlfn.T.TEST(G25:I25,B25:D25,2,2)</f>
        <v>0.27473527000694642</v>
      </c>
      <c r="M25">
        <v>0.1346</v>
      </c>
      <c r="N25">
        <v>0.14879999999999999</v>
      </c>
      <c r="O25">
        <v>0.1293</v>
      </c>
      <c r="P25">
        <f t="shared" ref="P25:P31" si="4">(M25+N25+O25)/3</f>
        <v>0.13756666666666664</v>
      </c>
      <c r="Q25">
        <f t="shared" ref="Q25:Q31" si="5">STDEV(M25:O25)</f>
        <v>1.0082823678579985E-2</v>
      </c>
      <c r="R25">
        <f t="shared" ref="R25:R31" si="6">_xlfn.T.TEST(M25:O25,B25:D25,2,2)</f>
        <v>7.4781329003389657E-2</v>
      </c>
    </row>
    <row r="26" spans="1:18">
      <c r="A26">
        <v>24</v>
      </c>
      <c r="B26">
        <v>0.20649999999999999</v>
      </c>
      <c r="C26">
        <v>0.2276</v>
      </c>
      <c r="D26">
        <v>0.2114</v>
      </c>
      <c r="E26">
        <f t="shared" si="0"/>
        <v>0.21516666666666664</v>
      </c>
      <c r="F26">
        <v>0.2412696163453783</v>
      </c>
      <c r="G26">
        <v>0.23080000000000001</v>
      </c>
      <c r="H26">
        <v>0.23150000000000001</v>
      </c>
      <c r="I26">
        <v>0.25609999999999999</v>
      </c>
      <c r="J26">
        <f t="shared" si="1"/>
        <v>0.23946666666666669</v>
      </c>
      <c r="K26">
        <f t="shared" si="2"/>
        <v>1.4409140617446034E-2</v>
      </c>
      <c r="L26">
        <f t="shared" si="3"/>
        <v>8.1275958288333436E-2</v>
      </c>
      <c r="M26">
        <v>0.23960000000000001</v>
      </c>
      <c r="N26">
        <v>0.2364</v>
      </c>
      <c r="O26">
        <v>0.2218</v>
      </c>
      <c r="P26">
        <f t="shared" si="4"/>
        <v>0.2326</v>
      </c>
      <c r="Q26">
        <f t="shared" si="5"/>
        <v>9.4889409314211706E-3</v>
      </c>
      <c r="R26">
        <f t="shared" si="6"/>
        <v>0.10675616755457551</v>
      </c>
    </row>
    <row r="27" spans="1:18">
      <c r="A27">
        <v>48</v>
      </c>
      <c r="B27">
        <v>0.28539999999999999</v>
      </c>
      <c r="C27">
        <v>0.27279999999999999</v>
      </c>
      <c r="D27">
        <v>0.24179999999999999</v>
      </c>
      <c r="E27">
        <f t="shared" si="0"/>
        <v>0.26666666666666666</v>
      </c>
      <c r="F27">
        <f>STDEV(B27:D27)</f>
        <v>2.243776578301265E-2</v>
      </c>
      <c r="G27">
        <v>0.33689999999999998</v>
      </c>
      <c r="H27">
        <v>0.33179999999999998</v>
      </c>
      <c r="I27">
        <v>0.34320000000000001</v>
      </c>
      <c r="J27">
        <f t="shared" si="1"/>
        <v>0.33729999999999999</v>
      </c>
      <c r="K27">
        <f t="shared" si="2"/>
        <v>5.7105166141077045E-3</v>
      </c>
      <c r="L27">
        <f t="shared" si="3"/>
        <v>6.1534651043221962E-3</v>
      </c>
      <c r="M27">
        <v>0.27560000000000001</v>
      </c>
      <c r="N27">
        <v>0.29099999999999998</v>
      </c>
      <c r="O27">
        <v>0.35249999999999998</v>
      </c>
      <c r="P27">
        <f t="shared" si="4"/>
        <v>0.30636666666666668</v>
      </c>
      <c r="Q27">
        <f t="shared" si="5"/>
        <v>4.0687876982380584E-2</v>
      </c>
      <c r="R27">
        <f t="shared" si="6"/>
        <v>0.21300249881249744</v>
      </c>
    </row>
    <row r="28" spans="1:18">
      <c r="A28">
        <v>72</v>
      </c>
      <c r="B28">
        <v>0.43090000000000001</v>
      </c>
      <c r="C28">
        <v>0.39879999999999999</v>
      </c>
      <c r="D28">
        <v>0.4103</v>
      </c>
      <c r="E28">
        <f t="shared" si="0"/>
        <v>0.41333333333333333</v>
      </c>
      <c r="F28">
        <f>STDEV(B28:D28)</f>
        <v>1.6263558446211385E-2</v>
      </c>
      <c r="G28">
        <v>0.53659999999999997</v>
      </c>
      <c r="H28">
        <v>0.53659999999999997</v>
      </c>
      <c r="I28">
        <v>0.5212</v>
      </c>
      <c r="J28">
        <f t="shared" si="1"/>
        <v>0.53146666666666664</v>
      </c>
      <c r="K28">
        <f t="shared" si="2"/>
        <v>8.891194145520219E-3</v>
      </c>
      <c r="L28">
        <f t="shared" si="3"/>
        <v>3.8284473340702226E-4</v>
      </c>
      <c r="M28">
        <v>0.39069999999999999</v>
      </c>
      <c r="N28">
        <v>0.38009999999999999</v>
      </c>
      <c r="O28">
        <v>0.41310000000000002</v>
      </c>
      <c r="P28">
        <f t="shared" si="4"/>
        <v>0.39463333333333334</v>
      </c>
      <c r="Q28">
        <f t="shared" si="5"/>
        <v>1.6847947451643298E-2</v>
      </c>
      <c r="R28">
        <f t="shared" si="6"/>
        <v>0.23880908687328334</v>
      </c>
    </row>
    <row r="29" spans="1:18">
      <c r="A29">
        <v>96</v>
      </c>
      <c r="B29">
        <v>0.56459999999999999</v>
      </c>
      <c r="C29">
        <v>0.58689999999999998</v>
      </c>
      <c r="D29">
        <v>0.61519999999999997</v>
      </c>
      <c r="E29">
        <f t="shared" si="0"/>
        <v>0.58889999999999998</v>
      </c>
      <c r="F29">
        <f>STDEV(B29:D29)</f>
        <v>2.5359219230883259E-2</v>
      </c>
      <c r="G29">
        <v>0.80220000000000002</v>
      </c>
      <c r="H29">
        <v>0.84499999999999997</v>
      </c>
      <c r="I29">
        <v>0.90190000000000003</v>
      </c>
      <c r="J29">
        <f t="shared" si="1"/>
        <v>0.84970000000000001</v>
      </c>
      <c r="K29">
        <f t="shared" si="2"/>
        <v>5.0015897472703623E-2</v>
      </c>
      <c r="L29">
        <f t="shared" si="3"/>
        <v>1.2896686225860098E-3</v>
      </c>
      <c r="M29">
        <v>0.50490000000000002</v>
      </c>
      <c r="N29">
        <v>0.62270000000000003</v>
      </c>
      <c r="O29">
        <v>0.54730000000000001</v>
      </c>
      <c r="P29">
        <f t="shared" si="4"/>
        <v>0.55830000000000002</v>
      </c>
      <c r="Q29">
        <f t="shared" si="5"/>
        <v>5.9665400359002044E-2</v>
      </c>
      <c r="R29">
        <f t="shared" si="6"/>
        <v>0.459527560532561</v>
      </c>
    </row>
    <row r="30" spans="1:18">
      <c r="A30">
        <v>120</v>
      </c>
      <c r="B30">
        <v>0.83199999999999996</v>
      </c>
      <c r="C30">
        <v>0.78569999999999995</v>
      </c>
      <c r="D30">
        <v>0.80220000000000002</v>
      </c>
      <c r="E30">
        <f t="shared" si="0"/>
        <v>0.80663333333333342</v>
      </c>
      <c r="F30">
        <f>STDEV(B30:D30)</f>
        <v>2.3466216851749523E-2</v>
      </c>
      <c r="G30">
        <v>1.2684</v>
      </c>
      <c r="H30">
        <v>1.2977000000000001</v>
      </c>
      <c r="I30">
        <v>1.2932999999999999</v>
      </c>
      <c r="J30">
        <f t="shared" si="1"/>
        <v>1.2864666666666666</v>
      </c>
      <c r="K30">
        <f t="shared" si="2"/>
        <v>1.5800105484879968E-2</v>
      </c>
      <c r="L30">
        <f t="shared" si="3"/>
        <v>7.9930536530009462E-6</v>
      </c>
      <c r="M30">
        <v>0.89849999999999997</v>
      </c>
      <c r="N30">
        <v>0.88829999999999998</v>
      </c>
      <c r="O30">
        <v>0.76870000000000005</v>
      </c>
      <c r="P30">
        <f t="shared" si="4"/>
        <v>0.85183333333333333</v>
      </c>
      <c r="Q30">
        <f t="shared" si="5"/>
        <v>7.2175988620408429E-2</v>
      </c>
      <c r="R30">
        <f t="shared" si="6"/>
        <v>0.36057230676336127</v>
      </c>
    </row>
    <row r="31" spans="1:18">
      <c r="A31">
        <v>144</v>
      </c>
      <c r="B31">
        <v>1.1356999999999999</v>
      </c>
      <c r="C31">
        <v>1.2051000000000001</v>
      </c>
      <c r="D31">
        <v>1.1327</v>
      </c>
      <c r="E31">
        <f t="shared" si="0"/>
        <v>1.1578333333333333</v>
      </c>
      <c r="F31">
        <f>STDEV(B31:D31)</f>
        <v>4.0961608041351801E-2</v>
      </c>
      <c r="G31">
        <v>1.7377</v>
      </c>
      <c r="H31">
        <v>1.6667000000000001</v>
      </c>
      <c r="I31">
        <v>1.776</v>
      </c>
      <c r="J31">
        <f t="shared" si="1"/>
        <v>1.7267999999999999</v>
      </c>
      <c r="K31">
        <f t="shared" si="2"/>
        <v>5.5459264329776291E-2</v>
      </c>
      <c r="L31">
        <f t="shared" si="3"/>
        <v>1.3917567308873854E-4</v>
      </c>
      <c r="M31">
        <v>1.42</v>
      </c>
      <c r="N31">
        <v>1.0964</v>
      </c>
      <c r="O31">
        <v>1.2213000000000001</v>
      </c>
      <c r="P31">
        <f t="shared" si="4"/>
        <v>1.2459</v>
      </c>
      <c r="Q31">
        <f t="shared" si="5"/>
        <v>0.163196537953474</v>
      </c>
      <c r="R31">
        <f t="shared" si="6"/>
        <v>0.41591390509832554</v>
      </c>
    </row>
  </sheetData>
  <mergeCells count="2">
    <mergeCell ref="B23:D23"/>
    <mergeCell ref="M23:O23"/>
  </mergeCells>
  <phoneticPr fontId="2" type="noConversion"/>
  <pageMargins left="0.7" right="0.7" top="0.75" bottom="0.75" header="0.3" footer="0.3"/>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646FF-650F-4BE1-8FFB-4F0AFA313AF8}">
  <dimension ref="A1:T34"/>
  <sheetViews>
    <sheetView workbookViewId="0">
      <selection activeCell="M29" sqref="M29"/>
    </sheetView>
  </sheetViews>
  <sheetFormatPr defaultRowHeight="13.8"/>
  <sheetData>
    <row r="1" spans="1:1">
      <c r="A1" t="s">
        <v>519</v>
      </c>
    </row>
    <row r="27" spans="1:20" s="51" customFormat="1">
      <c r="A27" s="52" t="s">
        <v>49</v>
      </c>
      <c r="C27" s="51" t="s">
        <v>71</v>
      </c>
      <c r="E27" s="51" t="s">
        <v>73</v>
      </c>
      <c r="G27" s="51" t="s">
        <v>72</v>
      </c>
    </row>
    <row r="28" spans="1:20">
      <c r="A28" s="19" t="s">
        <v>49</v>
      </c>
    </row>
    <row r="29" spans="1:20" s="18" customFormat="1">
      <c r="A29" s="18" t="s">
        <v>51</v>
      </c>
      <c r="B29" s="19"/>
    </row>
    <row r="30" spans="1:20" s="18" customFormat="1">
      <c r="B30" s="19" t="s">
        <v>49</v>
      </c>
      <c r="C30" s="108" t="s">
        <v>71</v>
      </c>
      <c r="D30" s="108"/>
      <c r="E30" s="108"/>
      <c r="F30" s="108" t="s">
        <v>73</v>
      </c>
      <c r="G30" s="108"/>
      <c r="H30" s="108"/>
      <c r="I30" s="108" t="s">
        <v>72</v>
      </c>
      <c r="J30" s="108"/>
      <c r="K30" s="108"/>
    </row>
    <row r="31" spans="1:20" s="18" customFormat="1">
      <c r="B31" s="19" t="s">
        <v>67</v>
      </c>
      <c r="C31" s="52" t="s">
        <v>54</v>
      </c>
      <c r="D31" s="52" t="s">
        <v>55</v>
      </c>
      <c r="E31" s="52" t="s">
        <v>56</v>
      </c>
      <c r="F31" s="52" t="s">
        <v>54</v>
      </c>
      <c r="G31" s="52" t="s">
        <v>55</v>
      </c>
      <c r="H31" s="52" t="s">
        <v>56</v>
      </c>
      <c r="I31" s="52" t="s">
        <v>54</v>
      </c>
      <c r="J31" s="52" t="s">
        <v>55</v>
      </c>
      <c r="K31" s="52" t="s">
        <v>56</v>
      </c>
    </row>
    <row r="32" spans="1:20" s="18" customFormat="1">
      <c r="B32" s="19" t="s">
        <v>57</v>
      </c>
      <c r="C32" s="21">
        <v>172</v>
      </c>
      <c r="D32" s="21">
        <v>149</v>
      </c>
      <c r="E32" s="21">
        <v>165</v>
      </c>
      <c r="F32" s="21">
        <v>423</v>
      </c>
      <c r="G32" s="21">
        <v>366</v>
      </c>
      <c r="H32" s="21">
        <v>398</v>
      </c>
      <c r="I32" s="21">
        <v>162</v>
      </c>
      <c r="J32" s="21">
        <v>153</v>
      </c>
      <c r="K32" s="21">
        <v>143</v>
      </c>
      <c r="O32" s="22"/>
      <c r="P32" s="22"/>
      <c r="Q32" s="22"/>
      <c r="R32" s="22"/>
      <c r="S32" s="22"/>
      <c r="T32" s="22"/>
    </row>
    <row r="34" spans="2:10">
      <c r="B34" s="39" t="s">
        <v>37</v>
      </c>
      <c r="G34">
        <f>_xlfn.T.TEST(C32:E32,F32:H32,2,2)</f>
        <v>1.9639536492674432E-4</v>
      </c>
      <c r="J34">
        <f>_xlfn.T.TEST(C32:E32,I32:K32,2,2)</f>
        <v>0.34589419262530485</v>
      </c>
    </row>
  </sheetData>
  <mergeCells count="3">
    <mergeCell ref="C30:E30"/>
    <mergeCell ref="F30:H30"/>
    <mergeCell ref="I30:K30"/>
  </mergeCells>
  <phoneticPr fontId="2" type="noConversion"/>
  <pageMargins left="0.7" right="0.7" top="0.75" bottom="0.75" header="0.3" footer="0.3"/>
  <pageSetup paperSize="9" orientation="portrait"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E3E58-05FA-430E-988D-F0FD9D192EE5}">
  <dimension ref="A1:R10"/>
  <sheetViews>
    <sheetView workbookViewId="0">
      <selection activeCell="L17" sqref="L17"/>
    </sheetView>
  </sheetViews>
  <sheetFormatPr defaultRowHeight="13.8"/>
  <sheetData>
    <row r="1" spans="1:18">
      <c r="A1" t="s">
        <v>521</v>
      </c>
      <c r="B1" s="97"/>
    </row>
    <row r="2" spans="1:18">
      <c r="H2" s="39" t="s">
        <v>65</v>
      </c>
      <c r="I2" s="39" t="s">
        <v>152</v>
      </c>
      <c r="P2" s="39" t="s">
        <v>65</v>
      </c>
      <c r="Q2" s="39" t="s">
        <v>66</v>
      </c>
      <c r="R2" s="39" t="s">
        <v>37</v>
      </c>
    </row>
    <row r="3" spans="1:18">
      <c r="A3" t="s">
        <v>153</v>
      </c>
      <c r="B3" t="s">
        <v>154</v>
      </c>
      <c r="C3" t="s">
        <v>155</v>
      </c>
      <c r="D3" t="s">
        <v>156</v>
      </c>
      <c r="E3" t="s">
        <v>157</v>
      </c>
      <c r="F3" t="s">
        <v>158</v>
      </c>
      <c r="G3" t="s">
        <v>159</v>
      </c>
      <c r="H3" t="s">
        <v>149</v>
      </c>
      <c r="J3" t="s">
        <v>75</v>
      </c>
      <c r="K3" t="s">
        <v>76</v>
      </c>
      <c r="L3" t="s">
        <v>77</v>
      </c>
      <c r="M3" t="s">
        <v>78</v>
      </c>
      <c r="N3" t="s">
        <v>79</v>
      </c>
      <c r="O3" t="s">
        <v>80</v>
      </c>
      <c r="P3" t="s">
        <v>61</v>
      </c>
    </row>
    <row r="4" spans="1:18">
      <c r="A4">
        <v>0</v>
      </c>
      <c r="B4">
        <v>0</v>
      </c>
      <c r="C4">
        <v>0</v>
      </c>
      <c r="D4">
        <v>0</v>
      </c>
      <c r="E4">
        <v>0</v>
      </c>
      <c r="F4">
        <v>0</v>
      </c>
      <c r="G4">
        <v>0</v>
      </c>
      <c r="H4">
        <f t="shared" ref="H4:H10" si="0">(B4+C4+D4)/3</f>
        <v>0</v>
      </c>
      <c r="I4">
        <f t="shared" ref="I4:I10" si="1">STDEV(B4:D4)</f>
        <v>0</v>
      </c>
      <c r="J4">
        <v>0</v>
      </c>
      <c r="K4">
        <v>0</v>
      </c>
      <c r="L4">
        <v>0</v>
      </c>
      <c r="M4">
        <v>0</v>
      </c>
      <c r="N4">
        <v>0</v>
      </c>
      <c r="O4">
        <v>0</v>
      </c>
      <c r="P4">
        <f t="shared" ref="P4:P10" si="2">(J4+K4+L4)/3</f>
        <v>0</v>
      </c>
      <c r="Q4">
        <f t="shared" ref="Q4:Q10" si="3">STDEV(J4:L4)</f>
        <v>0</v>
      </c>
      <c r="R4" t="s">
        <v>49</v>
      </c>
    </row>
    <row r="5" spans="1:18">
      <c r="A5">
        <v>1</v>
      </c>
      <c r="B5">
        <v>140.69999999999999</v>
      </c>
      <c r="C5">
        <v>141.30000000000001</v>
      </c>
      <c r="D5">
        <v>131.30000000000001</v>
      </c>
      <c r="E5">
        <v>138.9</v>
      </c>
      <c r="F5">
        <v>137.6</v>
      </c>
      <c r="G5">
        <v>137</v>
      </c>
      <c r="H5">
        <f t="shared" si="0"/>
        <v>137.76666666666668</v>
      </c>
      <c r="I5">
        <f t="shared" si="1"/>
        <v>5.6083271421461554</v>
      </c>
      <c r="J5">
        <v>109</v>
      </c>
      <c r="K5">
        <v>134.9</v>
      </c>
      <c r="L5">
        <v>114.3</v>
      </c>
      <c r="M5">
        <v>112.4</v>
      </c>
      <c r="N5">
        <v>112</v>
      </c>
      <c r="O5">
        <v>117.7</v>
      </c>
      <c r="P5">
        <f t="shared" si="2"/>
        <v>119.39999999999999</v>
      </c>
      <c r="Q5">
        <f t="shared" si="3"/>
        <v>13.682470537150815</v>
      </c>
      <c r="R5">
        <f t="shared" ref="R5:R10" si="4">_xlfn.T.TEST(J5:L5,B5:D5,2,2)</f>
        <v>9.7837712080440911E-2</v>
      </c>
    </row>
    <row r="6" spans="1:18">
      <c r="A6">
        <v>2</v>
      </c>
      <c r="B6">
        <v>430</v>
      </c>
      <c r="C6">
        <v>411.7</v>
      </c>
      <c r="D6">
        <v>422.6</v>
      </c>
      <c r="E6">
        <v>354.3</v>
      </c>
      <c r="F6">
        <v>448.9</v>
      </c>
      <c r="G6">
        <v>399.7</v>
      </c>
      <c r="H6">
        <f t="shared" si="0"/>
        <v>421.43333333333339</v>
      </c>
      <c r="I6">
        <f t="shared" si="1"/>
        <v>9.2056142290090275</v>
      </c>
      <c r="J6">
        <v>259.89999999999998</v>
      </c>
      <c r="K6">
        <v>332.4</v>
      </c>
      <c r="L6">
        <v>298.7</v>
      </c>
      <c r="M6">
        <v>253.9</v>
      </c>
      <c r="N6">
        <v>291.7</v>
      </c>
      <c r="O6">
        <v>285.10000000000002</v>
      </c>
      <c r="P6">
        <f t="shared" si="2"/>
        <v>297</v>
      </c>
      <c r="Q6">
        <f t="shared" si="3"/>
        <v>36.279884233552899</v>
      </c>
      <c r="R6">
        <f t="shared" si="4"/>
        <v>4.5121209222509073E-3</v>
      </c>
    </row>
    <row r="7" spans="1:18">
      <c r="A7">
        <v>3</v>
      </c>
      <c r="B7">
        <v>624.70000000000005</v>
      </c>
      <c r="C7">
        <v>722.7</v>
      </c>
      <c r="D7">
        <v>722.4</v>
      </c>
      <c r="E7">
        <v>822.1</v>
      </c>
      <c r="F7">
        <v>820.4</v>
      </c>
      <c r="G7">
        <v>675</v>
      </c>
      <c r="H7">
        <f t="shared" si="0"/>
        <v>689.93333333333339</v>
      </c>
      <c r="I7">
        <f t="shared" si="1"/>
        <v>56.493922977018784</v>
      </c>
      <c r="J7">
        <v>430.8</v>
      </c>
      <c r="K7">
        <v>401.2</v>
      </c>
      <c r="L7">
        <v>428.5</v>
      </c>
      <c r="M7">
        <v>366.5</v>
      </c>
      <c r="N7">
        <v>466.4</v>
      </c>
      <c r="O7">
        <v>474.2</v>
      </c>
      <c r="P7">
        <f t="shared" si="2"/>
        <v>420.16666666666669</v>
      </c>
      <c r="Q7">
        <f t="shared" si="3"/>
        <v>16.465823190273046</v>
      </c>
      <c r="R7">
        <f t="shared" si="4"/>
        <v>1.3620778020154885E-3</v>
      </c>
    </row>
    <row r="8" spans="1:18">
      <c r="A8">
        <v>4</v>
      </c>
      <c r="B8">
        <v>916.1</v>
      </c>
      <c r="C8">
        <v>1015.7</v>
      </c>
      <c r="D8">
        <v>1111.9000000000001</v>
      </c>
      <c r="E8">
        <v>1128.7</v>
      </c>
      <c r="F8">
        <v>979.5</v>
      </c>
      <c r="G8">
        <v>1098.4000000000001</v>
      </c>
      <c r="H8">
        <f t="shared" si="0"/>
        <v>1014.5666666666667</v>
      </c>
      <c r="I8">
        <f t="shared" si="1"/>
        <v>97.9049198627594</v>
      </c>
      <c r="J8">
        <v>621.79999999999995</v>
      </c>
      <c r="K8">
        <v>568.5</v>
      </c>
      <c r="L8">
        <v>623</v>
      </c>
      <c r="M8">
        <v>566.1</v>
      </c>
      <c r="N8">
        <v>529.29999999999995</v>
      </c>
      <c r="O8">
        <v>621.5</v>
      </c>
      <c r="P8">
        <f t="shared" si="2"/>
        <v>604.43333333333328</v>
      </c>
      <c r="Q8">
        <f t="shared" si="3"/>
        <v>31.124963186055858</v>
      </c>
      <c r="R8">
        <f t="shared" si="4"/>
        <v>2.2951019880127835E-3</v>
      </c>
    </row>
    <row r="9" spans="1:18">
      <c r="A9">
        <v>5</v>
      </c>
      <c r="B9">
        <v>1677.1</v>
      </c>
      <c r="C9">
        <v>1506.4</v>
      </c>
      <c r="D9">
        <v>1754.7</v>
      </c>
      <c r="E9">
        <v>1883.4</v>
      </c>
      <c r="F9">
        <v>1780.3</v>
      </c>
      <c r="G9">
        <v>1831.1</v>
      </c>
      <c r="H9">
        <f t="shared" si="0"/>
        <v>1646.0666666666666</v>
      </c>
      <c r="I9">
        <f t="shared" si="1"/>
        <v>127.02567981842617</v>
      </c>
      <c r="J9">
        <v>949.5</v>
      </c>
      <c r="K9">
        <v>969.7</v>
      </c>
      <c r="L9">
        <v>968.4</v>
      </c>
      <c r="M9">
        <v>938.1</v>
      </c>
      <c r="N9">
        <v>845.7</v>
      </c>
      <c r="O9">
        <v>961.4</v>
      </c>
      <c r="P9">
        <f t="shared" si="2"/>
        <v>962.5333333333333</v>
      </c>
      <c r="Q9">
        <f t="shared" si="3"/>
        <v>11.30589816570685</v>
      </c>
      <c r="R9">
        <f t="shared" si="4"/>
        <v>7.4889496663832771E-4</v>
      </c>
    </row>
    <row r="10" spans="1:18">
      <c r="A10">
        <v>6</v>
      </c>
      <c r="B10">
        <v>1889.8</v>
      </c>
      <c r="C10">
        <v>2001.3</v>
      </c>
      <c r="D10">
        <v>2160.4</v>
      </c>
      <c r="E10">
        <v>2254.1</v>
      </c>
      <c r="F10">
        <v>2287.6</v>
      </c>
      <c r="G10">
        <v>1915.9</v>
      </c>
      <c r="H10">
        <f t="shared" si="0"/>
        <v>2017.1666666666667</v>
      </c>
      <c r="I10">
        <f t="shared" si="1"/>
        <v>135.99596807748881</v>
      </c>
      <c r="J10">
        <v>1282.2</v>
      </c>
      <c r="K10">
        <v>1114.3</v>
      </c>
      <c r="L10">
        <v>1017.4</v>
      </c>
      <c r="M10">
        <v>1526.1</v>
      </c>
      <c r="N10">
        <v>998.1</v>
      </c>
      <c r="O10">
        <v>1581.9</v>
      </c>
      <c r="P10">
        <f t="shared" si="2"/>
        <v>1137.9666666666667</v>
      </c>
      <c r="Q10">
        <f t="shared" si="3"/>
        <v>133.97702539365974</v>
      </c>
      <c r="R10">
        <f t="shared" si="4"/>
        <v>1.3385745522378357E-3</v>
      </c>
    </row>
  </sheetData>
  <phoneticPr fontId="2" type="noConversion"/>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A1AB8-C59E-41CE-AA25-F8CDEAD21625}">
  <dimension ref="A1:E12"/>
  <sheetViews>
    <sheetView workbookViewId="0">
      <selection activeCell="K5" sqref="K5"/>
    </sheetView>
  </sheetViews>
  <sheetFormatPr defaultRowHeight="13.8"/>
  <sheetData>
    <row r="1" spans="1:5">
      <c r="A1" t="s">
        <v>520</v>
      </c>
    </row>
    <row r="2" spans="1:5">
      <c r="A2" t="s">
        <v>160</v>
      </c>
      <c r="B2" t="s">
        <v>149</v>
      </c>
      <c r="C2" t="s">
        <v>61</v>
      </c>
    </row>
    <row r="3" spans="1:5">
      <c r="A3" t="s">
        <v>146</v>
      </c>
      <c r="B3">
        <v>1.4339999999999999</v>
      </c>
      <c r="C3">
        <v>0.373</v>
      </c>
      <c r="E3" s="41"/>
    </row>
    <row r="4" spans="1:5">
      <c r="A4" t="s">
        <v>147</v>
      </c>
      <c r="B4">
        <v>1.5209999999999999</v>
      </c>
      <c r="C4">
        <v>0.40400000000000003</v>
      </c>
      <c r="E4" s="41"/>
    </row>
    <row r="5" spans="1:5">
      <c r="A5" t="s">
        <v>48</v>
      </c>
      <c r="B5">
        <v>1.776</v>
      </c>
      <c r="C5">
        <v>0.78200000000000003</v>
      </c>
      <c r="E5" s="41"/>
    </row>
    <row r="6" spans="1:5">
      <c r="A6" t="s">
        <v>82</v>
      </c>
      <c r="B6">
        <v>1.7070000000000001</v>
      </c>
      <c r="C6">
        <v>0.89100000000000001</v>
      </c>
      <c r="E6" s="41"/>
    </row>
    <row r="7" spans="1:5">
      <c r="A7" t="s">
        <v>83</v>
      </c>
      <c r="B7">
        <v>1.8029999999999999</v>
      </c>
      <c r="C7">
        <v>1.577</v>
      </c>
      <c r="E7" s="41"/>
    </row>
    <row r="8" spans="1:5">
      <c r="A8" t="s">
        <v>84</v>
      </c>
      <c r="B8">
        <v>1.921</v>
      </c>
      <c r="C8">
        <v>1.6419999999999999</v>
      </c>
      <c r="E8" s="41"/>
    </row>
    <row r="9" spans="1:5" s="11" customFormat="1">
      <c r="A9" s="11" t="s">
        <v>65</v>
      </c>
      <c r="B9" s="11">
        <f>AVERAGE(B3:B8)</f>
        <v>1.6936666666666664</v>
      </c>
      <c r="C9" s="11">
        <f>AVERAGE(C3:C8)</f>
        <v>0.94483333333333341</v>
      </c>
    </row>
    <row r="10" spans="1:5" s="11" customFormat="1">
      <c r="A10" s="11" t="s">
        <v>66</v>
      </c>
      <c r="B10" s="11">
        <f>STDEV(B3:B8)</f>
        <v>0.1832109894811626</v>
      </c>
      <c r="C10" s="11">
        <f>STDEV(C3:C8)</f>
        <v>0.55400051143177331</v>
      </c>
    </row>
    <row r="11" spans="1:5" s="11" customFormat="1">
      <c r="A11" s="11" t="s">
        <v>37</v>
      </c>
    </row>
    <row r="12" spans="1:5" s="11" customFormat="1">
      <c r="C12" s="11">
        <f>_xlfn.T.TEST(B3:B8,C3:C8,2,2)</f>
        <v>1.0447833427008144E-2</v>
      </c>
    </row>
  </sheetData>
  <phoneticPr fontId="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E361E-C92C-49AA-88FD-634D6EF1DB1A}">
  <dimension ref="A1:T34"/>
  <sheetViews>
    <sheetView workbookViewId="0">
      <selection activeCell="G34" sqref="G34"/>
    </sheetView>
  </sheetViews>
  <sheetFormatPr defaultRowHeight="13.8"/>
  <sheetData>
    <row r="1" spans="1:1">
      <c r="A1" t="s">
        <v>209</v>
      </c>
    </row>
    <row r="27" spans="1:20">
      <c r="C27" t="s">
        <v>41</v>
      </c>
      <c r="E27" t="s">
        <v>42</v>
      </c>
      <c r="G27" t="s">
        <v>50</v>
      </c>
    </row>
    <row r="29" spans="1:20" s="18" customFormat="1">
      <c r="A29" s="18" t="s">
        <v>51</v>
      </c>
      <c r="B29" s="19"/>
    </row>
    <row r="30" spans="1:20" s="18" customFormat="1">
      <c r="B30" s="19"/>
      <c r="C30" s="108" t="s">
        <v>52</v>
      </c>
      <c r="D30" s="108"/>
      <c r="E30" s="108"/>
      <c r="F30" s="108" t="s">
        <v>53</v>
      </c>
      <c r="G30" s="108"/>
      <c r="H30" s="108"/>
      <c r="I30" s="108" t="s">
        <v>50</v>
      </c>
      <c r="J30" s="108"/>
      <c r="K30" s="108"/>
    </row>
    <row r="31" spans="1:20" s="18" customFormat="1">
      <c r="B31" s="19"/>
      <c r="C31" s="20" t="s">
        <v>54</v>
      </c>
      <c r="D31" s="20" t="s">
        <v>55</v>
      </c>
      <c r="E31" s="20" t="s">
        <v>56</v>
      </c>
      <c r="F31" s="20" t="s">
        <v>54</v>
      </c>
      <c r="G31" s="20" t="s">
        <v>55</v>
      </c>
      <c r="H31" s="20" t="s">
        <v>56</v>
      </c>
      <c r="I31" s="20" t="s">
        <v>54</v>
      </c>
      <c r="J31" s="20" t="s">
        <v>55</v>
      </c>
      <c r="K31" s="20" t="s">
        <v>56</v>
      </c>
    </row>
    <row r="32" spans="1:20" s="18" customFormat="1">
      <c r="B32" s="19" t="s">
        <v>57</v>
      </c>
      <c r="C32" s="21">
        <v>142</v>
      </c>
      <c r="D32" s="21">
        <v>138</v>
      </c>
      <c r="E32" s="21">
        <v>168</v>
      </c>
      <c r="F32" s="21">
        <v>35</v>
      </c>
      <c r="G32" s="21">
        <v>27</v>
      </c>
      <c r="H32" s="21">
        <v>41</v>
      </c>
      <c r="I32" s="21">
        <v>39</v>
      </c>
      <c r="J32" s="21">
        <v>44</v>
      </c>
      <c r="K32" s="21">
        <v>29</v>
      </c>
      <c r="O32" s="22"/>
      <c r="P32" s="22"/>
      <c r="Q32" s="22"/>
      <c r="R32" s="22"/>
      <c r="S32" s="22"/>
      <c r="T32" s="22"/>
    </row>
    <row r="34" spans="2:10">
      <c r="B34" t="s">
        <v>37</v>
      </c>
      <c r="G34">
        <v>3.6000000000000002E-4</v>
      </c>
      <c r="J34">
        <v>4.2000000000000002E-4</v>
      </c>
    </row>
  </sheetData>
  <mergeCells count="3">
    <mergeCell ref="C30:E30"/>
    <mergeCell ref="F30:H30"/>
    <mergeCell ref="I30:K30"/>
  </mergeCells>
  <phoneticPr fontId="2" type="noConversion"/>
  <pageMargins left="0.7" right="0.7" top="0.75" bottom="0.75" header="0.3" footer="0.3"/>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5C507-6866-4002-A985-9C480B2AD538}">
  <dimension ref="A1:AA9"/>
  <sheetViews>
    <sheetView workbookViewId="0">
      <selection activeCell="M10" sqref="M10"/>
    </sheetView>
  </sheetViews>
  <sheetFormatPr defaultRowHeight="13.8"/>
  <cols>
    <col min="18" max="18" width="12.44140625" bestFit="1" customWidth="1"/>
  </cols>
  <sheetData>
    <row r="1" spans="1:27">
      <c r="A1" t="s">
        <v>522</v>
      </c>
    </row>
    <row r="2" spans="1:27">
      <c r="H2" s="39" t="s">
        <v>65</v>
      </c>
      <c r="I2" s="39" t="s">
        <v>152</v>
      </c>
      <c r="P2" s="39" t="s">
        <v>65</v>
      </c>
      <c r="Q2" s="39" t="s">
        <v>66</v>
      </c>
      <c r="R2" s="39" t="s">
        <v>37</v>
      </c>
      <c r="Y2" s="39" t="s">
        <v>65</v>
      </c>
      <c r="Z2" s="39" t="s">
        <v>66</v>
      </c>
      <c r="AA2" s="39" t="s">
        <v>37</v>
      </c>
    </row>
    <row r="3" spans="1:27">
      <c r="A3" t="s">
        <v>153</v>
      </c>
      <c r="B3" t="s">
        <v>154</v>
      </c>
      <c r="C3" t="s">
        <v>155</v>
      </c>
      <c r="D3" t="s">
        <v>156</v>
      </c>
      <c r="E3" t="s">
        <v>157</v>
      </c>
      <c r="F3" t="s">
        <v>158</v>
      </c>
      <c r="G3" t="s">
        <v>159</v>
      </c>
      <c r="H3" t="s">
        <v>71</v>
      </c>
      <c r="J3" t="s">
        <v>75</v>
      </c>
      <c r="K3" t="s">
        <v>76</v>
      </c>
      <c r="L3" t="s">
        <v>77</v>
      </c>
      <c r="M3" t="s">
        <v>78</v>
      </c>
      <c r="N3" t="s">
        <v>79</v>
      </c>
      <c r="O3" t="s">
        <v>80</v>
      </c>
      <c r="P3" t="s">
        <v>73</v>
      </c>
      <c r="S3" t="s">
        <v>75</v>
      </c>
      <c r="T3" t="s">
        <v>76</v>
      </c>
      <c r="U3" t="s">
        <v>77</v>
      </c>
      <c r="V3" t="s">
        <v>78</v>
      </c>
      <c r="W3" t="s">
        <v>79</v>
      </c>
      <c r="X3" t="s">
        <v>80</v>
      </c>
      <c r="Y3" t="s">
        <v>72</v>
      </c>
    </row>
    <row r="4" spans="1:27">
      <c r="A4">
        <v>0</v>
      </c>
      <c r="B4">
        <v>0</v>
      </c>
      <c r="C4">
        <v>0</v>
      </c>
      <c r="D4">
        <v>0</v>
      </c>
      <c r="E4">
        <v>0</v>
      </c>
      <c r="F4">
        <v>0</v>
      </c>
      <c r="G4">
        <v>0</v>
      </c>
      <c r="H4">
        <f>(B4+C4+D4)/3</f>
        <v>0</v>
      </c>
      <c r="I4">
        <f>STDEV(B4:D4)</f>
        <v>0</v>
      </c>
      <c r="J4">
        <v>0</v>
      </c>
      <c r="K4">
        <v>0</v>
      </c>
      <c r="L4">
        <v>0</v>
      </c>
      <c r="M4">
        <v>0</v>
      </c>
      <c r="N4">
        <v>0</v>
      </c>
      <c r="O4">
        <v>0</v>
      </c>
      <c r="P4">
        <f>(J4+K4+L4)/3</f>
        <v>0</v>
      </c>
      <c r="Q4">
        <f>STDEV(J4:L4)</f>
        <v>0</v>
      </c>
      <c r="R4" t="s">
        <v>49</v>
      </c>
      <c r="S4">
        <v>0</v>
      </c>
      <c r="T4">
        <v>0</v>
      </c>
      <c r="U4">
        <v>0</v>
      </c>
      <c r="V4">
        <v>0</v>
      </c>
      <c r="W4">
        <v>0</v>
      </c>
      <c r="X4">
        <v>0</v>
      </c>
      <c r="Y4">
        <f>(S4+T4+U4)/3</f>
        <v>0</v>
      </c>
      <c r="Z4">
        <f>STDEV(S4:U4)</f>
        <v>0</v>
      </c>
      <c r="AA4" t="s">
        <v>49</v>
      </c>
    </row>
    <row r="5" spans="1:27">
      <c r="A5">
        <v>1</v>
      </c>
      <c r="B5">
        <v>123.8</v>
      </c>
      <c r="C5">
        <v>123.8</v>
      </c>
      <c r="D5">
        <v>132.5</v>
      </c>
      <c r="E5">
        <v>144.1</v>
      </c>
      <c r="F5">
        <v>118.7</v>
      </c>
      <c r="G5">
        <v>137.5</v>
      </c>
      <c r="H5">
        <f>AVERAGE(B5:G5)</f>
        <v>130.06666666666669</v>
      </c>
      <c r="I5">
        <f>STDEV(B5:G5)</f>
        <v>9.6524953595775749</v>
      </c>
      <c r="J5">
        <v>214.5</v>
      </c>
      <c r="K5">
        <v>214.9</v>
      </c>
      <c r="L5">
        <v>190.1</v>
      </c>
      <c r="M5">
        <v>179.4</v>
      </c>
      <c r="N5">
        <v>198.1</v>
      </c>
      <c r="O5">
        <v>222.8</v>
      </c>
      <c r="P5">
        <f>AVERAGE(J5:O5)</f>
        <v>203.29999999999998</v>
      </c>
      <c r="Q5">
        <f>STDEV(J5:O5)</f>
        <v>16.809164167203559</v>
      </c>
      <c r="R5">
        <f>_xlfn.T.TEST(J5:O5,B5:G5,2,2)</f>
        <v>3.2181595844997641E-6</v>
      </c>
      <c r="S5">
        <v>130.1</v>
      </c>
      <c r="T5">
        <v>117.1</v>
      </c>
      <c r="U5">
        <v>123.6</v>
      </c>
      <c r="V5">
        <v>129.1</v>
      </c>
      <c r="W5">
        <v>123.6</v>
      </c>
      <c r="X5">
        <v>138.9</v>
      </c>
      <c r="Y5">
        <f>AVERAGE(S5:X5)</f>
        <v>127.06666666666666</v>
      </c>
      <c r="Z5">
        <f>STDEV(S5:X5)</f>
        <v>7.4395340355876263</v>
      </c>
      <c r="AA5">
        <f>_xlfn.T.TEST(S5:X5,B5:G5,2,2)</f>
        <v>0.55994305895226937</v>
      </c>
    </row>
    <row r="6" spans="1:27">
      <c r="A6">
        <v>2</v>
      </c>
      <c r="B6">
        <v>433.9</v>
      </c>
      <c r="C6">
        <v>414</v>
      </c>
      <c r="D6">
        <v>445.2</v>
      </c>
      <c r="E6">
        <v>461.1</v>
      </c>
      <c r="F6">
        <v>455.7</v>
      </c>
      <c r="G6">
        <v>386.7</v>
      </c>
      <c r="H6">
        <f>AVERAGE(B6:G6)</f>
        <v>432.76666666666659</v>
      </c>
      <c r="I6">
        <f>STDEV(B6:G6)</f>
        <v>28.138632992145638</v>
      </c>
      <c r="J6">
        <v>541.70000000000005</v>
      </c>
      <c r="K6">
        <v>564.20000000000005</v>
      </c>
      <c r="L6">
        <v>544.20000000000005</v>
      </c>
      <c r="M6">
        <v>569.1</v>
      </c>
      <c r="N6">
        <v>483.4</v>
      </c>
      <c r="O6">
        <v>506</v>
      </c>
      <c r="P6">
        <f>AVERAGE(J6:O6)</f>
        <v>534.76666666666677</v>
      </c>
      <c r="Q6">
        <f>STDEV(J6:O6)</f>
        <v>33.610157194911601</v>
      </c>
      <c r="R6">
        <f>_xlfn.T.TEST(J6:O6,B6:G6,2,2)</f>
        <v>1.9834635937158253E-4</v>
      </c>
      <c r="S6">
        <v>374.5</v>
      </c>
      <c r="T6">
        <v>402.3</v>
      </c>
      <c r="U6">
        <v>436.9</v>
      </c>
      <c r="V6">
        <v>400.9</v>
      </c>
      <c r="W6">
        <v>379.2</v>
      </c>
      <c r="X6">
        <v>411.7</v>
      </c>
      <c r="Y6">
        <f>AVERAGE(S6:X6)</f>
        <v>400.91666666666669</v>
      </c>
      <c r="Z6">
        <f>STDEV(S6:X6)</f>
        <v>22.726409013891004</v>
      </c>
      <c r="AA6">
        <f>_xlfn.T.TEST(S6:X6,B6:G6,2,2)</f>
        <v>5.6401088995458391E-2</v>
      </c>
    </row>
    <row r="7" spans="1:27">
      <c r="A7">
        <v>3</v>
      </c>
      <c r="B7">
        <v>944.8</v>
      </c>
      <c r="C7">
        <v>906.7</v>
      </c>
      <c r="D7">
        <v>904.7</v>
      </c>
      <c r="E7">
        <v>886.5</v>
      </c>
      <c r="F7">
        <v>871.4</v>
      </c>
      <c r="G7">
        <v>1009.9</v>
      </c>
      <c r="H7">
        <f>AVERAGE(B7:G7)</f>
        <v>920.66666666666652</v>
      </c>
      <c r="I7">
        <f>STDEV(B7:G7)</f>
        <v>50.178826876150318</v>
      </c>
      <c r="J7">
        <v>981.3</v>
      </c>
      <c r="K7">
        <v>1188.5999999999999</v>
      </c>
      <c r="L7">
        <v>1174.3</v>
      </c>
      <c r="M7">
        <v>988.3</v>
      </c>
      <c r="N7">
        <v>1158.3</v>
      </c>
      <c r="O7">
        <v>1160.4000000000001</v>
      </c>
      <c r="P7">
        <f>AVERAGE(J7:O7)</f>
        <v>1108.5333333333335</v>
      </c>
      <c r="Q7">
        <f>STDEV(J7:O7)</f>
        <v>96.485411677966482</v>
      </c>
      <c r="R7">
        <f>_xlfn.T.TEST(J7:O7,B7:G7,2,2)</f>
        <v>1.7399989649719712E-3</v>
      </c>
      <c r="S7">
        <v>938.7</v>
      </c>
      <c r="T7">
        <v>902.7</v>
      </c>
      <c r="U7">
        <v>867.6</v>
      </c>
      <c r="V7">
        <v>946.8</v>
      </c>
      <c r="W7">
        <v>847.4</v>
      </c>
      <c r="X7">
        <v>1059.0999999999999</v>
      </c>
      <c r="Y7">
        <f>AVERAGE(S7:X7)</f>
        <v>927.04999999999984</v>
      </c>
      <c r="Z7">
        <f>STDEV(S7:X7)</f>
        <v>75.411318779079807</v>
      </c>
      <c r="AA7">
        <f>_xlfn.T.TEST(S7:X7,B7:G7,2,2)</f>
        <v>0.8663942932796328</v>
      </c>
    </row>
    <row r="8" spans="1:27">
      <c r="A8">
        <v>4</v>
      </c>
      <c r="B8">
        <v>1635.2</v>
      </c>
      <c r="C8">
        <v>1470</v>
      </c>
      <c r="D8">
        <v>1464.8</v>
      </c>
      <c r="E8">
        <v>1538</v>
      </c>
      <c r="F8">
        <v>1496.1</v>
      </c>
      <c r="G8">
        <v>1449.7</v>
      </c>
      <c r="H8">
        <f>AVERAGE(B8:G8)</f>
        <v>1508.9666666666669</v>
      </c>
      <c r="I8">
        <f>STDEV(B8:G8)</f>
        <v>69.1736558717744</v>
      </c>
      <c r="J8">
        <v>1990.4</v>
      </c>
      <c r="K8">
        <v>1995.3</v>
      </c>
      <c r="L8">
        <v>2210.5</v>
      </c>
      <c r="M8">
        <v>2001</v>
      </c>
      <c r="N8">
        <v>1960</v>
      </c>
      <c r="O8">
        <v>1872.7</v>
      </c>
      <c r="P8">
        <f>AVERAGE(J8:O8)</f>
        <v>2004.9833333333336</v>
      </c>
      <c r="Q8">
        <f>STDEV(J8:O8)</f>
        <v>111.42871114154853</v>
      </c>
      <c r="R8">
        <f>_xlfn.T.TEST(J8:O8,B8:G8,2,2)</f>
        <v>3.1889781084720172E-6</v>
      </c>
      <c r="S8">
        <v>1466.5</v>
      </c>
      <c r="T8">
        <v>1487.9</v>
      </c>
      <c r="U8">
        <v>1368.1</v>
      </c>
      <c r="V8">
        <v>1368.6</v>
      </c>
      <c r="W8">
        <v>1311.5</v>
      </c>
      <c r="X8">
        <v>1251.9000000000001</v>
      </c>
      <c r="Y8">
        <f>AVERAGE(S8:X8)</f>
        <v>1375.75</v>
      </c>
      <c r="Z8">
        <f>STDEV(S8:X8)</f>
        <v>89.877377576340081</v>
      </c>
      <c r="AA8">
        <f>_xlfn.T.TEST(S8:X8,B8:G8,2,2)</f>
        <v>1.6465442433066253E-2</v>
      </c>
    </row>
    <row r="9" spans="1:27">
      <c r="A9">
        <v>5</v>
      </c>
      <c r="B9">
        <v>1895.1</v>
      </c>
      <c r="C9">
        <v>2124.6999999999998</v>
      </c>
      <c r="D9">
        <v>1990</v>
      </c>
      <c r="E9">
        <v>1949.1</v>
      </c>
      <c r="F9">
        <v>1989.1</v>
      </c>
      <c r="G9">
        <v>1804.6</v>
      </c>
      <c r="H9">
        <f>AVERAGE(B9:G9)</f>
        <v>1958.7666666666667</v>
      </c>
      <c r="I9">
        <f>STDEV(B9:G9)</f>
        <v>107.0922530656007</v>
      </c>
      <c r="J9">
        <v>2752.9</v>
      </c>
      <c r="K9">
        <v>2960.9</v>
      </c>
      <c r="L9">
        <v>2560.6</v>
      </c>
      <c r="M9">
        <v>2829.8</v>
      </c>
      <c r="N9">
        <v>2322.4</v>
      </c>
      <c r="O9">
        <v>2691.4</v>
      </c>
      <c r="P9">
        <f>AVERAGE(J9:O9)</f>
        <v>2686.3333333333335</v>
      </c>
      <c r="Q9">
        <f>STDEV(J9:O9)</f>
        <v>223.01689323158166</v>
      </c>
      <c r="R9">
        <f>_xlfn.T.TEST(J9:O9,B9:G9,2,2)</f>
        <v>2.9134554224687993E-5</v>
      </c>
      <c r="S9">
        <v>2053.6999999999998</v>
      </c>
      <c r="T9">
        <v>1705.6</v>
      </c>
      <c r="U9">
        <v>1895.3</v>
      </c>
      <c r="V9">
        <v>1753.6</v>
      </c>
      <c r="W9">
        <v>1626</v>
      </c>
      <c r="X9">
        <v>1851.5</v>
      </c>
      <c r="Y9">
        <f>AVERAGE(S9:X9)</f>
        <v>1814.2833333333331</v>
      </c>
      <c r="Z9">
        <f>STDEV(S9:X9)</f>
        <v>152.45607126863348</v>
      </c>
      <c r="AA9">
        <f>_xlfn.T.TEST(S9:X9,B9:G9,2,2)</f>
        <v>8.6683445571467954E-2</v>
      </c>
    </row>
  </sheetData>
  <phoneticPr fontId="2" type="noConversion"/>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B23DA-3761-4039-8047-42D4E9637F18}">
  <dimension ref="A1:E12"/>
  <sheetViews>
    <sheetView workbookViewId="0">
      <selection activeCell="C12" sqref="C12"/>
    </sheetView>
  </sheetViews>
  <sheetFormatPr defaultRowHeight="13.8"/>
  <sheetData>
    <row r="1" spans="1:5">
      <c r="A1" t="s">
        <v>523</v>
      </c>
    </row>
    <row r="2" spans="1:5">
      <c r="A2" t="s">
        <v>160</v>
      </c>
      <c r="B2" t="s">
        <v>71</v>
      </c>
      <c r="C2" t="s">
        <v>73</v>
      </c>
      <c r="D2" t="s">
        <v>72</v>
      </c>
    </row>
    <row r="3" spans="1:5">
      <c r="A3" t="s">
        <v>146</v>
      </c>
      <c r="B3">
        <v>1.298</v>
      </c>
      <c r="C3">
        <v>1.855</v>
      </c>
      <c r="D3">
        <v>1.1970000000000001</v>
      </c>
      <c r="E3" s="41"/>
    </row>
    <row r="4" spans="1:5">
      <c r="A4" t="s">
        <v>147</v>
      </c>
      <c r="B4">
        <v>0.88100000000000001</v>
      </c>
      <c r="C4">
        <v>1.746</v>
      </c>
      <c r="D4">
        <v>0.92600000000000005</v>
      </c>
      <c r="E4" s="41"/>
    </row>
    <row r="5" spans="1:5">
      <c r="A5" t="s">
        <v>48</v>
      </c>
      <c r="B5">
        <v>0.76700000000000002</v>
      </c>
      <c r="C5">
        <v>1.5589999999999999</v>
      </c>
      <c r="D5">
        <v>0.86299999999999999</v>
      </c>
      <c r="E5" s="41"/>
    </row>
    <row r="6" spans="1:5">
      <c r="A6" t="s">
        <v>82</v>
      </c>
      <c r="B6">
        <v>0.65500000000000003</v>
      </c>
      <c r="C6">
        <v>1.4390000000000001</v>
      </c>
      <c r="D6">
        <v>0.70299999999999996</v>
      </c>
      <c r="E6" s="41"/>
    </row>
    <row r="7" spans="1:5">
      <c r="A7" t="s">
        <v>83</v>
      </c>
      <c r="B7">
        <v>0.34300000000000003</v>
      </c>
      <c r="C7">
        <v>1.274</v>
      </c>
      <c r="D7">
        <v>0.39400000000000002</v>
      </c>
      <c r="E7" s="41"/>
    </row>
    <row r="8" spans="1:5">
      <c r="A8" t="s">
        <v>84</v>
      </c>
      <c r="B8">
        <v>0.21099999999999999</v>
      </c>
      <c r="C8">
        <v>1.2569999999999999</v>
      </c>
      <c r="D8">
        <v>0.191</v>
      </c>
      <c r="E8" s="41"/>
    </row>
    <row r="9" spans="1:5">
      <c r="A9" s="11" t="s">
        <v>65</v>
      </c>
      <c r="B9">
        <f>AVERAGE(B3:B8)</f>
        <v>0.6925</v>
      </c>
      <c r="C9">
        <f>AVERAGE(C3:C8)</f>
        <v>1.5216666666666667</v>
      </c>
    </row>
    <row r="10" spans="1:5">
      <c r="A10" s="11" t="s">
        <v>66</v>
      </c>
      <c r="B10">
        <f>STDEV(B3:B8)</f>
        <v>0.3906690415172413</v>
      </c>
      <c r="C10">
        <f>STDEV(C3:C8)</f>
        <v>0.24537780394050721</v>
      </c>
    </row>
    <row r="11" spans="1:5">
      <c r="A11" s="11" t="s">
        <v>37</v>
      </c>
    </row>
    <row r="12" spans="1:5">
      <c r="C12">
        <f>_xlfn.T.TEST(B3:B8,C3:C8,2,2)</f>
        <v>1.3298955828225641E-3</v>
      </c>
      <c r="D12">
        <f>_xlfn.T.TEST(B3:B8,D3:D8,2,2)</f>
        <v>0.92964628020810003</v>
      </c>
    </row>
  </sheetData>
  <phoneticPr fontId="2" type="noConversion"/>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1ECA7-CE6D-47DF-87CE-E08388927F3A}">
  <dimension ref="B1:O12"/>
  <sheetViews>
    <sheetView topLeftCell="B1" workbookViewId="0">
      <selection activeCell="B3" sqref="B3"/>
    </sheetView>
  </sheetViews>
  <sheetFormatPr defaultRowHeight="13.8"/>
  <cols>
    <col min="2" max="2" width="12.88671875" customWidth="1"/>
    <col min="3" max="3" width="26.77734375" customWidth="1"/>
    <col min="5" max="5" width="8.77734375" bestFit="1" customWidth="1"/>
    <col min="6" max="6" width="9.109375" bestFit="1" customWidth="1"/>
  </cols>
  <sheetData>
    <row r="1" spans="2:15">
      <c r="B1" t="s">
        <v>524</v>
      </c>
    </row>
    <row r="2" spans="2:15" s="71" customFormat="1" ht="15.6">
      <c r="B2" s="72" t="s">
        <v>460</v>
      </c>
      <c r="C2" s="72" t="s">
        <v>459</v>
      </c>
      <c r="D2" s="72" t="s">
        <v>458</v>
      </c>
      <c r="E2" s="72" t="s">
        <v>457</v>
      </c>
      <c r="F2" s="72" t="s">
        <v>456</v>
      </c>
      <c r="G2" s="72" t="s">
        <v>455</v>
      </c>
      <c r="H2" s="72" t="s">
        <v>454</v>
      </c>
      <c r="I2" s="72" t="s">
        <v>453</v>
      </c>
      <c r="J2" s="72" t="s">
        <v>452</v>
      </c>
      <c r="K2" s="72" t="s">
        <v>451</v>
      </c>
      <c r="L2" s="72" t="s">
        <v>450</v>
      </c>
      <c r="M2" s="72" t="s">
        <v>449</v>
      </c>
      <c r="N2" s="72" t="s">
        <v>448</v>
      </c>
      <c r="O2" s="72" t="s">
        <v>447</v>
      </c>
    </row>
    <row r="3" spans="2:15">
      <c r="B3" s="69" t="s">
        <v>446</v>
      </c>
      <c r="C3" s="70" t="s">
        <v>445</v>
      </c>
      <c r="D3" s="69" t="s">
        <v>418</v>
      </c>
      <c r="E3" s="69">
        <v>3</v>
      </c>
      <c r="F3" s="69">
        <v>12</v>
      </c>
      <c r="G3" s="69">
        <v>0.25</v>
      </c>
      <c r="H3" s="69">
        <v>1018</v>
      </c>
      <c r="I3" s="69">
        <v>18698</v>
      </c>
      <c r="J3" s="69">
        <v>4.5918467583497105</v>
      </c>
      <c r="K3" s="69">
        <v>2.4460805276322502E-2</v>
      </c>
      <c r="L3" s="69">
        <v>0.254826268965544</v>
      </c>
      <c r="M3" s="69">
        <v>1.61152924961754</v>
      </c>
      <c r="N3" s="69">
        <v>2.9469548133595298E-3</v>
      </c>
      <c r="O3" s="69" t="s">
        <v>444</v>
      </c>
    </row>
    <row r="4" spans="2:15">
      <c r="B4" s="69" t="s">
        <v>443</v>
      </c>
      <c r="C4" s="70" t="s">
        <v>442</v>
      </c>
      <c r="D4" s="69" t="s">
        <v>418</v>
      </c>
      <c r="E4" s="69">
        <v>5</v>
      </c>
      <c r="F4" s="69">
        <v>17</v>
      </c>
      <c r="G4" s="69">
        <v>0.29411764705882354</v>
      </c>
      <c r="H4" s="69">
        <v>1018</v>
      </c>
      <c r="I4" s="69">
        <v>18698</v>
      </c>
      <c r="J4" s="69">
        <v>4.41019235666203</v>
      </c>
      <c r="K4" s="69">
        <v>1.69150205621338E-3</v>
      </c>
      <c r="L4" s="69">
        <v>3.3022733324711201E-2</v>
      </c>
      <c r="M4" s="69">
        <v>2.7717274699412799</v>
      </c>
      <c r="N4" s="69">
        <v>4.9115913555992097E-3</v>
      </c>
      <c r="O4" s="69" t="s">
        <v>441</v>
      </c>
    </row>
    <row r="5" spans="2:15">
      <c r="B5" s="69" t="s">
        <v>440</v>
      </c>
      <c r="C5" s="70" t="s">
        <v>439</v>
      </c>
      <c r="D5" s="69" t="s">
        <v>418</v>
      </c>
      <c r="E5" s="69">
        <v>4</v>
      </c>
      <c r="F5" s="69">
        <v>16</v>
      </c>
      <c r="G5" s="69">
        <v>0.25</v>
      </c>
      <c r="H5" s="69">
        <v>1018</v>
      </c>
      <c r="I5" s="69">
        <v>18698</v>
      </c>
      <c r="J5" s="69">
        <v>4.3816456434971203</v>
      </c>
      <c r="K5" s="69">
        <v>9.3915766311827194E-3</v>
      </c>
      <c r="L5" s="69">
        <v>0.130118779454612</v>
      </c>
      <c r="M5" s="69">
        <v>2.0272614934905602</v>
      </c>
      <c r="N5" s="69">
        <v>3.9292730844793702E-3</v>
      </c>
      <c r="O5" s="69" t="s">
        <v>438</v>
      </c>
    </row>
    <row r="6" spans="2:15">
      <c r="B6" s="69" t="s">
        <v>437</v>
      </c>
      <c r="C6" s="70" t="s">
        <v>436</v>
      </c>
      <c r="D6" s="69" t="s">
        <v>418</v>
      </c>
      <c r="E6" s="69">
        <v>4</v>
      </c>
      <c r="F6" s="69">
        <v>17</v>
      </c>
      <c r="G6" s="69">
        <v>0.23529411764705882</v>
      </c>
      <c r="H6" s="69">
        <v>1018</v>
      </c>
      <c r="I6" s="69">
        <v>18698</v>
      </c>
      <c r="J6" s="69">
        <v>4.3217381255056004</v>
      </c>
      <c r="K6" s="69">
        <v>1.17608303465579E-2</v>
      </c>
      <c r="L6" s="69">
        <v>0.15306898890444301</v>
      </c>
      <c r="M6" s="69">
        <v>1.9295620148077</v>
      </c>
      <c r="N6" s="69">
        <v>3.9292730844793702E-3</v>
      </c>
      <c r="O6" s="69" t="s">
        <v>435</v>
      </c>
    </row>
    <row r="7" spans="2:15">
      <c r="B7" s="69" t="s">
        <v>434</v>
      </c>
      <c r="C7" s="70" t="s">
        <v>433</v>
      </c>
      <c r="D7" s="69" t="s">
        <v>418</v>
      </c>
      <c r="E7" s="69">
        <v>3</v>
      </c>
      <c r="F7" s="69">
        <v>14</v>
      </c>
      <c r="G7" s="69">
        <v>0.21428571428571427</v>
      </c>
      <c r="H7" s="69">
        <v>1018</v>
      </c>
      <c r="I7" s="69">
        <v>18698</v>
      </c>
      <c r="J7" s="69">
        <v>3.9358686500140299</v>
      </c>
      <c r="K7" s="69">
        <v>3.7329854781208503E-2</v>
      </c>
      <c r="L7" s="69">
        <v>0.32720760466385801</v>
      </c>
      <c r="M7" s="69">
        <v>1.42794369954175</v>
      </c>
      <c r="N7" s="69">
        <v>2.9469548133595298E-3</v>
      </c>
      <c r="O7" s="69" t="s">
        <v>432</v>
      </c>
    </row>
    <row r="8" spans="2:15">
      <c r="B8" s="69" t="s">
        <v>431</v>
      </c>
      <c r="C8" s="70" t="s">
        <v>430</v>
      </c>
      <c r="D8" s="69" t="s">
        <v>418</v>
      </c>
      <c r="E8" s="69">
        <v>6</v>
      </c>
      <c r="F8" s="69">
        <v>29</v>
      </c>
      <c r="G8" s="69">
        <v>0.20689655172413793</v>
      </c>
      <c r="H8" s="69">
        <v>1018</v>
      </c>
      <c r="I8" s="69">
        <v>18698</v>
      </c>
      <c r="J8" s="69">
        <v>3.80014904139286</v>
      </c>
      <c r="K8" s="69">
        <v>4.1424334692285597E-3</v>
      </c>
      <c r="L8" s="69">
        <v>6.2427199123988301E-2</v>
      </c>
      <c r="M8" s="69">
        <v>2.3827444579669099</v>
      </c>
      <c r="N8" s="69">
        <v>5.8939096267190596E-3</v>
      </c>
      <c r="O8" s="69" t="s">
        <v>427</v>
      </c>
    </row>
    <row r="9" spans="2:15">
      <c r="B9" s="69" t="s">
        <v>429</v>
      </c>
      <c r="C9" s="70" t="s">
        <v>428</v>
      </c>
      <c r="D9" s="69" t="s">
        <v>418</v>
      </c>
      <c r="E9" s="69">
        <v>6</v>
      </c>
      <c r="F9" s="69">
        <v>29</v>
      </c>
      <c r="G9" s="69">
        <v>0.20689655172413793</v>
      </c>
      <c r="H9" s="69">
        <v>1018</v>
      </c>
      <c r="I9" s="69">
        <v>18698</v>
      </c>
      <c r="J9" s="69">
        <v>3.80014904139286</v>
      </c>
      <c r="K9" s="69">
        <v>4.1424334692285597E-3</v>
      </c>
      <c r="L9" s="69">
        <v>6.2427199123988301E-2</v>
      </c>
      <c r="M9" s="69">
        <v>2.3827444579669099</v>
      </c>
      <c r="N9" s="69">
        <v>5.8939096267190596E-3</v>
      </c>
      <c r="O9" s="69" t="s">
        <v>427</v>
      </c>
    </row>
    <row r="10" spans="2:15">
      <c r="B10" s="69" t="s">
        <v>426</v>
      </c>
      <c r="C10" s="70" t="s">
        <v>425</v>
      </c>
      <c r="D10" s="69" t="s">
        <v>418</v>
      </c>
      <c r="E10" s="69">
        <v>5</v>
      </c>
      <c r="F10" s="69">
        <v>25</v>
      </c>
      <c r="G10" s="69">
        <v>0.2</v>
      </c>
      <c r="H10" s="69">
        <v>1018</v>
      </c>
      <c r="I10" s="69">
        <v>18698</v>
      </c>
      <c r="J10" s="69">
        <v>3.6734774066797602</v>
      </c>
      <c r="K10" s="69">
        <v>1.0117801812885401E-2</v>
      </c>
      <c r="L10" s="69">
        <v>0.13579987120732101</v>
      </c>
      <c r="M10" s="69">
        <v>1.9949138317878199</v>
      </c>
      <c r="N10" s="69">
        <v>4.9115913555992097E-3</v>
      </c>
      <c r="O10" s="69" t="s">
        <v>424</v>
      </c>
    </row>
    <row r="11" spans="2:15">
      <c r="B11" s="69" t="s">
        <v>423</v>
      </c>
      <c r="C11" s="70" t="s">
        <v>422</v>
      </c>
      <c r="D11" s="69" t="s">
        <v>418</v>
      </c>
      <c r="E11" s="69">
        <v>3</v>
      </c>
      <c r="F11" s="69">
        <v>15</v>
      </c>
      <c r="G11" s="69">
        <v>0.2</v>
      </c>
      <c r="H11" s="69">
        <v>1018</v>
      </c>
      <c r="I11" s="69">
        <v>18698</v>
      </c>
      <c r="J11" s="69">
        <v>3.6734774066797602</v>
      </c>
      <c r="K11" s="69">
        <v>4.4823299096595798E-2</v>
      </c>
      <c r="L11" s="69">
        <v>0.36323786720731899</v>
      </c>
      <c r="M11" s="69">
        <v>1.34849618156451</v>
      </c>
      <c r="N11" s="69">
        <v>2.9469548133595298E-3</v>
      </c>
      <c r="O11" s="69" t="s">
        <v>421</v>
      </c>
    </row>
    <row r="12" spans="2:15">
      <c r="B12" s="69" t="s">
        <v>420</v>
      </c>
      <c r="C12" s="70" t="s">
        <v>419</v>
      </c>
      <c r="D12" s="69" t="s">
        <v>418</v>
      </c>
      <c r="E12" s="69">
        <v>4</v>
      </c>
      <c r="F12" s="69">
        <v>21</v>
      </c>
      <c r="G12" s="69">
        <v>0.19047619047619047</v>
      </c>
      <c r="H12" s="69">
        <v>1018</v>
      </c>
      <c r="I12" s="69">
        <v>18698</v>
      </c>
      <c r="J12" s="69">
        <v>3.4985499111235798</v>
      </c>
      <c r="K12" s="69">
        <v>2.4895038232068099E-2</v>
      </c>
      <c r="L12" s="69">
        <v>0.254826268965544</v>
      </c>
      <c r="M12" s="69">
        <v>1.60388720242875</v>
      </c>
      <c r="N12" s="69">
        <v>3.9292730844793702E-3</v>
      </c>
      <c r="O12" s="69" t="s">
        <v>417</v>
      </c>
    </row>
  </sheetData>
  <phoneticPr fontId="2" type="noConversion"/>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6534A-6EB5-4ED1-8727-36F8BCDA6A06}">
  <dimension ref="A1:H11"/>
  <sheetViews>
    <sheetView workbookViewId="0">
      <selection activeCell="H13" sqref="H13"/>
    </sheetView>
  </sheetViews>
  <sheetFormatPr defaultRowHeight="13.8"/>
  <cols>
    <col min="7" max="7" width="9.109375" customWidth="1"/>
    <col min="8" max="8" width="9.109375" bestFit="1" customWidth="1"/>
  </cols>
  <sheetData>
    <row r="1" spans="1:8">
      <c r="A1" t="s">
        <v>525</v>
      </c>
    </row>
    <row r="2" spans="1:8" s="24" customFormat="1">
      <c r="A2" s="81" t="s">
        <v>161</v>
      </c>
    </row>
    <row r="3" spans="1:8" s="24" customFormat="1">
      <c r="A3" s="115" t="s">
        <v>134</v>
      </c>
      <c r="B3" s="117" t="s">
        <v>94</v>
      </c>
      <c r="C3" s="117"/>
      <c r="D3" s="117"/>
      <c r="E3" s="117" t="s">
        <v>95</v>
      </c>
      <c r="F3" s="117" t="s">
        <v>96</v>
      </c>
      <c r="G3" s="113" t="s">
        <v>37</v>
      </c>
      <c r="H3" s="113" t="s">
        <v>37</v>
      </c>
    </row>
    <row r="4" spans="1:8" s="24" customFormat="1">
      <c r="A4" s="116"/>
      <c r="B4" s="80" t="s">
        <v>97</v>
      </c>
      <c r="C4" s="80" t="s">
        <v>98</v>
      </c>
      <c r="D4" s="80" t="s">
        <v>99</v>
      </c>
      <c r="E4" s="117"/>
      <c r="F4" s="117"/>
      <c r="G4" s="114"/>
      <c r="H4" s="114"/>
    </row>
    <row r="5" spans="1:8" s="24" customFormat="1">
      <c r="A5" s="77" t="s">
        <v>71</v>
      </c>
      <c r="B5" s="75">
        <v>21.0273</v>
      </c>
      <c r="C5" s="75">
        <v>23.021899999999999</v>
      </c>
      <c r="D5" s="75">
        <v>37.816699999999997</v>
      </c>
      <c r="E5" s="75">
        <f t="shared" ref="E5:E10" si="0">POWER(2,C5-B5)*1/18*100</f>
        <v>22.13920003329314</v>
      </c>
      <c r="F5" s="74">
        <f t="shared" ref="F5:F10" si="1">POWER(2,C5-D5)*1/18*100</f>
        <v>1.954559587493694E-4</v>
      </c>
      <c r="G5" s="73"/>
      <c r="H5" s="79">
        <f>_xlfn.T.TEST(E5:E7,E8:E10,2,2)</f>
        <v>1.0697866611029763E-3</v>
      </c>
    </row>
    <row r="6" spans="1:8" s="24" customFormat="1">
      <c r="A6" s="77" t="s">
        <v>71</v>
      </c>
      <c r="B6" s="75">
        <v>21.019400000000001</v>
      </c>
      <c r="C6" s="75">
        <v>22.993600000000001</v>
      </c>
      <c r="D6" s="75">
        <v>37.348199999999999</v>
      </c>
      <c r="E6" s="75">
        <f t="shared" si="0"/>
        <v>21.828350181323124</v>
      </c>
      <c r="F6" s="74">
        <f t="shared" si="1"/>
        <v>2.6519316049498925E-4</v>
      </c>
      <c r="G6" s="78">
        <f>_xlfn.T.TEST(F5:F7,E5:E7,2,2)</f>
        <v>8.5546069974233585E-5</v>
      </c>
      <c r="H6" s="73"/>
    </row>
    <row r="7" spans="1:8" s="24" customFormat="1">
      <c r="A7" s="77" t="s">
        <v>71</v>
      </c>
      <c r="B7" s="75">
        <v>20.538699999999999</v>
      </c>
      <c r="C7" s="75">
        <v>22.2468154907226</v>
      </c>
      <c r="D7" s="75">
        <v>37.5381</v>
      </c>
      <c r="E7" s="75">
        <f t="shared" si="0"/>
        <v>18.151875061657506</v>
      </c>
      <c r="F7" s="74">
        <f t="shared" si="1"/>
        <v>1.3854542376930088E-4</v>
      </c>
      <c r="G7" s="73"/>
      <c r="H7" s="73"/>
    </row>
    <row r="8" spans="1:8" s="24" customFormat="1">
      <c r="A8" s="77" t="s">
        <v>59</v>
      </c>
      <c r="B8" s="75">
        <v>21.557200000000002</v>
      </c>
      <c r="C8" s="75">
        <v>22.319199999999999</v>
      </c>
      <c r="D8" s="75">
        <v>37.887599999999999</v>
      </c>
      <c r="E8" s="75">
        <f t="shared" si="0"/>
        <v>9.4213329403682895</v>
      </c>
      <c r="F8" s="74">
        <f t="shared" si="1"/>
        <v>1.1433313459117897E-4</v>
      </c>
      <c r="G8" s="78">
        <f>_xlfn.T.TEST(F8:F10,E8:E10,2,2)</f>
        <v>9.9214869068221429E-5</v>
      </c>
      <c r="H8" s="73"/>
    </row>
    <row r="9" spans="1:8" s="24" customFormat="1">
      <c r="A9" s="77" t="s">
        <v>61</v>
      </c>
      <c r="B9" s="75">
        <v>20.757300000000001</v>
      </c>
      <c r="C9" s="75">
        <v>21.2315</v>
      </c>
      <c r="D9" s="75">
        <v>37.806199999999997</v>
      </c>
      <c r="E9" s="75">
        <f t="shared" si="0"/>
        <v>7.7174872176640932</v>
      </c>
      <c r="F9" s="74">
        <f t="shared" si="1"/>
        <v>5.6917475039703155E-5</v>
      </c>
      <c r="G9" s="73"/>
      <c r="H9" s="73"/>
    </row>
    <row r="10" spans="1:8" s="24" customFormat="1">
      <c r="A10" s="76" t="s">
        <v>61</v>
      </c>
      <c r="B10" s="75">
        <v>20.575700000000001</v>
      </c>
      <c r="C10" s="75">
        <v>21.338200000000001</v>
      </c>
      <c r="D10" s="75">
        <v>37.628399999999999</v>
      </c>
      <c r="E10" s="75">
        <f t="shared" si="0"/>
        <v>9.4245986914295177</v>
      </c>
      <c r="F10" s="74">
        <f t="shared" si="1"/>
        <v>6.9324805460231867E-5</v>
      </c>
      <c r="G10" s="73"/>
      <c r="H10" s="73"/>
    </row>
    <row r="11" spans="1:8" s="24" customFormat="1"/>
  </sheetData>
  <mergeCells count="6">
    <mergeCell ref="H3:H4"/>
    <mergeCell ref="A3:A4"/>
    <mergeCell ref="B3:D3"/>
    <mergeCell ref="E3:E4"/>
    <mergeCell ref="F3:F4"/>
    <mergeCell ref="G3:G4"/>
  </mergeCells>
  <phoneticPr fontId="2" type="noConversion"/>
  <conditionalFormatting sqref="B7 B10:C10">
    <cfRule type="duplicateValues" dxfId="24" priority="8"/>
  </conditionalFormatting>
  <conditionalFormatting sqref="B5">
    <cfRule type="duplicateValues" dxfId="23" priority="7"/>
  </conditionalFormatting>
  <conditionalFormatting sqref="B6">
    <cfRule type="duplicateValues" dxfId="22" priority="6"/>
  </conditionalFormatting>
  <conditionalFormatting sqref="B8:C8">
    <cfRule type="duplicateValues" dxfId="21" priority="5"/>
  </conditionalFormatting>
  <conditionalFormatting sqref="B9:C9">
    <cfRule type="duplicateValues" dxfId="20" priority="4"/>
  </conditionalFormatting>
  <conditionalFormatting sqref="C7">
    <cfRule type="duplicateValues" dxfId="19" priority="3"/>
  </conditionalFormatting>
  <conditionalFormatting sqref="C5">
    <cfRule type="duplicateValues" dxfId="18" priority="2"/>
  </conditionalFormatting>
  <conditionalFormatting sqref="C6">
    <cfRule type="duplicateValues" dxfId="17" priority="1"/>
  </conditionalFormatting>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EF92A-B230-4A3A-A198-23EE48AA4E78}">
  <dimension ref="A1:F15"/>
  <sheetViews>
    <sheetView workbookViewId="0">
      <selection activeCell="G7" sqref="G7"/>
    </sheetView>
  </sheetViews>
  <sheetFormatPr defaultRowHeight="13.8"/>
  <cols>
    <col min="1" max="1" width="24.5546875" customWidth="1"/>
    <col min="4" max="4" width="10.33203125" customWidth="1"/>
    <col min="6" max="6" width="10.44140625" customWidth="1"/>
  </cols>
  <sheetData>
    <row r="1" spans="1:6">
      <c r="A1" t="s">
        <v>526</v>
      </c>
    </row>
    <row r="2" spans="1:6" s="24" customFormat="1">
      <c r="A2" s="81" t="s">
        <v>161</v>
      </c>
    </row>
    <row r="3" spans="1:6" s="24" customFormat="1">
      <c r="A3" s="121" t="s">
        <v>134</v>
      </c>
      <c r="B3" s="123" t="s">
        <v>94</v>
      </c>
      <c r="C3" s="124"/>
      <c r="D3" s="125"/>
      <c r="E3" s="121" t="s">
        <v>95</v>
      </c>
      <c r="F3" s="126" t="s">
        <v>96</v>
      </c>
    </row>
    <row r="4" spans="1:6" s="24" customFormat="1">
      <c r="A4" s="122"/>
      <c r="B4" s="87" t="s">
        <v>97</v>
      </c>
      <c r="C4" s="87" t="s">
        <v>98</v>
      </c>
      <c r="D4" s="87" t="s">
        <v>99</v>
      </c>
      <c r="E4" s="122"/>
      <c r="F4" s="127"/>
    </row>
    <row r="5" spans="1:6" s="24" customFormat="1">
      <c r="A5" s="86" t="s">
        <v>71</v>
      </c>
      <c r="B5" s="85">
        <v>22.4726</v>
      </c>
      <c r="C5" s="85">
        <v>22.883400000000002</v>
      </c>
      <c r="D5" s="85">
        <v>37.5563</v>
      </c>
      <c r="E5" s="84">
        <f t="shared" ref="E5:E13" si="0">POWER(2,C5-B5)*1/18*100</f>
        <v>7.3856822126319068</v>
      </c>
      <c r="F5" s="83">
        <f t="shared" ref="F5:F13" si="1">POWER(2,C5-D5)*1/18*100</f>
        <v>2.1268872681844207E-4</v>
      </c>
    </row>
    <row r="6" spans="1:6" s="24" customFormat="1">
      <c r="A6" s="86" t="s">
        <v>71</v>
      </c>
      <c r="B6" s="85">
        <v>22.233499999999999</v>
      </c>
      <c r="C6" s="85">
        <v>22.846800000000002</v>
      </c>
      <c r="D6" s="85">
        <v>37.392800000000001</v>
      </c>
      <c r="E6" s="84">
        <f t="shared" si="0"/>
        <v>8.4986352682512365</v>
      </c>
      <c r="F6" s="83">
        <f t="shared" si="1"/>
        <v>2.3224436102389293E-4</v>
      </c>
    </row>
    <row r="7" spans="1:6" s="24" customFormat="1">
      <c r="A7" s="86" t="s">
        <v>71</v>
      </c>
      <c r="B7" s="85">
        <v>22.519500000000001</v>
      </c>
      <c r="C7" s="85">
        <v>22.427299999999999</v>
      </c>
      <c r="D7" s="85">
        <v>38.002099999999999</v>
      </c>
      <c r="E7" s="84">
        <f t="shared" si="0"/>
        <v>5.2116174468903234</v>
      </c>
      <c r="F7" s="83">
        <f t="shared" si="1"/>
        <v>1.1382705991539183E-4</v>
      </c>
    </row>
    <row r="8" spans="1:6" s="24" customFormat="1">
      <c r="A8" s="86" t="s">
        <v>0</v>
      </c>
      <c r="B8" s="85">
        <v>21.575700000000001</v>
      </c>
      <c r="C8" s="85">
        <v>23.149100000000001</v>
      </c>
      <c r="D8" s="85">
        <v>38.221600000000002</v>
      </c>
      <c r="E8" s="84">
        <f t="shared" si="0"/>
        <v>16.533625263690531</v>
      </c>
      <c r="F8" s="83">
        <f t="shared" si="1"/>
        <v>1.6123261034946666E-4</v>
      </c>
    </row>
    <row r="9" spans="1:6" s="24" customFormat="1">
      <c r="A9" s="86" t="s">
        <v>0</v>
      </c>
      <c r="B9" s="85">
        <v>21.2029</v>
      </c>
      <c r="C9" s="85">
        <v>22.963200000000001</v>
      </c>
      <c r="D9" s="85">
        <v>37.670200000000001</v>
      </c>
      <c r="E9" s="84">
        <f t="shared" si="0"/>
        <v>18.820475697967371</v>
      </c>
      <c r="F9" s="83">
        <f t="shared" si="1"/>
        <v>2.0772049491113898E-4</v>
      </c>
    </row>
    <row r="10" spans="1:6" s="24" customFormat="1">
      <c r="A10" s="86" t="s">
        <v>0</v>
      </c>
      <c r="B10" s="85">
        <v>21.075700000000001</v>
      </c>
      <c r="C10" s="85">
        <v>23.0549</v>
      </c>
      <c r="D10" s="85">
        <v>37.881399999999999</v>
      </c>
      <c r="E10" s="84">
        <f t="shared" si="0"/>
        <v>21.904132723530019</v>
      </c>
      <c r="F10" s="83">
        <f t="shared" si="1"/>
        <v>1.9120809039130835E-4</v>
      </c>
    </row>
    <row r="11" spans="1:6" s="24" customFormat="1">
      <c r="A11" s="86" t="s">
        <v>463</v>
      </c>
      <c r="B11" s="85">
        <v>22.896599999999999</v>
      </c>
      <c r="C11" s="85">
        <v>22.759399999999999</v>
      </c>
      <c r="D11" s="85">
        <v>37.802300000000002</v>
      </c>
      <c r="E11" s="84">
        <f t="shared" si="0"/>
        <v>5.0515677210319181</v>
      </c>
      <c r="F11" s="83">
        <f t="shared" si="1"/>
        <v>1.6457481407266015E-4</v>
      </c>
    </row>
    <row r="12" spans="1:6" s="24" customFormat="1">
      <c r="A12" s="86" t="s">
        <v>463</v>
      </c>
      <c r="B12" s="85">
        <v>22.063199999999998</v>
      </c>
      <c r="C12" s="85">
        <v>22.6279</v>
      </c>
      <c r="D12" s="85">
        <v>38.109499999999997</v>
      </c>
      <c r="E12" s="84">
        <f t="shared" si="0"/>
        <v>8.2171106180402962</v>
      </c>
      <c r="F12" s="83">
        <f t="shared" si="1"/>
        <v>1.2142315523647525E-4</v>
      </c>
    </row>
    <row r="13" spans="1:6" s="24" customFormat="1">
      <c r="A13" s="86" t="s">
        <v>463</v>
      </c>
      <c r="B13" s="85">
        <v>23.130800000000001</v>
      </c>
      <c r="C13" s="85">
        <v>22.996400000000001</v>
      </c>
      <c r="D13" s="85">
        <v>37.111800000000002</v>
      </c>
      <c r="E13" s="84">
        <f t="shared" si="0"/>
        <v>5.0613813849754159</v>
      </c>
      <c r="F13" s="83">
        <f t="shared" si="1"/>
        <v>3.1301755448383099E-4</v>
      </c>
    </row>
    <row r="14" spans="1:6" s="24" customFormat="1">
      <c r="A14" s="82" t="s">
        <v>462</v>
      </c>
      <c r="B14" s="118">
        <f>_xlfn.T.TEST(E5:E7,E8:E10,2,2)</f>
        <v>2.756833576825859E-3</v>
      </c>
      <c r="C14" s="119"/>
      <c r="D14" s="119"/>
      <c r="E14" s="119"/>
      <c r="F14" s="120"/>
    </row>
    <row r="15" spans="1:6" s="24" customFormat="1">
      <c r="A15" s="82" t="s">
        <v>461</v>
      </c>
      <c r="B15" s="118">
        <f>_xlfn.T.TEST(E5:E7,E11:E13,2,2)</f>
        <v>0.55391476199923151</v>
      </c>
      <c r="C15" s="119"/>
      <c r="D15" s="119"/>
      <c r="E15" s="119"/>
      <c r="F15" s="120"/>
    </row>
  </sheetData>
  <mergeCells count="6">
    <mergeCell ref="B15:F15"/>
    <mergeCell ref="A3:A4"/>
    <mergeCell ref="B3:D3"/>
    <mergeCell ref="E3:E4"/>
    <mergeCell ref="F3:F4"/>
    <mergeCell ref="B14:F14"/>
  </mergeCells>
  <phoneticPr fontId="2" type="noConversion"/>
  <conditionalFormatting sqref="B7:C7 B13:C13">
    <cfRule type="duplicateValues" dxfId="16" priority="8"/>
  </conditionalFormatting>
  <conditionalFormatting sqref="B5:C5">
    <cfRule type="duplicateValues" dxfId="15" priority="7"/>
  </conditionalFormatting>
  <conditionalFormatting sqref="B6:C6">
    <cfRule type="duplicateValues" dxfId="14" priority="6"/>
  </conditionalFormatting>
  <conditionalFormatting sqref="B8:C8">
    <cfRule type="duplicateValues" dxfId="13" priority="5"/>
  </conditionalFormatting>
  <conditionalFormatting sqref="B9:C9">
    <cfRule type="duplicateValues" dxfId="12" priority="4"/>
  </conditionalFormatting>
  <conditionalFormatting sqref="B10:C10">
    <cfRule type="duplicateValues" dxfId="11" priority="3"/>
  </conditionalFormatting>
  <conditionalFormatting sqref="B11:C11">
    <cfRule type="duplicateValues" dxfId="10" priority="2"/>
  </conditionalFormatting>
  <conditionalFormatting sqref="B12:C12">
    <cfRule type="duplicateValues" dxfId="9" priority="1"/>
  </conditionalFormatting>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6C753-AED8-4D06-A913-82F083D668CF}">
  <dimension ref="A1:I33"/>
  <sheetViews>
    <sheetView workbookViewId="0">
      <selection activeCell="L13" sqref="L13"/>
    </sheetView>
  </sheetViews>
  <sheetFormatPr defaultRowHeight="13.8"/>
  <sheetData>
    <row r="1" spans="1:9">
      <c r="A1" t="s">
        <v>527</v>
      </c>
    </row>
    <row r="2" spans="1:9">
      <c r="A2" t="s">
        <v>115</v>
      </c>
      <c r="B2" t="s">
        <v>198</v>
      </c>
      <c r="C2" t="s">
        <v>161</v>
      </c>
      <c r="D2" t="s">
        <v>117</v>
      </c>
      <c r="E2" t="s">
        <v>118</v>
      </c>
      <c r="F2" t="s">
        <v>464</v>
      </c>
      <c r="G2" t="s">
        <v>65</v>
      </c>
      <c r="H2" t="s">
        <v>66</v>
      </c>
      <c r="I2" t="s">
        <v>37</v>
      </c>
    </row>
    <row r="3" spans="1:9">
      <c r="A3" t="s">
        <v>41</v>
      </c>
      <c r="B3">
        <v>18.5291</v>
      </c>
      <c r="C3">
        <v>21.995000000000001</v>
      </c>
      <c r="D3">
        <v>3.4659000000000013</v>
      </c>
      <c r="E3">
        <v>9.0502408705259413E-2</v>
      </c>
      <c r="F3">
        <v>1.1842910559881357</v>
      </c>
      <c r="G3" t="s">
        <v>44</v>
      </c>
      <c r="H3" t="s">
        <v>44</v>
      </c>
    </row>
    <row r="4" spans="1:9">
      <c r="A4" t="s">
        <v>41</v>
      </c>
      <c r="B4">
        <v>17.974599999999999</v>
      </c>
      <c r="C4">
        <v>21.909800000000001</v>
      </c>
      <c r="D4">
        <v>3.9352000000000018</v>
      </c>
      <c r="E4">
        <v>6.5371245729914262E-2</v>
      </c>
      <c r="F4">
        <v>0.85543117298535487</v>
      </c>
      <c r="G4">
        <v>1.0000000000000002</v>
      </c>
      <c r="H4">
        <v>0.16798987251652137</v>
      </c>
    </row>
    <row r="5" spans="1:9">
      <c r="A5" t="s">
        <v>41</v>
      </c>
      <c r="B5">
        <v>18.014399999999998</v>
      </c>
      <c r="C5">
        <v>21.782800000000002</v>
      </c>
      <c r="D5">
        <v>3.7684000000000033</v>
      </c>
      <c r="E5">
        <v>7.3383524146860876E-2</v>
      </c>
      <c r="F5">
        <v>0.96027777102650969</v>
      </c>
      <c r="G5" t="s">
        <v>44</v>
      </c>
      <c r="H5" t="s">
        <v>44</v>
      </c>
    </row>
    <row r="6" spans="1:9">
      <c r="A6" t="s">
        <v>42</v>
      </c>
      <c r="B6">
        <v>17.977699999999999</v>
      </c>
      <c r="C6">
        <v>19.343299999999999</v>
      </c>
      <c r="D6">
        <v>1.3656000000000006</v>
      </c>
      <c r="E6">
        <v>0.38807300890752883</v>
      </c>
      <c r="F6">
        <v>5.07822277986378</v>
      </c>
      <c r="G6" t="s">
        <v>44</v>
      </c>
      <c r="H6" t="s">
        <v>44</v>
      </c>
    </row>
    <row r="7" spans="1:9">
      <c r="A7" t="s">
        <v>42</v>
      </c>
      <c r="B7">
        <v>17.949300000000001</v>
      </c>
      <c r="C7">
        <v>19.719000000000001</v>
      </c>
      <c r="D7">
        <v>1.7697000000000003</v>
      </c>
      <c r="E7">
        <v>0.29326971469056923</v>
      </c>
      <c r="F7">
        <v>3.8376514511491635</v>
      </c>
      <c r="G7">
        <v>4.2432198953089486</v>
      </c>
      <c r="H7">
        <v>0.72323216144973146</v>
      </c>
      <c r="I7">
        <v>1.6360412490506063E-3</v>
      </c>
    </row>
    <row r="8" spans="1:9">
      <c r="A8" t="s">
        <v>42</v>
      </c>
      <c r="B8">
        <v>17.437100000000001</v>
      </c>
      <c r="C8">
        <v>19.215800000000002</v>
      </c>
      <c r="D8">
        <v>1.7787000000000006</v>
      </c>
      <c r="E8">
        <v>0.29144589770358753</v>
      </c>
      <c r="F8">
        <v>3.8137854549139036</v>
      </c>
      <c r="G8" t="s">
        <v>44</v>
      </c>
      <c r="H8" t="s">
        <v>44</v>
      </c>
    </row>
    <row r="9" spans="1:9">
      <c r="A9" t="s">
        <v>43</v>
      </c>
      <c r="B9">
        <v>18.009699999999999</v>
      </c>
      <c r="C9">
        <v>19.404299999999999</v>
      </c>
      <c r="D9">
        <v>1.3946000000000005</v>
      </c>
      <c r="E9">
        <v>0.38035012914022959</v>
      </c>
      <c r="F9">
        <v>4.9771631775202598</v>
      </c>
      <c r="G9" t="s">
        <v>44</v>
      </c>
    </row>
    <row r="10" spans="1:9">
      <c r="A10" t="s">
        <v>43</v>
      </c>
      <c r="B10">
        <v>18.382200000000001</v>
      </c>
      <c r="C10">
        <v>19.6662</v>
      </c>
      <c r="D10">
        <v>1.2839999999999989</v>
      </c>
      <c r="E10">
        <v>0.41065535037603329</v>
      </c>
      <c r="F10">
        <v>5.3737294454545008</v>
      </c>
      <c r="G10">
        <v>4.9769389046912584</v>
      </c>
      <c r="H10">
        <v>0.39690272470038063</v>
      </c>
      <c r="I10">
        <v>8.9604810242806149E-5</v>
      </c>
    </row>
    <row r="11" spans="1:9">
      <c r="A11" t="s">
        <v>43</v>
      </c>
      <c r="B11">
        <v>18.161000000000001</v>
      </c>
      <c r="C11">
        <v>19.675599999999999</v>
      </c>
      <c r="D11">
        <v>1.5145999999999979</v>
      </c>
      <c r="E11">
        <v>0.34999349174841632</v>
      </c>
      <c r="F11">
        <v>4.5799240910990147</v>
      </c>
      <c r="G11" t="s">
        <v>44</v>
      </c>
    </row>
    <row r="14" spans="1:9">
      <c r="A14" t="s">
        <v>228</v>
      </c>
    </row>
    <row r="24" spans="1:1">
      <c r="A24" t="s">
        <v>203</v>
      </c>
    </row>
    <row r="33" spans="1:1">
      <c r="A33" t="s">
        <v>204</v>
      </c>
    </row>
  </sheetData>
  <phoneticPr fontId="2" type="noConversion"/>
  <pageMargins left="0.7" right="0.7" top="0.75" bottom="0.75" header="0.3" footer="0.3"/>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5F986-2A9B-4F2F-B296-0A0ED2E2D69C}">
  <dimension ref="A1:I36"/>
  <sheetViews>
    <sheetView workbookViewId="0">
      <selection activeCell="K9" sqref="K9"/>
    </sheetView>
  </sheetViews>
  <sheetFormatPr defaultRowHeight="13.8"/>
  <sheetData>
    <row r="1" spans="1:9">
      <c r="A1" t="s">
        <v>528</v>
      </c>
    </row>
    <row r="2" spans="1:9">
      <c r="A2" t="s">
        <v>115</v>
      </c>
      <c r="B2" t="s">
        <v>198</v>
      </c>
      <c r="C2" t="s">
        <v>116</v>
      </c>
      <c r="D2" t="s">
        <v>117</v>
      </c>
      <c r="E2" t="s">
        <v>118</v>
      </c>
      <c r="F2" t="s">
        <v>136</v>
      </c>
      <c r="G2" t="s">
        <v>65</v>
      </c>
      <c r="H2" t="s">
        <v>66</v>
      </c>
      <c r="I2" t="s">
        <v>37</v>
      </c>
    </row>
    <row r="3" spans="1:9">
      <c r="A3" t="s">
        <v>58</v>
      </c>
      <c r="B3">
        <v>17.833600000000001</v>
      </c>
      <c r="C3">
        <v>22.737400000000001</v>
      </c>
      <c r="D3">
        <v>4.9038000000000004</v>
      </c>
      <c r="E3">
        <v>3.3399999999999999E-2</v>
      </c>
      <c r="F3">
        <v>1.1119000000000001</v>
      </c>
      <c r="G3" t="s">
        <v>44</v>
      </c>
      <c r="H3" t="s">
        <v>44</v>
      </c>
    </row>
    <row r="4" spans="1:9">
      <c r="A4" t="s">
        <v>58</v>
      </c>
      <c r="B4">
        <v>17.3279</v>
      </c>
      <c r="C4">
        <v>22.572900000000001</v>
      </c>
      <c r="D4">
        <v>5.2450000000000001</v>
      </c>
      <c r="E4">
        <v>2.64E-2</v>
      </c>
      <c r="F4">
        <v>0.87780000000000002</v>
      </c>
      <c r="G4">
        <v>1</v>
      </c>
      <c r="H4">
        <v>0.11738939475097403</v>
      </c>
    </row>
    <row r="5" spans="1:9">
      <c r="A5" t="s">
        <v>58</v>
      </c>
      <c r="B5">
        <v>17.5731</v>
      </c>
      <c r="C5">
        <v>22.615200000000002</v>
      </c>
      <c r="D5">
        <v>5.0420999999999996</v>
      </c>
      <c r="E5">
        <v>3.04E-2</v>
      </c>
      <c r="F5">
        <v>1.0103</v>
      </c>
      <c r="G5" t="s">
        <v>44</v>
      </c>
      <c r="H5" t="s">
        <v>44</v>
      </c>
    </row>
    <row r="6" spans="1:9">
      <c r="A6" t="s">
        <v>59</v>
      </c>
      <c r="B6">
        <v>18.1203</v>
      </c>
      <c r="C6">
        <v>20.575500000000002</v>
      </c>
      <c r="D6">
        <v>2.4552</v>
      </c>
      <c r="E6">
        <v>0.18229999999999999</v>
      </c>
      <c r="F6">
        <v>6.0698999999999996</v>
      </c>
      <c r="G6" t="s">
        <v>44</v>
      </c>
      <c r="H6" t="s">
        <v>44</v>
      </c>
    </row>
    <row r="7" spans="1:9">
      <c r="A7" t="s">
        <v>59</v>
      </c>
      <c r="B7">
        <v>17.636399999999998</v>
      </c>
      <c r="C7">
        <v>20.2667</v>
      </c>
      <c r="D7">
        <v>2.6303000000000001</v>
      </c>
      <c r="E7">
        <v>0.1615</v>
      </c>
      <c r="F7">
        <v>5.3762999999999996</v>
      </c>
      <c r="G7">
        <v>5.2850999999999999</v>
      </c>
      <c r="H7">
        <v>0.83409510448948931</v>
      </c>
      <c r="I7">
        <v>9.1527289761262091E-4</v>
      </c>
    </row>
    <row r="8" spans="1:9">
      <c r="A8" t="s">
        <v>59</v>
      </c>
      <c r="B8">
        <v>17.083100000000002</v>
      </c>
      <c r="C8">
        <v>19.999400000000001</v>
      </c>
      <c r="D8">
        <v>2.9163999999999999</v>
      </c>
      <c r="E8">
        <v>0.13250000000000001</v>
      </c>
      <c r="F8">
        <v>4.4092000000000002</v>
      </c>
      <c r="G8" t="s">
        <v>44</v>
      </c>
      <c r="H8" t="s">
        <v>44</v>
      </c>
    </row>
    <row r="9" spans="1:9">
      <c r="A9" t="s">
        <v>60</v>
      </c>
      <c r="B9">
        <v>17.8978</v>
      </c>
      <c r="C9">
        <v>23.110900000000001</v>
      </c>
      <c r="D9">
        <v>5.2130999999999998</v>
      </c>
      <c r="E9">
        <v>2.7E-2</v>
      </c>
      <c r="F9">
        <v>0.89739999999999998</v>
      </c>
      <c r="G9" t="s">
        <v>44</v>
      </c>
    </row>
    <row r="10" spans="1:9">
      <c r="A10" t="s">
        <v>60</v>
      </c>
      <c r="B10">
        <v>17.301600000000001</v>
      </c>
      <c r="C10">
        <v>22.2103</v>
      </c>
      <c r="D10">
        <v>4.9088000000000003</v>
      </c>
      <c r="E10">
        <v>3.3300000000000003E-2</v>
      </c>
      <c r="F10">
        <v>1.1081000000000001</v>
      </c>
      <c r="G10">
        <v>1.1442000000000001</v>
      </c>
      <c r="H10">
        <v>0.26668882616262768</v>
      </c>
      <c r="I10">
        <v>0.43967341652598146</v>
      </c>
    </row>
    <row r="11" spans="1:9">
      <c r="A11" t="s">
        <v>60</v>
      </c>
      <c r="B11">
        <v>18.095199999999998</v>
      </c>
      <c r="C11">
        <v>22.638999999999999</v>
      </c>
      <c r="D11">
        <v>4.5438000000000001</v>
      </c>
      <c r="E11">
        <v>4.2900000000000001E-2</v>
      </c>
      <c r="F11">
        <v>1.4271</v>
      </c>
      <c r="G11" t="s">
        <v>44</v>
      </c>
    </row>
    <row r="14" spans="1:9">
      <c r="A14" t="s">
        <v>228</v>
      </c>
    </row>
    <row r="21" spans="1:1">
      <c r="A21" t="s">
        <v>203</v>
      </c>
    </row>
    <row r="29" spans="1:1">
      <c r="A29" t="s">
        <v>204</v>
      </c>
    </row>
    <row r="33" customFormat="1"/>
    <row r="34" customFormat="1"/>
    <row r="35" customFormat="1"/>
    <row r="36" customFormat="1"/>
  </sheetData>
  <phoneticPr fontId="2" type="noConversion"/>
  <pageMargins left="0.7" right="0.7" top="0.75" bottom="0.75" header="0.3" footer="0.3"/>
  <pageSetup paperSize="9"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040EB-7E03-48E9-B45C-0A766A584697}">
  <dimension ref="A1:A20"/>
  <sheetViews>
    <sheetView workbookViewId="0">
      <selection activeCell="J11" sqref="J11"/>
    </sheetView>
  </sheetViews>
  <sheetFormatPr defaultRowHeight="13.8"/>
  <sheetData>
    <row r="1" spans="1:1">
      <c r="A1" t="s">
        <v>529</v>
      </c>
    </row>
    <row r="4" spans="1:1">
      <c r="A4" t="s">
        <v>228</v>
      </c>
    </row>
    <row r="12" spans="1:1">
      <c r="A12" t="s">
        <v>203</v>
      </c>
    </row>
    <row r="20" spans="1:1">
      <c r="A20" t="s">
        <v>204</v>
      </c>
    </row>
  </sheetData>
  <phoneticPr fontId="2" type="noConversion"/>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D8AAE-E957-44E7-AAE3-5F5939F0322B}">
  <dimension ref="A1:A28"/>
  <sheetViews>
    <sheetView workbookViewId="0">
      <selection activeCell="L7" sqref="L7"/>
    </sheetView>
  </sheetViews>
  <sheetFormatPr defaultRowHeight="13.8"/>
  <sheetData>
    <row r="1" spans="1:1">
      <c r="A1" t="s">
        <v>530</v>
      </c>
    </row>
    <row r="4" spans="1:1">
      <c r="A4" t="s">
        <v>228</v>
      </c>
    </row>
    <row r="12" spans="1:1">
      <c r="A12" t="s">
        <v>203</v>
      </c>
    </row>
    <row r="20" spans="1:1">
      <c r="A20" t="s">
        <v>236</v>
      </c>
    </row>
    <row r="28" spans="1:1">
      <c r="A28" t="s">
        <v>204</v>
      </c>
    </row>
  </sheetData>
  <phoneticPr fontId="2" type="noConversion"/>
  <pageMargins left="0.7" right="0.7" top="0.75" bottom="0.75" header="0.3" footer="0.3"/>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A50C4-B312-4E74-9AB6-6C9CDEABD75E}">
  <dimension ref="A1:M8"/>
  <sheetViews>
    <sheetView workbookViewId="0"/>
  </sheetViews>
  <sheetFormatPr defaultRowHeight="13.8"/>
  <sheetData>
    <row r="1" spans="1:13">
      <c r="A1" t="s">
        <v>531</v>
      </c>
    </row>
    <row r="2" spans="1:13">
      <c r="A2" s="109" t="s">
        <v>134</v>
      </c>
      <c r="B2" s="111" t="s">
        <v>94</v>
      </c>
      <c r="C2" s="111"/>
      <c r="D2" s="111"/>
      <c r="E2" s="111"/>
      <c r="F2" s="111"/>
      <c r="G2" s="111" t="s">
        <v>121</v>
      </c>
      <c r="H2" s="111" t="s">
        <v>122</v>
      </c>
      <c r="I2" s="111" t="s">
        <v>123</v>
      </c>
      <c r="J2" s="111" t="s">
        <v>124</v>
      </c>
      <c r="K2" s="111" t="s">
        <v>125</v>
      </c>
      <c r="L2" s="111" t="s">
        <v>126</v>
      </c>
      <c r="M2" s="111" t="s">
        <v>127</v>
      </c>
    </row>
    <row r="3" spans="1:13" ht="26.4">
      <c r="A3" s="109"/>
      <c r="B3" s="31" t="s">
        <v>128</v>
      </c>
      <c r="C3" s="31" t="s">
        <v>129</v>
      </c>
      <c r="D3" s="31" t="s">
        <v>130</v>
      </c>
      <c r="E3" s="31" t="s">
        <v>98</v>
      </c>
      <c r="F3" s="31" t="s">
        <v>99</v>
      </c>
      <c r="G3" s="111"/>
      <c r="H3" s="111"/>
      <c r="I3" s="111"/>
      <c r="J3" s="111"/>
      <c r="K3" s="111"/>
      <c r="L3" s="111"/>
      <c r="M3" s="111"/>
    </row>
    <row r="4" spans="1:13">
      <c r="A4" s="32" t="s">
        <v>49</v>
      </c>
      <c r="B4" s="33">
        <v>23.022500000000001</v>
      </c>
      <c r="C4" s="33">
        <v>20.061499999999999</v>
      </c>
      <c r="D4" s="33">
        <v>21.3643</v>
      </c>
      <c r="E4" s="33">
        <v>22.892600000000002</v>
      </c>
      <c r="F4" s="33">
        <v>37.861199999999997</v>
      </c>
      <c r="G4" s="33">
        <f>POWER(2,E4-B4)*1/10*100</f>
        <v>9.1389479439404049</v>
      </c>
      <c r="H4" s="33">
        <f>POWER(2,E4-C4)*1/10*100</f>
        <v>71.161651861921953</v>
      </c>
      <c r="I4" s="33">
        <f>POWER(2,E4-D4)*1/10*100</f>
        <v>28.844574866339833</v>
      </c>
      <c r="J4" s="34" t="s">
        <v>49</v>
      </c>
      <c r="K4" s="35">
        <f>G4/J5</f>
        <v>0.49564432327860708</v>
      </c>
      <c r="L4" s="35">
        <f>H4/J5</f>
        <v>3.8594014318548062</v>
      </c>
      <c r="M4" s="35">
        <f>I4/J5</f>
        <v>1.564364944147159</v>
      </c>
    </row>
    <row r="5" spans="1:13">
      <c r="A5" s="32" t="s">
        <v>49</v>
      </c>
      <c r="B5" s="33">
        <v>22.233499999999999</v>
      </c>
      <c r="C5" s="33">
        <v>20.228100000000001</v>
      </c>
      <c r="D5" s="33">
        <v>21.392099999999999</v>
      </c>
      <c r="E5" s="33">
        <v>23.2136</v>
      </c>
      <c r="F5" s="33">
        <v>37.776499999999999</v>
      </c>
      <c r="G5" s="33">
        <f>POWER(2,E5-B5)*1/10*100</f>
        <v>19.726021346089119</v>
      </c>
      <c r="H5" s="33">
        <f>POWER(2,E5-C5)*1/10*100</f>
        <v>79.199976377445694</v>
      </c>
      <c r="I5" s="33">
        <f>POWER(2,E5-D5)*1/10*100</f>
        <v>35.344849528210275</v>
      </c>
      <c r="J5" s="33">
        <f>(G4+G5+G6)/3</f>
        <v>18.438520355660973</v>
      </c>
      <c r="K5" s="35">
        <f>G5/J5</f>
        <v>1.0698266978908022</v>
      </c>
      <c r="L5" s="35">
        <f>H5/J5</f>
        <v>4.2953542285257074</v>
      </c>
      <c r="M5" s="35">
        <f>I5/J5</f>
        <v>1.9169027040371349</v>
      </c>
    </row>
    <row r="6" spans="1:13">
      <c r="A6" s="32" t="s">
        <v>49</v>
      </c>
      <c r="B6" s="33">
        <v>22.019500000000001</v>
      </c>
      <c r="C6" s="33">
        <v>20.239899999999999</v>
      </c>
      <c r="D6" s="33">
        <v>20.7745</v>
      </c>
      <c r="E6" s="33">
        <v>23.422799999999999</v>
      </c>
      <c r="F6" s="33">
        <v>37.110900000000001</v>
      </c>
      <c r="G6" s="33">
        <f>POWER(2,E6-B6)*1/10*100</f>
        <v>26.450591776953402</v>
      </c>
      <c r="H6" s="33">
        <f>POWER(2,E6-C6)*1/10*100</f>
        <v>90.813073270953453</v>
      </c>
      <c r="I6" s="33">
        <f>POWER(2,E6-D6)*1/10*100</f>
        <v>62.692810203988699</v>
      </c>
      <c r="J6" s="34" t="s">
        <v>49</v>
      </c>
      <c r="K6" s="35">
        <f>G6/J5</f>
        <v>1.4345289788305911</v>
      </c>
      <c r="L6" s="35">
        <f>H6/J5</f>
        <v>4.9251822553685622</v>
      </c>
      <c r="M6" s="35">
        <f>I6/J5</f>
        <v>3.4000998450366886</v>
      </c>
    </row>
    <row r="7" spans="1:13" ht="15.6">
      <c r="A7" s="36"/>
      <c r="B7" s="112" t="s">
        <v>131</v>
      </c>
      <c r="C7" s="112"/>
      <c r="D7" s="112"/>
      <c r="E7" s="112"/>
      <c r="F7" s="112"/>
      <c r="G7" s="112"/>
      <c r="H7" s="112"/>
      <c r="I7" s="112"/>
      <c r="J7" s="112"/>
      <c r="K7" s="35">
        <f>(K4+K5+K6)/3</f>
        <v>1.0000000000000002</v>
      </c>
      <c r="L7" s="35">
        <f>(L4+L5+L6)/3</f>
        <v>4.3599793052496914</v>
      </c>
      <c r="M7" s="35">
        <f>(M4+M5+M6)/3</f>
        <v>2.2937891644069941</v>
      </c>
    </row>
    <row r="8" spans="1:13" ht="15.6">
      <c r="A8" s="36"/>
      <c r="B8" s="112" t="s">
        <v>132</v>
      </c>
      <c r="C8" s="112"/>
      <c r="D8" s="112"/>
      <c r="E8" s="112"/>
      <c r="F8" s="112"/>
      <c r="G8" s="112"/>
      <c r="H8" s="112"/>
      <c r="I8" s="112"/>
      <c r="J8" s="112"/>
      <c r="L8" s="35">
        <f>_xlfn.T.TEST(K4:K6,L4:L6,2,2)</f>
        <v>1.2392484549374587E-3</v>
      </c>
      <c r="M8" s="35">
        <f>_xlfn.T.TEST(L4:L6,M4:M6,2,2)</f>
        <v>3.2315744955726838E-2</v>
      </c>
    </row>
  </sheetData>
  <mergeCells count="11">
    <mergeCell ref="L2:L3"/>
    <mergeCell ref="M2:M3"/>
    <mergeCell ref="B7:J7"/>
    <mergeCell ref="B8:J8"/>
    <mergeCell ref="J2:J3"/>
    <mergeCell ref="K2:K3"/>
    <mergeCell ref="A2:A3"/>
    <mergeCell ref="B2:F2"/>
    <mergeCell ref="G2:G3"/>
    <mergeCell ref="H2:H3"/>
    <mergeCell ref="I2:I3"/>
  </mergeCells>
  <phoneticPr fontId="2" type="noConversion"/>
  <conditionalFormatting sqref="E4 B4">
    <cfRule type="duplicateValues" dxfId="8" priority="2"/>
  </conditionalFormatting>
  <conditionalFormatting sqref="E5 B5">
    <cfRule type="duplicateValues" dxfId="7" priority="1"/>
  </conditionalFormatting>
  <conditionalFormatting sqref="E6 B6">
    <cfRule type="duplicateValues" dxfId="6" priority="3"/>
  </conditionalFormatting>
  <conditionalFormatting sqref="D4">
    <cfRule type="duplicateValues" dxfId="5" priority="4"/>
  </conditionalFormatting>
  <conditionalFormatting sqref="D5">
    <cfRule type="duplicateValues" dxfId="4" priority="5"/>
  </conditionalFormatting>
  <conditionalFormatting sqref="D6">
    <cfRule type="duplicateValues" dxfId="3" priority="6"/>
  </conditionalFormatting>
  <conditionalFormatting sqref="C4">
    <cfRule type="duplicateValues" dxfId="2" priority="7"/>
  </conditionalFormatting>
  <conditionalFormatting sqref="C5">
    <cfRule type="duplicateValues" dxfId="1" priority="8"/>
  </conditionalFormatting>
  <conditionalFormatting sqref="C6">
    <cfRule type="duplicateValues" dxfId="0" priority="9"/>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E141C-925C-4279-B0FE-FAEEFC16E615}">
  <dimension ref="A1:M27"/>
  <sheetViews>
    <sheetView workbookViewId="0">
      <selection activeCell="I14" sqref="I14"/>
    </sheetView>
  </sheetViews>
  <sheetFormatPr defaultRowHeight="13.8"/>
  <cols>
    <col min="9" max="9" width="15.33203125" customWidth="1"/>
    <col min="13" max="13" width="19.88671875" customWidth="1"/>
  </cols>
  <sheetData>
    <row r="1" spans="1:1">
      <c r="A1" t="s">
        <v>210</v>
      </c>
    </row>
    <row r="4" spans="1:1">
      <c r="A4" t="s">
        <v>207</v>
      </c>
    </row>
    <row r="11" spans="1:1">
      <c r="A11" t="s">
        <v>208</v>
      </c>
    </row>
    <row r="19" spans="1:13">
      <c r="A19" t="s">
        <v>44</v>
      </c>
      <c r="C19" s="106" t="s">
        <v>58</v>
      </c>
      <c r="D19" s="107"/>
      <c r="E19" s="107"/>
      <c r="F19" s="106" t="s">
        <v>59</v>
      </c>
      <c r="G19" s="107"/>
      <c r="H19" s="107"/>
      <c r="I19" t="s">
        <v>37</v>
      </c>
      <c r="J19" s="106" t="s">
        <v>60</v>
      </c>
      <c r="K19" s="107"/>
      <c r="L19" s="107"/>
      <c r="M19" t="s">
        <v>37</v>
      </c>
    </row>
    <row r="20" spans="1:13">
      <c r="B20" t="s">
        <v>45</v>
      </c>
      <c r="C20" t="s">
        <v>46</v>
      </c>
      <c r="D20" t="s">
        <v>47</v>
      </c>
      <c r="E20" t="s">
        <v>48</v>
      </c>
      <c r="F20" t="s">
        <v>46</v>
      </c>
      <c r="G20" t="s">
        <v>47</v>
      </c>
      <c r="H20" t="s">
        <v>48</v>
      </c>
      <c r="J20" t="s">
        <v>46</v>
      </c>
      <c r="K20" t="s">
        <v>47</v>
      </c>
      <c r="L20" t="s">
        <v>48</v>
      </c>
    </row>
    <row r="21" spans="1:13">
      <c r="B21">
        <v>0</v>
      </c>
      <c r="C21">
        <v>0.1077</v>
      </c>
      <c r="D21">
        <v>0.1171</v>
      </c>
      <c r="E21">
        <v>0.1147</v>
      </c>
      <c r="F21">
        <v>0.1086</v>
      </c>
      <c r="G21">
        <v>0.1168</v>
      </c>
      <c r="H21">
        <v>0.1082</v>
      </c>
      <c r="I21" t="s">
        <v>49</v>
      </c>
      <c r="J21">
        <v>0.1101</v>
      </c>
      <c r="K21">
        <v>0.1123</v>
      </c>
      <c r="L21">
        <v>0.1084</v>
      </c>
      <c r="M21" t="s">
        <v>49</v>
      </c>
    </row>
    <row r="22" spans="1:13">
      <c r="B22">
        <v>24</v>
      </c>
      <c r="C22">
        <v>0.12479999999999999</v>
      </c>
      <c r="D22">
        <v>0.112</v>
      </c>
      <c r="E22">
        <v>0.125</v>
      </c>
      <c r="F22">
        <v>0.12640000000000001</v>
      </c>
      <c r="G22">
        <v>0.11020000000000001</v>
      </c>
      <c r="H22">
        <v>0.1119</v>
      </c>
      <c r="I22" t="s">
        <v>49</v>
      </c>
      <c r="J22">
        <v>0.12640000000000001</v>
      </c>
      <c r="K22">
        <v>0.1303</v>
      </c>
      <c r="L22">
        <v>0.13769999999999999</v>
      </c>
      <c r="M22" t="s">
        <v>49</v>
      </c>
    </row>
    <row r="23" spans="1:13">
      <c r="B23">
        <v>48</v>
      </c>
      <c r="C23">
        <v>0.20069999999999999</v>
      </c>
      <c r="D23">
        <v>0.19769999999999999</v>
      </c>
      <c r="E23">
        <v>0.20080000000000001</v>
      </c>
      <c r="F23">
        <v>0.1104</v>
      </c>
      <c r="G23">
        <v>0.128</v>
      </c>
      <c r="H23">
        <v>0.1273</v>
      </c>
      <c r="I23" t="s">
        <v>49</v>
      </c>
      <c r="J23">
        <v>0.2576</v>
      </c>
      <c r="K23">
        <v>0.22309999999999999</v>
      </c>
      <c r="L23">
        <v>0.20730000000000001</v>
      </c>
      <c r="M23" t="s">
        <v>49</v>
      </c>
    </row>
    <row r="24" spans="1:13">
      <c r="B24">
        <v>72</v>
      </c>
      <c r="C24">
        <v>0.30220000000000002</v>
      </c>
      <c r="D24">
        <v>0.27960000000000002</v>
      </c>
      <c r="E24">
        <v>0.25009999999999999</v>
      </c>
      <c r="F24">
        <v>0.1661</v>
      </c>
      <c r="G24">
        <v>0.15609999999999999</v>
      </c>
      <c r="H24">
        <v>0.15060000000000001</v>
      </c>
      <c r="I24" t="s">
        <v>49</v>
      </c>
      <c r="J24">
        <v>0.31530000000000002</v>
      </c>
      <c r="K24">
        <v>0.32229999999999998</v>
      </c>
      <c r="L24">
        <v>0.31190000000000001</v>
      </c>
      <c r="M24" t="s">
        <v>49</v>
      </c>
    </row>
    <row r="25" spans="1:13">
      <c r="B25">
        <v>96</v>
      </c>
      <c r="C25">
        <v>0.41</v>
      </c>
      <c r="D25">
        <v>0.35410000000000003</v>
      </c>
      <c r="E25">
        <v>0.4027</v>
      </c>
      <c r="F25">
        <v>0.24590000000000001</v>
      </c>
      <c r="G25">
        <v>0.23699999999999999</v>
      </c>
      <c r="H25">
        <v>0.2384</v>
      </c>
      <c r="I25" t="s">
        <v>49</v>
      </c>
      <c r="J25">
        <v>0.42330000000000001</v>
      </c>
      <c r="K25">
        <v>0.47639999999999999</v>
      </c>
      <c r="L25">
        <v>0.4269</v>
      </c>
      <c r="M25" t="s">
        <v>49</v>
      </c>
    </row>
    <row r="26" spans="1:13">
      <c r="B26">
        <v>120</v>
      </c>
      <c r="C26">
        <v>0.61639999999999995</v>
      </c>
      <c r="D26">
        <v>0.55820000000000003</v>
      </c>
      <c r="E26">
        <v>0.62709999999999999</v>
      </c>
      <c r="F26">
        <v>0.31359999999999999</v>
      </c>
      <c r="G26">
        <v>0.24970000000000001</v>
      </c>
      <c r="H26">
        <v>0.28000000000000003</v>
      </c>
      <c r="I26" t="s">
        <v>49</v>
      </c>
      <c r="J26">
        <v>0.69810000000000005</v>
      </c>
      <c r="K26">
        <v>0.63870000000000005</v>
      </c>
      <c r="L26">
        <v>0.69540000000000002</v>
      </c>
      <c r="M26" t="s">
        <v>49</v>
      </c>
    </row>
    <row r="27" spans="1:13">
      <c r="B27">
        <v>144</v>
      </c>
      <c r="C27">
        <v>0.96519999999999995</v>
      </c>
      <c r="D27">
        <v>0.99039999999999995</v>
      </c>
      <c r="E27">
        <v>0.95279999999999998</v>
      </c>
      <c r="F27">
        <v>0.49830000000000002</v>
      </c>
      <c r="G27">
        <v>0.52859999999999996</v>
      </c>
      <c r="H27">
        <v>0.4501</v>
      </c>
      <c r="I27">
        <v>4.6999999999999997E-5</v>
      </c>
      <c r="J27">
        <v>1.1135999999999999</v>
      </c>
      <c r="K27">
        <v>0.87009999999999998</v>
      </c>
      <c r="L27">
        <v>1.1656</v>
      </c>
      <c r="M27">
        <v>0.43086099999999999</v>
      </c>
    </row>
  </sheetData>
  <mergeCells count="3">
    <mergeCell ref="C19:E19"/>
    <mergeCell ref="F19:H19"/>
    <mergeCell ref="J19:L19"/>
  </mergeCells>
  <phoneticPr fontId="2" type="noConversion"/>
  <pageMargins left="0.7" right="0.7" top="0.75" bottom="0.75" header="0.3" footer="0.3"/>
  <pageSetup paperSize="9"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2AB6C-FCDD-437C-8F5D-22BB24550586}">
  <dimension ref="A1:H10"/>
  <sheetViews>
    <sheetView workbookViewId="0">
      <selection activeCell="K7" sqref="K7"/>
    </sheetView>
  </sheetViews>
  <sheetFormatPr defaultRowHeight="13.8"/>
  <cols>
    <col min="1" max="1" width="8.6640625" style="9"/>
    <col min="3" max="4" width="8.6640625" style="9"/>
    <col min="5" max="5" width="9.6640625" customWidth="1"/>
  </cols>
  <sheetData>
    <row r="1" spans="1:8" s="90" customFormat="1">
      <c r="A1" s="61" t="s">
        <v>532</v>
      </c>
      <c r="C1" s="61"/>
      <c r="D1" s="61"/>
      <c r="G1" s="91"/>
    </row>
    <row r="2" spans="1:8" s="9" customFormat="1">
      <c r="A2" s="9" t="s">
        <v>120</v>
      </c>
      <c r="B2" s="128" t="s">
        <v>94</v>
      </c>
      <c r="C2" s="128"/>
      <c r="D2" s="128"/>
      <c r="E2" s="9" t="s">
        <v>95</v>
      </c>
      <c r="F2" t="s">
        <v>96</v>
      </c>
      <c r="G2" t="s">
        <v>133</v>
      </c>
      <c r="H2" t="s">
        <v>133</v>
      </c>
    </row>
    <row r="3" spans="1:8" s="9" customFormat="1">
      <c r="B3" s="9" t="s">
        <v>97</v>
      </c>
      <c r="C3" s="9" t="s">
        <v>98</v>
      </c>
      <c r="D3" s="9" t="s">
        <v>99</v>
      </c>
      <c r="E3" s="89"/>
      <c r="F3"/>
      <c r="G3"/>
      <c r="H3"/>
    </row>
    <row r="4" spans="1:8" s="88" customFormat="1">
      <c r="A4" s="9" t="s">
        <v>58</v>
      </c>
      <c r="B4" s="9">
        <v>21.914999999999999</v>
      </c>
      <c r="C4" s="9">
        <v>23.3687</v>
      </c>
      <c r="D4" s="9">
        <v>37.147799999999997</v>
      </c>
      <c r="E4" s="9">
        <f t="shared" ref="E4:E9" si="0">POWER(2,C4-B4)*1/10*100</f>
        <v>27.39096321638922</v>
      </c>
      <c r="F4">
        <f t="shared" ref="F4:F9" si="1">POWER(2,C4-D4)*1/10*100</f>
        <v>7.113405833587068E-4</v>
      </c>
      <c r="G4"/>
      <c r="H4">
        <f>_xlfn.T.TEST(E7:E9,E4:E6,2,2)</f>
        <v>2.4211917296937144E-3</v>
      </c>
    </row>
    <row r="5" spans="1:8" s="88" customFormat="1">
      <c r="A5" s="9" t="s">
        <v>58</v>
      </c>
      <c r="B5" s="9">
        <v>21.881499999999999</v>
      </c>
      <c r="C5" s="9">
        <v>23.478200000000001</v>
      </c>
      <c r="D5" s="9">
        <v>37.783200000000001</v>
      </c>
      <c r="E5" s="9">
        <f t="shared" si="0"/>
        <v>30.245070006223678</v>
      </c>
      <c r="F5">
        <f t="shared" si="1"/>
        <v>4.940443216231744E-4</v>
      </c>
      <c r="G5">
        <f>_xlfn.T.TEST(F4:F6,E4:E6,2,2)</f>
        <v>8.5363992863988435E-6</v>
      </c>
      <c r="H5"/>
    </row>
    <row r="6" spans="1:8" s="88" customFormat="1">
      <c r="A6" s="9" t="s">
        <v>58</v>
      </c>
      <c r="B6" s="9">
        <v>21.9816</v>
      </c>
      <c r="C6" s="9">
        <v>23.4269</v>
      </c>
      <c r="D6" s="9">
        <v>38.007300000000001</v>
      </c>
      <c r="E6" s="9">
        <f t="shared" si="0"/>
        <v>27.231944464923231</v>
      </c>
      <c r="F6">
        <f t="shared" si="1"/>
        <v>4.0818989682657095E-4</v>
      </c>
      <c r="G6"/>
      <c r="H6"/>
    </row>
    <row r="7" spans="1:8" s="88" customFormat="1">
      <c r="A7" s="9" t="s">
        <v>59</v>
      </c>
      <c r="B7" s="9">
        <v>21.8735</v>
      </c>
      <c r="C7" s="9">
        <v>22.514800000000001</v>
      </c>
      <c r="D7" s="9">
        <v>38.446100000000001</v>
      </c>
      <c r="E7" s="9">
        <f t="shared" si="0"/>
        <v>15.597339890680187</v>
      </c>
      <c r="F7">
        <f t="shared" si="1"/>
        <v>1.6002978806373204E-4</v>
      </c>
      <c r="G7"/>
      <c r="H7"/>
    </row>
    <row r="8" spans="1:8" s="88" customFormat="1">
      <c r="A8" s="9" t="s">
        <v>59</v>
      </c>
      <c r="B8" s="9">
        <v>22.7606</v>
      </c>
      <c r="C8" s="9">
        <v>23.087599999999998</v>
      </c>
      <c r="D8" s="9">
        <v>37.879600000000003</v>
      </c>
      <c r="E8" s="9">
        <f t="shared" si="0"/>
        <v>12.544022045209932</v>
      </c>
      <c r="F8">
        <f t="shared" si="1"/>
        <v>3.525042067119084E-4</v>
      </c>
      <c r="G8">
        <f>_xlfn.T.TEST(F7:F9,E7:E9,2,2)</f>
        <v>6.6985750908176973E-4</v>
      </c>
      <c r="H8"/>
    </row>
    <row r="9" spans="1:8" s="88" customFormat="1">
      <c r="A9" s="9" t="s">
        <v>59</v>
      </c>
      <c r="B9" s="9">
        <v>21.579699999999999</v>
      </c>
      <c r="C9" s="9">
        <v>22.437799999999999</v>
      </c>
      <c r="D9" s="9">
        <v>37.5854</v>
      </c>
      <c r="E9" s="9">
        <f t="shared" si="0"/>
        <v>18.126495154704042</v>
      </c>
      <c r="F9">
        <f t="shared" si="1"/>
        <v>2.7549773818611107E-4</v>
      </c>
      <c r="G9"/>
      <c r="H9"/>
    </row>
    <row r="10" spans="1:8" s="88" customFormat="1">
      <c r="A10" s="9"/>
      <c r="C10" s="9"/>
      <c r="D10" s="9"/>
    </row>
  </sheetData>
  <mergeCells count="1">
    <mergeCell ref="B2:D2"/>
  </mergeCells>
  <phoneticPr fontId="2" type="noConversion"/>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0298-40DB-42D0-BA68-B9E29AD71515}">
  <dimension ref="A1:I22"/>
  <sheetViews>
    <sheetView workbookViewId="0">
      <selection activeCell="O7" sqref="O7"/>
    </sheetView>
  </sheetViews>
  <sheetFormatPr defaultRowHeight="13.8"/>
  <sheetData>
    <row r="1" spans="1:9">
      <c r="A1" t="s">
        <v>533</v>
      </c>
    </row>
    <row r="2" spans="1:9">
      <c r="A2" t="s">
        <v>120</v>
      </c>
      <c r="B2" t="s">
        <v>465</v>
      </c>
      <c r="C2" t="s">
        <v>135</v>
      </c>
      <c r="D2" t="s">
        <v>117</v>
      </c>
      <c r="E2" t="s">
        <v>118</v>
      </c>
      <c r="F2" t="s">
        <v>136</v>
      </c>
      <c r="G2" t="s">
        <v>65</v>
      </c>
      <c r="H2" t="s">
        <v>66</v>
      </c>
      <c r="I2" t="s">
        <v>37</v>
      </c>
    </row>
    <row r="3" spans="1:9">
      <c r="A3" t="s">
        <v>58</v>
      </c>
      <c r="B3">
        <v>17.246500000000001</v>
      </c>
      <c r="C3">
        <v>23.3371</v>
      </c>
      <c r="D3">
        <v>6.0906000000000002</v>
      </c>
      <c r="E3">
        <v>1.47E-2</v>
      </c>
      <c r="F3">
        <v>1.3017000000000001</v>
      </c>
      <c r="G3" t="s">
        <v>44</v>
      </c>
      <c r="H3" t="s">
        <v>44</v>
      </c>
    </row>
    <row r="4" spans="1:9">
      <c r="A4" t="s">
        <v>58</v>
      </c>
      <c r="B4">
        <v>16.7087</v>
      </c>
      <c r="C4">
        <v>23.7087</v>
      </c>
      <c r="D4">
        <v>6.9999000000000002</v>
      </c>
      <c r="E4">
        <v>7.7999999999999996E-3</v>
      </c>
      <c r="F4">
        <v>0.69310000000000005</v>
      </c>
      <c r="G4">
        <v>1</v>
      </c>
      <c r="H4">
        <v>0.30433332055494727</v>
      </c>
    </row>
    <row r="5" spans="1:9">
      <c r="A5" t="s">
        <v>58</v>
      </c>
      <c r="B5">
        <v>17.567399999999999</v>
      </c>
      <c r="C5">
        <v>24.030899999999999</v>
      </c>
      <c r="D5">
        <v>6.4634999999999998</v>
      </c>
      <c r="E5">
        <v>1.1299999999999999E-2</v>
      </c>
      <c r="F5">
        <v>1.0052000000000001</v>
      </c>
      <c r="G5" t="s">
        <v>44</v>
      </c>
      <c r="H5" t="s">
        <v>44</v>
      </c>
    </row>
    <row r="6" spans="1:9">
      <c r="A6" t="s">
        <v>137</v>
      </c>
      <c r="B6">
        <v>16.290600000000001</v>
      </c>
      <c r="C6">
        <v>26.892199999999999</v>
      </c>
      <c r="D6">
        <v>10.601599999999999</v>
      </c>
      <c r="E6">
        <v>5.9999999999999995E-4</v>
      </c>
      <c r="F6">
        <v>5.7099999999999998E-2</v>
      </c>
      <c r="G6" t="s">
        <v>44</v>
      </c>
      <c r="H6" t="s">
        <v>44</v>
      </c>
    </row>
    <row r="7" spans="1:9">
      <c r="A7" t="s">
        <v>137</v>
      </c>
      <c r="B7">
        <v>17.486499999999999</v>
      </c>
      <c r="C7">
        <v>25.841100000000001</v>
      </c>
      <c r="D7">
        <v>8.3544999999999998</v>
      </c>
      <c r="E7">
        <v>3.0999999999999999E-3</v>
      </c>
      <c r="F7">
        <v>0.27100000000000002</v>
      </c>
      <c r="G7">
        <v>0.13819999999999999</v>
      </c>
      <c r="H7">
        <v>0.11592153955729427</v>
      </c>
      <c r="I7">
        <v>1.0157826778296502E-2</v>
      </c>
    </row>
    <row r="8" spans="1:9">
      <c r="A8" t="s">
        <v>137</v>
      </c>
      <c r="B8">
        <v>17.9236</v>
      </c>
      <c r="C8">
        <v>27.924199999999999</v>
      </c>
      <c r="D8">
        <v>10.000500000000001</v>
      </c>
      <c r="E8">
        <v>1E-3</v>
      </c>
      <c r="F8">
        <v>8.6599999999999996E-2</v>
      </c>
      <c r="G8" t="s">
        <v>44</v>
      </c>
      <c r="H8" t="s">
        <v>44</v>
      </c>
    </row>
    <row r="9" spans="1:9">
      <c r="A9" t="s">
        <v>138</v>
      </c>
      <c r="B9">
        <v>16.062999999999999</v>
      </c>
      <c r="C9">
        <v>25.6584</v>
      </c>
      <c r="D9">
        <v>9.5953999999999997</v>
      </c>
      <c r="E9">
        <v>1.2999999999999999E-3</v>
      </c>
      <c r="F9">
        <v>0.1147</v>
      </c>
      <c r="G9" t="s">
        <v>44</v>
      </c>
    </row>
    <row r="10" spans="1:9">
      <c r="A10" t="s">
        <v>138</v>
      </c>
      <c r="B10">
        <v>17.1174</v>
      </c>
      <c r="C10">
        <v>25.342099999999999</v>
      </c>
      <c r="D10">
        <v>8.2247000000000003</v>
      </c>
      <c r="E10">
        <v>3.3E-3</v>
      </c>
      <c r="F10">
        <v>0.29649999999999999</v>
      </c>
      <c r="G10">
        <v>0.1615</v>
      </c>
      <c r="H10">
        <v>0.11876894936528372</v>
      </c>
      <c r="I10">
        <v>1.1283411757563431E-2</v>
      </c>
    </row>
    <row r="11" spans="1:9">
      <c r="A11" t="s">
        <v>138</v>
      </c>
      <c r="B11">
        <v>16.294499999999999</v>
      </c>
      <c r="C11">
        <v>26.5383</v>
      </c>
      <c r="D11">
        <v>10.2439</v>
      </c>
      <c r="E11">
        <v>8.0000000000000004E-4</v>
      </c>
      <c r="F11">
        <v>7.3200000000000001E-2</v>
      </c>
      <c r="G11" t="s">
        <v>44</v>
      </c>
    </row>
    <row r="13" spans="1:9">
      <c r="A13" t="s">
        <v>120</v>
      </c>
      <c r="B13" t="s">
        <v>465</v>
      </c>
      <c r="C13" t="s">
        <v>116</v>
      </c>
      <c r="D13" t="s">
        <v>117</v>
      </c>
      <c r="E13" t="s">
        <v>118</v>
      </c>
      <c r="F13" t="s">
        <v>136</v>
      </c>
      <c r="G13" t="s">
        <v>65</v>
      </c>
      <c r="H13" t="s">
        <v>66</v>
      </c>
      <c r="I13" t="s">
        <v>37</v>
      </c>
    </row>
    <row r="14" spans="1:9">
      <c r="A14" t="s">
        <v>58</v>
      </c>
      <c r="B14">
        <v>17.246500000000001</v>
      </c>
      <c r="C14">
        <v>22.668800000000001</v>
      </c>
      <c r="D14">
        <v>5.4222999999999999</v>
      </c>
      <c r="E14">
        <v>2.3300000000000001E-2</v>
      </c>
      <c r="F14">
        <v>1.1706000000000001</v>
      </c>
      <c r="G14" t="s">
        <v>44</v>
      </c>
      <c r="H14" t="s">
        <v>44</v>
      </c>
    </row>
    <row r="15" spans="1:9">
      <c r="A15" t="s">
        <v>58</v>
      </c>
      <c r="B15">
        <v>16.7087</v>
      </c>
      <c r="C15">
        <v>23.297899999999998</v>
      </c>
      <c r="D15">
        <v>6.5891999999999999</v>
      </c>
      <c r="E15">
        <v>1.04E-2</v>
      </c>
      <c r="F15">
        <v>0.52139999999999997</v>
      </c>
      <c r="G15">
        <v>1</v>
      </c>
      <c r="H15">
        <v>0.4201346926879525</v>
      </c>
    </row>
    <row r="16" spans="1:9">
      <c r="A16" t="s">
        <v>58</v>
      </c>
      <c r="B16">
        <v>17.567399999999999</v>
      </c>
      <c r="C16">
        <v>22.829699999999999</v>
      </c>
      <c r="D16">
        <v>5.2622999999999998</v>
      </c>
      <c r="E16">
        <v>2.6100000000000002E-2</v>
      </c>
      <c r="F16">
        <v>1.3080000000000001</v>
      </c>
      <c r="G16" t="s">
        <v>44</v>
      </c>
      <c r="H16" t="s">
        <v>44</v>
      </c>
    </row>
    <row r="17" spans="1:9">
      <c r="A17" t="s">
        <v>137</v>
      </c>
      <c r="B17">
        <v>16.290600000000001</v>
      </c>
      <c r="C17">
        <v>20.3186</v>
      </c>
      <c r="D17">
        <v>4.0279999999999996</v>
      </c>
      <c r="E17">
        <v>6.13E-2</v>
      </c>
      <c r="F17">
        <v>3.0771999999999999</v>
      </c>
      <c r="G17" t="s">
        <v>44</v>
      </c>
      <c r="H17" t="s">
        <v>44</v>
      </c>
    </row>
    <row r="18" spans="1:9">
      <c r="A18" t="s">
        <v>137</v>
      </c>
      <c r="B18">
        <v>17.486499999999999</v>
      </c>
      <c r="C18">
        <v>20.2118</v>
      </c>
      <c r="D18">
        <v>2.7252999999999998</v>
      </c>
      <c r="E18">
        <v>0.1512</v>
      </c>
      <c r="F18">
        <v>7.5911</v>
      </c>
      <c r="G18">
        <v>6.7789000000000001</v>
      </c>
      <c r="H18">
        <v>3.3697836790116553</v>
      </c>
      <c r="I18">
        <v>4.2074410944688181E-2</v>
      </c>
    </row>
    <row r="19" spans="1:9">
      <c r="A19" t="s">
        <v>137</v>
      </c>
      <c r="B19">
        <v>17.9236</v>
      </c>
      <c r="C19">
        <v>20.3</v>
      </c>
      <c r="D19">
        <v>2.3763999999999998</v>
      </c>
      <c r="E19">
        <v>0.19259999999999999</v>
      </c>
      <c r="F19">
        <v>9.6683000000000003</v>
      </c>
      <c r="G19" t="s">
        <v>44</v>
      </c>
      <c r="H19" t="s">
        <v>44</v>
      </c>
    </row>
    <row r="20" spans="1:9">
      <c r="A20" t="s">
        <v>138</v>
      </c>
      <c r="B20">
        <v>16.062999999999999</v>
      </c>
      <c r="C20">
        <v>20.062200000000001</v>
      </c>
      <c r="D20">
        <v>3.9992000000000001</v>
      </c>
      <c r="E20">
        <v>6.25E-2</v>
      </c>
      <c r="F20">
        <v>3.1392000000000002</v>
      </c>
      <c r="G20" t="s">
        <v>44</v>
      </c>
    </row>
    <row r="21" spans="1:9">
      <c r="A21" t="s">
        <v>138</v>
      </c>
      <c r="B21">
        <v>17.1174</v>
      </c>
      <c r="C21">
        <v>20.624600000000001</v>
      </c>
      <c r="D21">
        <v>3.5072000000000001</v>
      </c>
      <c r="E21">
        <v>8.7900000000000006E-2</v>
      </c>
      <c r="F21">
        <v>4.4150999999999998</v>
      </c>
      <c r="G21">
        <v>3.2195</v>
      </c>
      <c r="H21">
        <v>1.157540828653572</v>
      </c>
      <c r="I21">
        <v>3.5464444382155645E-2</v>
      </c>
    </row>
    <row r="22" spans="1:9">
      <c r="A22" t="s">
        <v>138</v>
      </c>
      <c r="B22">
        <v>16.294499999999999</v>
      </c>
      <c r="C22">
        <v>20.870799999999999</v>
      </c>
      <c r="D22">
        <v>4.5763999999999996</v>
      </c>
      <c r="E22">
        <v>4.19E-2</v>
      </c>
      <c r="F22">
        <v>2.1042000000000001</v>
      </c>
      <c r="G22" t="s">
        <v>44</v>
      </c>
    </row>
  </sheetData>
  <phoneticPr fontId="2" type="noConversion"/>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89DDA-07EA-442B-B078-69AE4AC40D83}">
  <dimension ref="A1:A20"/>
  <sheetViews>
    <sheetView workbookViewId="0">
      <selection activeCell="H9" sqref="H9"/>
    </sheetView>
  </sheetViews>
  <sheetFormatPr defaultRowHeight="13.8"/>
  <sheetData>
    <row r="1" spans="1:1">
      <c r="A1" t="s">
        <v>534</v>
      </c>
    </row>
    <row r="3" spans="1:1">
      <c r="A3" t="s">
        <v>228</v>
      </c>
    </row>
    <row r="12" spans="1:1">
      <c r="A12" t="s">
        <v>505</v>
      </c>
    </row>
    <row r="20" spans="1:1">
      <c r="A20" t="s">
        <v>204</v>
      </c>
    </row>
  </sheetData>
  <phoneticPr fontId="2" type="noConversion"/>
  <pageMargins left="0.7" right="0.7" top="0.75" bottom="0.75" header="0.3" footer="0.3"/>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7B870-57D5-4983-B554-28FED5ECDAEE}">
  <dimension ref="A1:N13"/>
  <sheetViews>
    <sheetView workbookViewId="0">
      <selection activeCell="O5" sqref="O5"/>
    </sheetView>
  </sheetViews>
  <sheetFormatPr defaultRowHeight="13.8"/>
  <sheetData>
    <row r="1" spans="1:14">
      <c r="A1" t="s">
        <v>535</v>
      </c>
    </row>
    <row r="2" spans="1:14" ht="15.6">
      <c r="A2" s="7" t="s">
        <v>120</v>
      </c>
      <c r="B2" s="7" t="s">
        <v>198</v>
      </c>
      <c r="C2" s="7" t="s">
        <v>116</v>
      </c>
      <c r="D2" s="37" t="s">
        <v>117</v>
      </c>
      <c r="E2" s="38" t="s">
        <v>118</v>
      </c>
      <c r="F2" s="7" t="s">
        <v>139</v>
      </c>
      <c r="G2" s="11" t="s">
        <v>65</v>
      </c>
      <c r="H2" s="11" t="s">
        <v>66</v>
      </c>
      <c r="I2" s="11" t="s">
        <v>37</v>
      </c>
    </row>
    <row r="3" spans="1:14">
      <c r="A3" s="1" t="s">
        <v>468</v>
      </c>
      <c r="B3" s="17">
        <v>18.071100000000001</v>
      </c>
      <c r="C3" s="17">
        <v>23.066700000000001</v>
      </c>
      <c r="D3" s="17">
        <v>4.9955999999999996</v>
      </c>
      <c r="E3" s="17">
        <v>3.1300000000000001E-2</v>
      </c>
      <c r="F3" s="17">
        <v>1.3302</v>
      </c>
      <c r="G3" s="17" t="s">
        <v>44</v>
      </c>
      <c r="H3" s="17" t="s">
        <v>44</v>
      </c>
      <c r="I3" s="17"/>
    </row>
    <row r="4" spans="1:14">
      <c r="A4" s="1" t="s">
        <v>468</v>
      </c>
      <c r="B4" s="17">
        <v>17.560199999999998</v>
      </c>
      <c r="C4" s="17">
        <v>23.831700000000001</v>
      </c>
      <c r="D4" s="17">
        <v>6.2714999999999996</v>
      </c>
      <c r="E4" s="17">
        <v>1.29E-2</v>
      </c>
      <c r="F4" s="17">
        <v>0.54930000000000001</v>
      </c>
      <c r="G4" s="17">
        <v>1</v>
      </c>
      <c r="H4">
        <v>0.40415515584982986</v>
      </c>
    </row>
    <row r="5" spans="1:14">
      <c r="A5" s="1" t="s">
        <v>468</v>
      </c>
      <c r="B5" s="17">
        <v>18.007300000000001</v>
      </c>
      <c r="C5" s="17">
        <v>23.250299999999999</v>
      </c>
      <c r="D5" s="17">
        <v>5.2430000000000003</v>
      </c>
      <c r="E5" s="17">
        <v>2.64E-2</v>
      </c>
      <c r="F5" s="17">
        <v>1.1205000000000001</v>
      </c>
      <c r="G5" t="s">
        <v>44</v>
      </c>
      <c r="H5" s="17" t="s">
        <v>44</v>
      </c>
      <c r="I5" s="17"/>
    </row>
    <row r="6" spans="1:14">
      <c r="A6" s="1" t="s">
        <v>467</v>
      </c>
      <c r="B6" s="17">
        <v>18.298300000000001</v>
      </c>
      <c r="C6" s="17">
        <v>21.317699999999999</v>
      </c>
      <c r="D6" s="17">
        <v>3.0194000000000001</v>
      </c>
      <c r="E6" s="17">
        <v>0.12330000000000001</v>
      </c>
      <c r="F6" s="17">
        <v>5.2333999999999996</v>
      </c>
      <c r="G6" t="s">
        <v>44</v>
      </c>
      <c r="H6" s="17" t="s">
        <v>44</v>
      </c>
      <c r="I6" s="17"/>
    </row>
    <row r="7" spans="1:14">
      <c r="A7" s="1" t="s">
        <v>467</v>
      </c>
      <c r="B7" s="17">
        <v>17.592199999999998</v>
      </c>
      <c r="C7" s="17">
        <v>20.855399999999999</v>
      </c>
      <c r="D7" s="17">
        <v>3.2631999999999999</v>
      </c>
      <c r="E7" s="17">
        <v>0.1042</v>
      </c>
      <c r="F7" s="17">
        <v>4.4198000000000004</v>
      </c>
      <c r="G7" s="17">
        <v>4.2910000000000004</v>
      </c>
      <c r="H7">
        <v>1.0129601769072625</v>
      </c>
      <c r="I7">
        <v>6.3985379037740887E-3</v>
      </c>
    </row>
    <row r="8" spans="1:14">
      <c r="A8" s="1" t="s">
        <v>467</v>
      </c>
      <c r="B8" s="17">
        <v>17.588999999999999</v>
      </c>
      <c r="C8" s="17">
        <v>21.309200000000001</v>
      </c>
      <c r="D8" s="17">
        <v>3.7202000000000002</v>
      </c>
      <c r="E8" s="17">
        <v>7.5899999999999995E-2</v>
      </c>
      <c r="F8" s="17">
        <v>3.2198000000000002</v>
      </c>
      <c r="G8" t="s">
        <v>44</v>
      </c>
      <c r="H8" s="17" t="s">
        <v>44</v>
      </c>
      <c r="I8" s="17"/>
    </row>
    <row r="9" spans="1:14">
      <c r="A9" s="1" t="s">
        <v>466</v>
      </c>
      <c r="B9" s="17">
        <v>18.318200000000001</v>
      </c>
      <c r="C9" s="17">
        <v>21.164999999999999</v>
      </c>
      <c r="D9" s="17">
        <v>2.8469000000000002</v>
      </c>
      <c r="E9" s="17">
        <v>0.13900000000000001</v>
      </c>
      <c r="F9" s="17">
        <v>5.8985000000000003</v>
      </c>
      <c r="G9" t="s">
        <v>44</v>
      </c>
      <c r="H9" s="17"/>
      <c r="I9" s="17"/>
    </row>
    <row r="10" spans="1:14">
      <c r="A10" s="1" t="s">
        <v>466</v>
      </c>
      <c r="B10" s="17">
        <v>17.712499999999999</v>
      </c>
      <c r="C10" s="17">
        <v>20.1557</v>
      </c>
      <c r="D10" s="17">
        <v>2.4432</v>
      </c>
      <c r="E10" s="17">
        <v>0.18390000000000001</v>
      </c>
      <c r="F10" s="17">
        <v>7.8026</v>
      </c>
      <c r="G10" s="17">
        <v>6.7723000000000004</v>
      </c>
      <c r="H10">
        <v>0.96164065187227976</v>
      </c>
      <c r="I10">
        <v>6.6215422326800877E-4</v>
      </c>
      <c r="J10">
        <v>3.703771188696231E-2</v>
      </c>
    </row>
    <row r="11" spans="1:14">
      <c r="A11" s="1" t="s">
        <v>466</v>
      </c>
      <c r="B11" s="17">
        <v>18.611699999999999</v>
      </c>
      <c r="C11" s="17">
        <v>21.292899999999999</v>
      </c>
      <c r="D11" s="17">
        <v>2.6812</v>
      </c>
      <c r="E11" s="17">
        <v>0.15590000000000001</v>
      </c>
      <c r="F11" s="17">
        <v>6.6158999999999999</v>
      </c>
      <c r="G11" t="s">
        <v>44</v>
      </c>
      <c r="H11" s="1"/>
      <c r="I11" s="1"/>
    </row>
    <row r="13" spans="1:14">
      <c r="F13" s="17"/>
      <c r="G13" s="17"/>
      <c r="H13" s="17"/>
      <c r="I13" s="17"/>
      <c r="J13" s="17"/>
      <c r="K13" s="17"/>
      <c r="L13" s="17"/>
      <c r="M13" s="17"/>
      <c r="N13" s="17"/>
    </row>
  </sheetData>
  <phoneticPr fontId="2" type="noConversion"/>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22241-020C-4882-B0DF-26252D7974E2}">
  <dimension ref="A1:A38"/>
  <sheetViews>
    <sheetView workbookViewId="0">
      <selection activeCell="J6" sqref="J6"/>
    </sheetView>
  </sheetViews>
  <sheetFormatPr defaultRowHeight="13.8"/>
  <sheetData>
    <row r="1" spans="1:1">
      <c r="A1" t="s">
        <v>536</v>
      </c>
    </row>
    <row r="3" spans="1:1">
      <c r="A3" t="s">
        <v>228</v>
      </c>
    </row>
    <row r="12" spans="1:1">
      <c r="A12" t="s">
        <v>243</v>
      </c>
    </row>
    <row r="21" spans="1:1">
      <c r="A21" t="s">
        <v>505</v>
      </c>
    </row>
    <row r="30" spans="1:1">
      <c r="A30" t="s">
        <v>244</v>
      </c>
    </row>
    <row r="38" spans="1:1">
      <c r="A38" t="s">
        <v>204</v>
      </c>
    </row>
  </sheetData>
  <phoneticPr fontId="2" type="noConversion"/>
  <pageMargins left="0.7" right="0.7" top="0.75" bottom="0.75" header="0.3" footer="0.3"/>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8D377-F9A2-49E7-8687-5266E6CFA381}">
  <dimension ref="A1:I46"/>
  <sheetViews>
    <sheetView workbookViewId="0">
      <selection activeCell="L8" sqref="L8"/>
    </sheetView>
  </sheetViews>
  <sheetFormatPr defaultRowHeight="13.8"/>
  <sheetData>
    <row r="1" spans="1:9">
      <c r="A1" t="s">
        <v>537</v>
      </c>
    </row>
    <row r="2" spans="1:9">
      <c r="A2" t="s">
        <v>471</v>
      </c>
      <c r="B2" t="s">
        <v>198</v>
      </c>
      <c r="C2" t="s">
        <v>116</v>
      </c>
      <c r="D2" t="s">
        <v>117</v>
      </c>
      <c r="E2" t="s">
        <v>118</v>
      </c>
      <c r="F2" t="s">
        <v>464</v>
      </c>
    </row>
    <row r="3" spans="1:9">
      <c r="A3" t="s">
        <v>470</v>
      </c>
      <c r="B3">
        <v>17.902899999999999</v>
      </c>
      <c r="C3">
        <v>24.032499999999999</v>
      </c>
      <c r="D3">
        <v>6.1296999999999997</v>
      </c>
      <c r="E3">
        <v>1.43E-2</v>
      </c>
      <c r="F3">
        <v>0.63019999999999998</v>
      </c>
      <c r="G3" t="s">
        <v>44</v>
      </c>
      <c r="H3" t="s">
        <v>44</v>
      </c>
    </row>
    <row r="4" spans="1:9">
      <c r="A4" t="s">
        <v>470</v>
      </c>
      <c r="B4">
        <v>17.973099999999999</v>
      </c>
      <c r="C4">
        <v>22.7956</v>
      </c>
      <c r="D4">
        <v>4.8226000000000004</v>
      </c>
      <c r="E4">
        <v>3.5299999999999998E-2</v>
      </c>
      <c r="F4">
        <v>1.5595000000000001</v>
      </c>
      <c r="G4">
        <v>1</v>
      </c>
      <c r="H4">
        <v>0.49283789424109842</v>
      </c>
    </row>
    <row r="5" spans="1:9">
      <c r="A5" t="s">
        <v>470</v>
      </c>
      <c r="B5">
        <v>18.1065</v>
      </c>
      <c r="C5">
        <v>23.8735</v>
      </c>
      <c r="D5">
        <v>5.7670000000000003</v>
      </c>
      <c r="E5">
        <v>1.84E-2</v>
      </c>
      <c r="F5">
        <v>0.81030000000000002</v>
      </c>
      <c r="G5" t="s">
        <v>44</v>
      </c>
      <c r="H5" t="s">
        <v>44</v>
      </c>
    </row>
    <row r="6" spans="1:9">
      <c r="A6" t="s">
        <v>469</v>
      </c>
      <c r="B6">
        <v>18.2501</v>
      </c>
      <c r="C6">
        <v>21.2697</v>
      </c>
      <c r="D6">
        <v>3.0196000000000001</v>
      </c>
      <c r="E6">
        <v>0.12330000000000001</v>
      </c>
      <c r="F6">
        <v>5.4414999999999996</v>
      </c>
      <c r="G6" t="s">
        <v>44</v>
      </c>
      <c r="H6" t="s">
        <v>44</v>
      </c>
    </row>
    <row r="7" spans="1:9">
      <c r="A7" t="s">
        <v>469</v>
      </c>
      <c r="B7">
        <v>17.907599999999999</v>
      </c>
      <c r="C7">
        <v>21.655799999999999</v>
      </c>
      <c r="D7">
        <v>3.7482000000000002</v>
      </c>
      <c r="E7">
        <v>7.4399999999999994E-2</v>
      </c>
      <c r="F7">
        <v>3.2837999999999998</v>
      </c>
      <c r="G7">
        <v>4.7427999999999999</v>
      </c>
      <c r="H7">
        <v>1.2639064008066438</v>
      </c>
      <c r="I7">
        <v>8.784072539347515E-3</v>
      </c>
    </row>
    <row r="8" spans="1:9">
      <c r="A8" t="s">
        <v>469</v>
      </c>
      <c r="B8">
        <v>18.292000000000002</v>
      </c>
      <c r="C8">
        <v>21.295400000000001</v>
      </c>
      <c r="D8">
        <v>3.0034000000000001</v>
      </c>
      <c r="E8">
        <v>0.12470000000000001</v>
      </c>
      <c r="F8">
        <v>5.5030999999999999</v>
      </c>
      <c r="G8" t="s">
        <v>44</v>
      </c>
      <c r="H8" t="s">
        <v>44</v>
      </c>
    </row>
    <row r="11" spans="1:9">
      <c r="A11" t="s">
        <v>228</v>
      </c>
    </row>
    <row r="20" spans="1:1">
      <c r="A20" t="s">
        <v>243</v>
      </c>
    </row>
    <row r="29" spans="1:1">
      <c r="A29" t="s">
        <v>505</v>
      </c>
    </row>
    <row r="38" spans="1:1">
      <c r="A38" t="s">
        <v>244</v>
      </c>
    </row>
    <row r="46" spans="1:1">
      <c r="A46" t="s">
        <v>204</v>
      </c>
    </row>
  </sheetData>
  <phoneticPr fontId="2" type="noConversion"/>
  <pageMargins left="0.7" right="0.7" top="0.75" bottom="0.75" header="0.3" footer="0.3"/>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FF0A10-7119-4204-83D9-1CC20B230336}">
  <dimension ref="A1:N44"/>
  <sheetViews>
    <sheetView workbookViewId="0">
      <selection activeCell="J7" sqref="J7"/>
    </sheetView>
  </sheetViews>
  <sheetFormatPr defaultRowHeight="13.8"/>
  <cols>
    <col min="5" max="5" width="11.44140625" bestFit="1" customWidth="1"/>
    <col min="6" max="6" width="9.109375" bestFit="1" customWidth="1"/>
    <col min="7" max="7" width="10.109375" bestFit="1" customWidth="1"/>
  </cols>
  <sheetData>
    <row r="1" spans="1:7">
      <c r="A1" t="s">
        <v>538</v>
      </c>
    </row>
    <row r="2" spans="1:7">
      <c r="A2" s="25"/>
      <c r="B2" s="26" t="s">
        <v>105</v>
      </c>
      <c r="C2" s="26" t="s">
        <v>105</v>
      </c>
      <c r="D2" s="26" t="s">
        <v>105</v>
      </c>
      <c r="E2" s="26" t="s">
        <v>106</v>
      </c>
      <c r="F2" s="26" t="s">
        <v>106</v>
      </c>
      <c r="G2" s="26" t="s">
        <v>106</v>
      </c>
    </row>
    <row r="3" spans="1:7">
      <c r="A3" s="25"/>
      <c r="B3" s="27" t="s">
        <v>58</v>
      </c>
      <c r="C3" s="27" t="s">
        <v>475</v>
      </c>
      <c r="D3" s="27" t="s">
        <v>474</v>
      </c>
      <c r="E3" s="27" t="s">
        <v>58</v>
      </c>
      <c r="F3" s="27" t="s">
        <v>475</v>
      </c>
      <c r="G3" s="27" t="s">
        <v>474</v>
      </c>
    </row>
    <row r="4" spans="1:7">
      <c r="A4" s="1" t="s">
        <v>473</v>
      </c>
      <c r="B4" s="27">
        <v>27306.03</v>
      </c>
      <c r="C4" s="27">
        <v>4876.5600000000004</v>
      </c>
      <c r="D4" s="27">
        <v>13071.3</v>
      </c>
      <c r="E4" s="27">
        <v>59904.09</v>
      </c>
      <c r="F4" s="27">
        <v>69998.009999999995</v>
      </c>
      <c r="G4" s="27">
        <v>67542.69</v>
      </c>
    </row>
    <row r="5" spans="1:7">
      <c r="A5" s="25"/>
      <c r="B5" s="27">
        <v>21282.17</v>
      </c>
      <c r="C5" s="27">
        <v>4643.0600000000004</v>
      </c>
      <c r="D5" s="27">
        <v>17914.29</v>
      </c>
      <c r="E5" s="27">
        <v>73497.45</v>
      </c>
      <c r="F5" s="27">
        <v>70105.899999999994</v>
      </c>
      <c r="G5" s="27">
        <v>90426.85</v>
      </c>
    </row>
    <row r="6" spans="1:7">
      <c r="A6" s="25"/>
      <c r="B6" s="27">
        <v>18938.009999999998</v>
      </c>
      <c r="C6" s="27">
        <v>5808.3</v>
      </c>
      <c r="D6" s="27">
        <v>15829.87</v>
      </c>
      <c r="E6" s="27">
        <v>71383.02</v>
      </c>
      <c r="F6" s="27">
        <v>65790.77</v>
      </c>
      <c r="G6" s="27">
        <v>69851.06</v>
      </c>
    </row>
    <row r="7" spans="1:7">
      <c r="A7" s="25"/>
      <c r="B7" s="27">
        <v>27259.61</v>
      </c>
      <c r="C7" s="27">
        <v>6792.27</v>
      </c>
      <c r="D7" s="27">
        <v>11357.4</v>
      </c>
      <c r="E7" s="27">
        <v>70733.75</v>
      </c>
      <c r="F7" s="27">
        <v>67879.460000000006</v>
      </c>
      <c r="G7" s="27">
        <v>80460.399999999994</v>
      </c>
    </row>
    <row r="8" spans="1:7">
      <c r="A8" s="25"/>
      <c r="B8" s="27">
        <v>20702.23</v>
      </c>
      <c r="C8" s="27">
        <v>6020.62</v>
      </c>
      <c r="D8" s="27">
        <v>15713.26</v>
      </c>
      <c r="E8" s="27">
        <v>75461.17</v>
      </c>
      <c r="F8" s="27">
        <v>94600.56</v>
      </c>
      <c r="G8" s="27">
        <v>77603.899999999994</v>
      </c>
    </row>
    <row r="9" spans="1:7">
      <c r="A9" s="25"/>
      <c r="B9" s="27">
        <v>14933.37</v>
      </c>
      <c r="C9" s="27">
        <v>4117.74</v>
      </c>
      <c r="D9" s="27">
        <v>13569.62</v>
      </c>
      <c r="E9" s="27">
        <v>51503.59</v>
      </c>
      <c r="F9" s="27">
        <v>87546.8</v>
      </c>
      <c r="G9" s="27">
        <v>82747.899999999994</v>
      </c>
    </row>
    <row r="10" spans="1:7">
      <c r="A10" s="25"/>
      <c r="B10" s="26"/>
      <c r="C10" s="25"/>
      <c r="D10" s="25"/>
      <c r="E10" s="25"/>
      <c r="F10" s="25"/>
      <c r="G10" s="25"/>
    </row>
    <row r="11" spans="1:7">
      <c r="A11" s="25"/>
      <c r="B11" s="26"/>
      <c r="C11" s="25"/>
      <c r="D11" s="25"/>
      <c r="E11" s="25"/>
      <c r="F11" s="25"/>
      <c r="G11" s="25"/>
    </row>
    <row r="12" spans="1:7">
      <c r="A12" s="25"/>
      <c r="B12" s="26"/>
      <c r="C12" s="25"/>
      <c r="D12" s="25"/>
      <c r="E12" s="25"/>
      <c r="F12" s="25"/>
      <c r="G12" s="25"/>
    </row>
    <row r="13" spans="1:7">
      <c r="A13" s="1" t="s">
        <v>472</v>
      </c>
      <c r="B13" s="27">
        <v>16333.88</v>
      </c>
      <c r="C13" s="27">
        <v>6831.23</v>
      </c>
      <c r="D13" s="27">
        <v>10475.5</v>
      </c>
      <c r="E13" s="27">
        <v>20410.41</v>
      </c>
      <c r="F13" s="27">
        <v>29789.55</v>
      </c>
      <c r="G13" s="27">
        <v>23902.45</v>
      </c>
    </row>
    <row r="14" spans="1:7">
      <c r="A14" s="25"/>
      <c r="B14" s="27">
        <v>16286.09</v>
      </c>
      <c r="C14" s="27">
        <v>8413.43</v>
      </c>
      <c r="D14" s="27">
        <v>11938.27</v>
      </c>
      <c r="E14" s="27">
        <v>21282.33</v>
      </c>
      <c r="F14" s="27">
        <v>24384.94</v>
      </c>
      <c r="G14" s="27">
        <v>23487.11</v>
      </c>
    </row>
    <row r="15" spans="1:7">
      <c r="A15" s="25"/>
      <c r="B15" s="27">
        <v>16555.240000000002</v>
      </c>
      <c r="C15" s="27">
        <v>9093.59</v>
      </c>
      <c r="D15" s="27">
        <v>10899.2</v>
      </c>
      <c r="E15" s="27">
        <v>22443.1</v>
      </c>
      <c r="F15" s="27">
        <v>23384.85</v>
      </c>
      <c r="G15" s="27">
        <v>23641.56</v>
      </c>
    </row>
    <row r="16" spans="1:7">
      <c r="A16" s="25"/>
      <c r="B16" s="27">
        <v>14495.86</v>
      </c>
      <c r="C16" s="27">
        <v>7511.17</v>
      </c>
      <c r="D16" s="27">
        <v>8964.07</v>
      </c>
      <c r="E16" s="27">
        <v>18408.36</v>
      </c>
      <c r="F16" s="27">
        <v>22434.47</v>
      </c>
      <c r="G16" s="27">
        <v>21754.26</v>
      </c>
    </row>
    <row r="17" spans="1:14">
      <c r="A17" s="25"/>
      <c r="B17" s="27">
        <v>14685.82</v>
      </c>
      <c r="C17" s="27">
        <v>9321.0400000000009</v>
      </c>
      <c r="D17" s="27">
        <v>12139.73</v>
      </c>
      <c r="E17" s="27">
        <v>19225.12</v>
      </c>
      <c r="F17" s="27">
        <v>23936.61</v>
      </c>
      <c r="G17" s="27">
        <v>27589.86</v>
      </c>
    </row>
    <row r="18" spans="1:14">
      <c r="A18" s="25"/>
      <c r="B18" s="27">
        <v>16536.86</v>
      </c>
      <c r="C18" s="27">
        <v>8684.48</v>
      </c>
      <c r="D18" s="27">
        <v>11950.83</v>
      </c>
      <c r="E18" s="27">
        <v>23128.44</v>
      </c>
      <c r="F18" s="27">
        <v>23465.040000000001</v>
      </c>
      <c r="G18" s="27">
        <v>23064.87</v>
      </c>
    </row>
    <row r="19" spans="1:14">
      <c r="A19" s="25"/>
      <c r="B19" s="26"/>
      <c r="C19" s="25"/>
      <c r="D19" s="25"/>
      <c r="E19" s="25"/>
      <c r="F19" s="25"/>
      <c r="G19" s="25"/>
    </row>
    <row r="20" spans="1:14">
      <c r="A20" s="25"/>
      <c r="B20" s="26"/>
      <c r="C20" s="25"/>
      <c r="D20" s="25"/>
      <c r="E20" s="25"/>
      <c r="F20" s="25"/>
      <c r="G20" s="25"/>
    </row>
    <row r="21" spans="1:14">
      <c r="A21" s="1" t="s">
        <v>109</v>
      </c>
      <c r="B21" s="26">
        <f t="shared" ref="B21:G26" si="0">B4/B13</f>
        <v>1.6717418029274123</v>
      </c>
      <c r="C21" s="26">
        <f t="shared" si="0"/>
        <v>0.71386265723742293</v>
      </c>
      <c r="D21" s="26">
        <f t="shared" si="0"/>
        <v>1.247797241181805</v>
      </c>
      <c r="E21" s="26">
        <f t="shared" si="0"/>
        <v>2.9349772983492244</v>
      </c>
      <c r="F21" s="26">
        <f t="shared" si="0"/>
        <v>2.3497504997557868</v>
      </c>
      <c r="G21" s="26">
        <f t="shared" si="0"/>
        <v>2.8257643044959826</v>
      </c>
    </row>
    <row r="22" spans="1:14">
      <c r="A22" s="25"/>
      <c r="B22" s="26">
        <f t="shared" si="0"/>
        <v>1.3067697648729681</v>
      </c>
      <c r="C22" s="26">
        <f t="shared" si="0"/>
        <v>0.55186291441183921</v>
      </c>
      <c r="D22" s="26">
        <f t="shared" si="0"/>
        <v>1.500576716726963</v>
      </c>
      <c r="E22" s="26">
        <f t="shared" si="0"/>
        <v>3.4534494108492817</v>
      </c>
      <c r="F22" s="26">
        <f t="shared" si="0"/>
        <v>2.8749670903434659</v>
      </c>
      <c r="G22" s="26">
        <f t="shared" si="0"/>
        <v>3.8500628642689545</v>
      </c>
    </row>
    <row r="23" spans="1:14">
      <c r="A23" s="25"/>
      <c r="B23" s="26">
        <f t="shared" si="0"/>
        <v>1.1439284480321636</v>
      </c>
      <c r="C23" s="26">
        <f t="shared" si="0"/>
        <v>0.6387246401036335</v>
      </c>
      <c r="D23" s="26">
        <f t="shared" si="0"/>
        <v>1.452388248678802</v>
      </c>
      <c r="E23" s="26">
        <f t="shared" si="0"/>
        <v>3.1806221065717306</v>
      </c>
      <c r="F23" s="26">
        <f t="shared" si="0"/>
        <v>2.8133928590519077</v>
      </c>
      <c r="G23" s="26">
        <f t="shared" si="0"/>
        <v>2.9545875991262842</v>
      </c>
    </row>
    <row r="24" spans="1:14">
      <c r="A24" s="25"/>
      <c r="B24" s="26">
        <f t="shared" si="0"/>
        <v>1.8805100214819954</v>
      </c>
      <c r="C24" s="26">
        <f t="shared" si="0"/>
        <v>0.90428921193369349</v>
      </c>
      <c r="D24" s="26">
        <f t="shared" si="0"/>
        <v>1.2669914447343673</v>
      </c>
      <c r="E24" s="26">
        <f t="shared" si="0"/>
        <v>3.842479721170164</v>
      </c>
      <c r="F24" s="26">
        <f t="shared" si="0"/>
        <v>3.0256770050729971</v>
      </c>
      <c r="G24" s="26">
        <f t="shared" si="0"/>
        <v>3.6986043193379134</v>
      </c>
    </row>
    <row r="25" spans="1:14">
      <c r="A25" s="25"/>
      <c r="B25" s="26">
        <f t="shared" si="0"/>
        <v>1.4096747747146567</v>
      </c>
      <c r="C25" s="26">
        <f t="shared" si="0"/>
        <v>0.64591719378953416</v>
      </c>
      <c r="D25" s="26">
        <f t="shared" si="0"/>
        <v>1.2943665139175253</v>
      </c>
      <c r="E25" s="26">
        <f t="shared" si="0"/>
        <v>3.9251338873307424</v>
      </c>
      <c r="F25" s="26">
        <f t="shared" si="0"/>
        <v>3.9521285595579321</v>
      </c>
      <c r="G25" s="26">
        <f t="shared" si="0"/>
        <v>2.8127688940792015</v>
      </c>
    </row>
    <row r="26" spans="1:14">
      <c r="A26" s="25"/>
      <c r="B26" s="26">
        <f t="shared" si="0"/>
        <v>0.90303540091649803</v>
      </c>
      <c r="C26" s="26">
        <f t="shared" si="0"/>
        <v>0.47414928700394265</v>
      </c>
      <c r="D26" s="26">
        <f t="shared" si="0"/>
        <v>1.1354541902110566</v>
      </c>
      <c r="E26" s="26">
        <f t="shared" si="0"/>
        <v>2.2268510111360733</v>
      </c>
      <c r="F26" s="26">
        <f t="shared" si="0"/>
        <v>3.7309461224016665</v>
      </c>
      <c r="G26" s="26">
        <f t="shared" si="0"/>
        <v>3.5876161452459954</v>
      </c>
    </row>
    <row r="27" spans="1:14">
      <c r="A27" s="25"/>
      <c r="B27" s="26"/>
      <c r="C27" s="25"/>
      <c r="D27" s="25"/>
      <c r="E27" s="25"/>
      <c r="F27" s="25"/>
      <c r="G27" s="25"/>
    </row>
    <row r="28" spans="1:14">
      <c r="A28" s="28" t="s">
        <v>110</v>
      </c>
      <c r="B28" s="26">
        <f t="shared" ref="B28:G28" si="1">AVERAGE(B21:B26)</f>
        <v>1.3859433688242824</v>
      </c>
      <c r="C28" s="26">
        <f t="shared" si="1"/>
        <v>0.65480098408001097</v>
      </c>
      <c r="D28" s="26">
        <f t="shared" si="1"/>
        <v>1.3162623925750867</v>
      </c>
      <c r="E28" s="26">
        <f t="shared" si="1"/>
        <v>3.2605855725678694</v>
      </c>
      <c r="F28" s="26">
        <f t="shared" si="1"/>
        <v>3.1244770226972931</v>
      </c>
      <c r="G28" s="26">
        <f t="shared" si="1"/>
        <v>3.2882340210923888</v>
      </c>
    </row>
    <row r="29" spans="1:14">
      <c r="A29" s="1" t="s">
        <v>111</v>
      </c>
      <c r="B29" s="26">
        <f t="shared" ref="B29:G29" si="2">STDEV(B21:B26)</f>
        <v>0.35351941542152182</v>
      </c>
      <c r="C29" s="26">
        <f t="shared" si="2"/>
        <v>0.14785216229921636</v>
      </c>
      <c r="D29" s="26">
        <f t="shared" si="2"/>
        <v>0.1362263980205444</v>
      </c>
      <c r="E29" s="26">
        <f t="shared" si="2"/>
        <v>0.63220942267269986</v>
      </c>
      <c r="F29" s="26">
        <f t="shared" si="2"/>
        <v>0.60362290006422892</v>
      </c>
      <c r="G29" s="26">
        <f t="shared" si="2"/>
        <v>0.47433118127215246</v>
      </c>
    </row>
    <row r="30" spans="1:14">
      <c r="A30" s="25"/>
      <c r="B30" s="26">
        <f t="shared" ref="B30:G30" si="3">B29/B28</f>
        <v>0.25507493550866939</v>
      </c>
      <c r="C30" s="26">
        <f t="shared" si="3"/>
        <v>0.22579709849848073</v>
      </c>
      <c r="D30" s="26">
        <f t="shared" si="3"/>
        <v>0.1034948645414355</v>
      </c>
      <c r="E30" s="26">
        <f t="shared" si="3"/>
        <v>0.19389444276256312</v>
      </c>
      <c r="F30" s="26">
        <f t="shared" si="3"/>
        <v>0.19319165917345565</v>
      </c>
      <c r="G30" s="26">
        <f t="shared" si="3"/>
        <v>0.14425104120617735</v>
      </c>
      <c r="I30" s="26"/>
      <c r="J30" s="26"/>
      <c r="K30" s="26"/>
      <c r="L30" s="26"/>
      <c r="M30" s="26"/>
      <c r="N30" s="26"/>
    </row>
    <row r="31" spans="1:14">
      <c r="A31" s="25"/>
      <c r="B31" s="26"/>
      <c r="C31" s="25"/>
      <c r="D31" s="25"/>
      <c r="E31" s="25"/>
      <c r="F31" s="25"/>
      <c r="G31" s="25"/>
      <c r="I31" s="27"/>
      <c r="J31" s="27"/>
      <c r="K31" s="27"/>
      <c r="L31" s="27"/>
      <c r="M31" s="27"/>
      <c r="N31" s="27"/>
    </row>
    <row r="32" spans="1:14">
      <c r="A32" s="25" t="s">
        <v>112</v>
      </c>
      <c r="B32" s="26">
        <f t="shared" ref="B32:G37" si="4">B21/$B$28</f>
        <v>1.2062122021230761</v>
      </c>
      <c r="C32" s="26">
        <f t="shared" si="4"/>
        <v>0.51507346785966002</v>
      </c>
      <c r="D32" s="26">
        <f t="shared" si="4"/>
        <v>0.90032339650380599</v>
      </c>
      <c r="E32" s="26">
        <f t="shared" si="4"/>
        <v>2.1176747653398076</v>
      </c>
      <c r="F32" s="26">
        <f t="shared" si="4"/>
        <v>1.6954159546570198</v>
      </c>
      <c r="G32" s="26">
        <f t="shared" si="4"/>
        <v>2.038874291734678</v>
      </c>
    </row>
    <row r="33" spans="1:10">
      <c r="A33" s="25"/>
      <c r="B33" s="26">
        <f t="shared" si="4"/>
        <v>0.94287385348329311</v>
      </c>
      <c r="C33" s="26">
        <f t="shared" si="4"/>
        <v>0.398185760562492</v>
      </c>
      <c r="D33" s="26">
        <f t="shared" si="4"/>
        <v>1.0827114227617582</v>
      </c>
      <c r="E33" s="26">
        <f t="shared" si="4"/>
        <v>2.4917680538266849</v>
      </c>
      <c r="F33" s="26">
        <f t="shared" si="4"/>
        <v>2.0743755877863506</v>
      </c>
      <c r="G33" s="26">
        <f t="shared" si="4"/>
        <v>2.7779366393123435</v>
      </c>
    </row>
    <row r="34" spans="1:10">
      <c r="A34" s="29"/>
      <c r="B34" s="26">
        <f t="shared" si="4"/>
        <v>0.82537892511623778</v>
      </c>
      <c r="C34" s="26">
        <f t="shared" si="4"/>
        <v>0.46085911911788552</v>
      </c>
      <c r="D34" s="26">
        <f t="shared" si="4"/>
        <v>1.0479419876375511</v>
      </c>
      <c r="E34" s="26">
        <f t="shared" si="4"/>
        <v>2.2949149136374185</v>
      </c>
      <c r="F34" s="26">
        <f t="shared" si="4"/>
        <v>2.0299479201942812</v>
      </c>
      <c r="G34" s="26">
        <f t="shared" si="4"/>
        <v>2.1318241896367724</v>
      </c>
    </row>
    <row r="35" spans="1:10">
      <c r="A35" s="29"/>
      <c r="B35" s="26">
        <f t="shared" si="4"/>
        <v>1.3568447771984087</v>
      </c>
      <c r="C35" s="26">
        <f t="shared" si="4"/>
        <v>0.65247197849131189</v>
      </c>
      <c r="D35" s="26">
        <f t="shared" si="4"/>
        <v>0.91417259408598794</v>
      </c>
      <c r="E35" s="26">
        <f t="shared" si="4"/>
        <v>2.7724651725342864</v>
      </c>
      <c r="F35" s="26">
        <f t="shared" si="4"/>
        <v>2.1831173431276105</v>
      </c>
      <c r="G35" s="26">
        <f t="shared" si="4"/>
        <v>2.6686547246699539</v>
      </c>
    </row>
    <row r="36" spans="1:10">
      <c r="A36" s="29"/>
      <c r="B36" s="26">
        <f t="shared" si="4"/>
        <v>1.0171229261052031</v>
      </c>
      <c r="C36" s="26">
        <f t="shared" si="4"/>
        <v>0.46604876383764215</v>
      </c>
      <c r="D36" s="26">
        <f t="shared" si="4"/>
        <v>0.93392453330582825</v>
      </c>
      <c r="E36" s="26">
        <f t="shared" si="4"/>
        <v>2.8321026498077591</v>
      </c>
      <c r="F36" s="26">
        <f t="shared" si="4"/>
        <v>2.8515801211348086</v>
      </c>
      <c r="G36" s="26">
        <f t="shared" si="4"/>
        <v>2.0294977106209742</v>
      </c>
    </row>
    <row r="37" spans="1:10">
      <c r="A37" s="29"/>
      <c r="B37" s="26">
        <f t="shared" si="4"/>
        <v>0.65156731597378126</v>
      </c>
      <c r="C37" s="26">
        <f t="shared" si="4"/>
        <v>0.34211303121726466</v>
      </c>
      <c r="D37" s="26">
        <f t="shared" si="4"/>
        <v>0.81926449215185493</v>
      </c>
      <c r="E37" s="26">
        <f t="shared" si="4"/>
        <v>1.6067402617071909</v>
      </c>
      <c r="F37" s="26">
        <f t="shared" si="4"/>
        <v>2.6919903123939957</v>
      </c>
      <c r="G37" s="26">
        <f t="shared" si="4"/>
        <v>2.5885734049071765</v>
      </c>
    </row>
    <row r="38" spans="1:10">
      <c r="A38" s="29"/>
      <c r="B38" s="26"/>
      <c r="C38" s="26"/>
      <c r="D38" s="26"/>
      <c r="E38" s="26"/>
      <c r="F38" s="26"/>
      <c r="G38" s="26"/>
    </row>
    <row r="39" spans="1:10">
      <c r="A39" s="29" t="s">
        <v>113</v>
      </c>
      <c r="B39" s="26">
        <f t="shared" ref="B39:G39" si="5">AVERAGE(B32:B37)</f>
        <v>1</v>
      </c>
      <c r="C39" s="26">
        <f t="shared" si="5"/>
        <v>0.47245868684770942</v>
      </c>
      <c r="D39" s="26">
        <f t="shared" si="5"/>
        <v>0.9497230710744643</v>
      </c>
      <c r="E39" s="26">
        <f t="shared" si="5"/>
        <v>2.3526109694755246</v>
      </c>
      <c r="F39" s="26">
        <f t="shared" si="5"/>
        <v>2.2544045398823447</v>
      </c>
      <c r="G39" s="26">
        <f t="shared" si="5"/>
        <v>2.3725601601469832</v>
      </c>
      <c r="I39" s="26"/>
      <c r="J39" s="27"/>
    </row>
    <row r="40" spans="1:10">
      <c r="A40" s="29" t="s">
        <v>114</v>
      </c>
      <c r="B40" s="26">
        <f t="shared" ref="B40:G40" si="6">STDEV(B32:B37)</f>
        <v>0.25507493550866833</v>
      </c>
      <c r="C40" s="26">
        <f t="shared" si="6"/>
        <v>0.10667980065061464</v>
      </c>
      <c r="D40" s="26">
        <f t="shared" si="6"/>
        <v>9.8291460592727822E-2</v>
      </c>
      <c r="E40" s="26">
        <f t="shared" si="6"/>
        <v>0.45615819296355153</v>
      </c>
      <c r="F40" s="26">
        <f t="shared" si="6"/>
        <v>0.43553215350804192</v>
      </c>
      <c r="G40" s="26">
        <f t="shared" si="6"/>
        <v>0.34224427342549801</v>
      </c>
      <c r="I40" s="26"/>
      <c r="J40" s="27"/>
    </row>
    <row r="41" spans="1:10">
      <c r="A41" s="11" t="s">
        <v>37</v>
      </c>
      <c r="C41">
        <f>_xlfn.T.TEST(B32:B37,C32:C37,2,2)</f>
        <v>8.7586184262816757E-4</v>
      </c>
      <c r="D41">
        <f>_xlfn.T.TEST(B32:B37,D32:D37,2,2)</f>
        <v>0.66194648227815445</v>
      </c>
      <c r="E41">
        <f>_xlfn.T.TEST(B32:B37,E32:E37,2,2)</f>
        <v>8.4658027557111488E-5</v>
      </c>
      <c r="F41">
        <f>_xlfn.T.TEST(B32:B37,F32:F37,2,2)</f>
        <v>1.1758524769889564E-4</v>
      </c>
      <c r="G41">
        <f>_xlfn.T.TEST(B32:B37,G32:G37,2,2)</f>
        <v>1.3488778654553784E-5</v>
      </c>
      <c r="I41" s="26"/>
      <c r="J41" s="27"/>
    </row>
    <row r="42" spans="1:10">
      <c r="I42" s="26"/>
      <c r="J42" s="27"/>
    </row>
    <row r="43" spans="1:10">
      <c r="I43" s="26"/>
      <c r="J43" s="27"/>
    </row>
    <row r="44" spans="1:10">
      <c r="I44" s="26"/>
      <c r="J44" s="27"/>
    </row>
  </sheetData>
  <phoneticPr fontId="2" type="noConversion"/>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F9078-2E1F-4BAE-B303-C52035590EEC}">
  <dimension ref="A1:A46"/>
  <sheetViews>
    <sheetView workbookViewId="0">
      <selection activeCell="I4" sqref="I4"/>
    </sheetView>
  </sheetViews>
  <sheetFormatPr defaultRowHeight="13.8"/>
  <sheetData>
    <row r="1" spans="1:1">
      <c r="A1" t="s">
        <v>539</v>
      </c>
    </row>
    <row r="3" spans="1:1">
      <c r="A3" t="s">
        <v>228</v>
      </c>
    </row>
    <row r="11" spans="1:1">
      <c r="A11" t="s">
        <v>248</v>
      </c>
    </row>
    <row r="18" spans="1:1">
      <c r="A18" t="s">
        <v>249</v>
      </c>
    </row>
    <row r="25" spans="1:1">
      <c r="A25" t="s">
        <v>250</v>
      </c>
    </row>
    <row r="32" spans="1:1">
      <c r="A32" t="s">
        <v>251</v>
      </c>
    </row>
    <row r="39" spans="1:1">
      <c r="A39" t="s">
        <v>203</v>
      </c>
    </row>
    <row r="46" spans="1:1">
      <c r="A46" t="s">
        <v>204</v>
      </c>
    </row>
  </sheetData>
  <phoneticPr fontId="2" type="noConversion"/>
  <pageMargins left="0.7" right="0.7" top="0.75" bottom="0.75" header="0.3" footer="0.3"/>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AC938-A367-4149-988C-C74E4A7E0E79}">
  <dimension ref="A1:A55"/>
  <sheetViews>
    <sheetView topLeftCell="A4" workbookViewId="0"/>
  </sheetViews>
  <sheetFormatPr defaultRowHeight="13.8"/>
  <sheetData>
    <row r="1" spans="1:1">
      <c r="A1" t="s">
        <v>507</v>
      </c>
    </row>
    <row r="3" spans="1:1">
      <c r="A3" t="s">
        <v>228</v>
      </c>
    </row>
    <row r="11" spans="1:1">
      <c r="A11" t="s">
        <v>248</v>
      </c>
    </row>
    <row r="18" spans="1:1">
      <c r="A18" t="s">
        <v>249</v>
      </c>
    </row>
    <row r="25" spans="1:1">
      <c r="A25" t="s">
        <v>250</v>
      </c>
    </row>
    <row r="32" spans="1:1">
      <c r="A32" t="s">
        <v>251</v>
      </c>
    </row>
    <row r="39" spans="1:1">
      <c r="A39" t="s">
        <v>203</v>
      </c>
    </row>
    <row r="47" spans="1:1">
      <c r="A47" t="s">
        <v>236</v>
      </c>
    </row>
    <row r="55" spans="1:1">
      <c r="A55" t="s">
        <v>204</v>
      </c>
    </row>
  </sheetData>
  <phoneticPr fontId="2" type="noConversion"/>
  <pageMargins left="0.7" right="0.7" top="0.75" bottom="0.75" header="0.3" footer="0.3"/>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2160A-DE8E-428E-9F8A-2D4B3D065124}">
  <dimension ref="A1:A55"/>
  <sheetViews>
    <sheetView workbookViewId="0">
      <selection activeCell="H61" sqref="H61"/>
    </sheetView>
  </sheetViews>
  <sheetFormatPr defaultRowHeight="13.8"/>
  <sheetData>
    <row r="1" spans="1:1">
      <c r="A1" t="s">
        <v>506</v>
      </c>
    </row>
    <row r="3" spans="1:1">
      <c r="A3" t="s">
        <v>228</v>
      </c>
    </row>
    <row r="11" spans="1:1">
      <c r="A11" t="s">
        <v>248</v>
      </c>
    </row>
    <row r="18" spans="1:1">
      <c r="A18" t="s">
        <v>249</v>
      </c>
    </row>
    <row r="25" spans="1:1">
      <c r="A25" t="s">
        <v>250</v>
      </c>
    </row>
    <row r="32" spans="1:1">
      <c r="A32" t="s">
        <v>251</v>
      </c>
    </row>
    <row r="39" spans="1:1">
      <c r="A39" t="s">
        <v>203</v>
      </c>
    </row>
    <row r="47" spans="1:1">
      <c r="A47" t="s">
        <v>236</v>
      </c>
    </row>
    <row r="55" spans="1:1">
      <c r="A55" t="s">
        <v>204</v>
      </c>
    </row>
  </sheetData>
  <phoneticPr fontId="2" type="noConversion"/>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17B86-1BEE-45CF-A704-D716B64CF079}">
  <dimension ref="A1:T35"/>
  <sheetViews>
    <sheetView workbookViewId="0">
      <selection activeCell="J22" sqref="J22"/>
    </sheetView>
  </sheetViews>
  <sheetFormatPr defaultRowHeight="13.8"/>
  <sheetData>
    <row r="1" spans="1:1">
      <c r="A1" t="s">
        <v>211</v>
      </c>
    </row>
    <row r="28" spans="1:11">
      <c r="C28" t="s">
        <v>41</v>
      </c>
      <c r="E28" t="s">
        <v>61</v>
      </c>
      <c r="G28" t="s">
        <v>62</v>
      </c>
    </row>
    <row r="30" spans="1:11" s="18" customFormat="1">
      <c r="A30" s="18" t="s">
        <v>51</v>
      </c>
      <c r="B30" s="19"/>
    </row>
    <row r="31" spans="1:11" s="18" customFormat="1">
      <c r="B31" s="19"/>
      <c r="C31" s="108" t="s">
        <v>63</v>
      </c>
      <c r="D31" s="108"/>
      <c r="E31" s="108"/>
      <c r="F31" s="108" t="s">
        <v>61</v>
      </c>
      <c r="G31" s="108"/>
      <c r="H31" s="108"/>
      <c r="I31" s="108" t="s">
        <v>60</v>
      </c>
      <c r="J31" s="108"/>
      <c r="K31" s="108"/>
    </row>
    <row r="32" spans="1:11" s="18" customFormat="1">
      <c r="B32" s="19"/>
      <c r="C32" s="20" t="s">
        <v>54</v>
      </c>
      <c r="D32" s="20" t="s">
        <v>55</v>
      </c>
      <c r="E32" s="20" t="s">
        <v>56</v>
      </c>
      <c r="F32" s="20" t="s">
        <v>54</v>
      </c>
      <c r="G32" s="20" t="s">
        <v>55</v>
      </c>
      <c r="H32" s="20" t="s">
        <v>56</v>
      </c>
      <c r="I32" s="20" t="s">
        <v>54</v>
      </c>
      <c r="J32" s="20" t="s">
        <v>55</v>
      </c>
      <c r="K32" s="20" t="s">
        <v>56</v>
      </c>
    </row>
    <row r="33" spans="2:20" s="18" customFormat="1">
      <c r="B33" s="19" t="s">
        <v>57</v>
      </c>
      <c r="C33" s="21">
        <v>253</v>
      </c>
      <c r="D33" s="21">
        <v>272</v>
      </c>
      <c r="E33" s="21">
        <v>309</v>
      </c>
      <c r="F33" s="21">
        <v>120</v>
      </c>
      <c r="G33" s="21">
        <v>103</v>
      </c>
      <c r="H33" s="21">
        <v>122</v>
      </c>
      <c r="I33" s="21">
        <v>248</v>
      </c>
      <c r="J33" s="21">
        <v>278</v>
      </c>
      <c r="K33" s="21">
        <v>309</v>
      </c>
      <c r="O33" s="22"/>
      <c r="P33" s="22"/>
      <c r="Q33" s="22"/>
      <c r="R33" s="22"/>
      <c r="S33" s="22"/>
      <c r="T33" s="22"/>
    </row>
    <row r="35" spans="2:20">
      <c r="B35" t="s">
        <v>37</v>
      </c>
      <c r="G35">
        <v>7.4100000000000001E-4</v>
      </c>
      <c r="J35">
        <v>0.98962300000000003</v>
      </c>
    </row>
  </sheetData>
  <mergeCells count="3">
    <mergeCell ref="C31:E31"/>
    <mergeCell ref="F31:H31"/>
    <mergeCell ref="I31:K31"/>
  </mergeCells>
  <phoneticPr fontId="2" type="noConversion"/>
  <pageMargins left="0.7" right="0.7" top="0.75" bottom="0.75" header="0.3" footer="0.3"/>
  <pageSetup paperSize="9"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BC1A9-4B1A-44E2-8C40-D7C1BBB6D850}">
  <dimension ref="A1:F5"/>
  <sheetViews>
    <sheetView workbookViewId="0">
      <selection activeCell="G14" sqref="G14"/>
    </sheetView>
  </sheetViews>
  <sheetFormatPr defaultRowHeight="13.8"/>
  <cols>
    <col min="1" max="1" width="12.44140625" customWidth="1"/>
  </cols>
  <sheetData>
    <row r="1" spans="1:6">
      <c r="A1" t="s">
        <v>540</v>
      </c>
    </row>
    <row r="2" spans="1:6">
      <c r="A2" t="s">
        <v>49</v>
      </c>
      <c r="E2" s="39" t="s">
        <v>66</v>
      </c>
      <c r="F2" s="39" t="s">
        <v>37</v>
      </c>
    </row>
    <row r="3" spans="1:6">
      <c r="A3" s="40" t="s">
        <v>58</v>
      </c>
      <c r="B3" s="41">
        <v>15.63</v>
      </c>
      <c r="C3" s="41">
        <v>16.21</v>
      </c>
      <c r="D3" s="41">
        <v>14.98</v>
      </c>
      <c r="E3">
        <f>STDEV(B3:D3)</f>
        <v>0.61533188876681311</v>
      </c>
      <c r="F3" t="s">
        <v>142</v>
      </c>
    </row>
    <row r="4" spans="1:6">
      <c r="A4" s="40" t="s">
        <v>59</v>
      </c>
      <c r="B4" s="41">
        <v>11.18</v>
      </c>
      <c r="C4" s="41">
        <v>12.08</v>
      </c>
      <c r="D4" s="41">
        <v>9.9700000000000006</v>
      </c>
      <c r="E4">
        <f>STDEV(B4:D4)</f>
        <v>1.0587886159821198</v>
      </c>
      <c r="F4">
        <f>_xlfn.T.TEST(B3:D3,B4:D4,2,2)</f>
        <v>3.048409024530086E-3</v>
      </c>
    </row>
    <row r="5" spans="1:6">
      <c r="A5" s="40" t="s">
        <v>143</v>
      </c>
      <c r="B5" s="41">
        <v>16.12</v>
      </c>
      <c r="C5" s="41">
        <v>18.28</v>
      </c>
      <c r="D5" s="41">
        <v>14.43</v>
      </c>
      <c r="E5">
        <f>STDEV(B5:D5)</f>
        <v>1.9297754618953307</v>
      </c>
      <c r="F5">
        <f>_xlfn.T.TEST(B3:D3,B5:D5,2,2)</f>
        <v>0.59735951405504584</v>
      </c>
    </row>
  </sheetData>
  <phoneticPr fontId="2" type="noConversion"/>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D6880-D29F-4B3F-B91A-404DCE170CB0}">
  <dimension ref="A1:F5"/>
  <sheetViews>
    <sheetView workbookViewId="0">
      <selection activeCell="F11" sqref="F11"/>
    </sheetView>
  </sheetViews>
  <sheetFormatPr defaultRowHeight="13.8"/>
  <sheetData>
    <row r="1" spans="1:6">
      <c r="A1" t="s">
        <v>541</v>
      </c>
    </row>
    <row r="2" spans="1:6">
      <c r="A2" t="s">
        <v>49</v>
      </c>
      <c r="E2" s="39" t="s">
        <v>66</v>
      </c>
      <c r="F2" s="39" t="s">
        <v>37</v>
      </c>
    </row>
    <row r="3" spans="1:6">
      <c r="A3" s="40" t="s">
        <v>58</v>
      </c>
      <c r="B3" s="41">
        <v>3.88</v>
      </c>
      <c r="C3" s="41">
        <v>3.59</v>
      </c>
      <c r="D3" s="41">
        <v>3.73</v>
      </c>
      <c r="E3">
        <f>STDEV(B3:D3)</f>
        <v>0.14502873278538062</v>
      </c>
      <c r="F3" t="s">
        <v>142</v>
      </c>
    </row>
    <row r="4" spans="1:6">
      <c r="A4" s="40" t="s">
        <v>59</v>
      </c>
      <c r="B4" s="41">
        <v>2.98</v>
      </c>
      <c r="C4" s="41">
        <v>2.4500000000000002</v>
      </c>
      <c r="D4" s="41">
        <v>2.16</v>
      </c>
      <c r="E4">
        <f>STDEV(B4:D4)</f>
        <v>0.41581245772583614</v>
      </c>
      <c r="F4">
        <f>_xlfn.T.TEST(B4:D4,B3:D3,2,2)</f>
        <v>9.0851392658073994E-3</v>
      </c>
    </row>
    <row r="5" spans="1:6">
      <c r="A5" s="40" t="s">
        <v>143</v>
      </c>
      <c r="B5" s="41">
        <v>4.2699999999999996</v>
      </c>
      <c r="C5" s="41">
        <v>3.11</v>
      </c>
      <c r="D5" s="41">
        <v>3.81</v>
      </c>
      <c r="E5">
        <f>STDEV(B5:D5)</f>
        <v>0.58412327466040981</v>
      </c>
      <c r="F5">
        <f>_xlfn.T.TEST(B5:D5,B3:D3,2,2)</f>
        <v>0.99280554162822332</v>
      </c>
    </row>
  </sheetData>
  <phoneticPr fontId="2" type="noConversion"/>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50477-01F9-4C87-9999-4E4BC9CD5968}">
  <dimension ref="A1:S9"/>
  <sheetViews>
    <sheetView topLeftCell="C1" workbookViewId="0">
      <selection activeCell="R13" sqref="R13"/>
    </sheetView>
  </sheetViews>
  <sheetFormatPr defaultRowHeight="13.8"/>
  <sheetData>
    <row r="1" spans="1:19">
      <c r="C1" t="s">
        <v>542</v>
      </c>
    </row>
    <row r="2" spans="1:19">
      <c r="A2" t="s">
        <v>134</v>
      </c>
      <c r="C2" s="107" t="s">
        <v>49</v>
      </c>
      <c r="D2" s="107"/>
      <c r="E2" s="107"/>
      <c r="F2" s="39" t="s">
        <v>65</v>
      </c>
      <c r="G2" s="39" t="s">
        <v>66</v>
      </c>
      <c r="H2" s="107" t="s">
        <v>49</v>
      </c>
      <c r="I2" s="107"/>
      <c r="J2" s="107"/>
      <c r="K2" s="39" t="s">
        <v>65</v>
      </c>
      <c r="L2" s="39" t="s">
        <v>66</v>
      </c>
      <c r="M2" s="39" t="s">
        <v>37</v>
      </c>
      <c r="N2" s="107" t="s">
        <v>49</v>
      </c>
      <c r="O2" s="107"/>
      <c r="P2" s="107"/>
      <c r="Q2" s="39" t="s">
        <v>65</v>
      </c>
      <c r="R2" s="39" t="s">
        <v>66</v>
      </c>
      <c r="S2" s="39" t="s">
        <v>37</v>
      </c>
    </row>
    <row r="3" spans="1:19">
      <c r="A3" t="s">
        <v>49</v>
      </c>
      <c r="B3" t="s">
        <v>145</v>
      </c>
      <c r="C3" t="s">
        <v>146</v>
      </c>
      <c r="D3" t="s">
        <v>147</v>
      </c>
      <c r="E3" t="s">
        <v>148</v>
      </c>
      <c r="F3" t="s">
        <v>71</v>
      </c>
      <c r="H3" t="s">
        <v>146</v>
      </c>
      <c r="I3" t="s">
        <v>147</v>
      </c>
      <c r="J3" t="s">
        <v>148</v>
      </c>
      <c r="K3" t="s">
        <v>61</v>
      </c>
      <c r="N3" t="s">
        <v>146</v>
      </c>
      <c r="O3" t="s">
        <v>147</v>
      </c>
      <c r="P3" t="s">
        <v>148</v>
      </c>
      <c r="Q3" t="s">
        <v>62</v>
      </c>
    </row>
    <row r="4" spans="1:19">
      <c r="B4">
        <v>0</v>
      </c>
      <c r="C4">
        <v>0.15679999999999999</v>
      </c>
      <c r="D4">
        <v>0.1411</v>
      </c>
      <c r="E4">
        <v>0.13780000000000001</v>
      </c>
      <c r="F4">
        <f t="shared" ref="F4:F9" si="0">(C4+D4+E4)/3</f>
        <v>0.14523333333333333</v>
      </c>
      <c r="G4">
        <f>STDEV(C4:E4)</f>
        <v>1.0152011294976638E-2</v>
      </c>
      <c r="H4">
        <v>0.14019999999999999</v>
      </c>
      <c r="I4">
        <v>0.1628</v>
      </c>
      <c r="J4">
        <v>0.16420000000000001</v>
      </c>
      <c r="K4">
        <f t="shared" ref="K4:K9" si="1">(H4+I4+J4)/3</f>
        <v>0.15573333333333333</v>
      </c>
      <c r="L4">
        <f t="shared" ref="L4:L9" si="2">STDEV(H4:J4)</f>
        <v>1.3470461511519699E-2</v>
      </c>
      <c r="M4">
        <f t="shared" ref="M4:M9" si="3">_xlfn.T.TEST(H4:J4,C4:E4,2,2)</f>
        <v>0.34162890956401631</v>
      </c>
      <c r="N4">
        <v>0.14599999999999999</v>
      </c>
      <c r="O4">
        <v>0.16550000000000001</v>
      </c>
      <c r="P4">
        <v>0.14910000000000001</v>
      </c>
      <c r="Q4">
        <f t="shared" ref="Q4:Q9" si="4">(N4+O4+P4)/3</f>
        <v>0.15353333333333333</v>
      </c>
      <c r="R4">
        <f t="shared" ref="R4:R9" si="5">STDEV(N4:P4)</f>
        <v>1.0478708571829519E-2</v>
      </c>
      <c r="S4">
        <f t="shared" ref="S4:S9" si="6">_xlfn.T.TEST(N4:P4,C4:E4,2,2)</f>
        <v>0.38024230384294366</v>
      </c>
    </row>
    <row r="5" spans="1:19">
      <c r="B5">
        <v>24</v>
      </c>
      <c r="C5">
        <v>0.23089999999999999</v>
      </c>
      <c r="D5">
        <v>0.22500000000000001</v>
      </c>
      <c r="E5">
        <v>0.221</v>
      </c>
      <c r="F5">
        <f t="shared" si="0"/>
        <v>0.22563333333333332</v>
      </c>
      <c r="G5">
        <v>0.2412696163453783</v>
      </c>
      <c r="H5">
        <v>0.1885</v>
      </c>
      <c r="I5">
        <v>0.18759999999999999</v>
      </c>
      <c r="J5">
        <v>0.17949999999999999</v>
      </c>
      <c r="K5">
        <f t="shared" si="1"/>
        <v>0.1852</v>
      </c>
      <c r="L5">
        <f t="shared" si="2"/>
        <v>4.9568134925574939E-3</v>
      </c>
      <c r="M5">
        <f t="shared" si="3"/>
        <v>5.6929455068565954E-4</v>
      </c>
      <c r="N5">
        <v>0.24660000000000001</v>
      </c>
      <c r="O5">
        <v>0.21940000000000001</v>
      </c>
      <c r="P5">
        <v>0.28320000000000001</v>
      </c>
      <c r="Q5">
        <f t="shared" si="4"/>
        <v>0.24973333333333336</v>
      </c>
      <c r="R5">
        <f t="shared" si="5"/>
        <v>3.2015204721090221E-2</v>
      </c>
      <c r="S5">
        <f t="shared" si="6"/>
        <v>0.2671005082542251</v>
      </c>
    </row>
    <row r="6" spans="1:19">
      <c r="B6">
        <v>48</v>
      </c>
      <c r="C6">
        <v>0.33629999999999999</v>
      </c>
      <c r="D6">
        <v>0.40339999999999998</v>
      </c>
      <c r="E6">
        <v>0.43980000000000002</v>
      </c>
      <c r="F6">
        <f t="shared" si="0"/>
        <v>0.39316666666666666</v>
      </c>
      <c r="G6">
        <f>STDEV(C6:E6)</f>
        <v>5.2503364971526627E-2</v>
      </c>
      <c r="H6">
        <v>0.31969999999999998</v>
      </c>
      <c r="I6">
        <v>0.24590000000000001</v>
      </c>
      <c r="J6">
        <v>0.31640000000000001</v>
      </c>
      <c r="K6">
        <f t="shared" si="1"/>
        <v>0.29399999999999998</v>
      </c>
      <c r="L6">
        <f t="shared" si="2"/>
        <v>4.1688487619485202E-2</v>
      </c>
      <c r="M6">
        <f t="shared" si="3"/>
        <v>6.2503660729748917E-2</v>
      </c>
      <c r="N6">
        <v>0.441</v>
      </c>
      <c r="O6">
        <v>0.44429999999999997</v>
      </c>
      <c r="P6">
        <v>0.50960000000000005</v>
      </c>
      <c r="Q6">
        <f t="shared" si="4"/>
        <v>0.46496666666666669</v>
      </c>
      <c r="R6">
        <f t="shared" si="5"/>
        <v>3.8688801135901542E-2</v>
      </c>
      <c r="S6">
        <f t="shared" si="6"/>
        <v>0.12921479285027099</v>
      </c>
    </row>
    <row r="7" spans="1:19">
      <c r="B7">
        <v>72</v>
      </c>
      <c r="C7">
        <v>0.61380000000000001</v>
      </c>
      <c r="D7">
        <v>0.64739999999999998</v>
      </c>
      <c r="E7">
        <v>0.51629999999999998</v>
      </c>
      <c r="F7">
        <f t="shared" si="0"/>
        <v>0.59250000000000003</v>
      </c>
      <c r="G7">
        <f>STDEV(C7:E7)</f>
        <v>6.8096035126870638E-2</v>
      </c>
      <c r="H7">
        <v>0.36670000000000003</v>
      </c>
      <c r="I7">
        <v>0.44769999999999999</v>
      </c>
      <c r="J7">
        <v>0.3725</v>
      </c>
      <c r="K7">
        <f t="shared" si="1"/>
        <v>0.39563333333333334</v>
      </c>
      <c r="L7">
        <f t="shared" si="2"/>
        <v>4.5184215533008117E-2</v>
      </c>
      <c r="M7">
        <f t="shared" si="3"/>
        <v>1.4003839352735917E-2</v>
      </c>
      <c r="N7">
        <v>0.72860000000000003</v>
      </c>
      <c r="O7">
        <v>0.70889999999999997</v>
      </c>
      <c r="P7">
        <v>0.66620000000000001</v>
      </c>
      <c r="Q7">
        <f t="shared" si="4"/>
        <v>0.70123333333333326</v>
      </c>
      <c r="R7">
        <f t="shared" si="5"/>
        <v>3.1898641559372609E-2</v>
      </c>
      <c r="S7">
        <f t="shared" si="6"/>
        <v>6.6445686725823516E-2</v>
      </c>
    </row>
    <row r="8" spans="1:19">
      <c r="B8">
        <v>96</v>
      </c>
      <c r="C8">
        <v>1.1664000000000001</v>
      </c>
      <c r="D8">
        <v>1.1363000000000001</v>
      </c>
      <c r="E8">
        <v>1.0790999999999999</v>
      </c>
      <c r="F8">
        <f t="shared" si="0"/>
        <v>1.1272666666666666</v>
      </c>
      <c r="G8">
        <f>STDEV(C8:E8)</f>
        <v>4.4345499583760925E-2</v>
      </c>
      <c r="H8">
        <v>0.66949999999999998</v>
      </c>
      <c r="I8">
        <v>0.6472</v>
      </c>
      <c r="J8">
        <v>0.62429999999999997</v>
      </c>
      <c r="K8">
        <f t="shared" si="1"/>
        <v>0.64699999999999991</v>
      </c>
      <c r="L8">
        <f t="shared" si="2"/>
        <v>2.2600663707068439E-2</v>
      </c>
      <c r="M8">
        <f t="shared" si="3"/>
        <v>7.5101025130327586E-5</v>
      </c>
      <c r="N8">
        <v>1.2769999999999999</v>
      </c>
      <c r="O8">
        <v>1.5486</v>
      </c>
      <c r="P8">
        <v>1.282</v>
      </c>
      <c r="Q8">
        <f t="shared" si="4"/>
        <v>1.3692</v>
      </c>
      <c r="R8">
        <f t="shared" si="5"/>
        <v>0.15538507006788008</v>
      </c>
      <c r="S8">
        <f t="shared" si="6"/>
        <v>6.0476502440612659E-2</v>
      </c>
    </row>
    <row r="9" spans="1:19">
      <c r="B9">
        <v>120</v>
      </c>
      <c r="C9">
        <v>1.7903</v>
      </c>
      <c r="D9">
        <v>1.8986000000000001</v>
      </c>
      <c r="E9">
        <v>1.8190999999999999</v>
      </c>
      <c r="F9">
        <f t="shared" si="0"/>
        <v>1.8360000000000001</v>
      </c>
      <c r="G9">
        <f>STDEV(C9:E9)</f>
        <v>5.6093047697553439E-2</v>
      </c>
      <c r="H9">
        <v>1.2899</v>
      </c>
      <c r="I9">
        <v>0.94510000000000005</v>
      </c>
      <c r="J9">
        <v>1.1687000000000001</v>
      </c>
      <c r="K9">
        <f t="shared" si="1"/>
        <v>1.1345666666666669</v>
      </c>
      <c r="L9">
        <f t="shared" si="2"/>
        <v>0.17491590360322509</v>
      </c>
      <c r="M9">
        <f t="shared" si="3"/>
        <v>2.7092918451070056E-3</v>
      </c>
      <c r="N9">
        <v>2.0465</v>
      </c>
      <c r="O9">
        <v>2.0133000000000001</v>
      </c>
      <c r="P9">
        <v>1.8791</v>
      </c>
      <c r="Q9">
        <f t="shared" si="4"/>
        <v>1.9796333333333334</v>
      </c>
      <c r="R9">
        <f t="shared" si="5"/>
        <v>8.8632800549984528E-2</v>
      </c>
      <c r="S9">
        <f t="shared" si="6"/>
        <v>7.6671405016825914E-2</v>
      </c>
    </row>
  </sheetData>
  <mergeCells count="3">
    <mergeCell ref="C2:E2"/>
    <mergeCell ref="H2:J2"/>
    <mergeCell ref="N2:P2"/>
  </mergeCells>
  <phoneticPr fontId="2" type="noConversion"/>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5C987-BC67-4B71-812E-23B9FFDA089D}">
  <dimension ref="A1:T36"/>
  <sheetViews>
    <sheetView workbookViewId="0">
      <selection activeCell="I11" sqref="I11"/>
    </sheetView>
  </sheetViews>
  <sheetFormatPr defaultRowHeight="13.8"/>
  <sheetData>
    <row r="1" spans="1:1">
      <c r="A1" t="s">
        <v>516</v>
      </c>
    </row>
    <row r="27" spans="1:20">
      <c r="A27" t="s">
        <v>61</v>
      </c>
      <c r="C27" s="51" t="s">
        <v>477</v>
      </c>
      <c r="D27" s="51"/>
      <c r="E27" s="51" t="s">
        <v>479</v>
      </c>
      <c r="F27" s="51"/>
      <c r="G27" s="51" t="s">
        <v>479</v>
      </c>
      <c r="J27" t="s">
        <v>480</v>
      </c>
      <c r="L27" s="51" t="s">
        <v>477</v>
      </c>
      <c r="M27" s="51"/>
      <c r="N27" s="51" t="s">
        <v>479</v>
      </c>
      <c r="O27" s="51"/>
      <c r="P27" s="51" t="s">
        <v>479</v>
      </c>
    </row>
    <row r="28" spans="1:20">
      <c r="A28" t="s">
        <v>478</v>
      </c>
      <c r="C28" s="51" t="s">
        <v>477</v>
      </c>
      <c r="D28" s="51"/>
      <c r="E28" s="51" t="s">
        <v>477</v>
      </c>
      <c r="F28" s="51"/>
      <c r="G28" s="51" t="s">
        <v>476</v>
      </c>
      <c r="L28" s="51" t="s">
        <v>477</v>
      </c>
      <c r="M28" s="51"/>
      <c r="N28" s="51" t="s">
        <v>477</v>
      </c>
      <c r="O28" s="51"/>
      <c r="P28" s="51" t="s">
        <v>476</v>
      </c>
    </row>
    <row r="29" spans="1:20">
      <c r="E29" s="18" t="s">
        <v>51</v>
      </c>
      <c r="N29" s="18" t="s">
        <v>68</v>
      </c>
    </row>
    <row r="31" spans="1:20" s="18" customFormat="1">
      <c r="B31" s="19"/>
      <c r="C31" s="129" t="s">
        <v>51</v>
      </c>
      <c r="D31" s="130"/>
      <c r="E31" s="130"/>
      <c r="F31" s="130"/>
      <c r="G31" s="130"/>
      <c r="H31" s="130"/>
      <c r="I31" s="130"/>
      <c r="J31" s="130"/>
      <c r="K31" s="130"/>
      <c r="L31" s="130"/>
      <c r="M31" s="129" t="s">
        <v>68</v>
      </c>
      <c r="N31" s="130"/>
      <c r="O31" s="130"/>
      <c r="P31" s="130" t="s">
        <v>68</v>
      </c>
      <c r="Q31" s="130"/>
      <c r="R31" s="130"/>
      <c r="S31" s="130"/>
      <c r="T31" s="130"/>
    </row>
    <row r="32" spans="1:20" s="18" customFormat="1">
      <c r="B32" s="19"/>
      <c r="C32" s="108" t="s">
        <v>63</v>
      </c>
      <c r="D32" s="108"/>
      <c r="E32" s="108"/>
      <c r="F32" s="108" t="s">
        <v>61</v>
      </c>
      <c r="G32" s="108"/>
      <c r="H32" s="108"/>
      <c r="I32" s="108" t="s">
        <v>60</v>
      </c>
      <c r="J32" s="108"/>
      <c r="K32" s="108"/>
      <c r="L32" s="108" t="s">
        <v>63</v>
      </c>
      <c r="M32" s="108"/>
      <c r="N32" s="108"/>
      <c r="O32" s="108" t="s">
        <v>61</v>
      </c>
      <c r="P32" s="108"/>
      <c r="Q32" s="108"/>
      <c r="R32" s="108" t="s">
        <v>60</v>
      </c>
      <c r="S32" s="108"/>
      <c r="T32" s="108"/>
    </row>
    <row r="33" spans="2:20" s="18" customFormat="1">
      <c r="B33" s="19"/>
      <c r="C33" s="52" t="s">
        <v>54</v>
      </c>
      <c r="D33" s="52" t="s">
        <v>55</v>
      </c>
      <c r="E33" s="52" t="s">
        <v>56</v>
      </c>
      <c r="F33" s="52" t="s">
        <v>54</v>
      </c>
      <c r="G33" s="52" t="s">
        <v>55</v>
      </c>
      <c r="H33" s="52" t="s">
        <v>56</v>
      </c>
      <c r="I33" s="52" t="s">
        <v>54</v>
      </c>
      <c r="J33" s="52" t="s">
        <v>55</v>
      </c>
      <c r="K33" s="52" t="s">
        <v>56</v>
      </c>
      <c r="L33" s="52" t="s">
        <v>54</v>
      </c>
      <c r="M33" s="52" t="s">
        <v>55</v>
      </c>
      <c r="N33" s="52" t="s">
        <v>56</v>
      </c>
      <c r="O33" s="52" t="s">
        <v>54</v>
      </c>
      <c r="P33" s="52" t="s">
        <v>55</v>
      </c>
      <c r="Q33" s="52" t="s">
        <v>56</v>
      </c>
      <c r="R33" s="52" t="s">
        <v>54</v>
      </c>
      <c r="S33" s="52" t="s">
        <v>55</v>
      </c>
      <c r="T33" s="52" t="s">
        <v>56</v>
      </c>
    </row>
    <row r="34" spans="2:20" s="18" customFormat="1">
      <c r="B34" s="19" t="s">
        <v>57</v>
      </c>
      <c r="C34" s="21">
        <v>58</v>
      </c>
      <c r="D34" s="21">
        <v>77</v>
      </c>
      <c r="E34" s="21">
        <v>69</v>
      </c>
      <c r="F34" s="21">
        <v>8</v>
      </c>
      <c r="G34" s="21">
        <v>10</v>
      </c>
      <c r="H34" s="21">
        <v>6</v>
      </c>
      <c r="I34" s="21">
        <v>53</v>
      </c>
      <c r="J34" s="21">
        <v>69</v>
      </c>
      <c r="K34" s="21">
        <v>34</v>
      </c>
      <c r="L34" s="21">
        <v>163</v>
      </c>
      <c r="M34" s="21">
        <v>181</v>
      </c>
      <c r="N34" s="21">
        <v>164</v>
      </c>
      <c r="O34" s="21">
        <v>84</v>
      </c>
      <c r="P34" s="21">
        <v>98</v>
      </c>
      <c r="Q34" s="21">
        <v>102</v>
      </c>
      <c r="R34" s="21">
        <v>146</v>
      </c>
      <c r="S34" s="21">
        <v>183</v>
      </c>
      <c r="T34" s="21">
        <v>162</v>
      </c>
    </row>
    <row r="36" spans="2:20">
      <c r="B36" s="39" t="s">
        <v>37</v>
      </c>
      <c r="G36">
        <f>_xlfn.T.TEST(C34:E34,F34:H34,2,2)</f>
        <v>4.3823071175688039E-4</v>
      </c>
      <c r="J36">
        <f>_xlfn.T.TEST(C34:E34,I34:K34,2,2)</f>
        <v>0.23713164489640842</v>
      </c>
      <c r="P36">
        <f>_xlfn.T.TEST(L34:N34,O34:Q34,2,2)</f>
        <v>7.3117842992650713E-4</v>
      </c>
      <c r="S36">
        <f>_xlfn.T.TEST(L34:N34,R34:T34,2,2)</f>
        <v>0.66650876705611695</v>
      </c>
    </row>
  </sheetData>
  <mergeCells count="8">
    <mergeCell ref="C31:L31"/>
    <mergeCell ref="M31:T31"/>
    <mergeCell ref="C32:E32"/>
    <mergeCell ref="F32:H32"/>
    <mergeCell ref="I32:K32"/>
    <mergeCell ref="L32:N32"/>
    <mergeCell ref="O32:Q32"/>
    <mergeCell ref="R32:T32"/>
  </mergeCells>
  <phoneticPr fontId="2" type="noConversion"/>
  <pageMargins left="0.7" right="0.7" top="0.75" bottom="0.75" header="0.3" footer="0.3"/>
  <pageSetup paperSize="9" orientation="portrait" r:id="rId1"/>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AA151-87C6-40DE-8314-EFDE720FC15B}">
  <dimension ref="A1:F6"/>
  <sheetViews>
    <sheetView workbookViewId="0">
      <selection activeCell="F9" sqref="F9"/>
    </sheetView>
  </sheetViews>
  <sheetFormatPr defaultRowHeight="13.8"/>
  <cols>
    <col min="1" max="1" width="16" customWidth="1"/>
    <col min="6" max="6" width="8.33203125" customWidth="1"/>
  </cols>
  <sheetData>
    <row r="1" spans="1:6">
      <c r="A1" t="s">
        <v>543</v>
      </c>
    </row>
    <row r="2" spans="1:6" ht="16.2">
      <c r="A2" t="s">
        <v>483</v>
      </c>
      <c r="C2" t="s">
        <v>482</v>
      </c>
    </row>
    <row r="3" spans="1:6">
      <c r="F3" t="s">
        <v>132</v>
      </c>
    </row>
    <row r="4" spans="1:6">
      <c r="A4" t="s">
        <v>71</v>
      </c>
      <c r="B4">
        <v>6.12</v>
      </c>
      <c r="C4">
        <v>5.89</v>
      </c>
      <c r="D4">
        <v>6.35</v>
      </c>
    </row>
    <row r="5" spans="1:6">
      <c r="A5" t="s">
        <v>0</v>
      </c>
      <c r="B5">
        <v>9.2200000000000006</v>
      </c>
      <c r="C5">
        <v>8.9499999999999993</v>
      </c>
      <c r="D5">
        <v>9.44</v>
      </c>
      <c r="F5">
        <f>_xlfn.T.TEST(B4:D4,B5:D5,2,2)</f>
        <v>9.1962267153241232E-5</v>
      </c>
    </row>
    <row r="6" spans="1:6">
      <c r="A6" t="s">
        <v>481</v>
      </c>
      <c r="B6">
        <v>6.59</v>
      </c>
      <c r="C6">
        <v>6.06</v>
      </c>
      <c r="D6">
        <v>6.73</v>
      </c>
      <c r="F6">
        <f>_xlfn.T.TEST(B4:D4,B6:D6,2,2)</f>
        <v>0.23504202030591259</v>
      </c>
    </row>
  </sheetData>
  <phoneticPr fontId="2" type="noConversion"/>
  <pageMargins left="0.7" right="0.7" top="0.75" bottom="0.75" header="0.3" footer="0.3"/>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C8988-7E03-46F2-B88C-DCD64960905A}">
  <dimension ref="A1:F6"/>
  <sheetViews>
    <sheetView workbookViewId="0">
      <selection activeCell="K13" sqref="K13"/>
    </sheetView>
  </sheetViews>
  <sheetFormatPr defaultRowHeight="13.8"/>
  <sheetData>
    <row r="1" spans="1:6">
      <c r="A1" t="s">
        <v>544</v>
      </c>
    </row>
    <row r="2" spans="1:6" ht="16.2">
      <c r="A2" t="s">
        <v>485</v>
      </c>
      <c r="C2" t="s">
        <v>484</v>
      </c>
    </row>
    <row r="3" spans="1:6">
      <c r="F3" t="s">
        <v>132</v>
      </c>
    </row>
    <row r="4" spans="1:6">
      <c r="A4" t="s">
        <v>71</v>
      </c>
      <c r="B4">
        <v>2.1800000000000002</v>
      </c>
      <c r="C4">
        <v>2.0499999999999998</v>
      </c>
      <c r="D4">
        <v>2.65</v>
      </c>
    </row>
    <row r="5" spans="1:6">
      <c r="A5" t="s">
        <v>0</v>
      </c>
      <c r="B5">
        <v>3.26</v>
      </c>
      <c r="C5">
        <v>3.03</v>
      </c>
      <c r="D5">
        <v>3.57</v>
      </c>
      <c r="F5">
        <f>_xlfn.T.TEST(B4:D4,B5:D5,2,2)</f>
        <v>1.4426866143025749E-2</v>
      </c>
    </row>
    <row r="6" spans="1:6">
      <c r="A6" t="s">
        <v>481</v>
      </c>
      <c r="B6">
        <v>2.4500000000000002</v>
      </c>
      <c r="C6">
        <v>2.16</v>
      </c>
      <c r="D6">
        <v>2.88</v>
      </c>
      <c r="F6">
        <f>_xlfn.T.TEST(B4:D4,B6:D6,2,2)</f>
        <v>0.50421366920008659</v>
      </c>
    </row>
  </sheetData>
  <phoneticPr fontId="2" type="noConversion"/>
  <pageMargins left="0.7" right="0.7" top="0.75" bottom="0.75" header="0.3" footer="0.3"/>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27534-CA9E-4C2F-8245-235B6F6D5072}">
  <dimension ref="A1:F6"/>
  <sheetViews>
    <sheetView workbookViewId="0">
      <selection sqref="A1:A1048576"/>
    </sheetView>
  </sheetViews>
  <sheetFormatPr defaultRowHeight="13.8"/>
  <sheetData>
    <row r="1" spans="1:6">
      <c r="A1" t="s">
        <v>545</v>
      </c>
    </row>
    <row r="2" spans="1:6" ht="16.2">
      <c r="A2" t="s">
        <v>483</v>
      </c>
      <c r="C2" t="s">
        <v>482</v>
      </c>
    </row>
    <row r="3" spans="1:6">
      <c r="F3" t="s">
        <v>132</v>
      </c>
    </row>
    <row r="4" spans="1:6">
      <c r="A4" t="s">
        <v>71</v>
      </c>
      <c r="B4">
        <v>12.3</v>
      </c>
      <c r="C4">
        <v>11.08</v>
      </c>
      <c r="D4">
        <v>13.21</v>
      </c>
    </row>
    <row r="5" spans="1:6">
      <c r="A5" t="s">
        <v>0</v>
      </c>
      <c r="B5">
        <v>19.510000000000002</v>
      </c>
      <c r="C5">
        <v>17.09</v>
      </c>
      <c r="D5">
        <v>18.57</v>
      </c>
      <c r="F5">
        <f>_xlfn.T.TEST(B4:D4,B5:D5,2,2)</f>
        <v>2.7094466951103225E-3</v>
      </c>
    </row>
    <row r="6" spans="1:6">
      <c r="A6" t="s">
        <v>481</v>
      </c>
      <c r="B6">
        <v>13.91</v>
      </c>
      <c r="C6">
        <v>12.17</v>
      </c>
      <c r="D6">
        <v>12.87</v>
      </c>
      <c r="F6">
        <f>_xlfn.T.TEST(B4:D4,B6:D6,2,2)</f>
        <v>0.37985676557716808</v>
      </c>
    </row>
  </sheetData>
  <phoneticPr fontId="2" type="noConversion"/>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EB491-7A98-41FF-92AE-E33116F2447E}">
  <dimension ref="A1:F6"/>
  <sheetViews>
    <sheetView workbookViewId="0">
      <selection sqref="A1:A1048576"/>
    </sheetView>
  </sheetViews>
  <sheetFormatPr defaultRowHeight="13.8"/>
  <sheetData>
    <row r="1" spans="1:6">
      <c r="A1" t="s">
        <v>546</v>
      </c>
    </row>
    <row r="2" spans="1:6" ht="16.2">
      <c r="A2" t="s">
        <v>485</v>
      </c>
      <c r="C2" t="s">
        <v>484</v>
      </c>
    </row>
    <row r="3" spans="1:6">
      <c r="F3" t="s">
        <v>132</v>
      </c>
    </row>
    <row r="4" spans="1:6">
      <c r="A4" t="s">
        <v>71</v>
      </c>
      <c r="B4">
        <v>5.16</v>
      </c>
      <c r="C4">
        <v>4.0199999999999996</v>
      </c>
      <c r="D4">
        <v>6.01</v>
      </c>
    </row>
    <row r="5" spans="1:6">
      <c r="A5" t="s">
        <v>0</v>
      </c>
      <c r="B5">
        <v>7.87</v>
      </c>
      <c r="C5">
        <v>6.29</v>
      </c>
      <c r="D5">
        <v>8.7100000000000009</v>
      </c>
      <c r="F5">
        <f>_xlfn.T.TEST(B4:D4,B5:D5,2,2)</f>
        <v>4.8784096280849329E-2</v>
      </c>
    </row>
    <row r="6" spans="1:6">
      <c r="A6" t="s">
        <v>481</v>
      </c>
      <c r="B6">
        <v>5.23</v>
      </c>
      <c r="C6">
        <v>4.51</v>
      </c>
      <c r="D6">
        <v>6.02</v>
      </c>
      <c r="F6">
        <f>_xlfn.T.TEST(B4:D4,B6:D6,2,2)</f>
        <v>0.80564644225731619</v>
      </c>
    </row>
  </sheetData>
  <phoneticPr fontId="2" type="noConversion"/>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CEC7C-B17F-42EE-A6CF-1BF2518C0040}">
  <dimension ref="A1:Q12"/>
  <sheetViews>
    <sheetView workbookViewId="0">
      <selection sqref="A1:A1048576"/>
    </sheetView>
  </sheetViews>
  <sheetFormatPr defaultRowHeight="13.8"/>
  <cols>
    <col min="1" max="1" width="15.109375" customWidth="1"/>
  </cols>
  <sheetData>
    <row r="1" spans="1:17">
      <c r="A1" t="s">
        <v>547</v>
      </c>
    </row>
    <row r="2" spans="1:17" ht="14.4">
      <c r="A2" s="94" t="s">
        <v>503</v>
      </c>
      <c r="B2" s="96" t="s">
        <v>71</v>
      </c>
      <c r="C2" s="96" t="s">
        <v>71</v>
      </c>
      <c r="D2" s="96" t="s">
        <v>71</v>
      </c>
      <c r="E2" s="96" t="s">
        <v>71</v>
      </c>
      <c r="F2" s="96" t="s">
        <v>71</v>
      </c>
      <c r="G2" s="96" t="s">
        <v>0</v>
      </c>
      <c r="H2" s="96" t="s">
        <v>0</v>
      </c>
      <c r="I2" s="96" t="s">
        <v>0</v>
      </c>
      <c r="J2" s="96" t="s">
        <v>0</v>
      </c>
      <c r="K2" s="96" t="s">
        <v>0</v>
      </c>
      <c r="L2" s="96" t="s">
        <v>502</v>
      </c>
      <c r="M2" s="96" t="s">
        <v>502</v>
      </c>
      <c r="N2" s="96" t="s">
        <v>502</v>
      </c>
      <c r="O2" s="96" t="s">
        <v>502</v>
      </c>
      <c r="P2" s="96" t="s">
        <v>502</v>
      </c>
      <c r="Q2" s="96" t="s">
        <v>501</v>
      </c>
    </row>
    <row r="3" spans="1:17">
      <c r="A3" s="94" t="s">
        <v>500</v>
      </c>
      <c r="B3" s="95" t="s">
        <v>499</v>
      </c>
      <c r="C3" s="95" t="s">
        <v>498</v>
      </c>
      <c r="D3" s="95" t="s">
        <v>497</v>
      </c>
      <c r="E3" s="95" t="s">
        <v>496</v>
      </c>
      <c r="F3" s="95" t="s">
        <v>495</v>
      </c>
      <c r="G3" s="96" t="s">
        <v>499</v>
      </c>
      <c r="H3" s="96" t="s">
        <v>498</v>
      </c>
      <c r="I3" s="96" t="s">
        <v>497</v>
      </c>
      <c r="J3" s="96" t="s">
        <v>496</v>
      </c>
      <c r="K3" s="96" t="s">
        <v>495</v>
      </c>
      <c r="L3" s="95" t="s">
        <v>499</v>
      </c>
      <c r="M3" s="95" t="s">
        <v>498</v>
      </c>
      <c r="N3" s="95" t="s">
        <v>497</v>
      </c>
      <c r="O3" s="95" t="s">
        <v>496</v>
      </c>
      <c r="P3" s="95" t="s">
        <v>495</v>
      </c>
    </row>
    <row r="4" spans="1:17">
      <c r="A4" s="94" t="s">
        <v>494</v>
      </c>
      <c r="B4" s="92">
        <v>0.12777833288497281</v>
      </c>
      <c r="C4" s="92">
        <v>0.23717338861419501</v>
      </c>
      <c r="D4" s="92">
        <v>0.36244058463910778</v>
      </c>
      <c r="E4" s="92">
        <v>0.16668253490651311</v>
      </c>
      <c r="F4" s="92">
        <v>0.24130045907541781</v>
      </c>
      <c r="G4" s="93">
        <v>0.24326941836444849</v>
      </c>
      <c r="H4" s="93">
        <v>0.26630976580515558</v>
      </c>
      <c r="I4" s="93">
        <v>0.57989862261929304</v>
      </c>
      <c r="J4" s="93">
        <v>0.5262059695989042</v>
      </c>
      <c r="K4" s="93">
        <v>0.56405553155378119</v>
      </c>
      <c r="L4" s="92">
        <v>0.2007064055700388</v>
      </c>
      <c r="M4" s="92">
        <v>0.21112285675240691</v>
      </c>
      <c r="N4" s="92">
        <v>0.28842501069100218</v>
      </c>
      <c r="O4" s="92">
        <v>0.18814090512022341</v>
      </c>
      <c r="P4" s="92">
        <v>0.14078889964652261</v>
      </c>
      <c r="Q4">
        <v>3.8899999999999997E-2</v>
      </c>
    </row>
    <row r="5" spans="1:17">
      <c r="A5" s="94" t="s">
        <v>493</v>
      </c>
      <c r="B5" s="92">
        <v>0.24012941512127459</v>
      </c>
      <c r="C5" s="92">
        <v>0.1054929501586031</v>
      </c>
      <c r="D5" s="92">
        <v>0.15264876270324229</v>
      </c>
      <c r="E5" s="92">
        <v>0.1010026026620847</v>
      </c>
      <c r="F5" s="92">
        <v>0.26444040290627219</v>
      </c>
      <c r="G5" s="93">
        <v>0.42819362847812059</v>
      </c>
      <c r="H5" s="93">
        <v>0.40407628895712749</v>
      </c>
      <c r="I5" s="93">
        <v>0.4189155534081121</v>
      </c>
      <c r="J5" s="93">
        <v>0.45005508262885557</v>
      </c>
      <c r="K5" s="93">
        <v>0.37155295023516649</v>
      </c>
      <c r="L5" s="92">
        <v>0.1338443480618067</v>
      </c>
      <c r="M5" s="92">
        <v>0.1074415327187284</v>
      </c>
      <c r="N5" s="92">
        <v>0.1090772102735109</v>
      </c>
      <c r="O5" s="92">
        <v>0.31914320487112052</v>
      </c>
      <c r="P5" s="92">
        <v>0.41866893299014718</v>
      </c>
      <c r="Q5">
        <v>2.0000000000000001E-4</v>
      </c>
    </row>
    <row r="6" spans="1:17">
      <c r="A6" s="94" t="s">
        <v>492</v>
      </c>
      <c r="B6" s="92">
        <v>0.30751635922656051</v>
      </c>
      <c r="C6" s="92">
        <v>0.26091326699920969</v>
      </c>
      <c r="D6" s="92">
        <v>0.28474213411123711</v>
      </c>
      <c r="E6" s="92">
        <v>0.233934282988771</v>
      </c>
      <c r="F6" s="92">
        <v>0.46173320212523561</v>
      </c>
      <c r="G6" s="93">
        <v>0.45670516242357539</v>
      </c>
      <c r="H6" s="93">
        <v>0.54034995935882546</v>
      </c>
      <c r="I6" s="93">
        <v>0.56785737929542179</v>
      </c>
      <c r="J6" s="93">
        <v>0.54518762648360208</v>
      </c>
      <c r="K6" s="93">
        <v>0.42505480084555819</v>
      </c>
      <c r="L6" s="92">
        <v>0.31363794435732611</v>
      </c>
      <c r="M6" s="92">
        <v>0.25343440509889681</v>
      </c>
      <c r="N6" s="92">
        <v>0.25524146658133529</v>
      </c>
      <c r="O6" s="92">
        <v>0.45092520018071952</v>
      </c>
      <c r="P6" s="92">
        <v>0.54203345347759901</v>
      </c>
      <c r="Q6">
        <v>3.7000000000000002E-3</v>
      </c>
    </row>
    <row r="7" spans="1:17">
      <c r="A7" s="94" t="s">
        <v>491</v>
      </c>
      <c r="B7" s="92">
        <v>0.21939577022788009</v>
      </c>
      <c r="C7" s="92">
        <v>0.13873371738056919</v>
      </c>
      <c r="D7" s="92">
        <v>0.14522489938659561</v>
      </c>
      <c r="E7" s="92">
        <v>0.14478266104424281</v>
      </c>
      <c r="F7" s="92">
        <v>0.22716879038747489</v>
      </c>
      <c r="G7" s="93">
        <v>0.36393607702110409</v>
      </c>
      <c r="H7" s="93">
        <v>0.37950166931982859</v>
      </c>
      <c r="I7" s="93">
        <v>0.36105416256133233</v>
      </c>
      <c r="J7" s="93">
        <v>0.37759129480998882</v>
      </c>
      <c r="K7" s="93">
        <v>0.28598722301687007</v>
      </c>
      <c r="L7" s="92">
        <v>0.14745746565646481</v>
      </c>
      <c r="M7" s="92">
        <v>0.14085169971117931</v>
      </c>
      <c r="N7" s="92">
        <v>0.1364463998583936</v>
      </c>
      <c r="O7" s="92">
        <v>0.31111690010783699</v>
      </c>
      <c r="P7" s="92">
        <v>0.3984019934882696</v>
      </c>
      <c r="Q7">
        <v>1E-4</v>
      </c>
    </row>
    <row r="8" spans="1:17">
      <c r="A8" s="94" t="s">
        <v>490</v>
      </c>
      <c r="B8" s="92">
        <v>0.20231875049614451</v>
      </c>
      <c r="C8" s="92">
        <v>0.1258057788518494</v>
      </c>
      <c r="D8" s="92">
        <v>0.131330592732681</v>
      </c>
      <c r="E8" s="92">
        <v>0.1087445144581529</v>
      </c>
      <c r="F8" s="92">
        <v>0.23605692038938711</v>
      </c>
      <c r="G8" s="93">
        <v>0.33916699502271569</v>
      </c>
      <c r="H8" s="93">
        <v>0.412328823666677</v>
      </c>
      <c r="I8" s="93">
        <v>0.44250398120740109</v>
      </c>
      <c r="J8" s="93">
        <v>0.45598925597480439</v>
      </c>
      <c r="K8" s="93">
        <v>0.3182746601480177</v>
      </c>
      <c r="L8" s="92">
        <v>0.1371316601826279</v>
      </c>
      <c r="M8" s="92">
        <v>0.13281543451047689</v>
      </c>
      <c r="N8" s="92">
        <v>0.13101105426197579</v>
      </c>
      <c r="O8" s="92">
        <v>0.33386666796470732</v>
      </c>
      <c r="P8" s="92">
        <v>0.39717183878891299</v>
      </c>
      <c r="Q8">
        <v>2.0000000000000001E-4</v>
      </c>
    </row>
    <row r="9" spans="1:17">
      <c r="A9" s="94" t="s">
        <v>489</v>
      </c>
      <c r="B9" s="92">
        <v>0.2046439156648002</v>
      </c>
      <c r="C9" s="92">
        <v>0.1084944260578446</v>
      </c>
      <c r="D9" s="92">
        <v>0.12918652698402169</v>
      </c>
      <c r="E9" s="92">
        <v>0.1143844017913019</v>
      </c>
      <c r="F9" s="92">
        <v>0.23141725994335041</v>
      </c>
      <c r="G9" s="93">
        <v>0.31607571144586799</v>
      </c>
      <c r="H9" s="93">
        <v>0.41652985342113907</v>
      </c>
      <c r="I9" s="93">
        <v>0.42015350123610312</v>
      </c>
      <c r="J9" s="93">
        <v>0.44886994219298049</v>
      </c>
      <c r="K9" s="93">
        <v>0.31960288014080751</v>
      </c>
      <c r="L9" s="92">
        <v>0.1194093423032473</v>
      </c>
      <c r="M9" s="92">
        <v>0.1125552110024243</v>
      </c>
      <c r="N9" s="92">
        <v>0.1190225532325672</v>
      </c>
      <c r="O9" s="92">
        <v>0.32195646599178868</v>
      </c>
      <c r="P9" s="92">
        <v>0.35569762476632732</v>
      </c>
      <c r="Q9">
        <v>2.9999999999999997E-4</v>
      </c>
    </row>
    <row r="10" spans="1:17">
      <c r="A10" s="94" t="s">
        <v>488</v>
      </c>
      <c r="B10" s="92">
        <v>0.1785219936377212</v>
      </c>
      <c r="C10" s="92">
        <v>0.10601355345406201</v>
      </c>
      <c r="D10" s="92">
        <v>0.1078878369046805</v>
      </c>
      <c r="E10" s="92">
        <v>9.9208687188187095E-2</v>
      </c>
      <c r="F10" s="92">
        <v>0.21768503331755959</v>
      </c>
      <c r="G10" s="93">
        <v>0.2451504601938127</v>
      </c>
      <c r="H10" s="93">
        <v>0.39704159314104259</v>
      </c>
      <c r="I10" s="93">
        <v>0.3921307757889162</v>
      </c>
      <c r="J10" s="93">
        <v>0.40401385048838923</v>
      </c>
      <c r="K10" s="93">
        <v>0.29692764174043768</v>
      </c>
      <c r="L10" s="92">
        <v>0.1175325640073822</v>
      </c>
      <c r="M10" s="92">
        <v>0.10717263871315259</v>
      </c>
      <c r="N10" s="92">
        <v>0.1147440713543162</v>
      </c>
      <c r="O10" s="92">
        <v>0.27852357149606921</v>
      </c>
      <c r="P10" s="92">
        <v>0.27008665912575269</v>
      </c>
      <c r="Q10">
        <v>8.9999999999999998E-4</v>
      </c>
    </row>
    <row r="11" spans="1:17">
      <c r="A11" s="94" t="s">
        <v>487</v>
      </c>
      <c r="B11" s="92">
        <v>0.23031525522250221</v>
      </c>
      <c r="C11" s="92">
        <v>0.1317571912352955</v>
      </c>
      <c r="D11" s="92">
        <v>0.14601530629668991</v>
      </c>
      <c r="E11" s="92">
        <v>0.15370008707383451</v>
      </c>
      <c r="F11" s="92">
        <v>0.24367690719704979</v>
      </c>
      <c r="G11" s="93">
        <v>0.21575511157646679</v>
      </c>
      <c r="H11" s="93">
        <v>0.42320009687132593</v>
      </c>
      <c r="I11" s="93">
        <v>0.42751317414557349</v>
      </c>
      <c r="J11" s="93">
        <v>0.46075265870555798</v>
      </c>
      <c r="K11" s="93">
        <v>0.37302965440047609</v>
      </c>
      <c r="L11" s="92">
        <v>0.13533637707167839</v>
      </c>
      <c r="M11" s="92">
        <v>0.114297792841558</v>
      </c>
      <c r="N11" s="92">
        <v>0.12136508419457161</v>
      </c>
      <c r="O11" s="92">
        <v>0.2280261064771687</v>
      </c>
      <c r="P11" s="92">
        <v>0.22980252422230249</v>
      </c>
      <c r="Q11">
        <v>3.7000000000000002E-3</v>
      </c>
    </row>
    <row r="12" spans="1:17">
      <c r="A12" s="94" t="s">
        <v>486</v>
      </c>
      <c r="B12" s="92">
        <v>0.24706075080397641</v>
      </c>
      <c r="C12" s="92">
        <v>0.1478925637253215</v>
      </c>
      <c r="D12" s="92">
        <v>0.1540694607782451</v>
      </c>
      <c r="E12" s="92">
        <v>0.16287638833817769</v>
      </c>
      <c r="F12" s="92">
        <v>0.26520667204619108</v>
      </c>
      <c r="G12" s="93">
        <v>0.35534256463805991</v>
      </c>
      <c r="H12" s="93">
        <v>0.41265625342345719</v>
      </c>
      <c r="I12" s="93">
        <v>0.50661126237624166</v>
      </c>
      <c r="J12" s="93">
        <v>0.51050242324224282</v>
      </c>
      <c r="K12" s="93">
        <v>0.41551296221536771</v>
      </c>
      <c r="L12" s="92">
        <v>0.1458522800406242</v>
      </c>
      <c r="M12" s="92">
        <v>0.1199233683242817</v>
      </c>
      <c r="N12" s="92">
        <v>0.13440228444859459</v>
      </c>
      <c r="O12" s="92">
        <v>0.3393729202955566</v>
      </c>
      <c r="P12" s="92">
        <v>0.37288382710037071</v>
      </c>
      <c r="Q12">
        <v>2.0000000000000001E-4</v>
      </c>
    </row>
  </sheetData>
  <phoneticPr fontId="2" type="noConversion"/>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5E293-4241-4A92-9F48-323C8533911C}">
  <dimension ref="A1:AA10"/>
  <sheetViews>
    <sheetView workbookViewId="0">
      <selection activeCell="I15" sqref="I15"/>
    </sheetView>
  </sheetViews>
  <sheetFormatPr defaultRowHeight="13.8"/>
  <cols>
    <col min="18" max="18" width="11.44140625" bestFit="1" customWidth="1"/>
  </cols>
  <sheetData>
    <row r="1" spans="1:27">
      <c r="A1" t="s">
        <v>548</v>
      </c>
    </row>
    <row r="2" spans="1:27">
      <c r="H2" s="39" t="s">
        <v>65</v>
      </c>
      <c r="I2" s="39" t="s">
        <v>152</v>
      </c>
      <c r="P2" s="39" t="s">
        <v>65</v>
      </c>
      <c r="Q2" s="39" t="s">
        <v>66</v>
      </c>
      <c r="R2" s="39" t="s">
        <v>37</v>
      </c>
      <c r="Y2" s="39" t="s">
        <v>65</v>
      </c>
      <c r="Z2" s="39" t="s">
        <v>66</v>
      </c>
      <c r="AA2" s="39" t="s">
        <v>37</v>
      </c>
    </row>
    <row r="3" spans="1:27">
      <c r="A3" t="s">
        <v>153</v>
      </c>
      <c r="B3" t="s">
        <v>154</v>
      </c>
      <c r="C3" t="s">
        <v>155</v>
      </c>
      <c r="D3" t="s">
        <v>156</v>
      </c>
      <c r="E3" t="s">
        <v>157</v>
      </c>
      <c r="F3" t="s">
        <v>158</v>
      </c>
      <c r="G3" t="s">
        <v>159</v>
      </c>
      <c r="H3" t="s">
        <v>149</v>
      </c>
      <c r="J3" t="s">
        <v>75</v>
      </c>
      <c r="K3" t="s">
        <v>76</v>
      </c>
      <c r="L3" t="s">
        <v>77</v>
      </c>
      <c r="M3" t="s">
        <v>78</v>
      </c>
      <c r="N3" t="s">
        <v>79</v>
      </c>
      <c r="O3" t="s">
        <v>80</v>
      </c>
      <c r="P3" t="s">
        <v>61</v>
      </c>
      <c r="S3" t="s">
        <v>75</v>
      </c>
      <c r="T3" t="s">
        <v>76</v>
      </c>
      <c r="U3" t="s">
        <v>77</v>
      </c>
      <c r="V3" t="s">
        <v>78</v>
      </c>
      <c r="W3" t="s">
        <v>79</v>
      </c>
      <c r="X3" t="s">
        <v>80</v>
      </c>
      <c r="Y3" t="s">
        <v>150</v>
      </c>
    </row>
    <row r="4" spans="1:27">
      <c r="A4">
        <v>0</v>
      </c>
      <c r="B4">
        <v>0</v>
      </c>
      <c r="C4">
        <v>0</v>
      </c>
      <c r="D4">
        <v>0</v>
      </c>
      <c r="E4">
        <v>0</v>
      </c>
      <c r="F4">
        <v>0</v>
      </c>
      <c r="G4">
        <v>0</v>
      </c>
      <c r="H4">
        <f>(B4+C4+D4)/3</f>
        <v>0</v>
      </c>
      <c r="I4">
        <f>STDEV(B4:D4)</f>
        <v>0</v>
      </c>
      <c r="J4">
        <v>0</v>
      </c>
      <c r="K4">
        <v>0</v>
      </c>
      <c r="L4">
        <v>0</v>
      </c>
      <c r="M4">
        <v>0</v>
      </c>
      <c r="N4">
        <v>0</v>
      </c>
      <c r="O4">
        <v>0</v>
      </c>
      <c r="P4">
        <f>(J4+K4+L4)/3</f>
        <v>0</v>
      </c>
      <c r="Q4">
        <f>STDEV(J4:L4)</f>
        <v>0</v>
      </c>
      <c r="R4" t="s">
        <v>49</v>
      </c>
      <c r="S4">
        <v>0</v>
      </c>
      <c r="T4">
        <v>0</v>
      </c>
      <c r="U4">
        <v>0</v>
      </c>
      <c r="V4">
        <v>0</v>
      </c>
      <c r="W4">
        <v>0</v>
      </c>
      <c r="X4">
        <v>0</v>
      </c>
      <c r="Y4">
        <f t="shared" ref="Y4:Y10" si="0">(S4+T4+U4)/3</f>
        <v>0</v>
      </c>
      <c r="Z4">
        <f t="shared" ref="Z4:Z10" si="1">STDEV(S4:U4)</f>
        <v>0</v>
      </c>
      <c r="AA4" t="s">
        <v>49</v>
      </c>
    </row>
    <row r="5" spans="1:27">
      <c r="A5">
        <v>1</v>
      </c>
      <c r="B5">
        <v>139</v>
      </c>
      <c r="C5">
        <v>139.19999999999999</v>
      </c>
      <c r="D5">
        <v>128.5</v>
      </c>
      <c r="E5">
        <v>136.80000000000001</v>
      </c>
      <c r="F5">
        <v>135.30000000000001</v>
      </c>
      <c r="G5">
        <v>156.30000000000001</v>
      </c>
      <c r="H5">
        <f t="shared" ref="H5:H10" si="2">AVERAGE(B5:G5)</f>
        <v>139.18333333333331</v>
      </c>
      <c r="I5">
        <f t="shared" ref="I5:I10" si="3">STDEV(B5:G5)</f>
        <v>9.2510359780225002</v>
      </c>
      <c r="J5">
        <v>105.5</v>
      </c>
      <c r="K5">
        <v>98</v>
      </c>
      <c r="L5">
        <v>80.400000000000006</v>
      </c>
      <c r="M5">
        <v>84</v>
      </c>
      <c r="N5">
        <v>92.4</v>
      </c>
      <c r="O5">
        <v>95.3</v>
      </c>
      <c r="P5">
        <f t="shared" ref="P5:P10" si="4">AVERAGE(J5:O5)</f>
        <v>92.59999999999998</v>
      </c>
      <c r="Q5">
        <f t="shared" ref="Q5:Q10" si="5">STDEV(J5:O5)</f>
        <v>9.2271338995378169</v>
      </c>
      <c r="R5">
        <f t="shared" ref="R5:R10" si="6">_xlfn.T.TEST(J5:O5,B5:G5,2,2)</f>
        <v>5.4205952312930696E-6</v>
      </c>
      <c r="S5">
        <v>126.9</v>
      </c>
      <c r="T5">
        <v>114.9</v>
      </c>
      <c r="U5">
        <v>114.1</v>
      </c>
      <c r="V5">
        <v>134.6</v>
      </c>
      <c r="W5">
        <v>129.4</v>
      </c>
      <c r="X5">
        <v>142.69999999999999</v>
      </c>
      <c r="Y5">
        <f t="shared" si="0"/>
        <v>118.63333333333333</v>
      </c>
      <c r="Z5">
        <f t="shared" si="1"/>
        <v>7.1703091518660056</v>
      </c>
      <c r="AA5">
        <f t="shared" ref="AA5:AA10" si="7">_xlfn.T.TEST(S5:X5,B5:G5,2,2)</f>
        <v>6.8442480495013919E-2</v>
      </c>
    </row>
    <row r="6" spans="1:27">
      <c r="A6">
        <v>2</v>
      </c>
      <c r="B6">
        <v>382.4</v>
      </c>
      <c r="C6">
        <v>394.7</v>
      </c>
      <c r="D6">
        <v>447.6</v>
      </c>
      <c r="E6">
        <v>426.1</v>
      </c>
      <c r="F6">
        <v>494.5</v>
      </c>
      <c r="G6">
        <v>472.6</v>
      </c>
      <c r="H6">
        <f t="shared" si="2"/>
        <v>436.31666666666661</v>
      </c>
      <c r="I6">
        <f t="shared" si="3"/>
        <v>43.754835923205874</v>
      </c>
      <c r="J6">
        <v>282</v>
      </c>
      <c r="K6">
        <v>248.8</v>
      </c>
      <c r="L6">
        <v>224.8</v>
      </c>
      <c r="M6">
        <v>248.9</v>
      </c>
      <c r="N6">
        <v>274.3</v>
      </c>
      <c r="O6">
        <v>241.2</v>
      </c>
      <c r="P6">
        <f t="shared" si="4"/>
        <v>253.33333333333334</v>
      </c>
      <c r="Q6">
        <f t="shared" si="5"/>
        <v>21.274178401683734</v>
      </c>
      <c r="R6">
        <f t="shared" si="6"/>
        <v>3.3529530152094042E-6</v>
      </c>
      <c r="S6">
        <v>411.4</v>
      </c>
      <c r="T6">
        <v>428.8</v>
      </c>
      <c r="U6">
        <v>388.2</v>
      </c>
      <c r="V6">
        <v>385</v>
      </c>
      <c r="W6">
        <v>428.7</v>
      </c>
      <c r="X6">
        <v>379.6</v>
      </c>
      <c r="Y6">
        <f t="shared" si="0"/>
        <v>409.4666666666667</v>
      </c>
      <c r="Z6">
        <f t="shared" si="1"/>
        <v>20.368930588848638</v>
      </c>
      <c r="AA6">
        <f t="shared" si="7"/>
        <v>0.13392141420361156</v>
      </c>
    </row>
    <row r="7" spans="1:27">
      <c r="A7">
        <v>3</v>
      </c>
      <c r="B7">
        <v>972.5</v>
      </c>
      <c r="C7">
        <v>915.5</v>
      </c>
      <c r="D7">
        <v>1024.3</v>
      </c>
      <c r="E7">
        <v>865.7</v>
      </c>
      <c r="F7">
        <v>1028.2</v>
      </c>
      <c r="G7">
        <v>845</v>
      </c>
      <c r="H7">
        <f t="shared" si="2"/>
        <v>941.86666666666667</v>
      </c>
      <c r="I7">
        <f t="shared" si="3"/>
        <v>78.824886087241921</v>
      </c>
      <c r="J7">
        <v>625.79999999999995</v>
      </c>
      <c r="K7">
        <v>616.20000000000005</v>
      </c>
      <c r="L7">
        <v>719.8</v>
      </c>
      <c r="M7">
        <v>615.79999999999995</v>
      </c>
      <c r="N7">
        <v>553.5</v>
      </c>
      <c r="O7">
        <v>710.5</v>
      </c>
      <c r="P7">
        <f t="shared" si="4"/>
        <v>640.26666666666665</v>
      </c>
      <c r="Q7">
        <f t="shared" si="5"/>
        <v>63.519813181925102</v>
      </c>
      <c r="R7">
        <f t="shared" si="6"/>
        <v>2.6083644217144796E-5</v>
      </c>
      <c r="S7">
        <v>927.8</v>
      </c>
      <c r="T7">
        <v>937.1</v>
      </c>
      <c r="U7">
        <v>850.3</v>
      </c>
      <c r="V7">
        <v>987.2</v>
      </c>
      <c r="W7">
        <v>952.7</v>
      </c>
      <c r="X7">
        <v>932.8</v>
      </c>
      <c r="Y7">
        <f t="shared" si="0"/>
        <v>905.06666666666661</v>
      </c>
      <c r="Z7">
        <f t="shared" si="1"/>
        <v>47.656723904747544</v>
      </c>
      <c r="AA7">
        <f t="shared" si="7"/>
        <v>0.78184481904710423</v>
      </c>
    </row>
    <row r="8" spans="1:27">
      <c r="A8">
        <v>4</v>
      </c>
      <c r="B8">
        <v>1597.7</v>
      </c>
      <c r="C8">
        <v>1723.1</v>
      </c>
      <c r="D8">
        <v>1399.6</v>
      </c>
      <c r="E8">
        <v>1722.5</v>
      </c>
      <c r="F8">
        <v>1617.6</v>
      </c>
      <c r="G8">
        <v>1647.9</v>
      </c>
      <c r="H8">
        <f t="shared" si="2"/>
        <v>1618.0666666666666</v>
      </c>
      <c r="I8">
        <f t="shared" si="3"/>
        <v>119.13945889866494</v>
      </c>
      <c r="J8">
        <v>967.2</v>
      </c>
      <c r="K8">
        <v>945.1</v>
      </c>
      <c r="L8">
        <v>878.6</v>
      </c>
      <c r="M8">
        <v>934.8</v>
      </c>
      <c r="N8">
        <v>971</v>
      </c>
      <c r="O8">
        <v>946.4</v>
      </c>
      <c r="P8">
        <f t="shared" si="4"/>
        <v>940.51666666666654</v>
      </c>
      <c r="Q8">
        <f t="shared" si="5"/>
        <v>33.356283765831385</v>
      </c>
      <c r="R8">
        <f t="shared" si="6"/>
        <v>1.0178263037860533E-7</v>
      </c>
      <c r="S8">
        <v>1466.2</v>
      </c>
      <c r="T8">
        <v>1502.1</v>
      </c>
      <c r="U8">
        <v>1531</v>
      </c>
      <c r="V8">
        <v>1643.9</v>
      </c>
      <c r="W8">
        <v>1452.4</v>
      </c>
      <c r="X8">
        <v>1430.2</v>
      </c>
      <c r="Y8">
        <f t="shared" si="0"/>
        <v>1499.7666666666667</v>
      </c>
      <c r="Z8">
        <f t="shared" si="1"/>
        <v>32.462953244172525</v>
      </c>
      <c r="AA8">
        <f t="shared" si="7"/>
        <v>7.8106838272273535E-2</v>
      </c>
    </row>
    <row r="9" spans="1:27">
      <c r="A9">
        <v>5</v>
      </c>
      <c r="B9">
        <v>2316</v>
      </c>
      <c r="C9">
        <v>2188.5</v>
      </c>
      <c r="D9">
        <v>2249</v>
      </c>
      <c r="E9">
        <v>2066.6999999999998</v>
      </c>
      <c r="F9">
        <v>2273.6</v>
      </c>
      <c r="G9">
        <v>2416</v>
      </c>
      <c r="H9">
        <f t="shared" si="2"/>
        <v>2251.6333333333337</v>
      </c>
      <c r="I9">
        <f t="shared" si="3"/>
        <v>118.18214191097857</v>
      </c>
      <c r="J9">
        <v>1229.7</v>
      </c>
      <c r="K9">
        <v>1160.4000000000001</v>
      </c>
      <c r="L9">
        <v>1199.8</v>
      </c>
      <c r="M9">
        <v>1329.7</v>
      </c>
      <c r="N9">
        <v>1270.4000000000001</v>
      </c>
      <c r="O9">
        <v>1336</v>
      </c>
      <c r="P9">
        <f t="shared" si="4"/>
        <v>1254.3333333333333</v>
      </c>
      <c r="Q9">
        <f t="shared" si="5"/>
        <v>70.727467554456268</v>
      </c>
      <c r="R9">
        <f t="shared" si="6"/>
        <v>6.9191670949680677E-9</v>
      </c>
      <c r="S9">
        <v>2252.1999999999998</v>
      </c>
      <c r="T9">
        <v>1983.8</v>
      </c>
      <c r="U9">
        <v>2099.6</v>
      </c>
      <c r="V9">
        <v>1732.4</v>
      </c>
      <c r="W9">
        <v>2138.8000000000002</v>
      </c>
      <c r="X9">
        <v>2156.8000000000002</v>
      </c>
      <c r="Y9">
        <f t="shared" si="0"/>
        <v>2111.8666666666668</v>
      </c>
      <c r="Z9">
        <f t="shared" si="1"/>
        <v>134.61981033017881</v>
      </c>
      <c r="AA9">
        <f t="shared" si="7"/>
        <v>5.7154345157064634E-2</v>
      </c>
    </row>
    <row r="10" spans="1:27">
      <c r="A10">
        <v>6</v>
      </c>
      <c r="B10">
        <v>2754.6</v>
      </c>
      <c r="C10">
        <v>2586.1</v>
      </c>
      <c r="D10">
        <v>2536.9</v>
      </c>
      <c r="E10">
        <v>2382.3000000000002</v>
      </c>
      <c r="F10">
        <v>2510</v>
      </c>
      <c r="G10">
        <v>2832.5</v>
      </c>
      <c r="H10">
        <f t="shared" si="2"/>
        <v>2600.4</v>
      </c>
      <c r="I10">
        <f t="shared" si="3"/>
        <v>165.90633502069767</v>
      </c>
      <c r="J10">
        <v>1379.7</v>
      </c>
      <c r="K10">
        <v>1525.3</v>
      </c>
      <c r="L10">
        <v>1342</v>
      </c>
      <c r="M10">
        <v>1267.9000000000001</v>
      </c>
      <c r="N10">
        <v>1382.5</v>
      </c>
      <c r="O10">
        <v>1353.1</v>
      </c>
      <c r="P10">
        <f t="shared" si="4"/>
        <v>1375.0833333333333</v>
      </c>
      <c r="Q10">
        <f t="shared" si="5"/>
        <v>84.507287654181994</v>
      </c>
      <c r="R10">
        <f t="shared" si="6"/>
        <v>1.7467259705852741E-8</v>
      </c>
      <c r="S10">
        <v>2628.4</v>
      </c>
      <c r="T10">
        <v>2297.8000000000002</v>
      </c>
      <c r="U10">
        <v>2474.5</v>
      </c>
      <c r="V10">
        <v>2297.3000000000002</v>
      </c>
      <c r="W10">
        <v>2417.6999999999998</v>
      </c>
      <c r="X10">
        <v>2429.8000000000002</v>
      </c>
      <c r="Y10">
        <f t="shared" si="0"/>
        <v>2466.9</v>
      </c>
      <c r="Z10">
        <f t="shared" si="1"/>
        <v>165.43098258790579</v>
      </c>
      <c r="AA10">
        <f t="shared" si="7"/>
        <v>6.3597797922970628E-2</v>
      </c>
    </row>
  </sheetData>
  <phoneticPr fontId="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7C3FF-7896-4352-932A-51C527BD078A}">
  <dimension ref="A1:S29"/>
  <sheetViews>
    <sheetView workbookViewId="0">
      <selection activeCell="I24" sqref="I24"/>
    </sheetView>
  </sheetViews>
  <sheetFormatPr defaultRowHeight="13.8"/>
  <sheetData>
    <row r="1" spans="1:6">
      <c r="A1" t="s">
        <v>212</v>
      </c>
    </row>
    <row r="3" spans="1:6">
      <c r="A3" t="s">
        <v>207</v>
      </c>
    </row>
    <row r="6" spans="1:6">
      <c r="F6" t="s">
        <v>49</v>
      </c>
    </row>
    <row r="13" spans="1:6">
      <c r="A13" t="s">
        <v>208</v>
      </c>
    </row>
    <row r="14" spans="1:6">
      <c r="F14" t="s">
        <v>49</v>
      </c>
    </row>
    <row r="17" spans="1:19">
      <c r="A17" t="s">
        <v>49</v>
      </c>
    </row>
    <row r="20" spans="1:19">
      <c r="A20" t="s">
        <v>215</v>
      </c>
    </row>
    <row r="21" spans="1:19">
      <c r="A21" t="s">
        <v>64</v>
      </c>
      <c r="C21">
        <v>0</v>
      </c>
      <c r="F21" t="s">
        <v>65</v>
      </c>
      <c r="G21" t="s">
        <v>66</v>
      </c>
      <c r="H21">
        <v>1</v>
      </c>
      <c r="K21" t="s">
        <v>65</v>
      </c>
      <c r="L21" t="s">
        <v>66</v>
      </c>
      <c r="M21" t="s">
        <v>37</v>
      </c>
      <c r="N21">
        <v>2</v>
      </c>
      <c r="Q21" t="s">
        <v>65</v>
      </c>
      <c r="R21" t="s">
        <v>66</v>
      </c>
      <c r="S21" t="s">
        <v>37</v>
      </c>
    </row>
    <row r="22" spans="1:19">
      <c r="A22" t="s">
        <v>67</v>
      </c>
      <c r="B22" t="s">
        <v>45</v>
      </c>
      <c r="C22" t="s">
        <v>46</v>
      </c>
      <c r="D22" t="s">
        <v>47</v>
      </c>
      <c r="E22" t="s">
        <v>48</v>
      </c>
      <c r="F22">
        <v>0</v>
      </c>
      <c r="H22" t="s">
        <v>46</v>
      </c>
      <c r="I22" t="s">
        <v>47</v>
      </c>
      <c r="J22" t="s">
        <v>48</v>
      </c>
      <c r="K22">
        <v>1</v>
      </c>
      <c r="N22" t="s">
        <v>46</v>
      </c>
      <c r="O22" t="s">
        <v>47</v>
      </c>
      <c r="P22" t="s">
        <v>48</v>
      </c>
      <c r="Q22">
        <v>2</v>
      </c>
    </row>
    <row r="23" spans="1:19">
      <c r="B23">
        <v>0</v>
      </c>
      <c r="C23">
        <v>0.13350000000000001</v>
      </c>
      <c r="D23">
        <v>0.14349999999999999</v>
      </c>
      <c r="E23">
        <v>0.15609999999999999</v>
      </c>
      <c r="F23">
        <v>0.14436666666666667</v>
      </c>
      <c r="G23">
        <v>1.1324898822211752E-2</v>
      </c>
      <c r="H23">
        <v>0.1321</v>
      </c>
      <c r="I23">
        <v>0.1474</v>
      </c>
      <c r="J23">
        <v>0.13489999999999999</v>
      </c>
      <c r="K23">
        <v>0.13813333333333333</v>
      </c>
      <c r="L23">
        <v>8.1463693344540553E-3</v>
      </c>
      <c r="M23">
        <v>0.48218017472581348</v>
      </c>
      <c r="N23">
        <v>0.14960000000000001</v>
      </c>
      <c r="O23">
        <v>0.14149999999999999</v>
      </c>
      <c r="P23">
        <v>0.1452</v>
      </c>
      <c r="Q23">
        <v>0.14543333333333333</v>
      </c>
      <c r="R23">
        <v>4.0550380187284844E-3</v>
      </c>
      <c r="S23">
        <v>0.23703144821812422</v>
      </c>
    </row>
    <row r="24" spans="1:19">
      <c r="B24">
        <v>24</v>
      </c>
      <c r="C24">
        <v>0.18410000000000001</v>
      </c>
      <c r="D24">
        <v>0.218</v>
      </c>
      <c r="E24">
        <v>0.18970000000000001</v>
      </c>
      <c r="F24">
        <v>0.19726666666666667</v>
      </c>
      <c r="G24">
        <v>0.2412696163453783</v>
      </c>
      <c r="H24">
        <v>0.32200000000000001</v>
      </c>
      <c r="I24">
        <v>0.29480000000000001</v>
      </c>
      <c r="J24">
        <v>0.31509999999999999</v>
      </c>
      <c r="K24">
        <v>0.31063333333333332</v>
      </c>
      <c r="L24">
        <v>1.4139424787923068E-2</v>
      </c>
      <c r="M24">
        <v>1.0375119293780874E-3</v>
      </c>
      <c r="N24">
        <v>0.44940000000000002</v>
      </c>
      <c r="O24">
        <v>0.35389999999999999</v>
      </c>
      <c r="P24">
        <v>0.39939999999999998</v>
      </c>
      <c r="Q24">
        <v>0.40090000000000003</v>
      </c>
      <c r="R24">
        <v>4.7767666888806716E-2</v>
      </c>
      <c r="S24">
        <v>3.4899678164240312E-2</v>
      </c>
    </row>
    <row r="25" spans="1:19">
      <c r="B25">
        <v>48</v>
      </c>
      <c r="C25">
        <v>0.26850000000000002</v>
      </c>
      <c r="D25">
        <v>0.32240000000000002</v>
      </c>
      <c r="E25">
        <v>0.28749999999999998</v>
      </c>
      <c r="F25">
        <v>0.2928</v>
      </c>
      <c r="G25">
        <v>2.7338068695502253E-2</v>
      </c>
      <c r="H25">
        <v>0.57840000000000003</v>
      </c>
      <c r="I25">
        <v>0.46929999999999999</v>
      </c>
      <c r="J25">
        <v>0.49120000000000003</v>
      </c>
      <c r="K25">
        <v>0.51296666666666668</v>
      </c>
      <c r="L25">
        <v>5.7715191529902544E-2</v>
      </c>
      <c r="M25">
        <v>3.9514210361372721E-3</v>
      </c>
      <c r="N25">
        <v>0.64929999999999999</v>
      </c>
      <c r="O25">
        <v>0.58150000000000002</v>
      </c>
      <c r="P25">
        <v>0.58379999999999999</v>
      </c>
      <c r="Q25">
        <v>0.60486666666666666</v>
      </c>
      <c r="R25">
        <v>3.8497575681246898E-2</v>
      </c>
      <c r="S25">
        <v>8.3454525957230463E-2</v>
      </c>
    </row>
    <row r="26" spans="1:19">
      <c r="B26">
        <v>72</v>
      </c>
      <c r="C26">
        <v>0.41539999999999999</v>
      </c>
      <c r="D26">
        <v>0.46010000000000001</v>
      </c>
      <c r="E26">
        <v>0.44819999999999999</v>
      </c>
      <c r="F26">
        <v>0.44123333333333331</v>
      </c>
      <c r="G26">
        <v>2.3150017998553128E-2</v>
      </c>
      <c r="H26">
        <v>0.73160000000000003</v>
      </c>
      <c r="I26">
        <v>0.69620000000000004</v>
      </c>
      <c r="J26">
        <v>0.74170000000000003</v>
      </c>
      <c r="K26">
        <v>0.72316666666666674</v>
      </c>
      <c r="L26">
        <v>2.3893583518035399E-2</v>
      </c>
      <c r="M26">
        <v>1.2536076911253606E-4</v>
      </c>
      <c r="N26">
        <v>0.76929999999999998</v>
      </c>
      <c r="O26">
        <v>0.87949999999999995</v>
      </c>
      <c r="P26">
        <v>0.88370000000000004</v>
      </c>
      <c r="Q26">
        <v>0.84416666666666673</v>
      </c>
      <c r="R26">
        <v>6.4870434971050828E-2</v>
      </c>
      <c r="S26">
        <v>3.8719169504435581E-2</v>
      </c>
    </row>
    <row r="27" spans="1:19">
      <c r="B27">
        <v>96</v>
      </c>
      <c r="C27">
        <v>0.60319999999999996</v>
      </c>
      <c r="D27">
        <v>0.67359999999999998</v>
      </c>
      <c r="E27">
        <v>0.68630000000000002</v>
      </c>
      <c r="F27">
        <v>0.65436666666666665</v>
      </c>
      <c r="G27">
        <v>4.4764308699379418E-2</v>
      </c>
      <c r="H27">
        <v>1.0198</v>
      </c>
      <c r="I27">
        <v>0.83279999999999998</v>
      </c>
      <c r="J27">
        <v>1.0681</v>
      </c>
      <c r="K27">
        <v>0.97356666666666669</v>
      </c>
      <c r="L27">
        <v>0.12427655987085169</v>
      </c>
      <c r="M27">
        <v>1.3857008206332858E-2</v>
      </c>
      <c r="N27">
        <v>1.3977999999999999</v>
      </c>
      <c r="O27">
        <v>1.2286999999999999</v>
      </c>
      <c r="P27">
        <v>1.1914</v>
      </c>
      <c r="Q27">
        <v>1.2726333333333333</v>
      </c>
      <c r="R27">
        <v>0.10999019653284255</v>
      </c>
      <c r="S27">
        <v>3.5484147854982329E-2</v>
      </c>
    </row>
    <row r="28" spans="1:19">
      <c r="B28">
        <v>120</v>
      </c>
      <c r="C28">
        <v>1.0092000000000001</v>
      </c>
      <c r="D28">
        <v>0.99019999999999997</v>
      </c>
      <c r="E28">
        <v>1.0806</v>
      </c>
      <c r="F28">
        <v>1.0266666666666666</v>
      </c>
      <c r="G28">
        <v>4.7663962627265195E-2</v>
      </c>
      <c r="H28">
        <v>1.4096</v>
      </c>
      <c r="I28">
        <v>1.4117</v>
      </c>
      <c r="J28">
        <v>1.4117</v>
      </c>
      <c r="K28">
        <v>1.4109999999999998</v>
      </c>
      <c r="L28">
        <v>1.2124355652982088E-3</v>
      </c>
      <c r="M28">
        <v>1.5264759665546413E-4</v>
      </c>
      <c r="N28">
        <v>1.8836999999999999</v>
      </c>
      <c r="O28">
        <v>1.8455999999999999</v>
      </c>
      <c r="P28">
        <v>1.7814000000000001</v>
      </c>
      <c r="Q28">
        <v>1.8369</v>
      </c>
      <c r="R28">
        <v>5.1701934199795567E-2</v>
      </c>
      <c r="S28">
        <v>1.4030885914098303E-4</v>
      </c>
    </row>
    <row r="29" spans="1:19">
      <c r="B29">
        <v>144</v>
      </c>
      <c r="C29">
        <v>1.4296</v>
      </c>
      <c r="D29">
        <v>1.4020999999999999</v>
      </c>
      <c r="E29">
        <v>1.5125</v>
      </c>
      <c r="F29">
        <v>1.4480666666666666</v>
      </c>
      <c r="G29">
        <v>5.747002117046187E-2</v>
      </c>
      <c r="H29">
        <v>1.7654000000000001</v>
      </c>
      <c r="I29">
        <v>1.8177000000000001</v>
      </c>
      <c r="J29">
        <v>1.8529</v>
      </c>
      <c r="K29">
        <v>1.8120000000000001</v>
      </c>
      <c r="L29">
        <v>4.402760497687782E-2</v>
      </c>
      <c r="M29">
        <v>9.58144078057128E-4</v>
      </c>
      <c r="N29">
        <v>2.3029000000000002</v>
      </c>
      <c r="O29">
        <v>2.3317999999999999</v>
      </c>
      <c r="P29">
        <v>2.1974999999999998</v>
      </c>
      <c r="Q29">
        <v>2.2774000000000001</v>
      </c>
      <c r="R29">
        <v>7.0688117813392196E-2</v>
      </c>
      <c r="S29">
        <v>6.3744053316720025E-4</v>
      </c>
    </row>
  </sheetData>
  <phoneticPr fontId="2" type="noConversion"/>
  <pageMargins left="0.7" right="0.7" top="0.75" bottom="0.75" header="0.3" footer="0.3"/>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98B95-C840-4DE7-894F-239A7768F013}">
  <dimension ref="A1:E12"/>
  <sheetViews>
    <sheetView workbookViewId="0">
      <selection activeCell="F8" sqref="F8"/>
    </sheetView>
  </sheetViews>
  <sheetFormatPr defaultRowHeight="13.8"/>
  <sheetData>
    <row r="1" spans="1:5">
      <c r="A1" t="s">
        <v>549</v>
      </c>
    </row>
    <row r="2" spans="1:5">
      <c r="A2" t="s">
        <v>160</v>
      </c>
      <c r="B2" t="s">
        <v>149</v>
      </c>
      <c r="C2" t="s">
        <v>59</v>
      </c>
      <c r="D2" t="s">
        <v>143</v>
      </c>
    </row>
    <row r="3" spans="1:5">
      <c r="A3" t="s">
        <v>146</v>
      </c>
      <c r="B3">
        <v>1.8839999999999999</v>
      </c>
      <c r="C3">
        <v>1.1950000000000001</v>
      </c>
      <c r="D3">
        <v>1.746</v>
      </c>
      <c r="E3" s="41"/>
    </row>
    <row r="4" spans="1:5">
      <c r="A4" t="s">
        <v>147</v>
      </c>
      <c r="B4">
        <v>1.7929999999999999</v>
      </c>
      <c r="C4">
        <v>1.0249999999999999</v>
      </c>
      <c r="D4">
        <v>1.6930000000000001</v>
      </c>
      <c r="E4" s="41"/>
    </row>
    <row r="5" spans="1:5">
      <c r="A5" t="s">
        <v>48</v>
      </c>
      <c r="B5">
        <v>1.518</v>
      </c>
      <c r="C5">
        <v>0.96299999999999997</v>
      </c>
      <c r="D5">
        <v>1.401</v>
      </c>
      <c r="E5" s="41"/>
    </row>
    <row r="6" spans="1:5">
      <c r="A6" t="s">
        <v>82</v>
      </c>
      <c r="B6">
        <v>1.4390000000000001</v>
      </c>
      <c r="C6">
        <v>0.85299999999999998</v>
      </c>
      <c r="D6">
        <v>1.385</v>
      </c>
      <c r="E6" s="41"/>
    </row>
    <row r="7" spans="1:5">
      <c r="A7" t="s">
        <v>83</v>
      </c>
      <c r="B7">
        <v>1.2749999999999999</v>
      </c>
      <c r="C7">
        <v>0.54300000000000004</v>
      </c>
      <c r="D7">
        <v>1.341</v>
      </c>
      <c r="E7" s="41"/>
    </row>
    <row r="8" spans="1:5">
      <c r="A8" t="s">
        <v>84</v>
      </c>
      <c r="B8">
        <v>1.254</v>
      </c>
      <c r="C8">
        <v>0.41</v>
      </c>
      <c r="D8">
        <v>1.2230000000000001</v>
      </c>
      <c r="E8" s="41"/>
    </row>
    <row r="9" spans="1:5">
      <c r="A9" s="11" t="s">
        <v>65</v>
      </c>
      <c r="B9">
        <f>AVERAGE(B3:B8)</f>
        <v>1.5271666666666663</v>
      </c>
      <c r="C9">
        <f>AVERAGE(C3:C8)</f>
        <v>0.83150000000000002</v>
      </c>
    </row>
    <row r="10" spans="1:5">
      <c r="A10" s="11" t="s">
        <v>66</v>
      </c>
      <c r="B10">
        <f>STDEV(B3:B8)</f>
        <v>0.2623214948620633</v>
      </c>
      <c r="C10">
        <f>STDEV(C3:C8)</f>
        <v>0.29940724774126631</v>
      </c>
    </row>
    <row r="11" spans="1:5">
      <c r="A11" s="11" t="s">
        <v>37</v>
      </c>
    </row>
    <row r="12" spans="1:5">
      <c r="C12">
        <f>_xlfn.T.TEST(B3:B8,C3:C8,2,2)</f>
        <v>1.6094672408492746E-3</v>
      </c>
      <c r="D12">
        <f>_xlfn.T.TEST(B3:B8,D3:D8,2,2)</f>
        <v>0.6578127197165422</v>
      </c>
    </row>
  </sheetData>
  <phoneticPr fontId="2" type="noConversion"/>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C1A7E-989B-44EB-8EE5-1ECA4074CB9D}">
  <dimension ref="A1:J10"/>
  <sheetViews>
    <sheetView workbookViewId="0">
      <selection activeCell="K16" sqref="K16"/>
    </sheetView>
  </sheetViews>
  <sheetFormatPr defaultRowHeight="13.8"/>
  <sheetData>
    <row r="1" spans="1:10">
      <c r="A1" t="s">
        <v>550</v>
      </c>
    </row>
    <row r="2" spans="1:10">
      <c r="B2" t="s">
        <v>120</v>
      </c>
      <c r="C2" t="s">
        <v>485</v>
      </c>
      <c r="E2" t="s">
        <v>504</v>
      </c>
      <c r="G2" t="s">
        <v>134</v>
      </c>
      <c r="H2" t="s">
        <v>485</v>
      </c>
      <c r="J2" t="s">
        <v>504</v>
      </c>
    </row>
    <row r="3" spans="1:10">
      <c r="B3" s="40" t="s">
        <v>58</v>
      </c>
      <c r="C3" s="40" t="s">
        <v>59</v>
      </c>
      <c r="D3" s="40" t="s">
        <v>143</v>
      </c>
      <c r="E3" s="40"/>
      <c r="G3" s="40" t="s">
        <v>58</v>
      </c>
      <c r="H3" s="40" t="s">
        <v>59</v>
      </c>
      <c r="I3" s="40" t="s">
        <v>143</v>
      </c>
    </row>
    <row r="4" spans="1:10">
      <c r="A4" t="s">
        <v>499</v>
      </c>
      <c r="B4" s="41">
        <v>4.33</v>
      </c>
      <c r="C4" s="41">
        <v>2.17</v>
      </c>
      <c r="D4" s="41">
        <v>5.09</v>
      </c>
      <c r="E4" s="41"/>
      <c r="F4" t="s">
        <v>499</v>
      </c>
      <c r="G4" s="41">
        <v>6.48</v>
      </c>
      <c r="H4" s="41">
        <v>4.26</v>
      </c>
      <c r="I4" s="41">
        <v>7.18</v>
      </c>
    </row>
    <row r="5" spans="1:10">
      <c r="A5" t="s">
        <v>498</v>
      </c>
      <c r="B5" s="41">
        <v>4.0999999999999996</v>
      </c>
      <c r="C5" s="41">
        <v>2.04</v>
      </c>
      <c r="D5" s="41">
        <v>4.66</v>
      </c>
      <c r="E5" s="41"/>
      <c r="F5" t="s">
        <v>498</v>
      </c>
      <c r="G5" s="41">
        <v>6.12</v>
      </c>
      <c r="H5" s="41">
        <v>3.14</v>
      </c>
      <c r="I5" s="41">
        <v>6.85</v>
      </c>
    </row>
    <row r="6" spans="1:10">
      <c r="A6" t="s">
        <v>497</v>
      </c>
      <c r="B6" s="41">
        <v>4.76</v>
      </c>
      <c r="C6" s="41">
        <v>2.58</v>
      </c>
      <c r="D6" s="41">
        <v>5.05</v>
      </c>
      <c r="E6" s="41"/>
      <c r="F6" t="s">
        <v>497</v>
      </c>
      <c r="G6" s="41">
        <v>7.36</v>
      </c>
      <c r="H6" s="41">
        <v>3.87</v>
      </c>
      <c r="I6" s="41">
        <v>7.85</v>
      </c>
    </row>
    <row r="7" spans="1:10">
      <c r="A7" s="11" t="s">
        <v>65</v>
      </c>
      <c r="B7">
        <f>AVERAGE(B4:B6)</f>
        <v>4.3966666666666665</v>
      </c>
      <c r="C7">
        <f>AVERAGE(C4:C6)</f>
        <v>2.2633333333333332</v>
      </c>
      <c r="D7">
        <f>AVERAGE(D4:D6)</f>
        <v>4.9333333333333336</v>
      </c>
      <c r="F7" s="11" t="s">
        <v>65</v>
      </c>
      <c r="G7">
        <f>AVERAGE(G4:G6)</f>
        <v>6.6533333333333333</v>
      </c>
      <c r="H7">
        <f>AVERAGE(H4:H6)</f>
        <v>3.7566666666666664</v>
      </c>
      <c r="I7">
        <f>AVERAGE(I4:I6)</f>
        <v>7.293333333333333</v>
      </c>
    </row>
    <row r="8" spans="1:10">
      <c r="A8" s="11" t="s">
        <v>66</v>
      </c>
      <c r="B8">
        <f>STDEV(B4:B6)</f>
        <v>0.33501243758005961</v>
      </c>
      <c r="C8">
        <f>STDEV(C4:C6)</f>
        <v>0.28183919765237275</v>
      </c>
      <c r="D8">
        <f>STDEV(D4:D6)</f>
        <v>0.23755701070129093</v>
      </c>
      <c r="F8" s="11" t="s">
        <v>66</v>
      </c>
      <c r="G8">
        <f>STDEV(G4:G6)</f>
        <v>0.63791326474163668</v>
      </c>
      <c r="H8">
        <f>STDEV(H4:H6)</f>
        <v>0.56853613195058617</v>
      </c>
      <c r="I8">
        <f>STDEV(I4:I6)</f>
        <v>0.50954227825896192</v>
      </c>
    </row>
    <row r="9" spans="1:10">
      <c r="A9" s="11" t="s">
        <v>37</v>
      </c>
      <c r="F9" s="11" t="s">
        <v>37</v>
      </c>
    </row>
    <row r="10" spans="1:10">
      <c r="C10">
        <f>_xlfn.T.TEST(B4:B6,C4:C6,2,2)</f>
        <v>1.0793881588029087E-3</v>
      </c>
      <c r="D10">
        <f>_xlfn.T.TEST(B4:B6,D4:D6,2,2)</f>
        <v>8.6360497504476066E-2</v>
      </c>
      <c r="H10">
        <f>_xlfn.T.TEST(G4:G6,H4:H6,2,2)</f>
        <v>4.2025940489769185E-3</v>
      </c>
      <c r="I10">
        <f>_xlfn.T.TEST(G4:G6,I4:I6,2,2)</f>
        <v>0.24608835566665194</v>
      </c>
    </row>
  </sheetData>
  <phoneticPr fontId="2" type="noConversion"/>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BD7BD-9D69-4621-AF7D-04E59C1044E4}">
  <dimension ref="A1:J10"/>
  <sheetViews>
    <sheetView workbookViewId="0">
      <selection activeCell="D10" sqref="D10"/>
    </sheetView>
  </sheetViews>
  <sheetFormatPr defaultRowHeight="13.8"/>
  <sheetData>
    <row r="1" spans="1:10">
      <c r="A1" t="s">
        <v>551</v>
      </c>
    </row>
    <row r="2" spans="1:10">
      <c r="B2" t="s">
        <v>120</v>
      </c>
      <c r="C2" t="s">
        <v>485</v>
      </c>
      <c r="E2" t="s">
        <v>504</v>
      </c>
      <c r="G2" t="s">
        <v>134</v>
      </c>
      <c r="H2" t="s">
        <v>485</v>
      </c>
      <c r="J2" t="s">
        <v>504</v>
      </c>
    </row>
    <row r="3" spans="1:10">
      <c r="B3" s="40" t="s">
        <v>58</v>
      </c>
      <c r="C3" s="40" t="s">
        <v>73</v>
      </c>
      <c r="D3" s="40" t="s">
        <v>72</v>
      </c>
      <c r="E3" s="40"/>
      <c r="G3" s="40" t="s">
        <v>58</v>
      </c>
      <c r="H3" s="40" t="s">
        <v>73</v>
      </c>
      <c r="I3" s="40" t="s">
        <v>72</v>
      </c>
    </row>
    <row r="4" spans="1:10">
      <c r="A4" t="s">
        <v>499</v>
      </c>
      <c r="B4" s="41">
        <v>3.74</v>
      </c>
      <c r="C4" s="41">
        <v>7.56</v>
      </c>
      <c r="D4" s="41">
        <v>5.1100000000000003</v>
      </c>
      <c r="E4" s="41"/>
      <c r="F4" t="s">
        <v>499</v>
      </c>
      <c r="G4" s="41">
        <v>6.05</v>
      </c>
      <c r="H4" s="41">
        <v>11.61</v>
      </c>
      <c r="I4" s="41">
        <v>7.86</v>
      </c>
    </row>
    <row r="5" spans="1:10">
      <c r="A5" t="s">
        <v>498</v>
      </c>
      <c r="B5" s="41">
        <v>4.03</v>
      </c>
      <c r="C5" s="41">
        <v>8.32</v>
      </c>
      <c r="D5" s="41">
        <v>4.3600000000000003</v>
      </c>
      <c r="E5" s="41"/>
      <c r="F5" t="s">
        <v>498</v>
      </c>
      <c r="G5" s="41">
        <v>7.12</v>
      </c>
      <c r="H5" s="41">
        <v>10.14</v>
      </c>
      <c r="I5" s="41">
        <v>6.15</v>
      </c>
    </row>
    <row r="6" spans="1:10">
      <c r="A6" t="s">
        <v>497</v>
      </c>
      <c r="B6" s="41">
        <v>4.55</v>
      </c>
      <c r="C6" s="41">
        <v>7.03</v>
      </c>
      <c r="D6" s="41">
        <v>4.55</v>
      </c>
      <c r="E6" s="41"/>
      <c r="F6" t="s">
        <v>497</v>
      </c>
      <c r="G6" s="41">
        <v>5.68</v>
      </c>
      <c r="H6" s="41">
        <v>9.8699999999999992</v>
      </c>
      <c r="I6" s="41">
        <v>5.88</v>
      </c>
    </row>
    <row r="7" spans="1:10">
      <c r="A7" s="11" t="s">
        <v>65</v>
      </c>
      <c r="B7">
        <f>AVERAGE(B4:B6)</f>
        <v>4.1066666666666665</v>
      </c>
      <c r="C7">
        <f>AVERAGE(C4:C6)</f>
        <v>7.6366666666666667</v>
      </c>
      <c r="D7">
        <f>AVERAGE(D4:D6)</f>
        <v>4.6733333333333329</v>
      </c>
      <c r="F7" s="11" t="s">
        <v>65</v>
      </c>
      <c r="G7">
        <f>AVERAGE(G4:G6)</f>
        <v>6.2833333333333341</v>
      </c>
      <c r="H7">
        <f>AVERAGE(H4:H6)</f>
        <v>10.54</v>
      </c>
      <c r="I7">
        <f>AVERAGE(I4:I6)</f>
        <v>6.63</v>
      </c>
    </row>
    <row r="8" spans="1:10">
      <c r="A8" s="11" t="s">
        <v>66</v>
      </c>
      <c r="B8">
        <f>STDEV(B4:B6)</f>
        <v>0.41040630274562445</v>
      </c>
      <c r="C8">
        <f>STDEV(C4:C6)</f>
        <v>0.64840830757581558</v>
      </c>
      <c r="D8">
        <f>STDEV(D4:D6)</f>
        <v>0.38991452054691861</v>
      </c>
      <c r="F8" s="11" t="s">
        <v>66</v>
      </c>
      <c r="G8">
        <f>STDEV(G4:G6)</f>
        <v>0.7478190511971019</v>
      </c>
      <c r="H8">
        <f>STDEV(H4:H6)</f>
        <v>0.93642938868875725</v>
      </c>
      <c r="I8">
        <f>STDEV(I4:I6)</f>
        <v>1.0737318100903981</v>
      </c>
    </row>
    <row r="9" spans="1:10">
      <c r="A9" s="11" t="s">
        <v>37</v>
      </c>
      <c r="F9" s="11" t="s">
        <v>37</v>
      </c>
    </row>
    <row r="10" spans="1:10">
      <c r="C10">
        <f>_xlfn.T.TEST(B4:B6,C4:C6,2,2)</f>
        <v>1.3444938084525378E-3</v>
      </c>
      <c r="D10">
        <f>_xlfn.T.TEST(B4:B6,D4:D6,2,2)</f>
        <v>0.1579805288029347</v>
      </c>
      <c r="H10">
        <f>_xlfn.T.TEST(G4:G6,H4:H6,2,2)</f>
        <v>3.5412033449055327E-3</v>
      </c>
      <c r="I10">
        <f>_xlfn.T.TEST(G4:G6,I4:I6,2,2)</f>
        <v>0.67014461560465466</v>
      </c>
    </row>
  </sheetData>
  <phoneticPr fontId="2" type="noConversion"/>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60E93-63F3-4733-9035-D7CAC1FFD190}">
  <dimension ref="A1"/>
  <sheetViews>
    <sheetView workbookViewId="0"/>
  </sheetViews>
  <sheetFormatPr defaultRowHeight="13.8"/>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93</vt:i4>
      </vt:variant>
    </vt:vector>
  </HeadingPairs>
  <TitlesOfParts>
    <vt:vector size="93" baseType="lpstr">
      <vt:lpstr>Fig1a</vt:lpstr>
      <vt:lpstr>Fig1c</vt:lpstr>
      <vt:lpstr>Fig1d</vt:lpstr>
      <vt:lpstr>Fig1e</vt:lpstr>
      <vt:lpstr>Fig2a</vt:lpstr>
      <vt:lpstr>Fig2b</vt:lpstr>
      <vt:lpstr>Fig2c</vt:lpstr>
      <vt:lpstr>Fig2d</vt:lpstr>
      <vt:lpstr>Fig2e</vt:lpstr>
      <vt:lpstr>Fig2f</vt:lpstr>
      <vt:lpstr>Fig2g</vt:lpstr>
      <vt:lpstr>Fig2h</vt:lpstr>
      <vt:lpstr>Fig2j</vt:lpstr>
      <vt:lpstr>Fig2k</vt:lpstr>
      <vt:lpstr>Fig2m</vt:lpstr>
      <vt:lpstr>Fig2n</vt:lpstr>
      <vt:lpstr>Fig3a</vt:lpstr>
      <vt:lpstr>Fig3g</vt:lpstr>
      <vt:lpstr>Fig3h</vt:lpstr>
      <vt:lpstr>Fig3i</vt:lpstr>
      <vt:lpstr>Fig4a</vt:lpstr>
      <vt:lpstr>Fig4b</vt:lpstr>
      <vt:lpstr>Fig4c</vt:lpstr>
      <vt:lpstr>Fig4d</vt:lpstr>
      <vt:lpstr>Fig4e</vt:lpstr>
      <vt:lpstr>Fig4f</vt:lpstr>
      <vt:lpstr>Fig4g</vt:lpstr>
      <vt:lpstr>Fig5a</vt:lpstr>
      <vt:lpstr>Fig5b</vt:lpstr>
      <vt:lpstr>Fig5c</vt:lpstr>
      <vt:lpstr>Fig5d</vt:lpstr>
      <vt:lpstr>Fig5e</vt:lpstr>
      <vt:lpstr>Fig5f</vt:lpstr>
      <vt:lpstr>Fig5g</vt:lpstr>
      <vt:lpstr>Fig6a</vt:lpstr>
      <vt:lpstr>Fig6b</vt:lpstr>
      <vt:lpstr>Fig6c</vt:lpstr>
      <vt:lpstr>Fig6d</vt:lpstr>
      <vt:lpstr>Fig6f </vt:lpstr>
      <vt:lpstr>Fig6g</vt:lpstr>
      <vt:lpstr>Fig6i</vt:lpstr>
      <vt:lpstr>Fig7a</vt:lpstr>
      <vt:lpstr>Fig7b</vt:lpstr>
      <vt:lpstr>Fig7d</vt:lpstr>
      <vt:lpstr>Fig7e</vt:lpstr>
      <vt:lpstr>Fig7f</vt:lpstr>
      <vt:lpstr>S Fig1a</vt:lpstr>
      <vt:lpstr>S Fig1b</vt:lpstr>
      <vt:lpstr>S Fig1c</vt:lpstr>
      <vt:lpstr>S Fig1d</vt:lpstr>
      <vt:lpstr>S Fig1e</vt:lpstr>
      <vt:lpstr>S Fig2a</vt:lpstr>
      <vt:lpstr>S Fig. 2b</vt:lpstr>
      <vt:lpstr>S Fig2c</vt:lpstr>
      <vt:lpstr>S Fig2d </vt:lpstr>
      <vt:lpstr>S Fig2e</vt:lpstr>
      <vt:lpstr>S Fig2f </vt:lpstr>
      <vt:lpstr>S Fig2h </vt:lpstr>
      <vt:lpstr>S Fig2i </vt:lpstr>
      <vt:lpstr>S Fig2k </vt:lpstr>
      <vt:lpstr>S Fig2l</vt:lpstr>
      <vt:lpstr>S Fig3b</vt:lpstr>
      <vt:lpstr>S Fig3d</vt:lpstr>
      <vt:lpstr>S Fig3e</vt:lpstr>
      <vt:lpstr>S Fig4b</vt:lpstr>
      <vt:lpstr>S Fig4c</vt:lpstr>
      <vt:lpstr>S Fig4d</vt:lpstr>
      <vt:lpstr>S Fig4e</vt:lpstr>
      <vt:lpstr>S Fig5b</vt:lpstr>
      <vt:lpstr>S Fig5c</vt:lpstr>
      <vt:lpstr>S Fig5d</vt:lpstr>
      <vt:lpstr>S Fig5e</vt:lpstr>
      <vt:lpstr>S Fig5f </vt:lpstr>
      <vt:lpstr>S Fig5g</vt:lpstr>
      <vt:lpstr>S Fig5h</vt:lpstr>
      <vt:lpstr>S Fig5i</vt:lpstr>
      <vt:lpstr>S Fig6a</vt:lpstr>
      <vt:lpstr>S Fig6b</vt:lpstr>
      <vt:lpstr>S Fig6c</vt:lpstr>
      <vt:lpstr>S Fig6d</vt:lpstr>
      <vt:lpstr>S Fig6e</vt:lpstr>
      <vt:lpstr>S Fig6f</vt:lpstr>
      <vt:lpstr>S Fig6g</vt:lpstr>
      <vt:lpstr>S Fig6h</vt:lpstr>
      <vt:lpstr>S Fig6i</vt:lpstr>
      <vt:lpstr>S Fig6j</vt:lpstr>
      <vt:lpstr>S Fig6k</vt:lpstr>
      <vt:lpstr>S Fig6l</vt:lpstr>
      <vt:lpstr>S Fig7b</vt:lpstr>
      <vt:lpstr>S Fig7c</vt:lpstr>
      <vt:lpstr>S Fig7d</vt:lpstr>
      <vt:lpstr>S Fig7e</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 w</dc:creator>
  <cp:lastModifiedBy>w w</cp:lastModifiedBy>
  <dcterms:created xsi:type="dcterms:W3CDTF">2015-06-05T18:19:34Z</dcterms:created>
  <dcterms:modified xsi:type="dcterms:W3CDTF">2021-05-14T07:28:05Z</dcterms:modified>
</cp:coreProperties>
</file>