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F:\映秀\投稿\Burial\0728submisstion NC\继续\继续\"/>
    </mc:Choice>
  </mc:AlternateContent>
  <xr:revisionPtr revIDLastSave="0" documentId="13_ncr:1_{56EBDB08-0463-481C-9DE0-457FDB688E75}" xr6:coauthVersionLast="45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2" i="1" l="1"/>
  <c r="G22" i="1"/>
  <c r="F22" i="1"/>
  <c r="E22" i="1"/>
  <c r="D22" i="1"/>
  <c r="C22" i="1"/>
  <c r="B22" i="1"/>
  <c r="H17" i="1"/>
  <c r="G17" i="1"/>
  <c r="F17" i="1"/>
  <c r="E17" i="1"/>
  <c r="D17" i="1"/>
  <c r="C17" i="1"/>
  <c r="B17" i="1"/>
  <c r="H16" i="1"/>
  <c r="G16" i="1"/>
  <c r="F16" i="1"/>
  <c r="E16" i="1"/>
  <c r="D16" i="1"/>
  <c r="C16" i="1"/>
  <c r="B16" i="1"/>
  <c r="H15" i="1"/>
  <c r="G15" i="1"/>
  <c r="F15" i="1"/>
  <c r="E15" i="1"/>
  <c r="D15" i="1"/>
  <c r="C15" i="1"/>
  <c r="B15" i="1"/>
</calcChain>
</file>

<file path=xl/sharedStrings.xml><?xml version="1.0" encoding="utf-8"?>
<sst xmlns="http://schemas.openxmlformats.org/spreadsheetml/2006/main" count="75" uniqueCount="71">
  <si>
    <t>Sample</t>
    <phoneticPr fontId="0" type="noConversion"/>
  </si>
  <si>
    <t>16YX-1-1</t>
    <phoneticPr fontId="0" type="noConversion"/>
  </si>
  <si>
    <t>16YX-1-3</t>
  </si>
  <si>
    <t>15PG-31-1</t>
  </si>
  <si>
    <t>15PG-31-2</t>
  </si>
  <si>
    <t>15PG-32-1</t>
  </si>
  <si>
    <t>16YX-1-2</t>
    <phoneticPr fontId="0" type="noConversion"/>
  </si>
  <si>
    <t>Rock type</t>
    <phoneticPr fontId="0" type="noConversion"/>
  </si>
  <si>
    <t>migmatite</t>
    <phoneticPr fontId="0" type="noConversion"/>
  </si>
  <si>
    <t>migmatite</t>
    <phoneticPr fontId="0" type="noConversion"/>
  </si>
  <si>
    <t>leucosome</t>
    <phoneticPr fontId="0" type="noConversion"/>
  </si>
  <si>
    <t>Mg#</t>
    <phoneticPr fontId="0" type="noConversion"/>
  </si>
  <si>
    <t>ASI</t>
    <phoneticPr fontId="0" type="noConversion"/>
  </si>
  <si>
    <t xml:space="preserve">Note: </t>
    <phoneticPr fontId="5" type="noConversion"/>
  </si>
  <si>
    <t>16YX-4-1</t>
    <phoneticPr fontId="0" type="noConversion"/>
  </si>
  <si>
    <r>
      <t>Mg# = (MgO/40.3044)/(MgO/40.3044+Fe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O</t>
    </r>
    <r>
      <rPr>
        <vertAlign val="subscript"/>
        <sz val="10"/>
        <rFont val="Times New Roman"/>
        <family val="1"/>
      </rPr>
      <t>3</t>
    </r>
    <r>
      <rPr>
        <sz val="10"/>
        <rFont val="Times New Roman"/>
        <family val="1"/>
      </rPr>
      <t>*0.9/71.8464)</t>
    </r>
    <phoneticPr fontId="5" type="noConversion"/>
  </si>
  <si>
    <t xml:space="preserve">Li </t>
    <phoneticPr fontId="0" type="noConversion"/>
  </si>
  <si>
    <t xml:space="preserve">Be </t>
    <phoneticPr fontId="0" type="noConversion"/>
  </si>
  <si>
    <t xml:space="preserve">Sc </t>
    <phoneticPr fontId="0" type="noConversion"/>
  </si>
  <si>
    <r>
      <t>SiO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</t>
    </r>
    <phoneticPr fontId="0" type="noConversion"/>
  </si>
  <si>
    <r>
      <t>TiO</t>
    </r>
    <r>
      <rPr>
        <vertAlign val="subscript"/>
        <sz val="10"/>
        <rFont val="Times New Roman"/>
        <family val="1"/>
      </rPr>
      <t xml:space="preserve">2 </t>
    </r>
    <phoneticPr fontId="0" type="noConversion"/>
  </si>
  <si>
    <r>
      <t>Al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O</t>
    </r>
    <r>
      <rPr>
        <vertAlign val="subscript"/>
        <sz val="10"/>
        <rFont val="Times New Roman"/>
        <family val="1"/>
      </rPr>
      <t>3</t>
    </r>
    <r>
      <rPr>
        <sz val="10"/>
        <rFont val="Times New Roman"/>
        <family val="1"/>
      </rPr>
      <t xml:space="preserve"> </t>
    </r>
    <phoneticPr fontId="0" type="noConversion"/>
  </si>
  <si>
    <r>
      <t>Fe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O</t>
    </r>
    <r>
      <rPr>
        <vertAlign val="subscript"/>
        <sz val="10"/>
        <rFont val="Times New Roman"/>
        <family val="1"/>
      </rPr>
      <t>3</t>
    </r>
    <r>
      <rPr>
        <sz val="10"/>
        <rFont val="Times New Roman"/>
        <family val="1"/>
      </rPr>
      <t xml:space="preserve"> </t>
    </r>
    <phoneticPr fontId="0" type="noConversion"/>
  </si>
  <si>
    <t>MnO</t>
    <phoneticPr fontId="0" type="noConversion"/>
  </si>
  <si>
    <t xml:space="preserve">MgO </t>
    <phoneticPr fontId="0" type="noConversion"/>
  </si>
  <si>
    <t xml:space="preserve">CaO </t>
    <phoneticPr fontId="0" type="noConversion"/>
  </si>
  <si>
    <r>
      <t>Na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O</t>
    </r>
    <phoneticPr fontId="0" type="noConversion"/>
  </si>
  <si>
    <r>
      <t>K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O </t>
    </r>
    <phoneticPr fontId="0" type="noConversion"/>
  </si>
  <si>
    <r>
      <t>P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O</t>
    </r>
    <r>
      <rPr>
        <vertAlign val="subscript"/>
        <sz val="10"/>
        <rFont val="Times New Roman"/>
        <family val="1"/>
      </rPr>
      <t>5</t>
    </r>
    <phoneticPr fontId="0" type="noConversion"/>
  </si>
  <si>
    <t xml:space="preserve">LOI </t>
    <phoneticPr fontId="0" type="noConversion"/>
  </si>
  <si>
    <t xml:space="preserve">TOTAL </t>
    <phoneticPr fontId="0" type="noConversion"/>
  </si>
  <si>
    <t xml:space="preserve">Ti </t>
    <phoneticPr fontId="0" type="noConversion"/>
  </si>
  <si>
    <t xml:space="preserve">V </t>
    <phoneticPr fontId="0" type="noConversion"/>
  </si>
  <si>
    <t xml:space="preserve">Cr </t>
    <phoneticPr fontId="0" type="noConversion"/>
  </si>
  <si>
    <t>LOI = Loss on ignition</t>
    <phoneticPr fontId="5" type="noConversion"/>
  </si>
  <si>
    <t xml:space="preserve">Co </t>
    <phoneticPr fontId="0" type="noConversion"/>
  </si>
  <si>
    <t>Ni</t>
    <phoneticPr fontId="0" type="noConversion"/>
  </si>
  <si>
    <t>Cu</t>
    <phoneticPr fontId="0" type="noConversion"/>
  </si>
  <si>
    <t>Zn</t>
    <phoneticPr fontId="0" type="noConversion"/>
  </si>
  <si>
    <t>Ga</t>
    <phoneticPr fontId="0" type="noConversion"/>
  </si>
  <si>
    <t xml:space="preserve">Rb </t>
    <phoneticPr fontId="0" type="noConversion"/>
  </si>
  <si>
    <t xml:space="preserve">Sr </t>
    <phoneticPr fontId="0" type="noConversion"/>
  </si>
  <si>
    <t>Y</t>
    <phoneticPr fontId="0" type="noConversion"/>
  </si>
  <si>
    <t xml:space="preserve">Zr </t>
    <phoneticPr fontId="0" type="noConversion"/>
  </si>
  <si>
    <t xml:space="preserve">Nb </t>
    <phoneticPr fontId="0" type="noConversion"/>
  </si>
  <si>
    <t>Mo</t>
    <phoneticPr fontId="0" type="noConversion"/>
  </si>
  <si>
    <t xml:space="preserve">Sn </t>
    <phoneticPr fontId="0" type="noConversion"/>
  </si>
  <si>
    <t xml:space="preserve">Cs </t>
    <phoneticPr fontId="0" type="noConversion"/>
  </si>
  <si>
    <t>Ba</t>
    <phoneticPr fontId="0" type="noConversion"/>
  </si>
  <si>
    <t xml:space="preserve">La </t>
    <phoneticPr fontId="0" type="noConversion"/>
  </si>
  <si>
    <t>Ce</t>
    <phoneticPr fontId="0" type="noConversion"/>
  </si>
  <si>
    <t xml:space="preserve">Pr </t>
    <phoneticPr fontId="0" type="noConversion"/>
  </si>
  <si>
    <t xml:space="preserve">Nd </t>
    <phoneticPr fontId="0" type="noConversion"/>
  </si>
  <si>
    <t xml:space="preserve">Sm </t>
    <phoneticPr fontId="0" type="noConversion"/>
  </si>
  <si>
    <t xml:space="preserve">Eu </t>
    <phoneticPr fontId="0" type="noConversion"/>
  </si>
  <si>
    <t>Gd</t>
    <phoneticPr fontId="0" type="noConversion"/>
  </si>
  <si>
    <t xml:space="preserve">Tb </t>
    <phoneticPr fontId="0" type="noConversion"/>
  </si>
  <si>
    <t xml:space="preserve">Dy </t>
    <phoneticPr fontId="0" type="noConversion"/>
  </si>
  <si>
    <t xml:space="preserve">Ho </t>
    <phoneticPr fontId="0" type="noConversion"/>
  </si>
  <si>
    <t xml:space="preserve">Er </t>
    <phoneticPr fontId="0" type="noConversion"/>
  </si>
  <si>
    <t xml:space="preserve">Tm </t>
    <phoneticPr fontId="0" type="noConversion"/>
  </si>
  <si>
    <t>Yb</t>
    <phoneticPr fontId="0" type="noConversion"/>
  </si>
  <si>
    <t xml:space="preserve">Lu </t>
    <phoneticPr fontId="0" type="noConversion"/>
  </si>
  <si>
    <t xml:space="preserve">Hf </t>
    <phoneticPr fontId="0" type="noConversion"/>
  </si>
  <si>
    <t>Ta</t>
    <phoneticPr fontId="0" type="noConversion"/>
  </si>
  <si>
    <t xml:space="preserve">W </t>
    <phoneticPr fontId="0" type="noConversion"/>
  </si>
  <si>
    <t>Pb</t>
    <phoneticPr fontId="0" type="noConversion"/>
  </si>
  <si>
    <t>Th</t>
    <phoneticPr fontId="0" type="noConversion"/>
  </si>
  <si>
    <t>U</t>
    <phoneticPr fontId="0" type="noConversion"/>
  </si>
  <si>
    <r>
      <t>ASI (aluminum saturation index)= molar ratio of Al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O</t>
    </r>
    <r>
      <rPr>
        <vertAlign val="subscript"/>
        <sz val="10"/>
        <rFont val="Times New Roman"/>
        <family val="1"/>
      </rPr>
      <t>3</t>
    </r>
    <r>
      <rPr>
        <sz val="10"/>
        <rFont val="Times New Roman"/>
        <family val="1"/>
      </rPr>
      <t>/(Na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O+K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O+CaO)</t>
    </r>
    <phoneticPr fontId="5" type="noConversion"/>
  </si>
  <si>
    <t xml:space="preserve">Supplementary Data 1: Major (wt %) and trace element (ppm) compositions of the migmatite and leucosome samples 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</si>
</sst>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_ "/>
    <numFmt numFmtId="177" formatCode="0.00_ "/>
    <numFmt numFmtId="178" formatCode="0.00_);[Red]\(0.00\)"/>
    <numFmt numFmtId="179" formatCode="0.0_ "/>
    <numFmt numFmtId="180" formatCode="0.0"/>
    <numFmt numFmtId="181" formatCode="0.000"/>
  </numFmts>
  <fonts count="7" x14ac:knownFonts="1">
    <font>
      <sz val="11"/>
      <color theme="1"/>
      <name val="等线"/>
      <family val="2"/>
      <charset val="134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9"/>
      <name val="等线"/>
      <family val="2"/>
      <charset val="134"/>
      <scheme val="minor"/>
    </font>
    <font>
      <vertAlign val="subscript"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9" fontId="4" fillId="0" borderId="0" xfId="0" applyNumberFormat="1" applyFont="1" applyAlignment="1">
      <alignment horizontal="center" vertical="center"/>
    </xf>
    <xf numFmtId="179" fontId="2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80" fontId="2" fillId="0" borderId="0" xfId="0" applyNumberFormat="1" applyFont="1" applyAlignment="1">
      <alignment horizontal="center" vertical="center"/>
    </xf>
    <xf numFmtId="181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78" fontId="4" fillId="0" borderId="2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"/>
  <sheetViews>
    <sheetView tabSelected="1" topLeftCell="A61" workbookViewId="0">
      <selection activeCell="J4" sqref="J4"/>
    </sheetView>
  </sheetViews>
  <sheetFormatPr defaultColWidth="10.77734375" defaultRowHeight="13.2" x14ac:dyDescent="0.25"/>
  <cols>
    <col min="1" max="1" width="18" style="3" customWidth="1"/>
    <col min="2" max="16384" width="10.77734375" style="3"/>
  </cols>
  <sheetData>
    <row r="1" spans="1:8" s="2" customFormat="1" ht="20.100000000000001" customHeight="1" x14ac:dyDescent="0.25">
      <c r="A1" s="1" t="s">
        <v>70</v>
      </c>
    </row>
    <row r="2" spans="1:8" ht="20.100000000000001" customHeight="1" x14ac:dyDescent="0.25">
      <c r="A2" s="20" t="s">
        <v>0</v>
      </c>
      <c r="B2" s="20" t="s">
        <v>1</v>
      </c>
      <c r="C2" s="20" t="s">
        <v>2</v>
      </c>
      <c r="D2" s="20" t="s">
        <v>14</v>
      </c>
      <c r="E2" s="20" t="s">
        <v>3</v>
      </c>
      <c r="F2" s="20" t="s">
        <v>4</v>
      </c>
      <c r="G2" s="20" t="s">
        <v>5</v>
      </c>
      <c r="H2" s="20" t="s">
        <v>6</v>
      </c>
    </row>
    <row r="3" spans="1:8" s="4" customFormat="1" ht="20.100000000000001" customHeight="1" x14ac:dyDescent="0.25">
      <c r="A3" s="21" t="s">
        <v>7</v>
      </c>
      <c r="B3" s="21" t="s">
        <v>8</v>
      </c>
      <c r="C3" s="21" t="s">
        <v>8</v>
      </c>
      <c r="D3" s="21" t="s">
        <v>8</v>
      </c>
      <c r="E3" s="22" t="s">
        <v>9</v>
      </c>
      <c r="F3" s="22" t="s">
        <v>9</v>
      </c>
      <c r="G3" s="22" t="s">
        <v>9</v>
      </c>
      <c r="H3" s="21" t="s">
        <v>10</v>
      </c>
    </row>
    <row r="4" spans="1:8" ht="20.100000000000001" customHeight="1" x14ac:dyDescent="0.25">
      <c r="A4" s="3" t="s">
        <v>19</v>
      </c>
      <c r="B4" s="18">
        <v>71.03</v>
      </c>
      <c r="C4" s="18">
        <v>66.5</v>
      </c>
      <c r="D4" s="18">
        <v>68.91</v>
      </c>
      <c r="E4" s="18">
        <v>68.19</v>
      </c>
      <c r="F4" s="18">
        <v>68.88</v>
      </c>
      <c r="G4" s="18">
        <v>66.59</v>
      </c>
      <c r="H4" s="18">
        <v>74.2</v>
      </c>
    </row>
    <row r="5" spans="1:8" ht="20.100000000000001" customHeight="1" x14ac:dyDescent="0.25">
      <c r="A5" s="3" t="s">
        <v>20</v>
      </c>
      <c r="B5" s="3">
        <v>0.38</v>
      </c>
      <c r="C5" s="3">
        <v>0.78500000000000003</v>
      </c>
      <c r="D5" s="3">
        <v>0.46100000000000002</v>
      </c>
      <c r="E5" s="3">
        <v>0.54</v>
      </c>
      <c r="F5" s="3">
        <v>0.46</v>
      </c>
      <c r="G5" s="3">
        <v>0.51</v>
      </c>
      <c r="H5" s="3">
        <v>7.5999999999999998E-2</v>
      </c>
    </row>
    <row r="6" spans="1:8" ht="20.100000000000001" customHeight="1" x14ac:dyDescent="0.25">
      <c r="A6" s="3" t="s">
        <v>21</v>
      </c>
      <c r="B6" s="18">
        <v>14.29</v>
      </c>
      <c r="C6" s="18">
        <v>14.99</v>
      </c>
      <c r="D6" s="18">
        <v>14.39</v>
      </c>
      <c r="E6" s="18">
        <v>15.29</v>
      </c>
      <c r="F6" s="18">
        <v>14.98</v>
      </c>
      <c r="G6" s="18">
        <v>15.68</v>
      </c>
      <c r="H6" s="18">
        <v>13.58</v>
      </c>
    </row>
    <row r="7" spans="1:8" ht="20.100000000000001" customHeight="1" x14ac:dyDescent="0.25">
      <c r="A7" s="3" t="s">
        <v>22</v>
      </c>
      <c r="B7" s="16">
        <v>3.59</v>
      </c>
      <c r="C7" s="16">
        <v>5.59</v>
      </c>
      <c r="D7" s="16">
        <v>4.24</v>
      </c>
      <c r="E7" s="16">
        <v>3.6</v>
      </c>
      <c r="F7" s="16">
        <v>3.78</v>
      </c>
      <c r="G7" s="16">
        <v>4.93</v>
      </c>
      <c r="H7" s="16">
        <v>0.42</v>
      </c>
    </row>
    <row r="8" spans="1:8" ht="20.100000000000001" customHeight="1" x14ac:dyDescent="0.25">
      <c r="A8" s="3" t="s">
        <v>23</v>
      </c>
      <c r="B8" s="3">
        <v>0.29799999999999999</v>
      </c>
      <c r="C8" s="19">
        <v>0.08</v>
      </c>
      <c r="D8" s="19">
        <v>0.08</v>
      </c>
      <c r="E8" s="19">
        <v>7.0000000000000007E-2</v>
      </c>
      <c r="F8" s="19">
        <v>7.0000000000000007E-2</v>
      </c>
      <c r="G8" s="19">
        <v>0.08</v>
      </c>
      <c r="H8" s="3">
        <v>5.0999999999999997E-2</v>
      </c>
    </row>
    <row r="9" spans="1:8" ht="20.100000000000001" customHeight="1" x14ac:dyDescent="0.25">
      <c r="A9" s="3" t="s">
        <v>24</v>
      </c>
      <c r="B9" s="3">
        <v>1.24</v>
      </c>
      <c r="C9" s="3">
        <v>1.17</v>
      </c>
      <c r="D9" s="3">
        <v>1.0900000000000001</v>
      </c>
      <c r="E9" s="3">
        <v>1.3</v>
      </c>
      <c r="F9" s="3">
        <v>1.17</v>
      </c>
      <c r="G9" s="3">
        <v>1.46</v>
      </c>
      <c r="H9" s="3">
        <v>0.18</v>
      </c>
    </row>
    <row r="10" spans="1:8" ht="20.100000000000001" customHeight="1" x14ac:dyDescent="0.25">
      <c r="A10" s="3" t="s">
        <v>25</v>
      </c>
      <c r="B10" s="16">
        <v>1.3</v>
      </c>
      <c r="C10" s="16">
        <v>1.37</v>
      </c>
      <c r="D10" s="16">
        <v>1.58</v>
      </c>
      <c r="E10" s="16">
        <v>2.2599999999999998</v>
      </c>
      <c r="F10" s="16">
        <v>1.56</v>
      </c>
      <c r="G10" s="16">
        <v>1.04</v>
      </c>
      <c r="H10" s="16">
        <v>0.74</v>
      </c>
    </row>
    <row r="11" spans="1:8" ht="20.100000000000001" customHeight="1" x14ac:dyDescent="0.25">
      <c r="A11" s="3" t="s">
        <v>26</v>
      </c>
      <c r="B11" s="3">
        <v>3.04</v>
      </c>
      <c r="C11" s="3">
        <v>2.8</v>
      </c>
      <c r="D11" s="3">
        <v>3.14</v>
      </c>
      <c r="E11" s="3">
        <v>4.5599999999999996</v>
      </c>
      <c r="F11" s="3">
        <v>3.62</v>
      </c>
      <c r="G11" s="3">
        <v>2.93</v>
      </c>
      <c r="H11" s="3">
        <v>2.75</v>
      </c>
    </row>
    <row r="12" spans="1:8" ht="20.100000000000001" customHeight="1" x14ac:dyDescent="0.25">
      <c r="A12" s="3" t="s">
        <v>27</v>
      </c>
      <c r="B12" s="3">
        <v>3.13</v>
      </c>
      <c r="C12" s="3">
        <v>3.07</v>
      </c>
      <c r="D12" s="3">
        <v>2.78</v>
      </c>
      <c r="E12" s="3">
        <v>2.08</v>
      </c>
      <c r="F12" s="3">
        <v>3.43</v>
      </c>
      <c r="G12" s="3">
        <v>3.86</v>
      </c>
      <c r="H12" s="3">
        <v>6.88</v>
      </c>
    </row>
    <row r="13" spans="1:8" ht="20.100000000000001" customHeight="1" x14ac:dyDescent="0.25">
      <c r="A13" s="3" t="s">
        <v>28</v>
      </c>
      <c r="B13" s="16">
        <v>0.11899999999999999</v>
      </c>
      <c r="C13" s="16">
        <v>0.106</v>
      </c>
      <c r="D13" s="16">
        <v>0.13100000000000001</v>
      </c>
      <c r="E13" s="19">
        <v>0.09</v>
      </c>
      <c r="F13" s="16">
        <v>0.1</v>
      </c>
      <c r="G13" s="16">
        <v>0.1</v>
      </c>
      <c r="H13" s="19">
        <v>5.7000000000000002E-2</v>
      </c>
    </row>
    <row r="14" spans="1:8" ht="20.100000000000001" customHeight="1" x14ac:dyDescent="0.25">
      <c r="A14" s="3" t="s">
        <v>29</v>
      </c>
      <c r="B14" s="3">
        <v>1.18</v>
      </c>
      <c r="C14" s="3">
        <v>2.57</v>
      </c>
      <c r="D14" s="3">
        <v>2.36</v>
      </c>
      <c r="E14" s="3">
        <v>2.21</v>
      </c>
      <c r="F14" s="3">
        <v>1.59</v>
      </c>
      <c r="G14" s="3">
        <v>1.95</v>
      </c>
      <c r="H14" s="3">
        <v>0.4</v>
      </c>
    </row>
    <row r="15" spans="1:8" ht="20.100000000000001" customHeight="1" x14ac:dyDescent="0.25">
      <c r="A15" s="3" t="s">
        <v>30</v>
      </c>
      <c r="B15" s="18">
        <f>B4+B5+B6+B7+B8+B9+B10+B11+B12+B13+B14</f>
        <v>99.596999999999994</v>
      </c>
      <c r="C15" s="18">
        <f t="shared" ref="C15:G15" si="0">C4+C5+C6+C7+C8+C9+C10+C11+C12+C13+C14</f>
        <v>99.030999999999977</v>
      </c>
      <c r="D15" s="18">
        <f t="shared" si="0"/>
        <v>99.161999999999992</v>
      </c>
      <c r="E15" s="18">
        <f t="shared" si="0"/>
        <v>100.19</v>
      </c>
      <c r="F15" s="18">
        <f t="shared" si="0"/>
        <v>99.64</v>
      </c>
      <c r="G15" s="18">
        <f t="shared" si="0"/>
        <v>99.13000000000001</v>
      </c>
      <c r="H15" s="18">
        <f>H4+H5+H6+H7+H8+H9+H10+H11+H12+H13+H14</f>
        <v>99.334000000000003</v>
      </c>
    </row>
    <row r="16" spans="1:8" ht="20.100000000000001" customHeight="1" x14ac:dyDescent="0.25">
      <c r="A16" s="5" t="s">
        <v>11</v>
      </c>
      <c r="B16" s="6">
        <f t="shared" ref="B16:D16" si="1">100*(B9/40.3)/(B9/40.3+(0.9*B7)/71.847)</f>
        <v>40.624920485483834</v>
      </c>
      <c r="C16" s="6">
        <f t="shared" si="1"/>
        <v>29.308917054545006</v>
      </c>
      <c r="D16" s="6">
        <f t="shared" si="1"/>
        <v>33.741445371164936</v>
      </c>
      <c r="E16" s="6">
        <f>100*(E9/40.3)/(E9/40.3+(0.9*E7)/71.847)</f>
        <v>41.701927597555247</v>
      </c>
      <c r="F16" s="6">
        <f>100*(F9/40.3)/(F9/40.3+(0.9*F7)/71.847)</f>
        <v>38.008855877731754</v>
      </c>
      <c r="G16" s="6">
        <f>100*(G9/40.3)/(G9/40.3+(0.9*G7)/71.847)</f>
        <v>36.973481017717809</v>
      </c>
      <c r="H16" s="6">
        <f>100*(H9/40.3)/(H9/40.3+(0.9*H7)/71.847)</f>
        <v>45.91537414444295</v>
      </c>
    </row>
    <row r="17" spans="1:9" ht="20.100000000000001" customHeight="1" x14ac:dyDescent="0.25">
      <c r="A17" s="5" t="s">
        <v>12</v>
      </c>
      <c r="B17" s="7">
        <f t="shared" ref="B17:G17" si="2">B6/101.96128/(B10/56.0794+B11/61.97894+B12/94.1954)</f>
        <v>1.3289625507563059</v>
      </c>
      <c r="C17" s="7">
        <f t="shared" si="2"/>
        <v>1.4385451416205219</v>
      </c>
      <c r="D17" s="7">
        <f t="shared" si="2"/>
        <v>1.3025586647802707</v>
      </c>
      <c r="E17" s="7">
        <f t="shared" si="2"/>
        <v>1.1030027051817524</v>
      </c>
      <c r="F17" s="7">
        <f t="shared" si="2"/>
        <v>1.1979822785619432</v>
      </c>
      <c r="G17" s="7">
        <f t="shared" si="2"/>
        <v>1.4399521258813723</v>
      </c>
      <c r="H17" s="7">
        <f>H6/101.96128/(H10/56.0794+H11/61.97894+H12/94.1954)</f>
        <v>1.019774622668044</v>
      </c>
    </row>
    <row r="19" spans="1:9" ht="20.100000000000001" customHeight="1" x14ac:dyDescent="0.25">
      <c r="A19" s="8" t="s">
        <v>16</v>
      </c>
      <c r="B19" s="9">
        <v>11.128348805164642</v>
      </c>
      <c r="C19" s="9">
        <v>18.566699110825688</v>
      </c>
      <c r="D19" s="9">
        <v>20.634997567546787</v>
      </c>
      <c r="E19" s="10">
        <v>21.6</v>
      </c>
      <c r="F19" s="10">
        <v>15</v>
      </c>
      <c r="G19" s="10">
        <v>32.6</v>
      </c>
      <c r="H19" s="9">
        <v>0</v>
      </c>
    </row>
    <row r="20" spans="1:9" ht="20.100000000000001" customHeight="1" x14ac:dyDescent="0.25">
      <c r="A20" s="8" t="s">
        <v>17</v>
      </c>
      <c r="B20" s="11">
        <v>0.79481601831709403</v>
      </c>
      <c r="C20" s="11">
        <v>0.94123802460729522</v>
      </c>
      <c r="D20" s="11">
        <v>1.9968288750043812</v>
      </c>
      <c r="E20" s="12">
        <v>2.11</v>
      </c>
      <c r="F20" s="12">
        <v>3.1</v>
      </c>
      <c r="G20" s="12">
        <v>3.27</v>
      </c>
      <c r="H20" s="11">
        <v>1.671709345729411</v>
      </c>
    </row>
    <row r="21" spans="1:9" ht="20.100000000000001" customHeight="1" x14ac:dyDescent="0.25">
      <c r="A21" s="8" t="s">
        <v>18</v>
      </c>
      <c r="B21" s="11">
        <v>8.0665198830419342</v>
      </c>
      <c r="C21" s="9">
        <v>17.48302406797762</v>
      </c>
      <c r="D21" s="9">
        <v>11.621960119409406</v>
      </c>
      <c r="E21" s="12">
        <v>7.5060000000000002</v>
      </c>
      <c r="F21" s="12">
        <v>9.4499999999999993</v>
      </c>
      <c r="G21" s="12">
        <v>8.4420000000000002</v>
      </c>
      <c r="H21" s="11">
        <v>0.63927012932996674</v>
      </c>
    </row>
    <row r="22" spans="1:9" ht="20.100000000000001" customHeight="1" x14ac:dyDescent="0.25">
      <c r="A22" s="8" t="s">
        <v>31</v>
      </c>
      <c r="B22" s="3">
        <f t="shared" ref="B22:D22" si="3">B5*6000</f>
        <v>2280</v>
      </c>
      <c r="C22" s="3">
        <f t="shared" si="3"/>
        <v>4710</v>
      </c>
      <c r="D22" s="3">
        <f t="shared" si="3"/>
        <v>2766</v>
      </c>
      <c r="E22" s="3">
        <f>E5*6000</f>
        <v>3240</v>
      </c>
      <c r="F22" s="3">
        <f t="shared" ref="F22:G22" si="4">F5*6000</f>
        <v>2760</v>
      </c>
      <c r="G22" s="3">
        <f t="shared" si="4"/>
        <v>3060</v>
      </c>
      <c r="H22" s="3">
        <f>H5*6000</f>
        <v>456</v>
      </c>
    </row>
    <row r="23" spans="1:9" ht="20.100000000000001" customHeight="1" x14ac:dyDescent="0.25">
      <c r="A23" s="8" t="s">
        <v>32</v>
      </c>
      <c r="B23" s="9">
        <v>40.310648150149092</v>
      </c>
      <c r="C23" s="9">
        <v>86.780902945249167</v>
      </c>
      <c r="D23" s="9">
        <v>54.600837543190671</v>
      </c>
      <c r="E23" s="10">
        <v>66.7</v>
      </c>
      <c r="F23" s="10">
        <v>63.5</v>
      </c>
      <c r="G23" s="10">
        <v>72.2</v>
      </c>
      <c r="H23" s="11">
        <v>4.7989620988633179</v>
      </c>
    </row>
    <row r="24" spans="1:9" ht="20.100000000000001" customHeight="1" x14ac:dyDescent="0.25">
      <c r="A24" s="8" t="s">
        <v>33</v>
      </c>
      <c r="B24" s="9">
        <v>11.071339730471335</v>
      </c>
      <c r="C24" s="9">
        <v>29.703023006677544</v>
      </c>
      <c r="D24" s="9">
        <v>19.939135224471741</v>
      </c>
      <c r="E24" s="10">
        <v>53.7</v>
      </c>
      <c r="F24" s="10">
        <v>34.299999999999997</v>
      </c>
      <c r="G24" s="10">
        <v>35.5</v>
      </c>
      <c r="H24" s="11">
        <v>1.5617541653326175</v>
      </c>
    </row>
    <row r="25" spans="1:9" ht="20.100000000000001" customHeight="1" x14ac:dyDescent="0.25">
      <c r="A25" s="8" t="s">
        <v>35</v>
      </c>
      <c r="B25" s="11">
        <v>8.5104072601365708</v>
      </c>
      <c r="C25" s="11">
        <v>12.008726724724443</v>
      </c>
      <c r="D25" s="11">
        <v>8.9287982980938327</v>
      </c>
      <c r="E25" s="13">
        <v>9.3800000000000008</v>
      </c>
      <c r="F25" s="13">
        <v>8.74</v>
      </c>
      <c r="G25" s="13">
        <v>8.82</v>
      </c>
      <c r="H25" s="11">
        <v>7.2600575464830772E-2</v>
      </c>
    </row>
    <row r="26" spans="1:9" ht="20.100000000000001" customHeight="1" x14ac:dyDescent="0.25">
      <c r="A26" s="8" t="s">
        <v>36</v>
      </c>
      <c r="B26" s="9">
        <v>30.604279334170378</v>
      </c>
      <c r="C26" s="9">
        <v>27.106358136653022</v>
      </c>
      <c r="D26" s="9">
        <v>19.25604029697363</v>
      </c>
      <c r="E26" s="10">
        <v>21.9</v>
      </c>
      <c r="F26" s="10">
        <v>12.6</v>
      </c>
      <c r="G26" s="10">
        <v>13.5</v>
      </c>
      <c r="H26" s="11">
        <v>0</v>
      </c>
    </row>
    <row r="27" spans="1:9" ht="20.100000000000001" customHeight="1" x14ac:dyDescent="0.25">
      <c r="A27" s="8" t="s">
        <v>37</v>
      </c>
      <c r="B27" s="9">
        <v>26.357639315589317</v>
      </c>
      <c r="C27" s="9">
        <v>29.530589996267391</v>
      </c>
      <c r="D27" s="11">
        <v>6.063159892132945</v>
      </c>
      <c r="E27" s="13">
        <v>7.74</v>
      </c>
      <c r="F27" s="13">
        <v>10.1</v>
      </c>
      <c r="G27" s="13">
        <v>8.51</v>
      </c>
      <c r="H27" s="11">
        <v>1.1776198914779599</v>
      </c>
    </row>
    <row r="28" spans="1:9" ht="20.100000000000001" customHeight="1" x14ac:dyDescent="0.25">
      <c r="A28" s="8" t="s">
        <v>38</v>
      </c>
      <c r="B28" s="9">
        <v>41.437346727951009</v>
      </c>
      <c r="C28" s="9">
        <v>62.338135106982072</v>
      </c>
      <c r="D28" s="9">
        <v>41.679450574643688</v>
      </c>
      <c r="E28" s="13">
        <v>138</v>
      </c>
      <c r="F28" s="13">
        <v>114</v>
      </c>
      <c r="G28" s="13">
        <v>109</v>
      </c>
      <c r="H28" s="9">
        <v>10.038266892551517</v>
      </c>
    </row>
    <row r="29" spans="1:9" ht="20.100000000000001" customHeight="1" x14ac:dyDescent="0.25">
      <c r="A29" s="8" t="s">
        <v>39</v>
      </c>
      <c r="B29" s="9">
        <v>14.145901935211869</v>
      </c>
      <c r="C29" s="9">
        <v>18.306773055226309</v>
      </c>
      <c r="D29" s="9">
        <v>17.396155961117866</v>
      </c>
      <c r="E29" s="10">
        <v>20.3</v>
      </c>
      <c r="F29" s="10">
        <v>19.3</v>
      </c>
      <c r="G29" s="10">
        <v>21.5</v>
      </c>
      <c r="H29" s="9">
        <v>10.259383597744751</v>
      </c>
    </row>
    <row r="30" spans="1:9" ht="20.100000000000001" customHeight="1" x14ac:dyDescent="0.25">
      <c r="A30" s="8" t="s">
        <v>40</v>
      </c>
      <c r="B30" s="9">
        <v>90.14031085588654</v>
      </c>
      <c r="C30" s="14">
        <v>104.85859167127145</v>
      </c>
      <c r="D30" s="9">
        <v>96.0530960726866</v>
      </c>
      <c r="E30" s="10">
        <v>80.55</v>
      </c>
      <c r="F30" s="15">
        <v>104.4</v>
      </c>
      <c r="G30" s="15">
        <v>122.4</v>
      </c>
      <c r="H30" s="14">
        <v>145.82318865695075</v>
      </c>
      <c r="I30" s="15"/>
    </row>
    <row r="31" spans="1:9" ht="20.100000000000001" customHeight="1" x14ac:dyDescent="0.25">
      <c r="A31" s="8" t="s">
        <v>41</v>
      </c>
      <c r="B31" s="14">
        <v>183.27488706678542</v>
      </c>
      <c r="C31" s="14">
        <v>205.27545468683476</v>
      </c>
      <c r="D31" s="14">
        <v>206.40404242249525</v>
      </c>
      <c r="E31" s="15">
        <v>247.5</v>
      </c>
      <c r="F31" s="15">
        <v>284.89999999999998</v>
      </c>
      <c r="G31" s="15">
        <v>188.1</v>
      </c>
      <c r="H31" s="9">
        <v>66.385008279444747</v>
      </c>
    </row>
    <row r="32" spans="1:9" ht="20.100000000000001" customHeight="1" x14ac:dyDescent="0.25">
      <c r="A32" s="8" t="s">
        <v>42</v>
      </c>
      <c r="B32" s="9">
        <v>15.265249824217996</v>
      </c>
      <c r="C32" s="9">
        <v>32.66340677387727</v>
      </c>
      <c r="D32" s="9">
        <v>31.007576694758974</v>
      </c>
      <c r="E32" s="10">
        <v>19.100000000000001</v>
      </c>
      <c r="F32" s="10">
        <v>33.799999999999997</v>
      </c>
      <c r="G32" s="10">
        <v>33.1</v>
      </c>
      <c r="H32" s="9">
        <v>23.713539925503415</v>
      </c>
    </row>
    <row r="33" spans="1:8" ht="20.100000000000001" customHeight="1" x14ac:dyDescent="0.25">
      <c r="A33" s="8" t="s">
        <v>43</v>
      </c>
      <c r="B33" s="11">
        <v>4.3952008765423738</v>
      </c>
      <c r="C33" s="14">
        <v>212.89711699974561</v>
      </c>
      <c r="D33" s="14">
        <v>205.41218608545549</v>
      </c>
      <c r="E33" s="13">
        <v>95.2</v>
      </c>
      <c r="F33" s="13">
        <v>137</v>
      </c>
      <c r="G33" s="13">
        <v>146</v>
      </c>
      <c r="H33" s="9">
        <v>58.717311986763711</v>
      </c>
    </row>
    <row r="34" spans="1:8" ht="20.100000000000001" customHeight="1" x14ac:dyDescent="0.25">
      <c r="A34" s="8" t="s">
        <v>44</v>
      </c>
      <c r="B34" s="11">
        <v>6.1968769311073837</v>
      </c>
      <c r="C34" s="9">
        <v>11.732881506923231</v>
      </c>
      <c r="D34" s="11">
        <v>8.8285040983143084</v>
      </c>
      <c r="E34" s="13">
        <v>11.7</v>
      </c>
      <c r="F34" s="13">
        <v>13.1</v>
      </c>
      <c r="G34" s="13">
        <v>12.4</v>
      </c>
      <c r="H34" s="11">
        <v>7.4474414174416053</v>
      </c>
    </row>
    <row r="35" spans="1:8" ht="20.100000000000001" customHeight="1" x14ac:dyDescent="0.25">
      <c r="A35" s="8" t="s">
        <v>45</v>
      </c>
      <c r="B35" s="11">
        <v>0.18869135438894349</v>
      </c>
      <c r="C35" s="11">
        <v>0.21107475146896201</v>
      </c>
      <c r="D35" s="11">
        <v>0.16645165403139919</v>
      </c>
      <c r="E35" s="13">
        <v>1.37</v>
      </c>
      <c r="F35" s="13">
        <v>0.62</v>
      </c>
      <c r="G35" s="16">
        <v>0.56699999999999995</v>
      </c>
      <c r="H35" s="11">
        <v>0.60652839078454002</v>
      </c>
    </row>
    <row r="36" spans="1:8" ht="20.100000000000001" customHeight="1" x14ac:dyDescent="0.25">
      <c r="A36" s="8" t="s">
        <v>46</v>
      </c>
      <c r="B36" s="11">
        <v>1.829813844432763</v>
      </c>
      <c r="C36" s="11">
        <v>2.6829870342973345</v>
      </c>
      <c r="D36" s="11">
        <v>2.1997332671987051</v>
      </c>
      <c r="E36" s="13">
        <v>2.84</v>
      </c>
      <c r="F36" s="13">
        <v>4.2300000000000004</v>
      </c>
      <c r="G36" s="13">
        <v>3.87</v>
      </c>
      <c r="H36" s="11">
        <v>1.0847949766442246</v>
      </c>
    </row>
    <row r="37" spans="1:8" ht="20.100000000000001" customHeight="1" x14ac:dyDescent="0.25">
      <c r="A37" s="8" t="s">
        <v>47</v>
      </c>
      <c r="B37" s="11">
        <v>4.5241451234564369</v>
      </c>
      <c r="C37" s="11">
        <v>3.5664725133188688</v>
      </c>
      <c r="D37" s="11">
        <v>3.0749795900487795</v>
      </c>
      <c r="E37" s="13">
        <v>3.07</v>
      </c>
      <c r="F37" s="13">
        <v>2.0499999999999998</v>
      </c>
      <c r="G37" s="13">
        <v>5.51</v>
      </c>
      <c r="H37" s="11">
        <v>3.0273661712525866</v>
      </c>
    </row>
    <row r="38" spans="1:8" ht="20.100000000000001" customHeight="1" x14ac:dyDescent="0.25">
      <c r="A38" s="8" t="s">
        <v>48</v>
      </c>
      <c r="B38" s="14">
        <v>433.76312433867236</v>
      </c>
      <c r="C38" s="14">
        <v>726.60046712051076</v>
      </c>
      <c r="D38" s="14">
        <v>609.04404285443172</v>
      </c>
      <c r="E38" s="15">
        <v>309</v>
      </c>
      <c r="F38" s="15">
        <v>625</v>
      </c>
      <c r="G38" s="15">
        <v>694</v>
      </c>
      <c r="H38" s="14">
        <v>181.49439155223988</v>
      </c>
    </row>
    <row r="39" spans="1:8" ht="20.100000000000001" customHeight="1" x14ac:dyDescent="0.25">
      <c r="A39" s="8" t="s">
        <v>49</v>
      </c>
      <c r="B39" s="9">
        <v>28.650425795953424</v>
      </c>
      <c r="C39" s="9">
        <v>33.910276833451455</v>
      </c>
      <c r="D39" s="9">
        <v>35.983461470784803</v>
      </c>
      <c r="E39" s="10">
        <v>25.5</v>
      </c>
      <c r="F39" s="10">
        <v>37.200000000000003</v>
      </c>
      <c r="G39" s="10">
        <v>33.799999999999997</v>
      </c>
      <c r="H39" s="9">
        <v>11.953612975592842</v>
      </c>
    </row>
    <row r="40" spans="1:8" ht="20.100000000000001" customHeight="1" x14ac:dyDescent="0.25">
      <c r="A40" s="8" t="s">
        <v>50</v>
      </c>
      <c r="B40" s="9">
        <v>61.606265328152162</v>
      </c>
      <c r="C40" s="9">
        <v>72.839665122047052</v>
      </c>
      <c r="D40" s="9">
        <v>75.886338303841057</v>
      </c>
      <c r="E40" s="10">
        <v>50.5</v>
      </c>
      <c r="F40" s="10">
        <v>70.099999999999994</v>
      </c>
      <c r="G40" s="10">
        <v>67.099999999999994</v>
      </c>
      <c r="H40" s="9">
        <v>25.871379989002083</v>
      </c>
    </row>
    <row r="41" spans="1:8" ht="20.100000000000001" customHeight="1" x14ac:dyDescent="0.25">
      <c r="A41" s="8" t="s">
        <v>51</v>
      </c>
      <c r="B41" s="11">
        <v>6.8705426943177459</v>
      </c>
      <c r="C41" s="11">
        <v>8.4624512432442547</v>
      </c>
      <c r="D41" s="11">
        <v>8.8242644153520455</v>
      </c>
      <c r="E41" s="13">
        <v>5.89</v>
      </c>
      <c r="F41" s="13">
        <v>8.4</v>
      </c>
      <c r="G41" s="13">
        <v>8.1300000000000008</v>
      </c>
      <c r="H41" s="11">
        <v>2.4258722203009899</v>
      </c>
    </row>
    <row r="42" spans="1:8" ht="20.100000000000001" customHeight="1" x14ac:dyDescent="0.25">
      <c r="A42" s="8" t="s">
        <v>52</v>
      </c>
      <c r="B42" s="9">
        <v>25.550891224057391</v>
      </c>
      <c r="C42" s="9">
        <v>32.058352040663145</v>
      </c>
      <c r="D42" s="9">
        <v>33.066335935244169</v>
      </c>
      <c r="E42" s="10">
        <v>21.2</v>
      </c>
      <c r="F42" s="10">
        <v>29.6</v>
      </c>
      <c r="G42" s="10">
        <v>28.1</v>
      </c>
      <c r="H42" s="11">
        <v>8.3710485970477251</v>
      </c>
    </row>
    <row r="43" spans="1:8" ht="20.100000000000001" customHeight="1" x14ac:dyDescent="0.25">
      <c r="A43" s="8" t="s">
        <v>53</v>
      </c>
      <c r="B43" s="11">
        <v>5.1984618743450488</v>
      </c>
      <c r="C43" s="11">
        <v>6.6055014147954303</v>
      </c>
      <c r="D43" s="11">
        <v>6.8078835481341953</v>
      </c>
      <c r="E43" s="13">
        <v>4.38</v>
      </c>
      <c r="F43" s="13">
        <v>6.21</v>
      </c>
      <c r="G43" s="13">
        <v>5.98</v>
      </c>
      <c r="H43" s="11">
        <v>2.2447551520714053</v>
      </c>
    </row>
    <row r="44" spans="1:8" ht="20.100000000000001" customHeight="1" x14ac:dyDescent="0.25">
      <c r="A44" s="8" t="s">
        <v>54</v>
      </c>
      <c r="B44" s="11">
        <v>0.59588794360479735</v>
      </c>
      <c r="C44" s="11">
        <v>1.0719369404586425</v>
      </c>
      <c r="D44" s="11">
        <v>0.89020566928192235</v>
      </c>
      <c r="E44" s="12">
        <v>0.92338588385592135</v>
      </c>
      <c r="F44" s="12">
        <v>1.1158086409826014</v>
      </c>
      <c r="G44" s="12">
        <v>1.0165506861218843</v>
      </c>
      <c r="H44" s="11">
        <v>0.12229236143065386</v>
      </c>
    </row>
    <row r="45" spans="1:8" ht="20.100000000000001" customHeight="1" x14ac:dyDescent="0.25">
      <c r="A45" s="8" t="s">
        <v>55</v>
      </c>
      <c r="B45" s="11">
        <v>4.0260703465214336</v>
      </c>
      <c r="C45" s="11">
        <v>5.9909470332930317</v>
      </c>
      <c r="D45" s="11">
        <v>6.1591538887566548</v>
      </c>
      <c r="E45" s="12">
        <v>3.5605786025169652</v>
      </c>
      <c r="F45" s="12">
        <v>5.7730296746188428</v>
      </c>
      <c r="G45" s="12">
        <v>5.863216346004859</v>
      </c>
      <c r="H45" s="11">
        <v>2.0050455934357512</v>
      </c>
    </row>
    <row r="46" spans="1:8" ht="20.100000000000001" customHeight="1" x14ac:dyDescent="0.25">
      <c r="A46" s="8" t="s">
        <v>56</v>
      </c>
      <c r="B46" s="11">
        <v>0.58544442600906921</v>
      </c>
      <c r="C46" s="11">
        <v>0.91469608752753484</v>
      </c>
      <c r="D46" s="11">
        <v>0.9493758849324323</v>
      </c>
      <c r="E46" s="16">
        <v>0.55800000000000005</v>
      </c>
      <c r="F46" s="16">
        <v>0.89800000000000002</v>
      </c>
      <c r="G46" s="16">
        <v>0.89900000000000002</v>
      </c>
      <c r="H46" s="11">
        <v>0.45350555165333956</v>
      </c>
    </row>
    <row r="47" spans="1:8" ht="20.100000000000001" customHeight="1" x14ac:dyDescent="0.25">
      <c r="A47" s="8" t="s">
        <v>57</v>
      </c>
      <c r="B47" s="11">
        <v>2.892271170408621</v>
      </c>
      <c r="C47" s="11">
        <v>5.2619525229441848</v>
      </c>
      <c r="D47" s="11">
        <v>5.4097424477226319</v>
      </c>
      <c r="E47" s="12">
        <v>2.9998</v>
      </c>
      <c r="F47" s="12">
        <v>5.5438000000000009</v>
      </c>
      <c r="G47" s="12">
        <v>5.6497999999999999</v>
      </c>
      <c r="H47" s="11">
        <v>3.484619625621181</v>
      </c>
    </row>
    <row r="48" spans="1:8" ht="20.100000000000001" customHeight="1" x14ac:dyDescent="0.25">
      <c r="A48" s="8" t="s">
        <v>58</v>
      </c>
      <c r="B48" s="11">
        <v>0.50097617878937561</v>
      </c>
      <c r="C48" s="11">
        <v>1.055262399018595</v>
      </c>
      <c r="D48" s="11">
        <v>1.0525452978427181</v>
      </c>
      <c r="E48" s="12">
        <v>0.49299999999999999</v>
      </c>
      <c r="F48" s="12">
        <v>1.01</v>
      </c>
      <c r="G48" s="12">
        <v>0.99199999999999999</v>
      </c>
      <c r="H48" s="11">
        <v>0.76058433300426997</v>
      </c>
    </row>
    <row r="49" spans="1:8" ht="20.100000000000001" customHeight="1" x14ac:dyDescent="0.25">
      <c r="A49" s="8" t="s">
        <v>59</v>
      </c>
      <c r="B49" s="11">
        <v>1.4049148753943315</v>
      </c>
      <c r="C49" s="11">
        <v>3.0991491045891482</v>
      </c>
      <c r="D49" s="11">
        <v>3.0461298876394411</v>
      </c>
      <c r="E49" s="13">
        <v>1.49</v>
      </c>
      <c r="F49" s="13">
        <v>3.01</v>
      </c>
      <c r="G49" s="13">
        <v>2.73</v>
      </c>
      <c r="H49" s="11">
        <v>2.21466017851581</v>
      </c>
    </row>
    <row r="50" spans="1:8" ht="20.100000000000001" customHeight="1" x14ac:dyDescent="0.25">
      <c r="A50" s="8" t="s">
        <v>60</v>
      </c>
      <c r="B50" s="11">
        <v>0.19531968894529442</v>
      </c>
      <c r="C50" s="11">
        <v>0.44864573986241457</v>
      </c>
      <c r="D50" s="11">
        <v>0.42816561829479277</v>
      </c>
      <c r="E50" s="12">
        <v>0.189</v>
      </c>
      <c r="F50" s="12">
        <v>0.42599999999999999</v>
      </c>
      <c r="G50" s="12">
        <v>0.40699999999999997</v>
      </c>
      <c r="H50" s="11">
        <v>0.36814446320114574</v>
      </c>
    </row>
    <row r="51" spans="1:8" ht="20.100000000000001" customHeight="1" x14ac:dyDescent="0.25">
      <c r="A51" s="8" t="s">
        <v>61</v>
      </c>
      <c r="B51" s="11">
        <v>1.326408280544136</v>
      </c>
      <c r="C51" s="11">
        <v>3.0232630500588753</v>
      </c>
      <c r="D51" s="11">
        <v>2.8524848042178959</v>
      </c>
      <c r="E51" s="12">
        <v>1.23</v>
      </c>
      <c r="F51" s="12">
        <v>2.9</v>
      </c>
      <c r="G51" s="12">
        <v>2.52</v>
      </c>
      <c r="H51" s="11">
        <v>2.3928776662060232</v>
      </c>
    </row>
    <row r="52" spans="1:8" ht="20.100000000000001" customHeight="1" x14ac:dyDescent="0.25">
      <c r="A52" s="8" t="s">
        <v>62</v>
      </c>
      <c r="B52" s="11">
        <v>0.20642508989015734</v>
      </c>
      <c r="C52" s="11">
        <v>0.47029160654319174</v>
      </c>
      <c r="D52" s="11">
        <v>0.43507572851646509</v>
      </c>
      <c r="E52" s="12">
        <v>0.155</v>
      </c>
      <c r="F52" s="12">
        <v>0.41</v>
      </c>
      <c r="G52" s="12">
        <v>0.33600000000000002</v>
      </c>
      <c r="H52" s="11">
        <v>0.36636114009799897</v>
      </c>
    </row>
    <row r="53" spans="1:8" ht="20.100000000000001" customHeight="1" x14ac:dyDescent="0.25">
      <c r="A53" s="8" t="s">
        <v>63</v>
      </c>
      <c r="B53" s="11">
        <v>0.23021887898935753</v>
      </c>
      <c r="C53" s="11">
        <v>5.5139380080455727</v>
      </c>
      <c r="D53" s="11">
        <v>5.5484611684746472</v>
      </c>
      <c r="E53" s="12">
        <v>2.1</v>
      </c>
      <c r="F53" s="12">
        <v>3.17</v>
      </c>
      <c r="G53" s="12">
        <v>3.48</v>
      </c>
      <c r="H53" s="11">
        <v>2.7616341145689258</v>
      </c>
    </row>
    <row r="54" spans="1:8" ht="20.100000000000001" customHeight="1" x14ac:dyDescent="0.25">
      <c r="A54" s="8" t="s">
        <v>64</v>
      </c>
      <c r="B54" s="11">
        <v>0.45647162075161923</v>
      </c>
      <c r="C54" s="11">
        <v>0.6417067042377006</v>
      </c>
      <c r="D54" s="11">
        <v>0.65119375401845159</v>
      </c>
      <c r="E54" s="12">
        <v>1.0449999999999999</v>
      </c>
      <c r="F54" s="12">
        <v>0.97849999999999993</v>
      </c>
      <c r="G54" s="12">
        <v>0.67069999999999996</v>
      </c>
      <c r="H54" s="11">
        <v>0.91854630088072842</v>
      </c>
    </row>
    <row r="55" spans="1:8" ht="20.100000000000001" customHeight="1" x14ac:dyDescent="0.25">
      <c r="A55" s="8" t="s">
        <v>65</v>
      </c>
      <c r="B55" s="11">
        <v>0.53213985284629206</v>
      </c>
      <c r="C55" s="11">
        <v>0.34850725945909689</v>
      </c>
      <c r="D55" s="11">
        <v>0.59017468648478066</v>
      </c>
      <c r="E55" s="12">
        <v>2.12</v>
      </c>
      <c r="F55" s="12">
        <v>1.1100000000000001</v>
      </c>
      <c r="G55" s="12">
        <v>1.0900000000000001</v>
      </c>
      <c r="H55" s="11">
        <v>0.23591358497707915</v>
      </c>
    </row>
    <row r="56" spans="1:8" ht="20.100000000000001" customHeight="1" x14ac:dyDescent="0.25">
      <c r="A56" s="8" t="s">
        <v>66</v>
      </c>
      <c r="B56" s="9">
        <v>12.930557919971653</v>
      </c>
      <c r="C56" s="9">
        <v>10.89778808252373</v>
      </c>
      <c r="D56" s="11">
        <v>9.5544315464430323</v>
      </c>
      <c r="E56" s="13">
        <v>7.04</v>
      </c>
      <c r="F56" s="13">
        <v>14.4</v>
      </c>
      <c r="G56" s="13">
        <v>30.7</v>
      </c>
      <c r="H56" s="9">
        <v>36.409169128817432</v>
      </c>
    </row>
    <row r="57" spans="1:8" ht="20.100000000000001" customHeight="1" x14ac:dyDescent="0.25">
      <c r="A57" s="8" t="s">
        <v>67</v>
      </c>
      <c r="B57" s="9">
        <v>11.743286927921384</v>
      </c>
      <c r="C57" s="9">
        <v>11.410660354179981</v>
      </c>
      <c r="D57" s="9">
        <v>14.411176614655357</v>
      </c>
      <c r="E57" s="13">
        <v>8.35</v>
      </c>
      <c r="F57" s="13">
        <v>13.4</v>
      </c>
      <c r="G57" s="13">
        <v>12.1</v>
      </c>
      <c r="H57" s="9">
        <v>20.419861186886752</v>
      </c>
    </row>
    <row r="58" spans="1:8" ht="20.100000000000001" customHeight="1" x14ac:dyDescent="0.25">
      <c r="A58" s="23" t="s">
        <v>68</v>
      </c>
      <c r="B58" s="24">
        <v>1.091663945764981</v>
      </c>
      <c r="C58" s="24">
        <v>1.7304847445518705</v>
      </c>
      <c r="D58" s="24">
        <v>1.8701556159531141</v>
      </c>
      <c r="E58" s="25">
        <v>1.59</v>
      </c>
      <c r="F58" s="25">
        <v>2.0699999999999998</v>
      </c>
      <c r="G58" s="26">
        <v>2.2000000000000002</v>
      </c>
      <c r="H58" s="24">
        <v>5.9257478636189749</v>
      </c>
    </row>
    <row r="59" spans="1:8" ht="20.100000000000001" customHeight="1" x14ac:dyDescent="0.25">
      <c r="A59" s="8"/>
      <c r="B59" s="11"/>
      <c r="C59" s="11"/>
      <c r="D59" s="11"/>
      <c r="E59" s="10"/>
      <c r="F59" s="10"/>
      <c r="G59" s="10"/>
      <c r="H59" s="11"/>
    </row>
    <row r="60" spans="1:8" x14ac:dyDescent="0.25">
      <c r="A60" s="1" t="s">
        <v>13</v>
      </c>
    </row>
    <row r="61" spans="1:8" x14ac:dyDescent="0.25">
      <c r="A61" s="17" t="s">
        <v>34</v>
      </c>
    </row>
    <row r="62" spans="1:8" ht="15.6" x14ac:dyDescent="0.25">
      <c r="A62" s="17" t="s">
        <v>69</v>
      </c>
    </row>
    <row r="63" spans="1:8" ht="15.6" x14ac:dyDescent="0.25">
      <c r="A63" s="17" t="s">
        <v>15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28030</dc:creator>
  <cp:lastModifiedBy>abc</cp:lastModifiedBy>
  <dcterms:created xsi:type="dcterms:W3CDTF">2020-07-19T23:23:29Z</dcterms:created>
  <dcterms:modified xsi:type="dcterms:W3CDTF">2021-04-10T08:56:11Z</dcterms:modified>
</cp:coreProperties>
</file>