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Xin Gong\Documents\1 Projects\6 ABCA4\Manuscript\V3 NC Submission\NC Final Revision\"/>
    </mc:Choice>
  </mc:AlternateContent>
  <xr:revisionPtr revIDLastSave="0" documentId="13_ncr:1_{4C5B0373-C50E-4791-9535-951908CEF257}" xr6:coauthVersionLast="47" xr6:coauthVersionMax="47" xr10:uidLastSave="{00000000-0000-0000-0000-000000000000}"/>
  <bookViews>
    <workbookView xWindow="-28920" yWindow="0" windowWidth="29040" windowHeight="16440" xr2:uid="{00000000-000D-0000-FFFF-FFFF00000000}"/>
  </bookViews>
  <sheets>
    <sheet name="Figure 2d" sheetId="8" r:id="rId1"/>
    <sheet name="Figure 3d" sheetId="9" r:id="rId2"/>
    <sheet name="Supplementary Fig. 1a" sheetId="6" r:id="rId3"/>
    <sheet name="Supplementary Fig. 1b" sheetId="7" r:id="rId4"/>
    <sheet name="Supplementary Fig. 1c" sheetId="10" r:id="rId5"/>
    <sheet name="Supplementary Fig. 9a" sheetId="1" r:id="rId6"/>
    <sheet name="Supplementary Fig. 9b" sheetId="2" r:id="rId7"/>
    <sheet name="Supplementary Fig. 9c" sheetId="3" r:id="rId8"/>
    <sheet name="Supplementary Fig. 9d" sheetId="5" r:id="rId9"/>
    <sheet name="Supplementary Fig. 9f" sheetId="4" r:id="rId10"/>
  </sheets>
  <calcPr calcId="191029"/>
</workbook>
</file>

<file path=xl/calcChain.xml><?xml version="1.0" encoding="utf-8"?>
<calcChain xmlns="http://schemas.openxmlformats.org/spreadsheetml/2006/main">
  <c r="I18" i="4" l="1"/>
  <c r="H18" i="4"/>
  <c r="G18" i="4"/>
  <c r="F18" i="4"/>
  <c r="E18" i="4"/>
  <c r="D18" i="4"/>
  <c r="I17" i="4"/>
  <c r="H17" i="4"/>
  <c r="G17" i="4"/>
  <c r="F17" i="4"/>
  <c r="E17" i="4"/>
  <c r="D17" i="4"/>
  <c r="I16" i="4"/>
  <c r="H16" i="4"/>
  <c r="G16" i="4"/>
  <c r="F16" i="4"/>
  <c r="E16" i="4"/>
  <c r="D16" i="4"/>
  <c r="I15" i="4"/>
  <c r="H15" i="4"/>
  <c r="G15" i="4"/>
  <c r="F15" i="4"/>
  <c r="E15" i="4"/>
  <c r="D15" i="4"/>
  <c r="I25" i="9"/>
  <c r="H25" i="9"/>
  <c r="G25" i="9"/>
  <c r="F25" i="9"/>
  <c r="E25" i="9"/>
  <c r="D25" i="9"/>
  <c r="I24" i="9"/>
  <c r="H24" i="9"/>
  <c r="G24" i="9"/>
  <c r="F24" i="9"/>
  <c r="E24" i="9"/>
  <c r="D24" i="9"/>
  <c r="I23" i="9"/>
  <c r="H23" i="9"/>
  <c r="G23" i="9"/>
  <c r="F23" i="9"/>
  <c r="E23" i="9"/>
  <c r="D23" i="9"/>
  <c r="I22" i="9"/>
  <c r="H22" i="9"/>
  <c r="G22" i="9"/>
  <c r="F22" i="9"/>
  <c r="E22" i="9"/>
  <c r="D22" i="9"/>
  <c r="I21" i="9"/>
  <c r="H21" i="9"/>
  <c r="G21" i="9"/>
  <c r="F21" i="9"/>
  <c r="E21" i="9"/>
  <c r="D21" i="9"/>
  <c r="I20" i="9"/>
  <c r="H20" i="9"/>
  <c r="G20" i="9"/>
  <c r="F20" i="9"/>
  <c r="E20" i="9"/>
  <c r="D20" i="9"/>
  <c r="I19" i="9"/>
  <c r="H19" i="9"/>
  <c r="G19" i="9"/>
  <c r="F19" i="9"/>
  <c r="E19" i="9"/>
  <c r="D19" i="9"/>
  <c r="E15" i="8"/>
  <c r="D15" i="8"/>
  <c r="C15" i="8"/>
  <c r="E14" i="8"/>
  <c r="D14" i="8"/>
  <c r="C14" i="8"/>
  <c r="E13" i="8"/>
  <c r="D13" i="8"/>
  <c r="C13" i="8"/>
</calcChain>
</file>

<file path=xl/sharedStrings.xml><?xml version="1.0" encoding="utf-8"?>
<sst xmlns="http://schemas.openxmlformats.org/spreadsheetml/2006/main" count="124" uniqueCount="38">
  <si>
    <t>Related to Figure 2d</t>
  </si>
  <si>
    <t xml:space="preserve">Initial rate (nmol/min/mg) </t>
  </si>
  <si>
    <t>WT</t>
  </si>
  <si>
    <t>R24A/K672A/H1017A</t>
  </si>
  <si>
    <t>K1371A/Q1703A</t>
  </si>
  <si>
    <t>repeat 1</t>
  </si>
  <si>
    <t>repeat 2</t>
  </si>
  <si>
    <t>repeat 3</t>
  </si>
  <si>
    <t>Relative ATPase activity</t>
  </si>
  <si>
    <t>Related to Figure 3d</t>
  </si>
  <si>
    <t>ATPase activity (nmol/min/mg)</t>
  </si>
  <si>
    <t>0 μM ATR</t>
  </si>
  <si>
    <t>60 μM ATR</t>
  </si>
  <si>
    <t>R587A</t>
  </si>
  <si>
    <t>R653C</t>
  </si>
  <si>
    <t>R587A/R653C</t>
  </si>
  <si>
    <t>W339E/Y340E</t>
  </si>
  <si>
    <t>Y345E/F348E</t>
  </si>
  <si>
    <t>S1677E/I1812E</t>
  </si>
  <si>
    <t>Initial rate (nmol/min/mg)</t>
  </si>
  <si>
    <t>E1087Q/E2096Q</t>
  </si>
  <si>
    <t>ATP (mM)</t>
  </si>
  <si>
    <t>ATR (μM)</t>
  </si>
  <si>
    <t>Liposome</t>
  </si>
  <si>
    <t>Nanodisc</t>
  </si>
  <si>
    <t>Ctrl</t>
  </si>
  <si>
    <t>60 μM NRPE</t>
  </si>
  <si>
    <t>W339A/Y340A</t>
  </si>
  <si>
    <t>Y345A/F348A</t>
  </si>
  <si>
    <t>S1677A/I1812A</t>
  </si>
  <si>
    <t>Related to Supplementary Fig. 9f</t>
    <phoneticPr fontId="8" type="noConversion"/>
  </si>
  <si>
    <t>Related to Supplementary Fig. 9d</t>
    <phoneticPr fontId="8" type="noConversion"/>
  </si>
  <si>
    <t>Related to Supplementary Fig. 9c</t>
    <phoneticPr fontId="8" type="noConversion"/>
  </si>
  <si>
    <t>Related to Supplementary Fig. 9b</t>
    <phoneticPr fontId="8" type="noConversion"/>
  </si>
  <si>
    <t>Related to Supplementary Fig. 9a</t>
    <phoneticPr fontId="8" type="noConversion"/>
  </si>
  <si>
    <t>Related to Supplementary Fig. 1b</t>
    <phoneticPr fontId="8" type="noConversion"/>
  </si>
  <si>
    <t>Supplementary Fig. 1a</t>
    <phoneticPr fontId="8" type="noConversion"/>
  </si>
  <si>
    <t>Supplementary Fig. 1c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</si>
</sst>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</font>
    <font>
      <b/>
      <sz val="11"/>
      <color theme="1"/>
      <name val="Arial"/>
      <family val="2"/>
    </font>
    <font>
      <sz val="10"/>
      <name val="Arial"/>
    </font>
    <font>
      <b/>
      <sz val="10"/>
      <name val="Arial"/>
    </font>
    <font>
      <b/>
      <sz val="12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ADMINI~1\AppData\Local\Temp\ksohtml4824\wps1.png" TargetMode="External"/><Relationship Id="rId1" Type="http://schemas.openxmlformats.org/officeDocument/2006/relationships/image" Target="../media/image1.png"/><Relationship Id="rId4" Type="http://schemas.openxmlformats.org/officeDocument/2006/relationships/image" Target="file:///C:\Users\ADMINI~1\AppData\Local\Temp\ksohtml4824\wps3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142875</xdr:rowOff>
    </xdr:from>
    <xdr:to>
      <xdr:col>5</xdr:col>
      <xdr:colOff>76835</xdr:colOff>
      <xdr:row>7</xdr:row>
      <xdr:rowOff>100291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4352925" y="885825"/>
          <a:ext cx="715010" cy="47176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361950</xdr:colOff>
      <xdr:row>2</xdr:row>
      <xdr:rowOff>19050</xdr:rowOff>
    </xdr:from>
    <xdr:to>
      <xdr:col>6</xdr:col>
      <xdr:colOff>457200</xdr:colOff>
      <xdr:row>27</xdr:row>
      <xdr:rowOff>57150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4667250" y="419100"/>
          <a:ext cx="1466850" cy="432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457200</xdr:colOff>
      <xdr:row>4</xdr:row>
      <xdr:rowOff>19050</xdr:rowOff>
    </xdr:from>
    <xdr:to>
      <xdr:col>5</xdr:col>
      <xdr:colOff>400050</xdr:colOff>
      <xdr:row>22</xdr:row>
      <xdr:rowOff>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762500" y="762000"/>
          <a:ext cx="628650" cy="306705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8</xdr:col>
      <xdr:colOff>297833</xdr:colOff>
      <xdr:row>30</xdr:row>
      <xdr:rowOff>10450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1104900"/>
          <a:ext cx="4412633" cy="412525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7</xdr:row>
      <xdr:rowOff>95250</xdr:rowOff>
    </xdr:from>
    <xdr:to>
      <xdr:col>6</xdr:col>
      <xdr:colOff>609599</xdr:colOff>
      <xdr:row>27</xdr:row>
      <xdr:rowOff>28575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429124" y="1371600"/>
          <a:ext cx="2581275" cy="3362325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571499</xdr:colOff>
      <xdr:row>5</xdr:row>
      <xdr:rowOff>95250</xdr:rowOff>
    </xdr:from>
    <xdr:to>
      <xdr:col>3</xdr:col>
      <xdr:colOff>592454</xdr:colOff>
      <xdr:row>8</xdr:row>
      <xdr:rowOff>100965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4229099" y="1028700"/>
          <a:ext cx="706755" cy="520065"/>
        </a:xfrm>
        <a:prstGeom prst="rect">
          <a:avLst/>
        </a:prstGeom>
        <a:noFill/>
        <a:ln w="635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>
            <a:spcAft>
              <a:spcPts val="0"/>
            </a:spcAft>
          </a:pPr>
          <a:r>
            <a:rPr lang="en-US" sz="1100" b="1" kern="100">
              <a:solidFill>
                <a:srgbClr val="FF0000"/>
              </a:solidFill>
              <a:effectLst/>
              <a:latin typeface="Arial" panose="020B0604020202020204" pitchFamily="34" charset="0"/>
              <a:ea typeface="宋体" panose="02010600030101010101" pitchFamily="2" charset="-122"/>
              <a:cs typeface="Times New Roman" panose="02020603050405020304" pitchFamily="18" charset="0"/>
            </a:rPr>
            <a:t>c</a:t>
          </a:r>
          <a:endParaRPr lang="zh-CN" sz="1050" kern="100">
            <a:effectLst/>
            <a:ea typeface="宋体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G36" sqref="G36"/>
    </sheetView>
  </sheetViews>
  <sheetFormatPr defaultColWidth="9" defaultRowHeight="13.5" x14ac:dyDescent="0.15"/>
  <cols>
    <col min="1" max="1" width="26.25" customWidth="1"/>
    <col min="3" max="3" width="11.75" customWidth="1"/>
    <col min="4" max="4" width="18.875" customWidth="1"/>
    <col min="5" max="5" width="16" customWidth="1"/>
  </cols>
  <sheetData>
    <row r="1" spans="1:5" ht="18" x14ac:dyDescent="0.25">
      <c r="A1" s="1" t="s">
        <v>0</v>
      </c>
    </row>
    <row r="3" spans="1:5" ht="15.75" x14ac:dyDescent="0.15">
      <c r="B3" s="14" t="s">
        <v>1</v>
      </c>
      <c r="C3" s="14"/>
      <c r="D3" s="14"/>
      <c r="E3" s="14"/>
    </row>
    <row r="4" spans="1:5" ht="15" x14ac:dyDescent="0.15">
      <c r="B4" s="13"/>
      <c r="C4" s="2" t="s">
        <v>2</v>
      </c>
      <c r="D4" s="2" t="s">
        <v>3</v>
      </c>
      <c r="E4" s="2" t="s">
        <v>4</v>
      </c>
    </row>
    <row r="5" spans="1:5" ht="15" x14ac:dyDescent="0.2">
      <c r="B5" s="2" t="s">
        <v>5</v>
      </c>
      <c r="C5" s="5">
        <v>70.314201980000007</v>
      </c>
      <c r="D5" s="5">
        <v>5.6349360470000001</v>
      </c>
      <c r="E5" s="5">
        <v>75.459143589999996</v>
      </c>
    </row>
    <row r="6" spans="1:5" ht="15" x14ac:dyDescent="0.2">
      <c r="B6" s="2" t="s">
        <v>6</v>
      </c>
      <c r="C6" s="5">
        <v>69.579210329999995</v>
      </c>
      <c r="D6" s="5">
        <v>11.882365139999999</v>
      </c>
      <c r="E6" s="5">
        <v>73.254168620000002</v>
      </c>
    </row>
    <row r="7" spans="1:5" ht="15" x14ac:dyDescent="0.2">
      <c r="B7" s="2" t="s">
        <v>7</v>
      </c>
      <c r="C7" s="5">
        <v>72.15168113</v>
      </c>
      <c r="D7" s="5">
        <v>10.412381829999999</v>
      </c>
      <c r="E7" s="5">
        <v>73.254168620000002</v>
      </c>
    </row>
    <row r="11" spans="1:5" ht="15.75" x14ac:dyDescent="0.15">
      <c r="B11" s="14" t="s">
        <v>8</v>
      </c>
      <c r="C11" s="14"/>
      <c r="D11" s="14"/>
      <c r="E11" s="14"/>
    </row>
    <row r="12" spans="1:5" ht="15" x14ac:dyDescent="0.15">
      <c r="B12" s="13"/>
      <c r="C12" s="2" t="s">
        <v>2</v>
      </c>
      <c r="D12" s="2" t="s">
        <v>3</v>
      </c>
      <c r="E12" s="2" t="s">
        <v>4</v>
      </c>
    </row>
    <row r="13" spans="1:5" ht="15" x14ac:dyDescent="0.2">
      <c r="B13" s="2" t="s">
        <v>5</v>
      </c>
      <c r="C13" s="5">
        <f t="shared" ref="C13:E15" si="0">C5/AVERAGE($C$5:$C$7)</f>
        <v>0.99480069318221709</v>
      </c>
      <c r="D13" s="5">
        <f t="shared" si="0"/>
        <v>7.972270363229772E-2</v>
      </c>
      <c r="E13" s="5">
        <f t="shared" si="0"/>
        <v>1.0675909878294609</v>
      </c>
    </row>
    <row r="14" spans="1:5" ht="15" x14ac:dyDescent="0.2">
      <c r="B14" s="2" t="s">
        <v>6</v>
      </c>
      <c r="C14" s="5">
        <f t="shared" si="0"/>
        <v>0.98440207978245009</v>
      </c>
      <c r="D14" s="5">
        <f t="shared" si="0"/>
        <v>0.16811091849237553</v>
      </c>
      <c r="E14" s="5">
        <f t="shared" si="0"/>
        <v>1.0363951473472017</v>
      </c>
    </row>
    <row r="15" spans="1:5" ht="15" x14ac:dyDescent="0.2">
      <c r="B15" s="2" t="s">
        <v>7</v>
      </c>
      <c r="C15" s="5">
        <f t="shared" si="0"/>
        <v>1.0207972270353325</v>
      </c>
      <c r="D15" s="5">
        <f t="shared" si="0"/>
        <v>0.14731369155136248</v>
      </c>
      <c r="E15" s="5">
        <f t="shared" si="0"/>
        <v>1.0363951473472017</v>
      </c>
    </row>
  </sheetData>
  <mergeCells count="2">
    <mergeCell ref="B3:E3"/>
    <mergeCell ref="B11:E11"/>
  </mergeCells>
  <phoneticPr fontId="8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8"/>
  <sheetViews>
    <sheetView workbookViewId="0"/>
  </sheetViews>
  <sheetFormatPr defaultColWidth="8.875" defaultRowHeight="13.5" x14ac:dyDescent="0.15"/>
  <cols>
    <col min="1" max="1" width="41" customWidth="1"/>
    <col min="3" max="3" width="20" customWidth="1"/>
    <col min="4" max="9" width="12.875"/>
  </cols>
  <sheetData>
    <row r="1" spans="1:9" ht="18" x14ac:dyDescent="0.25">
      <c r="A1" s="1" t="s">
        <v>30</v>
      </c>
    </row>
    <row r="3" spans="1:9" ht="15.75" x14ac:dyDescent="0.15">
      <c r="C3" s="15" t="s">
        <v>10</v>
      </c>
      <c r="D3" s="15"/>
      <c r="E3" s="15"/>
      <c r="F3" s="15"/>
      <c r="G3" s="15"/>
      <c r="H3" s="15"/>
      <c r="I3" s="15"/>
    </row>
    <row r="4" spans="1:9" ht="15" x14ac:dyDescent="0.25">
      <c r="D4" s="16" t="s">
        <v>11</v>
      </c>
      <c r="E4" s="16"/>
      <c r="F4" s="16"/>
      <c r="G4" s="17" t="s">
        <v>12</v>
      </c>
      <c r="H4" s="17"/>
      <c r="I4" s="17"/>
    </row>
    <row r="5" spans="1:9" ht="15" x14ac:dyDescent="0.15">
      <c r="D5" s="2" t="s">
        <v>5</v>
      </c>
      <c r="E5" s="2" t="s">
        <v>6</v>
      </c>
      <c r="F5" s="2" t="s">
        <v>7</v>
      </c>
      <c r="G5" s="2" t="s">
        <v>5</v>
      </c>
      <c r="H5" s="2" t="s">
        <v>6</v>
      </c>
      <c r="I5" s="2" t="s">
        <v>7</v>
      </c>
    </row>
    <row r="6" spans="1:9" ht="15" x14ac:dyDescent="0.25">
      <c r="C6" s="3" t="s">
        <v>2</v>
      </c>
      <c r="D6" s="4">
        <v>110.5802837</v>
      </c>
      <c r="E6" s="4">
        <v>104.3785378</v>
      </c>
      <c r="F6" s="4">
        <v>105.4296811</v>
      </c>
      <c r="G6" s="4">
        <v>192.56946740000001</v>
      </c>
      <c r="H6" s="4">
        <v>198.03541300000001</v>
      </c>
      <c r="I6" s="4">
        <v>194.25129680000001</v>
      </c>
    </row>
    <row r="7" spans="1:9" ht="15" x14ac:dyDescent="0.25">
      <c r="C7" s="3" t="s">
        <v>27</v>
      </c>
      <c r="D7" s="4">
        <v>39.522991130000001</v>
      </c>
      <c r="E7" s="4">
        <v>46.250308769999997</v>
      </c>
      <c r="F7" s="4">
        <v>52.24182605</v>
      </c>
      <c r="G7" s="4">
        <v>25.332555490000001</v>
      </c>
      <c r="H7" s="4">
        <v>30.79850107</v>
      </c>
      <c r="I7" s="4">
        <v>31.32407276</v>
      </c>
    </row>
    <row r="8" spans="1:9" ht="15" x14ac:dyDescent="0.25">
      <c r="C8" s="3" t="s">
        <v>28</v>
      </c>
      <c r="D8" s="4">
        <v>32.480330479999999</v>
      </c>
      <c r="E8" s="4">
        <v>29.011557320000001</v>
      </c>
      <c r="F8" s="4">
        <v>38.051390400000003</v>
      </c>
      <c r="G8" s="4">
        <v>30.90361541</v>
      </c>
      <c r="H8" s="4">
        <v>30.378043720000001</v>
      </c>
      <c r="I8" s="4">
        <v>33.951931209999998</v>
      </c>
    </row>
    <row r="9" spans="1:9" ht="15" x14ac:dyDescent="0.25">
      <c r="C9" s="3" t="s">
        <v>29</v>
      </c>
      <c r="D9" s="4">
        <v>66.327147350000004</v>
      </c>
      <c r="E9" s="4">
        <v>68.955005810000003</v>
      </c>
      <c r="F9" s="4">
        <v>69.165234479999995</v>
      </c>
      <c r="G9" s="4">
        <v>150.7339609</v>
      </c>
      <c r="H9" s="4">
        <v>147.16007339999999</v>
      </c>
      <c r="I9" s="4">
        <v>151.46976119999999</v>
      </c>
    </row>
    <row r="12" spans="1:9" ht="15.75" x14ac:dyDescent="0.15">
      <c r="C12" s="15" t="s">
        <v>8</v>
      </c>
      <c r="D12" s="15"/>
      <c r="E12" s="15"/>
      <c r="F12" s="15"/>
      <c r="G12" s="15"/>
      <c r="H12" s="15"/>
      <c r="I12" s="15"/>
    </row>
    <row r="13" spans="1:9" ht="15" x14ac:dyDescent="0.25">
      <c r="D13" s="16" t="s">
        <v>11</v>
      </c>
      <c r="E13" s="16"/>
      <c r="F13" s="16"/>
      <c r="G13" s="17" t="s">
        <v>12</v>
      </c>
      <c r="H13" s="17"/>
      <c r="I13" s="17"/>
    </row>
    <row r="14" spans="1:9" ht="15" x14ac:dyDescent="0.15">
      <c r="D14" s="2" t="s">
        <v>5</v>
      </c>
      <c r="E14" s="2" t="s">
        <v>6</v>
      </c>
      <c r="F14" s="2" t="s">
        <v>7</v>
      </c>
      <c r="G14" s="2" t="s">
        <v>5</v>
      </c>
      <c r="H14" s="2" t="s">
        <v>6</v>
      </c>
      <c r="I14" s="2" t="s">
        <v>7</v>
      </c>
    </row>
    <row r="15" spans="1:9" ht="15" x14ac:dyDescent="0.25">
      <c r="C15" s="3" t="s">
        <v>2</v>
      </c>
      <c r="D15" s="5">
        <f t="shared" ref="D15:I18" si="0">D6/AVERAGE($D$6:$F$6)</f>
        <v>1.0354330708120736</v>
      </c>
      <c r="E15" s="5">
        <f t="shared" si="0"/>
        <v>0.97736220513176431</v>
      </c>
      <c r="F15" s="5">
        <f t="shared" si="0"/>
        <v>0.98720472405616211</v>
      </c>
      <c r="G15" s="5">
        <f t="shared" si="0"/>
        <v>1.8031496059059893</v>
      </c>
      <c r="H15" s="5">
        <f t="shared" si="0"/>
        <v>1.8543307084328564</v>
      </c>
      <c r="I15" s="5">
        <f t="shared" si="0"/>
        <v>1.8188976373086618</v>
      </c>
    </row>
    <row r="16" spans="1:9" ht="15" x14ac:dyDescent="0.25">
      <c r="C16" s="3" t="s">
        <v>27</v>
      </c>
      <c r="D16" s="5">
        <f t="shared" si="0"/>
        <v>0.37007874011643765</v>
      </c>
      <c r="E16" s="5">
        <f t="shared" si="0"/>
        <v>0.43307086610167261</v>
      </c>
      <c r="F16" s="5">
        <f t="shared" si="0"/>
        <v>0.48917322837164756</v>
      </c>
      <c r="G16" s="5">
        <f t="shared" si="0"/>
        <v>0.23720472443070748</v>
      </c>
      <c r="H16" s="5">
        <f t="shared" si="0"/>
        <v>0.28838582677030183</v>
      </c>
      <c r="I16" s="5">
        <f t="shared" si="0"/>
        <v>0.29330708660704607</v>
      </c>
    </row>
    <row r="17" spans="3:9" ht="15" x14ac:dyDescent="0.25">
      <c r="C17" s="3" t="s">
        <v>28</v>
      </c>
      <c r="D17" s="5">
        <f t="shared" si="0"/>
        <v>0.3041338582666106</v>
      </c>
      <c r="E17" s="5">
        <f t="shared" si="0"/>
        <v>0.27165354328791697</v>
      </c>
      <c r="F17" s="5">
        <f t="shared" si="0"/>
        <v>0.35629921259228109</v>
      </c>
      <c r="G17" s="5">
        <f t="shared" si="0"/>
        <v>0.28937007875637794</v>
      </c>
      <c r="H17" s="5">
        <f t="shared" si="0"/>
        <v>0.28444881891963375</v>
      </c>
      <c r="I17" s="5">
        <f t="shared" si="0"/>
        <v>0.31791338579076711</v>
      </c>
    </row>
    <row r="18" spans="3:9" ht="15" x14ac:dyDescent="0.25">
      <c r="C18" s="3" t="s">
        <v>29</v>
      </c>
      <c r="D18" s="5">
        <f t="shared" si="0"/>
        <v>0.62106299207130167</v>
      </c>
      <c r="E18" s="5">
        <f t="shared" si="0"/>
        <v>0.64566929134865902</v>
      </c>
      <c r="F18" s="5">
        <f t="shared" si="0"/>
        <v>0.64763779522717491</v>
      </c>
      <c r="G18" s="5">
        <f t="shared" si="0"/>
        <v>1.4114173231258769</v>
      </c>
      <c r="H18" s="5">
        <f t="shared" si="0"/>
        <v>1.3779527561611069</v>
      </c>
      <c r="I18" s="5">
        <f t="shared" si="0"/>
        <v>1.418307086279319</v>
      </c>
    </row>
  </sheetData>
  <mergeCells count="6">
    <mergeCell ref="C3:I3"/>
    <mergeCell ref="D4:F4"/>
    <mergeCell ref="G4:I4"/>
    <mergeCell ref="C12:I12"/>
    <mergeCell ref="D13:F13"/>
    <mergeCell ref="G13:I13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L14" sqref="L14"/>
    </sheetView>
  </sheetViews>
  <sheetFormatPr defaultColWidth="9" defaultRowHeight="13.5" x14ac:dyDescent="0.15"/>
  <cols>
    <col min="1" max="1" width="24.25" customWidth="1"/>
    <col min="3" max="3" width="15.25" customWidth="1"/>
    <col min="4" max="9" width="11.25" customWidth="1"/>
  </cols>
  <sheetData>
    <row r="1" spans="1:9" ht="18" x14ac:dyDescent="0.25">
      <c r="A1" s="1" t="s">
        <v>9</v>
      </c>
    </row>
    <row r="3" spans="1:9" ht="15.75" x14ac:dyDescent="0.15">
      <c r="C3" s="15" t="s">
        <v>10</v>
      </c>
      <c r="D3" s="15"/>
      <c r="E3" s="15"/>
      <c r="F3" s="15"/>
      <c r="G3" s="15"/>
      <c r="H3" s="15"/>
      <c r="I3" s="15"/>
    </row>
    <row r="4" spans="1:9" ht="15" x14ac:dyDescent="0.25">
      <c r="D4" s="16" t="s">
        <v>11</v>
      </c>
      <c r="E4" s="16"/>
      <c r="F4" s="16"/>
      <c r="G4" s="17" t="s">
        <v>12</v>
      </c>
      <c r="H4" s="17"/>
      <c r="I4" s="17"/>
    </row>
    <row r="5" spans="1:9" ht="15" x14ac:dyDescent="0.15">
      <c r="D5" s="2" t="s">
        <v>5</v>
      </c>
      <c r="E5" s="2" t="s">
        <v>6</v>
      </c>
      <c r="F5" s="2" t="s">
        <v>7</v>
      </c>
      <c r="G5" s="2" t="s">
        <v>5</v>
      </c>
      <c r="H5" s="2" t="s">
        <v>6</v>
      </c>
      <c r="I5" s="2" t="s">
        <v>7</v>
      </c>
    </row>
    <row r="6" spans="1:9" ht="15" x14ac:dyDescent="0.25">
      <c r="C6" s="3" t="s">
        <v>2</v>
      </c>
      <c r="D6" s="5">
        <v>87.544606810000005</v>
      </c>
      <c r="E6" s="5">
        <v>90.168845619999999</v>
      </c>
      <c r="F6" s="5">
        <v>79.566920820000007</v>
      </c>
      <c r="G6" s="5">
        <v>197.76263700000001</v>
      </c>
      <c r="H6" s="5">
        <v>190.20482920000001</v>
      </c>
      <c r="I6" s="5">
        <v>193.03900709999999</v>
      </c>
    </row>
    <row r="7" spans="1:9" ht="15" x14ac:dyDescent="0.25">
      <c r="C7" s="3" t="s">
        <v>13</v>
      </c>
      <c r="D7" s="5">
        <v>65.605970330000005</v>
      </c>
      <c r="E7" s="5">
        <v>68.440148249999993</v>
      </c>
      <c r="F7" s="5">
        <v>69.069965569999994</v>
      </c>
      <c r="G7" s="5">
        <v>86.284972179999997</v>
      </c>
      <c r="H7" s="5">
        <v>81.981220530000002</v>
      </c>
      <c r="I7" s="5">
        <v>84.080611579999996</v>
      </c>
    </row>
    <row r="8" spans="1:9" ht="15" x14ac:dyDescent="0.25">
      <c r="C8" s="3" t="s">
        <v>14</v>
      </c>
      <c r="D8" s="5">
        <v>82.506068290000002</v>
      </c>
      <c r="E8" s="5">
        <v>89.643997859999999</v>
      </c>
      <c r="F8" s="5">
        <v>89.119150099999999</v>
      </c>
      <c r="G8" s="5">
        <v>95.942171009999996</v>
      </c>
      <c r="H8" s="5">
        <v>92.268236680000001</v>
      </c>
      <c r="I8" s="5">
        <v>91.428480260000001</v>
      </c>
    </row>
    <row r="9" spans="1:9" ht="15" x14ac:dyDescent="0.25">
      <c r="C9" s="3" t="s">
        <v>15</v>
      </c>
      <c r="D9" s="5">
        <v>86.075033079999997</v>
      </c>
      <c r="E9" s="5">
        <v>83.345824710000002</v>
      </c>
      <c r="F9" s="5">
        <v>81.981220530000002</v>
      </c>
      <c r="G9" s="5">
        <v>78.307286189999999</v>
      </c>
      <c r="H9" s="5">
        <v>80.301707690000001</v>
      </c>
      <c r="I9" s="5">
        <v>79.14704261</v>
      </c>
    </row>
    <row r="10" spans="1:9" ht="15" x14ac:dyDescent="0.25">
      <c r="C10" s="3" t="s">
        <v>16</v>
      </c>
      <c r="D10" s="5">
        <v>46.08163356</v>
      </c>
      <c r="E10" s="5">
        <v>40.623216829999997</v>
      </c>
      <c r="F10" s="5">
        <v>39.048673540000003</v>
      </c>
      <c r="G10" s="5">
        <v>29.60141381</v>
      </c>
      <c r="H10" s="5">
        <v>26.137418579999999</v>
      </c>
      <c r="I10" s="5">
        <v>28.65668784</v>
      </c>
    </row>
    <row r="11" spans="1:9" ht="15" x14ac:dyDescent="0.25">
      <c r="C11" s="3" t="s">
        <v>17</v>
      </c>
      <c r="D11" s="5">
        <v>27.60699232</v>
      </c>
      <c r="E11" s="5">
        <v>27.71196187</v>
      </c>
      <c r="F11" s="5">
        <v>24.562875290000001</v>
      </c>
      <c r="G11" s="5">
        <v>16.270280639999999</v>
      </c>
      <c r="H11" s="5">
        <v>16.375250189999999</v>
      </c>
      <c r="I11" s="5">
        <v>14.800706910000001</v>
      </c>
    </row>
    <row r="12" spans="1:9" ht="15" x14ac:dyDescent="0.25">
      <c r="C12" s="3" t="s">
        <v>18</v>
      </c>
      <c r="D12" s="5">
        <v>20.469062739999998</v>
      </c>
      <c r="E12" s="5">
        <v>24.038027530000001</v>
      </c>
      <c r="F12" s="5">
        <v>23.30324066</v>
      </c>
      <c r="G12" s="5">
        <v>17.634884830000001</v>
      </c>
      <c r="H12" s="5">
        <v>17.21500662</v>
      </c>
      <c r="I12" s="5">
        <v>13.54107228</v>
      </c>
    </row>
    <row r="16" spans="1:9" ht="15.75" x14ac:dyDescent="0.15">
      <c r="C16" s="15" t="s">
        <v>8</v>
      </c>
      <c r="D16" s="15"/>
      <c r="E16" s="15"/>
      <c r="F16" s="15"/>
      <c r="G16" s="15"/>
      <c r="H16" s="15"/>
      <c r="I16" s="15"/>
    </row>
    <row r="17" spans="3:9" ht="15" x14ac:dyDescent="0.25">
      <c r="D17" s="16" t="s">
        <v>11</v>
      </c>
      <c r="E17" s="16"/>
      <c r="F17" s="16"/>
      <c r="G17" s="17" t="s">
        <v>12</v>
      </c>
      <c r="H17" s="17"/>
      <c r="I17" s="17"/>
    </row>
    <row r="18" spans="3:9" ht="15" x14ac:dyDescent="0.15">
      <c r="D18" s="2" t="s">
        <v>5</v>
      </c>
      <c r="E18" s="2" t="s">
        <v>6</v>
      </c>
      <c r="F18" s="2" t="s">
        <v>7</v>
      </c>
      <c r="G18" s="2" t="s">
        <v>5</v>
      </c>
      <c r="H18" s="2" t="s">
        <v>6</v>
      </c>
      <c r="I18" s="2" t="s">
        <v>7</v>
      </c>
    </row>
    <row r="19" spans="3:9" ht="15" x14ac:dyDescent="0.25">
      <c r="C19" s="3" t="s">
        <v>2</v>
      </c>
      <c r="D19" s="5">
        <f t="shared" ref="D19:D25" si="0">D6/AVERAGE($D$6:$F$6)</f>
        <v>1.0208078335411852</v>
      </c>
      <c r="E19" s="5">
        <f t="shared" ref="E19:E25" si="1">E6/AVERAGE($D$6:$F$6)</f>
        <v>1.0514075887053695</v>
      </c>
      <c r="F19" s="5">
        <f t="shared" ref="F19:F25" si="2">F6/AVERAGE($D$6:$F$6)</f>
        <v>0.92778457775344514</v>
      </c>
      <c r="G19" s="5">
        <f t="shared" ref="G19:G25" si="3">G6/AVERAGE($D$6:$F$6)</f>
        <v>2.3059975524192069</v>
      </c>
      <c r="H19" s="5">
        <f t="shared" ref="H19:H25" si="4">H6/AVERAGE($D$6:$F$6)</f>
        <v>2.2178702572291917</v>
      </c>
      <c r="I19" s="5">
        <f t="shared" ref="I19:I25" si="5">I6/AVERAGE($D$6:$F$6)</f>
        <v>2.2509179926339367</v>
      </c>
    </row>
    <row r="20" spans="3:9" ht="15" x14ac:dyDescent="0.25">
      <c r="C20" s="3" t="s">
        <v>13</v>
      </c>
      <c r="D20" s="5">
        <f t="shared" si="0"/>
        <v>0.76499388003744673</v>
      </c>
      <c r="E20" s="5">
        <f t="shared" si="1"/>
        <v>0.7980416156754</v>
      </c>
      <c r="F20" s="5">
        <f t="shared" si="2"/>
        <v>0.80538555698010272</v>
      </c>
      <c r="G20" s="5">
        <f t="shared" si="3"/>
        <v>1.006119951048384</v>
      </c>
      <c r="H20" s="5">
        <f t="shared" si="4"/>
        <v>0.95593635256046483</v>
      </c>
      <c r="I20" s="5">
        <f t="shared" si="5"/>
        <v>0.98041615671513327</v>
      </c>
    </row>
    <row r="21" spans="3:9" ht="15" x14ac:dyDescent="0.25">
      <c r="C21" s="3" t="s">
        <v>14</v>
      </c>
      <c r="D21" s="5">
        <f t="shared" si="0"/>
        <v>0.96205630356998095</v>
      </c>
      <c r="E21" s="5">
        <f t="shared" si="1"/>
        <v>1.0452876376958535</v>
      </c>
      <c r="F21" s="5">
        <f t="shared" si="2"/>
        <v>1.0391676866863375</v>
      </c>
      <c r="G21" s="5">
        <f t="shared" si="3"/>
        <v>1.118727050159859</v>
      </c>
      <c r="H21" s="5">
        <f t="shared" si="4"/>
        <v>1.0758873929766424</v>
      </c>
      <c r="I21" s="5">
        <f t="shared" si="5"/>
        <v>1.066095471314775</v>
      </c>
    </row>
    <row r="22" spans="3:9" ht="15" x14ac:dyDescent="0.25">
      <c r="C22" s="3" t="s">
        <v>15</v>
      </c>
      <c r="D22" s="5">
        <f t="shared" si="0"/>
        <v>1.0036719706912194</v>
      </c>
      <c r="E22" s="5">
        <f t="shared" si="1"/>
        <v>0.97184822523184833</v>
      </c>
      <c r="F22" s="5">
        <f t="shared" si="2"/>
        <v>0.95593635256046483</v>
      </c>
      <c r="G22" s="5">
        <f t="shared" si="3"/>
        <v>0.91309669526064396</v>
      </c>
      <c r="H22" s="5">
        <f t="shared" si="4"/>
        <v>0.93635250923673008</v>
      </c>
      <c r="I22" s="5">
        <f t="shared" si="5"/>
        <v>0.92288861692251134</v>
      </c>
    </row>
    <row r="23" spans="3:9" ht="15" x14ac:dyDescent="0.25">
      <c r="C23" s="3" t="s">
        <v>16</v>
      </c>
      <c r="D23" s="5">
        <f t="shared" si="0"/>
        <v>0.53733170134072783</v>
      </c>
      <c r="E23" s="5">
        <f t="shared" si="1"/>
        <v>0.47368421053858989</v>
      </c>
      <c r="F23" s="5">
        <f t="shared" si="2"/>
        <v>0.45532435739343752</v>
      </c>
      <c r="G23" s="5">
        <f t="shared" si="3"/>
        <v>0.34516523863912729</v>
      </c>
      <c r="H23" s="5">
        <f t="shared" si="4"/>
        <v>0.30477356181307541</v>
      </c>
      <c r="I23" s="5">
        <f t="shared" si="5"/>
        <v>0.33414932679867759</v>
      </c>
    </row>
    <row r="24" spans="3:9" ht="15" x14ac:dyDescent="0.25">
      <c r="C24" s="3" t="s">
        <v>17</v>
      </c>
      <c r="D24" s="5">
        <f t="shared" si="0"/>
        <v>0.32190942477964551</v>
      </c>
      <c r="E24" s="5">
        <f t="shared" si="1"/>
        <v>0.32313341495822784</v>
      </c>
      <c r="F24" s="5">
        <f t="shared" si="2"/>
        <v>0.28641370866792304</v>
      </c>
      <c r="G24" s="5">
        <f t="shared" si="3"/>
        <v>0.18971848222783155</v>
      </c>
      <c r="H24" s="5">
        <f t="shared" si="4"/>
        <v>0.1909424724064139</v>
      </c>
      <c r="I24" s="5">
        <f t="shared" si="5"/>
        <v>0.17258261937786581</v>
      </c>
    </row>
    <row r="25" spans="3:9" ht="15" x14ac:dyDescent="0.25">
      <c r="C25" s="3" t="s">
        <v>18</v>
      </c>
      <c r="D25" s="5">
        <f t="shared" si="0"/>
        <v>0.23867809053716846</v>
      </c>
      <c r="E25" s="5">
        <f t="shared" si="1"/>
        <v>0.28029375765840703</v>
      </c>
      <c r="F25" s="5">
        <f t="shared" si="2"/>
        <v>0.27172582617512198</v>
      </c>
      <c r="G25" s="5">
        <f t="shared" si="3"/>
        <v>0.2056303550158193</v>
      </c>
      <c r="H25" s="5">
        <f t="shared" si="4"/>
        <v>0.20073439418488562</v>
      </c>
      <c r="I25" s="5">
        <f t="shared" si="5"/>
        <v>0.15789473688506472</v>
      </c>
    </row>
  </sheetData>
  <mergeCells count="6">
    <mergeCell ref="C3:I3"/>
    <mergeCell ref="D4:F4"/>
    <mergeCell ref="G4:I4"/>
    <mergeCell ref="C16:I16"/>
    <mergeCell ref="D17:F17"/>
    <mergeCell ref="G17:I17"/>
  </mergeCells>
  <phoneticPr fontId="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31" sqref="H31"/>
    </sheetView>
  </sheetViews>
  <sheetFormatPr defaultColWidth="9" defaultRowHeight="13.5" x14ac:dyDescent="0.15"/>
  <cols>
    <col min="1" max="1" width="29.5" customWidth="1"/>
  </cols>
  <sheetData>
    <row r="1" spans="1:1" ht="18" x14ac:dyDescent="0.15">
      <c r="A1" s="12" t="s">
        <v>36</v>
      </c>
    </row>
  </sheetData>
  <phoneticPr fontId="8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/>
  </sheetViews>
  <sheetFormatPr defaultColWidth="9" defaultRowHeight="13.5" x14ac:dyDescent="0.15"/>
  <cols>
    <col min="1" max="1" width="38.5" customWidth="1"/>
  </cols>
  <sheetData>
    <row r="1" spans="1:9" ht="18" x14ac:dyDescent="0.25">
      <c r="A1" s="1" t="s">
        <v>35</v>
      </c>
    </row>
    <row r="3" spans="1:9" ht="15.75" x14ac:dyDescent="0.15">
      <c r="C3" s="15" t="s">
        <v>19</v>
      </c>
      <c r="D3" s="15"/>
      <c r="E3" s="15"/>
      <c r="F3" s="15"/>
      <c r="G3" s="15"/>
      <c r="H3" s="15"/>
      <c r="I3" s="15"/>
    </row>
    <row r="4" spans="1:9" ht="15" x14ac:dyDescent="0.25">
      <c r="C4" s="9"/>
      <c r="D4" s="16" t="s">
        <v>2</v>
      </c>
      <c r="E4" s="16"/>
      <c r="F4" s="16"/>
      <c r="G4" s="17" t="s">
        <v>20</v>
      </c>
      <c r="H4" s="17"/>
      <c r="I4" s="17"/>
    </row>
    <row r="5" spans="1:9" ht="15" x14ac:dyDescent="0.25">
      <c r="C5" s="10" t="s">
        <v>21</v>
      </c>
      <c r="D5" s="11" t="s">
        <v>5</v>
      </c>
      <c r="E5" s="11" t="s">
        <v>6</v>
      </c>
      <c r="F5" s="11" t="s">
        <v>7</v>
      </c>
      <c r="G5" s="11" t="s">
        <v>5</v>
      </c>
      <c r="H5" s="11" t="s">
        <v>6</v>
      </c>
      <c r="I5" s="11" t="s">
        <v>7</v>
      </c>
    </row>
    <row r="6" spans="1:9" ht="15" x14ac:dyDescent="0.25">
      <c r="C6" s="3">
        <v>0</v>
      </c>
      <c r="D6" s="5">
        <v>-1.064129337</v>
      </c>
      <c r="E6" s="5">
        <v>-2.660323343</v>
      </c>
      <c r="F6" s="5">
        <v>3.7244526800000002</v>
      </c>
      <c r="G6" s="5">
        <v>-3.9904850139999999</v>
      </c>
      <c r="H6" s="5">
        <v>-3.458420345</v>
      </c>
      <c r="I6" s="5">
        <v>-2.9263556770000001</v>
      </c>
    </row>
    <row r="7" spans="1:9" ht="15" x14ac:dyDescent="0.25">
      <c r="C7" s="3">
        <v>6.25E-2</v>
      </c>
      <c r="D7" s="5">
        <v>33.786106449999998</v>
      </c>
      <c r="E7" s="5">
        <v>31.12578311</v>
      </c>
      <c r="F7" s="5">
        <v>31.12578311</v>
      </c>
      <c r="G7" s="5">
        <v>-1.3301616709999999</v>
      </c>
      <c r="H7" s="5">
        <v>-1.8622263400000001</v>
      </c>
      <c r="I7" s="5">
        <v>-1.064129337</v>
      </c>
    </row>
    <row r="8" spans="1:9" ht="15" x14ac:dyDescent="0.25">
      <c r="C8" s="3">
        <v>0.125</v>
      </c>
      <c r="D8" s="5">
        <v>57.729016530000003</v>
      </c>
      <c r="E8" s="5">
        <v>54.802660860000003</v>
      </c>
      <c r="F8" s="5">
        <v>51.610272850000001</v>
      </c>
      <c r="G8" s="5">
        <v>-1.8622263400000001</v>
      </c>
      <c r="H8" s="5">
        <v>-0.79809700299999997</v>
      </c>
      <c r="I8" s="5">
        <v>-2.128258674</v>
      </c>
    </row>
    <row r="9" spans="1:9" ht="15" x14ac:dyDescent="0.25">
      <c r="C9" s="3">
        <v>0.25</v>
      </c>
      <c r="D9" s="5">
        <v>81.671926619999994</v>
      </c>
      <c r="E9" s="5">
        <v>79.543667940000006</v>
      </c>
      <c r="F9" s="5">
        <v>79.277635610000004</v>
      </c>
      <c r="G9" s="5">
        <v>-2.128258674</v>
      </c>
      <c r="H9" s="5">
        <v>-0.79809700299999997</v>
      </c>
      <c r="I9" s="5">
        <v>4.5225496820000002</v>
      </c>
    </row>
    <row r="10" spans="1:9" ht="15" x14ac:dyDescent="0.25">
      <c r="C10" s="3">
        <v>0.5</v>
      </c>
      <c r="D10" s="5">
        <v>92.579252319999995</v>
      </c>
      <c r="E10" s="5">
        <v>91.781155319999996</v>
      </c>
      <c r="F10" s="5">
        <v>92.579252319999995</v>
      </c>
      <c r="G10" s="5">
        <v>1.8622263400000001</v>
      </c>
      <c r="H10" s="5">
        <v>2.660323343</v>
      </c>
      <c r="I10" s="5">
        <v>3.458420345</v>
      </c>
    </row>
    <row r="11" spans="1:9" ht="15" x14ac:dyDescent="0.25">
      <c r="C11" s="3">
        <v>1</v>
      </c>
      <c r="D11" s="5">
        <v>95.23957566</v>
      </c>
      <c r="E11" s="5">
        <v>100.29419</v>
      </c>
      <c r="F11" s="5">
        <v>96.037672670000006</v>
      </c>
      <c r="G11" s="5">
        <v>2.3942910080000002</v>
      </c>
      <c r="H11" s="5">
        <v>1.3301616709999999</v>
      </c>
      <c r="I11" s="5">
        <v>0</v>
      </c>
    </row>
    <row r="12" spans="1:9" ht="15" x14ac:dyDescent="0.25">
      <c r="C12" s="3">
        <v>2</v>
      </c>
      <c r="D12" s="5">
        <v>96.037672670000006</v>
      </c>
      <c r="E12" s="5">
        <v>96.569737340000003</v>
      </c>
      <c r="F12" s="5">
        <v>95.505607999999995</v>
      </c>
      <c r="G12" s="5">
        <v>-0.53206466900000005</v>
      </c>
      <c r="H12" s="5">
        <v>2.9263556770000001</v>
      </c>
      <c r="I12" s="5">
        <v>-1.5961940059999999</v>
      </c>
    </row>
  </sheetData>
  <mergeCells count="3">
    <mergeCell ref="C3:I3"/>
    <mergeCell ref="D4:F4"/>
    <mergeCell ref="G4:I4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26" sqref="B26"/>
    </sheetView>
  </sheetViews>
  <sheetFormatPr defaultRowHeight="13.5" x14ac:dyDescent="0.15"/>
  <cols>
    <col min="1" max="1" width="39" customWidth="1"/>
  </cols>
  <sheetData>
    <row r="1" spans="1:1" ht="19.5" customHeight="1" x14ac:dyDescent="0.15">
      <c r="A1" s="12" t="s">
        <v>37</v>
      </c>
    </row>
  </sheetData>
  <phoneticPr fontId="9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/>
  </sheetViews>
  <sheetFormatPr defaultColWidth="8.875" defaultRowHeight="13.5" x14ac:dyDescent="0.15"/>
  <cols>
    <col min="1" max="1" width="41.25" customWidth="1"/>
    <col min="3" max="3" width="10.375" customWidth="1"/>
    <col min="4" max="6" width="12.875"/>
  </cols>
  <sheetData>
    <row r="1" spans="1:7" ht="17.45" customHeight="1" x14ac:dyDescent="0.25">
      <c r="A1" s="1" t="s">
        <v>34</v>
      </c>
    </row>
    <row r="3" spans="1:7" ht="15.75" x14ac:dyDescent="0.15">
      <c r="C3" s="15" t="s">
        <v>10</v>
      </c>
      <c r="D3" s="15"/>
      <c r="E3" s="15"/>
      <c r="F3" s="15"/>
      <c r="G3" s="15"/>
    </row>
    <row r="4" spans="1:7" ht="15" x14ac:dyDescent="0.15">
      <c r="D4" s="18" t="s">
        <v>2</v>
      </c>
      <c r="E4" s="18"/>
      <c r="F4" s="18"/>
    </row>
    <row r="5" spans="1:7" ht="15" x14ac:dyDescent="0.25">
      <c r="C5" s="7" t="s">
        <v>22</v>
      </c>
      <c r="D5" s="8" t="s">
        <v>5</v>
      </c>
      <c r="E5" s="8" t="s">
        <v>6</v>
      </c>
      <c r="F5" s="8" t="s">
        <v>7</v>
      </c>
    </row>
    <row r="6" spans="1:7" ht="15" x14ac:dyDescent="0.25">
      <c r="C6" s="3">
        <v>0</v>
      </c>
      <c r="D6" s="5">
        <v>103.91985699999999</v>
      </c>
      <c r="E6" s="5">
        <v>100.1409531</v>
      </c>
      <c r="F6" s="5">
        <v>95.102414589999995</v>
      </c>
    </row>
    <row r="7" spans="1:7" ht="15" x14ac:dyDescent="0.25">
      <c r="C7" s="3">
        <v>5</v>
      </c>
      <c r="D7" s="5">
        <v>129.6373974</v>
      </c>
      <c r="E7" s="5">
        <v>129.84733650000001</v>
      </c>
      <c r="F7" s="5">
        <v>137.40514429999999</v>
      </c>
    </row>
    <row r="8" spans="1:7" ht="15" x14ac:dyDescent="0.25">
      <c r="C8" s="3">
        <v>10</v>
      </c>
      <c r="D8" s="5">
        <v>154.2002727</v>
      </c>
      <c r="E8" s="5">
        <v>152.20585120000001</v>
      </c>
      <c r="F8" s="5">
        <v>156.50960280000001</v>
      </c>
    </row>
    <row r="9" spans="1:7" ht="15" x14ac:dyDescent="0.25">
      <c r="C9" s="3">
        <v>20</v>
      </c>
      <c r="D9" s="5">
        <v>174.56436590000001</v>
      </c>
      <c r="E9" s="5">
        <v>172.77988350000001</v>
      </c>
      <c r="F9" s="5">
        <v>175.1941832</v>
      </c>
    </row>
    <row r="10" spans="1:7" ht="15" x14ac:dyDescent="0.25">
      <c r="C10" s="3">
        <v>30</v>
      </c>
      <c r="D10" s="5">
        <v>171.20534019999999</v>
      </c>
      <c r="E10" s="5">
        <v>182.43708229999999</v>
      </c>
      <c r="F10" s="5">
        <v>176.66375690000001</v>
      </c>
    </row>
    <row r="11" spans="1:7" ht="15" x14ac:dyDescent="0.25">
      <c r="C11" s="3">
        <v>40</v>
      </c>
      <c r="D11" s="5">
        <v>184.11659510000001</v>
      </c>
      <c r="E11" s="5">
        <v>189.15513369999999</v>
      </c>
      <c r="F11" s="5">
        <v>188.10543809999999</v>
      </c>
    </row>
    <row r="12" spans="1:7" ht="15" x14ac:dyDescent="0.25">
      <c r="C12" s="3">
        <v>60</v>
      </c>
      <c r="D12" s="5">
        <v>199.86202800000001</v>
      </c>
      <c r="E12" s="5">
        <v>201.0166931</v>
      </c>
      <c r="F12" s="5">
        <v>201.1216627</v>
      </c>
    </row>
    <row r="13" spans="1:7" ht="15" x14ac:dyDescent="0.25">
      <c r="C13" s="3">
        <v>80</v>
      </c>
      <c r="D13" s="5">
        <v>208.9943791</v>
      </c>
      <c r="E13" s="5">
        <v>208.5745009</v>
      </c>
      <c r="F13" s="5">
        <v>198.91730200000001</v>
      </c>
    </row>
    <row r="14" spans="1:7" ht="15" x14ac:dyDescent="0.25">
      <c r="C14" s="3">
        <v>100</v>
      </c>
      <c r="D14" s="5">
        <v>180.12775210000001</v>
      </c>
      <c r="E14" s="5">
        <v>196.92288049999999</v>
      </c>
      <c r="F14" s="5">
        <v>198.8123325</v>
      </c>
    </row>
  </sheetData>
  <mergeCells count="2">
    <mergeCell ref="C3:G3"/>
    <mergeCell ref="D4:F4"/>
  </mergeCells>
  <phoneticPr fontId="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"/>
  <sheetViews>
    <sheetView workbookViewId="0"/>
  </sheetViews>
  <sheetFormatPr defaultColWidth="8.875" defaultRowHeight="13.5" x14ac:dyDescent="0.15"/>
  <cols>
    <col min="1" max="1" width="40.25" customWidth="1"/>
    <col min="3" max="3" width="16.625" customWidth="1"/>
    <col min="4" max="6" width="12.875"/>
    <col min="7" max="7" width="14.125"/>
    <col min="8" max="9" width="12.875"/>
  </cols>
  <sheetData>
    <row r="1" spans="1:9" ht="14.45" customHeight="1" x14ac:dyDescent="0.25">
      <c r="A1" s="1" t="s">
        <v>33</v>
      </c>
    </row>
    <row r="3" spans="1:9" ht="15.75" x14ac:dyDescent="0.15">
      <c r="C3" s="15" t="s">
        <v>10</v>
      </c>
      <c r="D3" s="15"/>
      <c r="E3" s="15"/>
      <c r="F3" s="15"/>
      <c r="G3" s="15"/>
      <c r="H3" s="15"/>
      <c r="I3" s="15"/>
    </row>
    <row r="4" spans="1:9" ht="15" x14ac:dyDescent="0.25">
      <c r="D4" s="16" t="s">
        <v>11</v>
      </c>
      <c r="E4" s="16"/>
      <c r="F4" s="16"/>
      <c r="G4" s="17" t="s">
        <v>12</v>
      </c>
      <c r="H4" s="17"/>
      <c r="I4" s="17"/>
    </row>
    <row r="5" spans="1:9" ht="15" x14ac:dyDescent="0.2">
      <c r="C5" s="6" t="s">
        <v>2</v>
      </c>
      <c r="D5" s="5">
        <v>87.544606810000005</v>
      </c>
      <c r="E5" s="5">
        <v>90.168845619999999</v>
      </c>
      <c r="F5" s="5">
        <v>79.566920820000007</v>
      </c>
      <c r="G5" s="5">
        <v>197.76263700000001</v>
      </c>
      <c r="H5" s="5">
        <v>190.20482920000001</v>
      </c>
      <c r="I5" s="5">
        <v>193.03900709999999</v>
      </c>
    </row>
    <row r="6" spans="1:9" ht="15" x14ac:dyDescent="0.2">
      <c r="C6" s="6" t="s">
        <v>20</v>
      </c>
      <c r="D6" s="5">
        <v>0.62981731500000004</v>
      </c>
      <c r="E6" s="5">
        <v>2.204360603</v>
      </c>
      <c r="F6" s="5">
        <v>0.10496955299999999</v>
      </c>
      <c r="G6" s="5">
        <v>-2.099391051</v>
      </c>
      <c r="H6" s="5">
        <v>2.099391051</v>
      </c>
      <c r="I6" s="5">
        <v>0.31490865800000001</v>
      </c>
    </row>
  </sheetData>
  <mergeCells count="3">
    <mergeCell ref="C3:I3"/>
    <mergeCell ref="D4:F4"/>
    <mergeCell ref="G4:I4"/>
  </mergeCells>
  <phoneticPr fontId="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/>
  </sheetViews>
  <sheetFormatPr defaultColWidth="8.875" defaultRowHeight="13.5" x14ac:dyDescent="0.15"/>
  <cols>
    <col min="1" max="1" width="41" customWidth="1"/>
    <col min="3" max="3" width="11.75" customWidth="1"/>
    <col min="4" max="9" width="12.875"/>
  </cols>
  <sheetData>
    <row r="1" spans="1:9" ht="18" x14ac:dyDescent="0.25">
      <c r="A1" s="1" t="s">
        <v>32</v>
      </c>
    </row>
    <row r="3" spans="1:9" ht="15.75" x14ac:dyDescent="0.15">
      <c r="C3" s="15" t="s">
        <v>10</v>
      </c>
      <c r="D3" s="15"/>
      <c r="E3" s="15"/>
      <c r="F3" s="15"/>
      <c r="G3" s="15"/>
      <c r="H3" s="15"/>
      <c r="I3" s="15"/>
    </row>
    <row r="4" spans="1:9" ht="15" x14ac:dyDescent="0.25">
      <c r="D4" s="16" t="s">
        <v>11</v>
      </c>
      <c r="E4" s="16"/>
      <c r="F4" s="16"/>
      <c r="G4" s="17" t="s">
        <v>12</v>
      </c>
      <c r="H4" s="17"/>
      <c r="I4" s="17"/>
    </row>
    <row r="5" spans="1:9" ht="15" x14ac:dyDescent="0.15">
      <c r="D5" s="2" t="s">
        <v>5</v>
      </c>
      <c r="E5" s="2" t="s">
        <v>6</v>
      </c>
      <c r="F5" s="2" t="s">
        <v>7</v>
      </c>
      <c r="G5" s="2" t="s">
        <v>5</v>
      </c>
      <c r="H5" s="2" t="s">
        <v>6</v>
      </c>
      <c r="I5" s="2" t="s">
        <v>7</v>
      </c>
    </row>
    <row r="6" spans="1:9" ht="15" x14ac:dyDescent="0.2">
      <c r="C6" s="6" t="s">
        <v>23</v>
      </c>
      <c r="D6" s="4">
        <v>45.619622739999997</v>
      </c>
      <c r="E6" s="4">
        <v>43.727564659999999</v>
      </c>
      <c r="F6" s="4">
        <v>48.983281560000002</v>
      </c>
      <c r="G6" s="4">
        <v>92.605731879999993</v>
      </c>
      <c r="H6" s="4">
        <v>87.455129319999998</v>
      </c>
      <c r="I6" s="4">
        <v>89.136958730000003</v>
      </c>
    </row>
    <row r="7" spans="1:9" ht="15" x14ac:dyDescent="0.2">
      <c r="C7" s="6" t="s">
        <v>24</v>
      </c>
      <c r="D7" s="4">
        <v>18.079666159999999</v>
      </c>
      <c r="E7" s="4">
        <v>21.2330963</v>
      </c>
      <c r="F7" s="4">
        <v>16.713179759999999</v>
      </c>
      <c r="G7" s="4">
        <v>28.801328649999999</v>
      </c>
      <c r="H7" s="4">
        <v>34.057045549999998</v>
      </c>
      <c r="I7" s="4">
        <v>33.111016509999999</v>
      </c>
    </row>
  </sheetData>
  <mergeCells count="3">
    <mergeCell ref="C3:I3"/>
    <mergeCell ref="D4:F4"/>
    <mergeCell ref="G4:I4"/>
  </mergeCells>
  <phoneticPr fontId="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"/>
  <sheetViews>
    <sheetView workbookViewId="0"/>
  </sheetViews>
  <sheetFormatPr defaultColWidth="8.875" defaultRowHeight="13.5" x14ac:dyDescent="0.15"/>
  <cols>
    <col min="1" max="1" width="40.75" customWidth="1"/>
    <col min="3" max="3" width="12.75" customWidth="1"/>
    <col min="4" max="9" width="13" customWidth="1"/>
  </cols>
  <sheetData>
    <row r="1" spans="1:15" ht="18" x14ac:dyDescent="0.25">
      <c r="A1" s="1" t="s">
        <v>31</v>
      </c>
    </row>
    <row r="3" spans="1:15" ht="15.75" x14ac:dyDescent="0.15">
      <c r="C3" s="15" t="s">
        <v>10</v>
      </c>
      <c r="D3" s="15"/>
      <c r="E3" s="15"/>
      <c r="F3" s="15"/>
      <c r="G3" s="15"/>
      <c r="H3" s="15"/>
      <c r="I3" s="15"/>
    </row>
    <row r="4" spans="1:15" ht="15" x14ac:dyDescent="0.25">
      <c r="D4" s="16" t="s">
        <v>25</v>
      </c>
      <c r="E4" s="16"/>
      <c r="F4" s="16"/>
      <c r="G4" s="17" t="s">
        <v>26</v>
      </c>
      <c r="H4" s="17"/>
      <c r="I4" s="17"/>
    </row>
    <row r="5" spans="1:15" ht="15" x14ac:dyDescent="0.15">
      <c r="D5" s="2" t="s">
        <v>5</v>
      </c>
      <c r="E5" s="2" t="s">
        <v>6</v>
      </c>
      <c r="F5" s="2" t="s">
        <v>7</v>
      </c>
      <c r="G5" s="2" t="s">
        <v>5</v>
      </c>
      <c r="H5" s="2" t="s">
        <v>6</v>
      </c>
      <c r="I5" s="2" t="s">
        <v>7</v>
      </c>
    </row>
    <row r="6" spans="1:15" ht="15" x14ac:dyDescent="0.2">
      <c r="C6" s="6" t="s">
        <v>2</v>
      </c>
      <c r="D6" s="4">
        <v>68.219205439999996</v>
      </c>
      <c r="E6" s="4">
        <v>83.250555790000007</v>
      </c>
      <c r="F6" s="4">
        <v>89.242073059999996</v>
      </c>
      <c r="G6" s="4">
        <v>138.54069759999999</v>
      </c>
      <c r="H6" s="4">
        <v>138.12024030000001</v>
      </c>
      <c r="I6" s="4">
        <v>130.97246530000001</v>
      </c>
      <c r="J6" s="4"/>
      <c r="K6" s="4"/>
      <c r="L6" s="4"/>
      <c r="M6" s="4"/>
      <c r="N6" s="4"/>
      <c r="O6" s="4"/>
    </row>
    <row r="7" spans="1:15" ht="15" x14ac:dyDescent="0.2">
      <c r="C7" s="6"/>
      <c r="D7" s="4"/>
      <c r="E7" s="4"/>
      <c r="F7" s="4"/>
      <c r="G7" s="4"/>
      <c r="H7" s="4"/>
      <c r="I7" s="4"/>
    </row>
  </sheetData>
  <mergeCells count="3">
    <mergeCell ref="C3:I3"/>
    <mergeCell ref="D4:F4"/>
    <mergeCell ref="G4:I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2d</vt:lpstr>
      <vt:lpstr>Figure 3d</vt:lpstr>
      <vt:lpstr>Supplementary Fig. 1a</vt:lpstr>
      <vt:lpstr>Supplementary Fig. 1b</vt:lpstr>
      <vt:lpstr>Supplementary Fig. 1c</vt:lpstr>
      <vt:lpstr>Supplementary Fig. 9a</vt:lpstr>
      <vt:lpstr>Supplementary Fig. 9b</vt:lpstr>
      <vt:lpstr>Supplementary Fig. 9c</vt:lpstr>
      <vt:lpstr>Supplementary Fig. 9d</vt:lpstr>
      <vt:lpstr>Supplementary Fig. 9f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zzk</dc:creator>
  <cp:lastModifiedBy>Xin Gong</cp:lastModifiedBy>
  <dcterms:created xsi:type="dcterms:W3CDTF">2021-03-05T14:15:00Z</dcterms:created>
  <dcterms:modified xsi:type="dcterms:W3CDTF">2021-05-29T10:22:33Z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A0B2899680B240CE95CD93ED66EC7B95</vt:lpwstr>
  </property>
</Properties>
</file>