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Z:\groups\mastas\PAPERS\2021 GEM_MAGS_Chlamydiae\NatComm\editorial_revision\Supplementary Data\"/>
    </mc:Choice>
  </mc:AlternateContent>
  <xr:revisionPtr revIDLastSave="0" documentId="13_ncr:1_{4539F605-0FEA-4C80-B970-70B3192BFB7E}" xr6:coauthVersionLast="46" xr6:coauthVersionMax="46" xr10:uidLastSave="{00000000-0000-0000-0000-000000000000}"/>
  <bookViews>
    <workbookView xWindow="-30828" yWindow="-108" windowWidth="30936" windowHeight="16896" xr2:uid="{00000000-000D-0000-FFFF-FFFF00000000}"/>
  </bookViews>
  <sheets>
    <sheet name="Supplementary Data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7" i="2" l="1"/>
  <c r="M126" i="2"/>
  <c r="M125" i="2"/>
  <c r="M124" i="2"/>
  <c r="M123" i="2"/>
  <c r="M122" i="2"/>
  <c r="M121" i="2"/>
  <c r="M119" i="2"/>
  <c r="M118" i="2"/>
  <c r="M117" i="2"/>
  <c r="M116" i="2"/>
  <c r="M115" i="2"/>
  <c r="M114" i="2"/>
  <c r="M113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M3" i="2"/>
</calcChain>
</file>

<file path=xl/sharedStrings.xml><?xml version="1.0" encoding="utf-8"?>
<sst xmlns="http://schemas.openxmlformats.org/spreadsheetml/2006/main" count="764" uniqueCount="370">
  <si>
    <t>Contigs [n]</t>
  </si>
  <si>
    <t>GC [%]</t>
  </si>
  <si>
    <t>N50</t>
  </si>
  <si>
    <t>Name</t>
  </si>
  <si>
    <t>Genome Identifier</t>
  </si>
  <si>
    <t>Accession</t>
  </si>
  <si>
    <t>Origin</t>
  </si>
  <si>
    <t>Phylum</t>
  </si>
  <si>
    <t>Marker lineage</t>
  </si>
  <si>
    <t>Completeness [%]</t>
  </si>
  <si>
    <t>Contamination [%]</t>
  </si>
  <si>
    <t>Genome size [nt]</t>
  </si>
  <si>
    <t>Estimated size</t>
  </si>
  <si>
    <t>Chlamydiales bacterium SCGC AB-751-O23</t>
  </si>
  <si>
    <t>AB751O23</t>
  </si>
  <si>
    <t>FLYF01000001-FLYF01000089</t>
  </si>
  <si>
    <t>Single cell genome</t>
  </si>
  <si>
    <t>Chlamydiae</t>
  </si>
  <si>
    <t>Bacteria</t>
  </si>
  <si>
    <t>Neochlamydia sp. ACF65</t>
  </si>
  <si>
    <t>ACE65</t>
  </si>
  <si>
    <t>Isolate</t>
  </si>
  <si>
    <t>Protochlamydia sp. ACF82</t>
  </si>
  <si>
    <t>ACE82</t>
  </si>
  <si>
    <t>Neochlamydia sp. ACF84</t>
  </si>
  <si>
    <t>ACE84</t>
  </si>
  <si>
    <t>VJOT00000000</t>
  </si>
  <si>
    <t>Neochlamydia sp. ACF95</t>
  </si>
  <si>
    <t>ACE95</t>
  </si>
  <si>
    <t>Parachlamydia sp. ACF125</t>
  </si>
  <si>
    <t>ACF125</t>
  </si>
  <si>
    <t>Chlamydiales bacterium SCGC AG-110-M15</t>
  </si>
  <si>
    <t>AG110M15</t>
  </si>
  <si>
    <t>FLYO 01000001-FLYO01000054</t>
  </si>
  <si>
    <t>Chlamydiales bacterium SCGC AG-110-P3</t>
  </si>
  <si>
    <t>AG110P3</t>
  </si>
  <si>
    <t>FLYP0 1000001-FLYP01000096</t>
  </si>
  <si>
    <t>Akkermansia muciniphila ATCC BAA-835</t>
  </si>
  <si>
    <t>AKKM8</t>
  </si>
  <si>
    <t>Verrucomicrobia</t>
  </si>
  <si>
    <t>Chlamydiae bacterium CG10_big_fil_rev_8_21_14_0_10_35_9</t>
  </si>
  <si>
    <t>CG10BFR82114010359</t>
  </si>
  <si>
    <t>Metagenome</t>
  </si>
  <si>
    <t>Chlamydiae bacterium CG10_big_fil_rev_8_21_14_0_10_42_34</t>
  </si>
  <si>
    <t>CG10BFR821140104234</t>
  </si>
  <si>
    <t>Candidatus Aerophobetes bacterium isolate NORP91</t>
  </si>
  <si>
    <t>CHL1NORP91</t>
  </si>
  <si>
    <t>Candidatus Aerophobetes bacterium isolate NORP81</t>
  </si>
  <si>
    <t>CHL2NORP91</t>
  </si>
  <si>
    <t>Chlamydia sp. 32-24</t>
  </si>
  <si>
    <t>CHL3224</t>
  </si>
  <si>
    <t>Chlamydiales bacterium 38-26</t>
  </si>
  <si>
    <t>CHL3826</t>
  </si>
  <si>
    <t>Chlamydia abortus S26/3</t>
  </si>
  <si>
    <t>CHLAB</t>
  </si>
  <si>
    <t>Chlamydia ibidis 10-1398/6</t>
  </si>
  <si>
    <t>CHLAIB</t>
  </si>
  <si>
    <t>Chlamydia avium 10DC88</t>
  </si>
  <si>
    <t>CHLAVI</t>
  </si>
  <si>
    <t>Chlamydia sp. RSHA</t>
  </si>
  <si>
    <t>CHLBUT</t>
  </si>
  <si>
    <t>Candidatus Chlamydia corallus strain G3/2742-324</t>
  </si>
  <si>
    <t>CHLCOR</t>
  </si>
  <si>
    <t>Chlamydophila caviae GPIC</t>
  </si>
  <si>
    <t>CHLCV</t>
  </si>
  <si>
    <t>Chlamydia felis Fe/C-56</t>
  </si>
  <si>
    <t>CHLFF</t>
  </si>
  <si>
    <t>Chlamydia gallinacea 08-1274/3</t>
  </si>
  <si>
    <t>CHLGAL</t>
  </si>
  <si>
    <t>Chlamydia muridarum str. Nigg</t>
  </si>
  <si>
    <t>CHLMU</t>
  </si>
  <si>
    <t>Chlamydia psittaci 6BC</t>
  </si>
  <si>
    <t>CHLP6</t>
  </si>
  <si>
    <t>Chlamydophila pecorum E58</t>
  </si>
  <si>
    <t>CHLPE</t>
  </si>
  <si>
    <t>Chlamydophila pneumoniae CWL029</t>
  </si>
  <si>
    <t>CHLPN</t>
  </si>
  <si>
    <t>Chlamydophila pneumoniae LPCoLN</t>
  </si>
  <si>
    <t>CHLPP</t>
  </si>
  <si>
    <t>Chlamydia sp. 2742-308</t>
  </si>
  <si>
    <t>CHLSAN</t>
  </si>
  <si>
    <t>Chlamydia suis MD56</t>
  </si>
  <si>
    <t>CHLSUIS</t>
  </si>
  <si>
    <t>Chlamydia trachomatis 434/Bu</t>
  </si>
  <si>
    <t>CHLT2</t>
  </si>
  <si>
    <t>Chlamydia trachomatis A/HAR-13</t>
  </si>
  <si>
    <t>CHLTA</t>
  </si>
  <si>
    <t>Chlamydia trachomatis D/UW-3/CX</t>
  </si>
  <si>
    <t>CHLTR</t>
  </si>
  <si>
    <t>Chlamydiae bacterium UBA10024</t>
  </si>
  <si>
    <t>chlUBA10024</t>
  </si>
  <si>
    <t>https://data.ace.uq.edu.au/public/gtdb/data/releases/release89/89.0/gtdb_uba_mags.tar.gz</t>
  </si>
  <si>
    <t>Chlamydiae bacterium UBA10187</t>
  </si>
  <si>
    <t>chlUBA10187</t>
  </si>
  <si>
    <t>Chlamydiae bacterium UBA10443</t>
  </si>
  <si>
    <t>chlUBA10443</t>
  </si>
  <si>
    <t>Chlamydiae bacterium UBA12506</t>
  </si>
  <si>
    <t>chlUBA12506</t>
  </si>
  <si>
    <t>Chlavichlamydia salmonicola ERT</t>
  </si>
  <si>
    <t>CLASAL</t>
  </si>
  <si>
    <t>WTCQ00000000</t>
  </si>
  <si>
    <t>Coraliomargarita akajimensis DSM 45221</t>
  </si>
  <si>
    <t>CORAD</t>
  </si>
  <si>
    <t>Coraliomargarita sp. CAG</t>
  </si>
  <si>
    <t>CORCAG</t>
  </si>
  <si>
    <t>Criblamydia sequanensis CRIB-18</t>
  </si>
  <si>
    <t>Crib</t>
  </si>
  <si>
    <t>Protochlamyida sp. EI2</t>
  </si>
  <si>
    <t>EI2</t>
  </si>
  <si>
    <t>GCA_000813625.1</t>
  </si>
  <si>
    <t>Neochlamydia sp. EPS4</t>
  </si>
  <si>
    <t>EPS4</t>
  </si>
  <si>
    <t>Estrella lausannensis</t>
  </si>
  <si>
    <t>Estrella</t>
  </si>
  <si>
    <t>Chlamydiae sp. genome_bin_33</t>
  </si>
  <si>
    <t>Ga0074140</t>
  </si>
  <si>
    <t>GCA_001464115.1</t>
  </si>
  <si>
    <t>Chlamydiae bacterium GWA2_50_15</t>
  </si>
  <si>
    <t>GWA25015</t>
  </si>
  <si>
    <t>IMG: 2721755117</t>
  </si>
  <si>
    <t>Chlamydiae bacterium GWC2_50_10</t>
  </si>
  <si>
    <t>GWC25010</t>
  </si>
  <si>
    <t>IMG: 2708742634</t>
  </si>
  <si>
    <t>Chlamydiae bacterium GWF2_49_8</t>
  </si>
  <si>
    <t>GWF2498</t>
  </si>
  <si>
    <t>IMG: 2721755279</t>
  </si>
  <si>
    <t>Chlamydiae bacterium RIFCSPHIGHO2_01_FULL_44_39</t>
  </si>
  <si>
    <t>H014439</t>
  </si>
  <si>
    <t>IMG: 2708743034</t>
  </si>
  <si>
    <t>Chlamydiae bacterium RIFCSPHIGHO2_02_FULL_45_9</t>
  </si>
  <si>
    <t>H02459</t>
  </si>
  <si>
    <t>IMG: 2710264581</t>
  </si>
  <si>
    <t>Chlamydiae bacterium RIFCSPHIGHO2_02_FULL_49_29</t>
  </si>
  <si>
    <t>H024929</t>
  </si>
  <si>
    <t>IMG: 2710264657</t>
  </si>
  <si>
    <t>Chlamydiae bacterium RIFCSPHIGHO2_12_FULL_27_8</t>
  </si>
  <si>
    <t>H12278</t>
  </si>
  <si>
    <t>IMG: 2710723656</t>
  </si>
  <si>
    <t>Chlamydiae bacterium RIFCSPHIGHO2_12_FULL_44_59</t>
  </si>
  <si>
    <t>H124459</t>
  </si>
  <si>
    <t>IMG: 2710723513</t>
  </si>
  <si>
    <t>Chlamydiae bacterium RIFCSPHIGHO2_12_FULL_49_11</t>
  </si>
  <si>
    <t>H124911</t>
  </si>
  <si>
    <t>GCA_001794905.1</t>
  </si>
  <si>
    <t>Chlamydiae bacterium RIFCSPHIGHO2_12_FULL_49_32</t>
  </si>
  <si>
    <t>H124932</t>
  </si>
  <si>
    <t>IMG: 2710723542</t>
  </si>
  <si>
    <t>Chlamydiae bacterium RIFCSPHIGHO2_12_FULL_49_9</t>
  </si>
  <si>
    <t>H12499</t>
  </si>
  <si>
    <t>IMG: 2710723596</t>
  </si>
  <si>
    <t>Chlamydiales bacterium STE3</t>
  </si>
  <si>
    <t>HSC3</t>
  </si>
  <si>
    <t>VKHO00000000</t>
  </si>
  <si>
    <t>Parachlamydiaceae bacterium HS-T3</t>
  </si>
  <si>
    <t>HST3</t>
  </si>
  <si>
    <t>GCA_000829755.1</t>
  </si>
  <si>
    <t>Isosphaera pallida ATCC 43644</t>
  </si>
  <si>
    <t>ISOPI</t>
  </si>
  <si>
    <t>Planctomycete</t>
  </si>
  <si>
    <t>Chlamydiae bacterium K1000_chlam_1</t>
  </si>
  <si>
    <t>K1000_chlam_1</t>
  </si>
  <si>
    <t>from PMID: 32142706</t>
  </si>
  <si>
    <t>Chlamydiae bacterium K1000_chlam_2</t>
  </si>
  <si>
    <t>K1000_chlam_2</t>
  </si>
  <si>
    <t>Chlamydiae bacterium K1000_chlam_3</t>
  </si>
  <si>
    <t>K1000_chlam_3</t>
  </si>
  <si>
    <t>Chlamydiae bacterium K1000_chlam_4</t>
  </si>
  <si>
    <t>K1000_chlam_4</t>
  </si>
  <si>
    <t>Chlamydiae bacterium K1060_chlam_1</t>
  </si>
  <si>
    <t>K1060_chlam_1</t>
  </si>
  <si>
    <t>Chlamydiae bacterium K1060_chlam_2</t>
  </si>
  <si>
    <t>K1060_chlam_2</t>
  </si>
  <si>
    <t>Chlamydiae bacterium K1060_chlam_3</t>
  </si>
  <si>
    <t>K1060_chlam_3</t>
  </si>
  <si>
    <t>Chlamydiae bacterium K1060_chlam_4</t>
  </si>
  <si>
    <t>K1060_chlam_4</t>
  </si>
  <si>
    <t>Chlamydiae bacterium K1060_chlam_5</t>
  </si>
  <si>
    <t>K1060_chlam_5</t>
  </si>
  <si>
    <t>Neptunochlamydia vexilliferae K9</t>
  </si>
  <si>
    <t>K9</t>
  </si>
  <si>
    <t>JAAEJV000000000</t>
  </si>
  <si>
    <t>Chlamydiae bacterium K940_chlam_1</t>
  </si>
  <si>
    <t>K940_chlam_1</t>
  </si>
  <si>
    <t>Chlamydiae bacterium K940_chlam_2</t>
  </si>
  <si>
    <t>K940_chlam_2</t>
  </si>
  <si>
    <t>Chlamydiae bacterium K940_chlam_3</t>
  </si>
  <si>
    <t>K940_chlam_3</t>
  </si>
  <si>
    <t>Chlamydiae bacterium K940_chlam_4</t>
  </si>
  <si>
    <t>K940_chlam_4</t>
  </si>
  <si>
    <t>Chlamydiae bacterium K940_chlam_5</t>
  </si>
  <si>
    <t>K940_chlam_5</t>
  </si>
  <si>
    <t>Chlamydiae bacterium K940_chlam_6</t>
  </si>
  <si>
    <t>K940_chlam_6</t>
  </si>
  <si>
    <t>Chlamydiae bacterium K940_chlam_7</t>
  </si>
  <si>
    <t>K940_chlam_7</t>
  </si>
  <si>
    <t>Chlamydiae bacterium K940_chlam_8</t>
  </si>
  <si>
    <t>K940_chlam_8</t>
  </si>
  <si>
    <t>Chlamydiae bacterium K940_chlam_9</t>
  </si>
  <si>
    <t>K940_chlam_9</t>
  </si>
  <si>
    <t>Kiritimatiella glycovorans strain L21-Fru-AB</t>
  </si>
  <si>
    <t>KIRIGLY</t>
  </si>
  <si>
    <t>Chlamydiae bacterium KR126_chlam_1</t>
  </si>
  <si>
    <t>KR126_chlam_1</t>
  </si>
  <si>
    <t>Chlamydiae bacterium KR126_chlam_2</t>
  </si>
  <si>
    <t>KR126_chlam_2</t>
  </si>
  <si>
    <t>Chlamydiae bacterium KR126_chlam_3</t>
  </si>
  <si>
    <t>KR126_chlam_3</t>
  </si>
  <si>
    <t>Chlamydiae bacterium KR126_chlam_4</t>
  </si>
  <si>
    <t>KR126_chlam_4</t>
  </si>
  <si>
    <t>Chlamydiae bacterium KR126_chlam_5</t>
  </si>
  <si>
    <t>KR126_chlam_5</t>
  </si>
  <si>
    <t>Chlamydiae bacterium KR126_chlam_6</t>
  </si>
  <si>
    <t>KR126_chlam_6</t>
  </si>
  <si>
    <t>Chlamydiae bacterium RIFCSPLOWO2_01_FULL_28_7</t>
  </si>
  <si>
    <t>L01287</t>
  </si>
  <si>
    <t>IMG: 2710723694</t>
  </si>
  <si>
    <t>Chlamydiae bacterium RIFCSPLOWO2_01_FULL_44_52</t>
  </si>
  <si>
    <t>L014452</t>
  </si>
  <si>
    <t>GCA_001796235.1</t>
  </si>
  <si>
    <t>Chlamydiae bacterium RIFCSPLOWO2_02_FULL_45_22</t>
  </si>
  <si>
    <t>L024522</t>
  </si>
  <si>
    <t>IMG: 2711768231</t>
  </si>
  <si>
    <t>Chlamydiae bacterium RIFCSPLOWO2_02_FULL_49_12</t>
  </si>
  <si>
    <t>L024912</t>
  </si>
  <si>
    <t>GCA_001796315.1</t>
  </si>
  <si>
    <t>Chlamydiae bacterium RIFCSPLOWO2_12_FULL_45_20</t>
  </si>
  <si>
    <t>L124520</t>
  </si>
  <si>
    <t>IMG: 2711768324</t>
  </si>
  <si>
    <t>Chlamydiae bacterium RIFCSPLOWO2_12_FULL_49_12</t>
  </si>
  <si>
    <t>L124912</t>
  </si>
  <si>
    <t>IMG: 2711768369</t>
  </si>
  <si>
    <t>Lentisphaera araneosa HTCC2155</t>
  </si>
  <si>
    <t>LETAR</t>
  </si>
  <si>
    <t>Lentisphaerae</t>
  </si>
  <si>
    <t>Composite genome from Lake Mendota Epilimnion pan-assembly MEint.metabat.6450</t>
  </si>
  <si>
    <t>ME6450DRAFT</t>
  </si>
  <si>
    <t>IMG: 2582580594</t>
  </si>
  <si>
    <t>Methylacidiphilum infernorum V4</t>
  </si>
  <si>
    <t>METI4</t>
  </si>
  <si>
    <t>Parachlamydia acanthamoebae OEW1</t>
  </si>
  <si>
    <t>OEW1</t>
  </si>
  <si>
    <t>GCA_000812225.1</t>
  </si>
  <si>
    <t>Opitutaceae bacterium TAV5</t>
  </si>
  <si>
    <t>OPITAV</t>
  </si>
  <si>
    <t>Opitutus terrae PB90-1</t>
  </si>
  <si>
    <t>OPITP</t>
  </si>
  <si>
    <t>Parachlamydia acanthamoebae UV-7</t>
  </si>
  <si>
    <t>PARAV</t>
  </si>
  <si>
    <t>Parilichlamydia carangidicola 007YTK11</t>
  </si>
  <si>
    <t>PARI007YTK11</t>
  </si>
  <si>
    <t>Candidatus Similichlamydia latridicola 76ST10_it5c_881K</t>
  </si>
  <si>
    <t>PARI76ST10</t>
  </si>
  <si>
    <t>Similichlamydia laticola Hat2_it6</t>
  </si>
  <si>
    <t>PARIHat2</t>
  </si>
  <si>
    <t>Candidatus Protochlamydia amoebophila UWE25</t>
  </si>
  <si>
    <t>PARUW</t>
  </si>
  <si>
    <t>Phycisphaera mikurensis NBRC 102666</t>
  </si>
  <si>
    <t>PHYMF</t>
  </si>
  <si>
    <t>Planctomycetes</t>
  </si>
  <si>
    <t>Pirellula staleyi DSM 6068</t>
  </si>
  <si>
    <t>PIRSD</t>
  </si>
  <si>
    <t>Rubinisphaera brasiliensis DSM 5305</t>
  </si>
  <si>
    <t>PLABD</t>
  </si>
  <si>
    <t>Planctopirus limnophila DSM 3776</t>
  </si>
  <si>
    <t>PLAL2</t>
  </si>
  <si>
    <t>Parachlamydia sp. C2</t>
  </si>
  <si>
    <t>PROGREC2</t>
  </si>
  <si>
    <t>Protochlamydia naegleriophila</t>
  </si>
  <si>
    <t>ProNeg</t>
  </si>
  <si>
    <t>Protochlamydia massiliensis</t>
  </si>
  <si>
    <t>PRONEGDIA</t>
  </si>
  <si>
    <t>Parachlamydia sp. isolate BC.030</t>
  </si>
  <si>
    <t>PROPHO</t>
  </si>
  <si>
    <t>Rhabdochlamydia porcellionis 15C</t>
  </si>
  <si>
    <t>Rhab</t>
  </si>
  <si>
    <t>JAACYT000000000</t>
  </si>
  <si>
    <t>Rhabdochlamydia oedothoracis W815</t>
  </si>
  <si>
    <t>RHABDOW815</t>
  </si>
  <si>
    <t>JAAVTY000000000</t>
  </si>
  <si>
    <t>Rhabdochlamydia helveticae T3358</t>
  </si>
  <si>
    <t>RhabHel</t>
  </si>
  <si>
    <t>Rhodopirellula baltica SH 1</t>
  </si>
  <si>
    <t>RHOBA</t>
  </si>
  <si>
    <t>Rubidus massiliensis</t>
  </si>
  <si>
    <t>Rubis</t>
  </si>
  <si>
    <t>Neochlamydia sp. S13</t>
  </si>
  <si>
    <t>S13</t>
  </si>
  <si>
    <t xml:space="preserve">Candidatus Similichlamydia epinepheli strain GCCT14 </t>
  </si>
  <si>
    <t>SIMEPI</t>
  </si>
  <si>
    <t>Simkania negevensis Z</t>
  </si>
  <si>
    <t>SIMNZ</t>
  </si>
  <si>
    <t>Singulisphaera acidiphila DSM 18658</t>
  </si>
  <si>
    <t>SINAD</t>
  </si>
  <si>
    <t>Chlamydiae bacterium SM23_39</t>
  </si>
  <si>
    <t>SM2339</t>
  </si>
  <si>
    <t>GCA_001303765.1</t>
  </si>
  <si>
    <t>Syngnamydia medusae</t>
  </si>
  <si>
    <t>SYNMED</t>
  </si>
  <si>
    <t>from PMID: 28419691</t>
  </si>
  <si>
    <t>Waddliaceae bacterium SP13</t>
  </si>
  <si>
    <t>TARWAD</t>
  </si>
  <si>
    <t>Neochlamydia sp. TUME1</t>
  </si>
  <si>
    <t>TUME1</t>
  </si>
  <si>
    <t>Waddlia chondrophila WSU 86-1044</t>
  </si>
  <si>
    <t>WADCW</t>
  </si>
  <si>
    <t>Sygnamydia xenoturbellae</t>
  </si>
  <si>
    <t>XENOCL</t>
  </si>
  <si>
    <t>GCA_001897225.1</t>
  </si>
  <si>
    <t>GCA_002773795.1</t>
  </si>
  <si>
    <t>GCA_002773835.1</t>
  </si>
  <si>
    <t>GCF_000237205.1</t>
  </si>
  <si>
    <t>GCF_000813665.1</t>
  </si>
  <si>
    <t>GCF_000011565.1</t>
  </si>
  <si>
    <t>GCF_000020225.1</t>
  </si>
  <si>
    <t>GCA_002401865.1</t>
  </si>
  <si>
    <t>GCA_002402025.1</t>
  </si>
  <si>
    <t>GCF_000454725.1</t>
  </si>
  <si>
    <t>GCF_000583875.1</t>
  </si>
  <si>
    <t>GCF_002817655.1</t>
  </si>
  <si>
    <t>GCF_000007605.1</t>
  </si>
  <si>
    <t>GCF_000009945.1</t>
  </si>
  <si>
    <t>GCF_000471025.2</t>
  </si>
  <si>
    <t>GCF_000006685.1</t>
  </si>
  <si>
    <t>GCF_000204255.1</t>
  </si>
  <si>
    <t>GCF_000204135.1</t>
  </si>
  <si>
    <t>GCF_001653975.1</t>
  </si>
  <si>
    <t>GCF_000012125.1</t>
  </si>
  <si>
    <t>GCF_000025905.1</t>
  </si>
  <si>
    <t>GCA_000438015.1</t>
  </si>
  <si>
    <t>GCF_000750955.1</t>
  </si>
  <si>
    <t>GCF_900000175.1</t>
  </si>
  <si>
    <t>GCF_000186345.1</t>
  </si>
  <si>
    <t>GCF_001017655.1</t>
  </si>
  <si>
    <t>GCF_000170755.1</t>
  </si>
  <si>
    <t>GCF_000019665.1</t>
  </si>
  <si>
    <t>GCF_000242935.2</t>
  </si>
  <si>
    <t>GCF_000019965.1</t>
  </si>
  <si>
    <t>GCF_000284115.1</t>
  </si>
  <si>
    <t>GCF_000025185.1</t>
  </si>
  <si>
    <t>GCF_000165715.2</t>
  </si>
  <si>
    <t>GCF_000092105.1</t>
  </si>
  <si>
    <t>GCF_000196115.1</t>
  </si>
  <si>
    <t>GCF_000092785.1</t>
  </si>
  <si>
    <t>JAEMUE000000000</t>
  </si>
  <si>
    <t>JAEMUB000000000</t>
  </si>
  <si>
    <t>JAEMUC000000000</t>
  </si>
  <si>
    <t>JAEMUD000000000</t>
  </si>
  <si>
    <t xml:space="preserve">GCA_001545115.1 </t>
  </si>
  <si>
    <t xml:space="preserve">GCA_001499655.1 </t>
  </si>
  <si>
    <t xml:space="preserve">GCA_002786175.1 </t>
  </si>
  <si>
    <t>GCF_000751535.1</t>
  </si>
  <si>
    <t xml:space="preserve">GCA_000756735.1 </t>
  </si>
  <si>
    <t>GCF_000648235.1</t>
  </si>
  <si>
    <t>GCF_003056015.1</t>
  </si>
  <si>
    <t>GCF_000242455.1</t>
  </si>
  <si>
    <t xml:space="preserve">GCA_002709385.1 </t>
  </si>
  <si>
    <t>GCF_000813645.1</t>
  </si>
  <si>
    <t>GCF_000253035.1</t>
  </si>
  <si>
    <t>GCF_000008725.1</t>
  </si>
  <si>
    <t>GCF_000068585.1</t>
  </si>
  <si>
    <t>GCF_000493885.1</t>
  </si>
  <si>
    <t>GCF_000024145.1</t>
  </si>
  <si>
    <t>GCF_000008745.1</t>
  </si>
  <si>
    <t>GCF_900634605.1</t>
  </si>
  <si>
    <t>GCF_000026025.1</t>
  </si>
  <si>
    <t>GCA_001897185.1</t>
  </si>
  <si>
    <t>Supplementary Data 2: PVC reference dataset used for analyses.</t>
  </si>
  <si>
    <t>from PMID: 31104936</t>
  </si>
  <si>
    <t xml:space="preserve">from PMID: 30949677 </t>
  </si>
  <si>
    <t>from PMCID: PMC6171736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</si>
</sst>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Open Sans"/>
    </font>
    <font>
      <u/>
      <sz val="10"/>
      <color rgb="FF0000FF"/>
      <name val="Open Sans"/>
    </font>
    <font>
      <sz val="10"/>
      <color rgb="FF000000"/>
      <name val="Open Sans"/>
    </font>
    <font>
      <sz val="10"/>
      <color rgb="FF000000"/>
      <name val="Arial"/>
      <family val="2"/>
    </font>
    <font>
      <sz val="10"/>
      <color rgb="FF000000"/>
      <name val="Open Sans"/>
      <family val="2"/>
    </font>
    <font>
      <sz val="10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3" fillId="2" borderId="1" xfId="0" applyFont="1" applyFill="1" applyBorder="1" applyAlignment="1"/>
    <xf numFmtId="4" fontId="3" fillId="2" borderId="1" xfId="0" applyNumberFormat="1" applyFont="1" applyFill="1" applyBorder="1" applyAlignment="1"/>
    <xf numFmtId="0" fontId="3" fillId="0" borderId="1" xfId="0" applyFont="1" applyBorder="1" applyAlignment="1"/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0" xfId="0" applyFont="1" applyAlignment="1"/>
    <xf numFmtId="0" fontId="3" fillId="0" borderId="0" xfId="0" applyFont="1" applyAlignment="1"/>
    <xf numFmtId="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/>
    <xf numFmtId="0" fontId="3" fillId="0" borderId="1" xfId="0" applyFont="1" applyBorder="1" applyAlignment="1"/>
    <xf numFmtId="0" fontId="5" fillId="0" borderId="1" xfId="0" applyFont="1" applyBorder="1" applyAlignment="1"/>
    <xf numFmtId="0" fontId="6" fillId="3" borderId="0" xfId="0" applyFont="1" applyFill="1" applyAlignment="1">
      <alignment horizontal="left"/>
    </xf>
    <xf numFmtId="0" fontId="3" fillId="0" borderId="1" xfId="0" applyFont="1" applyBorder="1"/>
    <xf numFmtId="0" fontId="3" fillId="0" borderId="6" xfId="0" applyFont="1" applyBorder="1" applyAlignment="1"/>
    <xf numFmtId="0" fontId="3" fillId="2" borderId="3" xfId="0" applyFont="1" applyFill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7" fillId="0" borderId="5" xfId="0" applyFont="1" applyBorder="1" applyAlignment="1">
      <alignment wrapText="1"/>
    </xf>
    <xf numFmtId="0" fontId="8" fillId="0" borderId="1" xfId="0" applyFont="1" applyBorder="1" applyAlignment="1"/>
    <xf numFmtId="0" fontId="7" fillId="3" borderId="1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ace.uq.edu.au/public/gtdb/data/releases/release89/89.0/gtdb_uba_mags.tar.gz" TargetMode="External"/><Relationship Id="rId2" Type="http://schemas.openxmlformats.org/officeDocument/2006/relationships/hyperlink" Target="https://data.ace.uq.edu.au/public/gtdb/data/releases/release89/89.0/gtdb_uba_mags.tar.gz" TargetMode="External"/><Relationship Id="rId1" Type="http://schemas.openxmlformats.org/officeDocument/2006/relationships/hyperlink" Target="https://data.ace.uq.edu.au/public/gtdb/data/releases/release89/89.0/gtdb_uba_mags.tar.g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ata.ace.uq.edu.au/public/gtdb/data/releases/release89/89.0/gtdb_uba_mags.tar.g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R127"/>
  <sheetViews>
    <sheetView tabSelected="1" topLeftCell="A88" workbookViewId="0">
      <selection activeCell="F109" sqref="F109"/>
    </sheetView>
  </sheetViews>
  <sheetFormatPr baseColWidth="10" defaultColWidth="14.44140625" defaultRowHeight="15.75" customHeight="1" x14ac:dyDescent="0.25"/>
  <cols>
    <col min="1" max="1" width="51.44140625" customWidth="1"/>
    <col min="2" max="2" width="22" customWidth="1"/>
    <col min="3" max="3" width="28.33203125" customWidth="1"/>
    <col min="4" max="4" width="17.33203125" customWidth="1"/>
    <col min="5" max="5" width="15.44140625" customWidth="1"/>
    <col min="6" max="6" width="14.109375" customWidth="1"/>
    <col min="7" max="7" width="16.6640625" customWidth="1"/>
    <col min="8" max="8" width="17.33203125" customWidth="1"/>
    <col min="9" max="9" width="15.77734375" customWidth="1"/>
  </cols>
  <sheetData>
    <row r="1" spans="1:18" ht="13.2" x14ac:dyDescent="0.25">
      <c r="A1" s="2" t="s">
        <v>366</v>
      </c>
      <c r="B1" s="3"/>
      <c r="C1" s="3"/>
      <c r="D1" s="3"/>
      <c r="E1" s="3"/>
      <c r="F1" s="3"/>
      <c r="G1" s="3"/>
      <c r="H1" s="3"/>
      <c r="I1" s="3"/>
    </row>
    <row r="2" spans="1:18" ht="15.75" customHeight="1" x14ac:dyDescent="0.35">
      <c r="A2" s="4" t="s">
        <v>3</v>
      </c>
      <c r="B2" s="4" t="s">
        <v>4</v>
      </c>
      <c r="C2" s="19" t="s">
        <v>5</v>
      </c>
      <c r="D2" s="4" t="s">
        <v>6</v>
      </c>
      <c r="E2" s="4" t="s">
        <v>7</v>
      </c>
      <c r="F2" s="4" t="s">
        <v>8</v>
      </c>
      <c r="G2" s="5" t="s">
        <v>9</v>
      </c>
      <c r="H2" s="5" t="s">
        <v>10</v>
      </c>
      <c r="I2" s="4" t="s">
        <v>11</v>
      </c>
      <c r="J2" s="5" t="s">
        <v>0</v>
      </c>
      <c r="K2" s="5" t="s">
        <v>1</v>
      </c>
      <c r="L2" s="5" t="s">
        <v>2</v>
      </c>
      <c r="M2" s="5" t="s">
        <v>12</v>
      </c>
    </row>
    <row r="3" spans="1:18" ht="15.75" customHeight="1" x14ac:dyDescent="0.35">
      <c r="A3" s="6" t="s">
        <v>13</v>
      </c>
      <c r="B3" s="8" t="s">
        <v>14</v>
      </c>
      <c r="C3" s="21" t="s">
        <v>15</v>
      </c>
      <c r="D3" s="18" t="s">
        <v>16</v>
      </c>
      <c r="E3" s="7" t="s">
        <v>17</v>
      </c>
      <c r="F3" s="7" t="s">
        <v>18</v>
      </c>
      <c r="G3" s="6">
        <v>46.24</v>
      </c>
      <c r="H3" s="6">
        <v>0</v>
      </c>
      <c r="I3" s="6">
        <v>986924</v>
      </c>
      <c r="J3" s="6">
        <v>89</v>
      </c>
      <c r="K3" s="6">
        <v>35.450000000000003</v>
      </c>
      <c r="L3" s="8">
        <v>25740</v>
      </c>
      <c r="M3" s="8">
        <f t="shared" ref="M3:M119" si="0">(I3/G3)*100 - ((H3 /100) * I3)</f>
        <v>2134351.2110726642</v>
      </c>
      <c r="N3" s="9"/>
      <c r="O3" s="9"/>
      <c r="P3" s="10"/>
      <c r="Q3" s="10"/>
      <c r="R3" s="10"/>
    </row>
    <row r="4" spans="1:18" ht="15.75" customHeight="1" x14ac:dyDescent="0.35">
      <c r="A4" s="7" t="s">
        <v>19</v>
      </c>
      <c r="B4" s="8" t="s">
        <v>20</v>
      </c>
      <c r="C4" s="22" t="s">
        <v>343</v>
      </c>
      <c r="D4" s="18" t="s">
        <v>21</v>
      </c>
      <c r="E4" s="7" t="s">
        <v>17</v>
      </c>
      <c r="F4" s="7" t="s">
        <v>18</v>
      </c>
      <c r="G4" s="6">
        <v>91.38</v>
      </c>
      <c r="H4" s="6">
        <v>0</v>
      </c>
      <c r="I4" s="6">
        <v>2467520</v>
      </c>
      <c r="J4" s="6">
        <v>79</v>
      </c>
      <c r="K4" s="6">
        <v>38</v>
      </c>
      <c r="L4" s="8">
        <v>64844</v>
      </c>
      <c r="M4" s="8">
        <f t="shared" si="0"/>
        <v>2700284.5261545195</v>
      </c>
      <c r="N4" s="9"/>
      <c r="O4" s="9"/>
      <c r="P4" s="10"/>
      <c r="Q4" s="10"/>
      <c r="R4" s="10"/>
    </row>
    <row r="5" spans="1:18" ht="15.75" customHeight="1" x14ac:dyDescent="0.35">
      <c r="A5" s="7" t="s">
        <v>22</v>
      </c>
      <c r="B5" s="8" t="s">
        <v>23</v>
      </c>
      <c r="C5" s="22" t="s">
        <v>344</v>
      </c>
      <c r="D5" s="18" t="s">
        <v>21</v>
      </c>
      <c r="E5" s="7" t="s">
        <v>17</v>
      </c>
      <c r="F5" s="7" t="s">
        <v>18</v>
      </c>
      <c r="G5" s="6">
        <v>95.69</v>
      </c>
      <c r="H5" s="6">
        <v>0</v>
      </c>
      <c r="I5" s="6">
        <v>2331284</v>
      </c>
      <c r="J5" s="6">
        <v>45</v>
      </c>
      <c r="K5" s="6">
        <v>34.49</v>
      </c>
      <c r="L5" s="8">
        <v>180188</v>
      </c>
      <c r="M5" s="8">
        <f t="shared" si="0"/>
        <v>2436288.0133765284</v>
      </c>
      <c r="N5" s="9"/>
      <c r="O5" s="9"/>
      <c r="P5" s="10"/>
      <c r="Q5" s="10"/>
      <c r="R5" s="10"/>
    </row>
    <row r="6" spans="1:18" ht="15.75" customHeight="1" x14ac:dyDescent="0.35">
      <c r="A6" s="7" t="s">
        <v>24</v>
      </c>
      <c r="B6" s="8" t="s">
        <v>25</v>
      </c>
      <c r="C6" s="22" t="s">
        <v>26</v>
      </c>
      <c r="D6" s="18" t="s">
        <v>21</v>
      </c>
      <c r="E6" s="7" t="s">
        <v>17</v>
      </c>
      <c r="F6" s="7" t="s">
        <v>18</v>
      </c>
      <c r="G6" s="11">
        <v>91.38</v>
      </c>
      <c r="H6" s="11">
        <v>0</v>
      </c>
      <c r="I6" s="7">
        <v>2503381</v>
      </c>
      <c r="J6" s="6">
        <v>84</v>
      </c>
      <c r="K6" s="6">
        <v>38.020000000000003</v>
      </c>
      <c r="L6" s="8">
        <v>63140</v>
      </c>
      <c r="M6" s="8">
        <f t="shared" si="0"/>
        <v>2739528.3431823156</v>
      </c>
      <c r="N6" s="9"/>
      <c r="O6" s="9"/>
      <c r="P6" s="10"/>
      <c r="Q6" s="10"/>
      <c r="R6" s="10"/>
    </row>
    <row r="7" spans="1:18" ht="15.75" customHeight="1" x14ac:dyDescent="0.35">
      <c r="A7" s="7" t="s">
        <v>27</v>
      </c>
      <c r="B7" s="8" t="s">
        <v>28</v>
      </c>
      <c r="C7" s="22" t="s">
        <v>345</v>
      </c>
      <c r="D7" s="18" t="s">
        <v>21</v>
      </c>
      <c r="E7" s="7" t="s">
        <v>17</v>
      </c>
      <c r="F7" s="7" t="s">
        <v>18</v>
      </c>
      <c r="G7" s="6">
        <v>91.22</v>
      </c>
      <c r="H7" s="6">
        <v>0</v>
      </c>
      <c r="I7" s="6">
        <v>2429830</v>
      </c>
      <c r="J7" s="6">
        <v>74</v>
      </c>
      <c r="K7" s="6">
        <v>37.96</v>
      </c>
      <c r="L7" s="8">
        <v>59510</v>
      </c>
      <c r="M7" s="8">
        <f t="shared" si="0"/>
        <v>2663703.1352773518</v>
      </c>
      <c r="N7" s="9"/>
      <c r="O7" s="9"/>
      <c r="P7" s="10"/>
      <c r="Q7" s="10"/>
      <c r="R7" s="10"/>
    </row>
    <row r="8" spans="1:18" ht="15.75" customHeight="1" x14ac:dyDescent="0.35">
      <c r="A8" s="6" t="s">
        <v>29</v>
      </c>
      <c r="B8" s="8" t="s">
        <v>30</v>
      </c>
      <c r="C8" s="22" t="s">
        <v>346</v>
      </c>
      <c r="D8" s="18" t="s">
        <v>21</v>
      </c>
      <c r="E8" s="7" t="s">
        <v>17</v>
      </c>
      <c r="F8" s="7" t="s">
        <v>18</v>
      </c>
      <c r="G8" s="6">
        <v>98.28</v>
      </c>
      <c r="H8" s="6">
        <v>0</v>
      </c>
      <c r="I8" s="6">
        <v>2584652</v>
      </c>
      <c r="J8" s="6">
        <v>12</v>
      </c>
      <c r="K8" s="6">
        <v>40.770000000000003</v>
      </c>
      <c r="L8" s="8">
        <v>579733</v>
      </c>
      <c r="M8" s="8">
        <f t="shared" si="0"/>
        <v>2629886.0398860397</v>
      </c>
      <c r="N8" s="9"/>
      <c r="O8" s="9"/>
      <c r="P8" s="10"/>
      <c r="Q8" s="10"/>
      <c r="R8" s="10"/>
    </row>
    <row r="9" spans="1:18" ht="15.75" customHeight="1" x14ac:dyDescent="0.35">
      <c r="A9" s="6" t="s">
        <v>31</v>
      </c>
      <c r="B9" s="8" t="s">
        <v>32</v>
      </c>
      <c r="C9" s="21" t="s">
        <v>33</v>
      </c>
      <c r="D9" s="18" t="s">
        <v>16</v>
      </c>
      <c r="E9" s="7" t="s">
        <v>17</v>
      </c>
      <c r="F9" s="7" t="s">
        <v>18</v>
      </c>
      <c r="G9" s="6">
        <v>40.520000000000003</v>
      </c>
      <c r="H9" s="6">
        <v>0</v>
      </c>
      <c r="I9" s="6">
        <v>929815</v>
      </c>
      <c r="J9" s="6">
        <v>54</v>
      </c>
      <c r="K9" s="6">
        <v>41.8</v>
      </c>
      <c r="L9" s="8">
        <v>34883</v>
      </c>
      <c r="M9" s="8">
        <f t="shared" si="0"/>
        <v>2294706.3178677196</v>
      </c>
      <c r="N9" s="9"/>
      <c r="O9" s="9"/>
      <c r="P9" s="10"/>
      <c r="Q9" s="10"/>
      <c r="R9" s="10"/>
    </row>
    <row r="10" spans="1:18" ht="15.75" customHeight="1" x14ac:dyDescent="0.35">
      <c r="A10" s="6" t="s">
        <v>34</v>
      </c>
      <c r="B10" s="6" t="s">
        <v>35</v>
      </c>
      <c r="C10" s="20" t="s">
        <v>36</v>
      </c>
      <c r="D10" s="7" t="s">
        <v>16</v>
      </c>
      <c r="E10" s="7" t="s">
        <v>17</v>
      </c>
      <c r="F10" s="7" t="s">
        <v>18</v>
      </c>
      <c r="G10" s="6">
        <v>47.65</v>
      </c>
      <c r="H10" s="6">
        <v>0</v>
      </c>
      <c r="I10" s="6">
        <v>1299661</v>
      </c>
      <c r="J10" s="6">
        <v>96</v>
      </c>
      <c r="K10" s="6">
        <v>46.83</v>
      </c>
      <c r="L10" s="8">
        <v>20541</v>
      </c>
      <c r="M10" s="8">
        <f t="shared" si="0"/>
        <v>2727515.2151101786</v>
      </c>
      <c r="N10" s="9"/>
      <c r="O10" s="9"/>
      <c r="P10" s="10"/>
      <c r="Q10" s="10"/>
      <c r="R10" s="10"/>
    </row>
    <row r="11" spans="1:18" ht="15.75" customHeight="1" x14ac:dyDescent="0.35">
      <c r="A11" s="7" t="s">
        <v>37</v>
      </c>
      <c r="B11" s="7" t="s">
        <v>38</v>
      </c>
      <c r="C11" s="23" t="s">
        <v>313</v>
      </c>
      <c r="D11" s="7" t="s">
        <v>21</v>
      </c>
      <c r="E11" s="7" t="s">
        <v>39</v>
      </c>
      <c r="F11" s="7" t="s">
        <v>18</v>
      </c>
      <c r="G11" s="11">
        <v>100</v>
      </c>
      <c r="H11" s="11">
        <v>0</v>
      </c>
      <c r="I11" s="7">
        <v>2664102</v>
      </c>
      <c r="J11" s="6">
        <v>1</v>
      </c>
      <c r="K11" s="6">
        <v>55.76</v>
      </c>
      <c r="L11" s="8">
        <v>2664102</v>
      </c>
      <c r="M11" s="8">
        <f t="shared" si="0"/>
        <v>2664102</v>
      </c>
      <c r="N11" s="9"/>
      <c r="O11" s="9"/>
      <c r="P11" s="10"/>
      <c r="Q11" s="10"/>
      <c r="R11" s="10"/>
    </row>
    <row r="12" spans="1:18" ht="15.75" customHeight="1" x14ac:dyDescent="0.35">
      <c r="A12" s="6" t="s">
        <v>40</v>
      </c>
      <c r="B12" s="6" t="s">
        <v>41</v>
      </c>
      <c r="C12" s="23" t="s">
        <v>309</v>
      </c>
      <c r="D12" s="7" t="s">
        <v>42</v>
      </c>
      <c r="E12" s="7" t="s">
        <v>17</v>
      </c>
      <c r="F12" s="7" t="s">
        <v>18</v>
      </c>
      <c r="G12" s="6">
        <v>81.819999999999993</v>
      </c>
      <c r="H12" s="6">
        <v>1.72</v>
      </c>
      <c r="I12" s="6">
        <v>1738833</v>
      </c>
      <c r="J12" s="6">
        <v>61</v>
      </c>
      <c r="K12" s="6">
        <v>35.130000000000003</v>
      </c>
      <c r="L12" s="8">
        <v>43842</v>
      </c>
      <c r="M12" s="8">
        <f t="shared" si="0"/>
        <v>2095285.1792198485</v>
      </c>
      <c r="N12" s="9"/>
      <c r="O12" s="9"/>
      <c r="P12" s="10"/>
      <c r="Q12" s="10"/>
      <c r="R12" s="10"/>
    </row>
    <row r="13" spans="1:18" ht="15.75" customHeight="1" x14ac:dyDescent="0.35">
      <c r="A13" s="6" t="s">
        <v>43</v>
      </c>
      <c r="B13" s="6" t="s">
        <v>44</v>
      </c>
      <c r="C13" s="23" t="s">
        <v>308</v>
      </c>
      <c r="D13" s="7" t="s">
        <v>42</v>
      </c>
      <c r="E13" s="7" t="s">
        <v>17</v>
      </c>
      <c r="F13" s="7" t="s">
        <v>18</v>
      </c>
      <c r="G13" s="6">
        <v>98.28</v>
      </c>
      <c r="H13" s="6">
        <v>0</v>
      </c>
      <c r="I13" s="6">
        <v>1683436</v>
      </c>
      <c r="J13" s="6">
        <v>21</v>
      </c>
      <c r="K13" s="6">
        <v>42.36</v>
      </c>
      <c r="L13" s="8">
        <v>164582</v>
      </c>
      <c r="M13" s="8">
        <f t="shared" si="0"/>
        <v>1712897.8428978429</v>
      </c>
      <c r="N13" s="9"/>
      <c r="O13" s="9"/>
      <c r="P13" s="10"/>
      <c r="Q13" s="10"/>
      <c r="R13" s="10"/>
    </row>
    <row r="14" spans="1:18" ht="15.75" customHeight="1" x14ac:dyDescent="0.35">
      <c r="A14" s="6" t="s">
        <v>45</v>
      </c>
      <c r="B14" s="6" t="s">
        <v>46</v>
      </c>
      <c r="C14" s="23" t="s">
        <v>314</v>
      </c>
      <c r="D14" s="7" t="s">
        <v>42</v>
      </c>
      <c r="E14" s="7" t="s">
        <v>17</v>
      </c>
      <c r="F14" s="7" t="s">
        <v>18</v>
      </c>
      <c r="G14" s="6">
        <v>92.24</v>
      </c>
      <c r="H14" s="6">
        <v>0</v>
      </c>
      <c r="I14" s="6">
        <v>1315877</v>
      </c>
      <c r="J14" s="6">
        <v>63</v>
      </c>
      <c r="K14" s="6">
        <v>38.78</v>
      </c>
      <c r="L14" s="8">
        <v>25415</v>
      </c>
      <c r="M14" s="8">
        <f t="shared" si="0"/>
        <v>1426579.5750216825</v>
      </c>
      <c r="N14" s="9"/>
      <c r="O14" s="9"/>
      <c r="P14" s="10"/>
      <c r="Q14" s="10"/>
      <c r="R14" s="10"/>
    </row>
    <row r="15" spans="1:18" ht="15.75" customHeight="1" x14ac:dyDescent="0.35">
      <c r="A15" s="6" t="s">
        <v>47</v>
      </c>
      <c r="B15" s="6" t="s">
        <v>48</v>
      </c>
      <c r="C15" s="23" t="s">
        <v>315</v>
      </c>
      <c r="D15" s="7" t="s">
        <v>42</v>
      </c>
      <c r="E15" s="7" t="s">
        <v>17</v>
      </c>
      <c r="F15" s="7" t="s">
        <v>18</v>
      </c>
      <c r="G15" s="6">
        <v>78.37</v>
      </c>
      <c r="H15" s="6">
        <v>1.72</v>
      </c>
      <c r="I15" s="6">
        <v>1731681</v>
      </c>
      <c r="J15" s="6">
        <v>144</v>
      </c>
      <c r="K15" s="6">
        <v>38.549999999999997</v>
      </c>
      <c r="L15" s="8">
        <v>14156</v>
      </c>
      <c r="M15" s="8">
        <f t="shared" si="0"/>
        <v>2179837.3912532344</v>
      </c>
      <c r="N15" s="9"/>
      <c r="O15" s="9"/>
      <c r="P15" s="10"/>
      <c r="Q15" s="10"/>
      <c r="R15" s="10"/>
    </row>
    <row r="16" spans="1:18" ht="15.75" customHeight="1" x14ac:dyDescent="0.35">
      <c r="A16" s="6" t="s">
        <v>49</v>
      </c>
      <c r="B16" s="6" t="s">
        <v>50</v>
      </c>
      <c r="C16" s="23" t="s">
        <v>365</v>
      </c>
      <c r="D16" s="7" t="s">
        <v>42</v>
      </c>
      <c r="E16" s="7" t="s">
        <v>17</v>
      </c>
      <c r="F16" s="7" t="s">
        <v>18</v>
      </c>
      <c r="G16" s="6">
        <v>98.28</v>
      </c>
      <c r="H16" s="6">
        <v>0</v>
      </c>
      <c r="I16" s="6">
        <v>2529957</v>
      </c>
      <c r="J16" s="6">
        <v>98</v>
      </c>
      <c r="K16" s="6">
        <v>32.42</v>
      </c>
      <c r="L16" s="8">
        <v>127269</v>
      </c>
      <c r="M16" s="8">
        <f t="shared" si="0"/>
        <v>2574233.8217338216</v>
      </c>
      <c r="N16" s="9"/>
      <c r="O16" s="9"/>
      <c r="P16" s="10"/>
      <c r="Q16" s="10"/>
      <c r="R16" s="10"/>
    </row>
    <row r="17" spans="1:18" ht="15.75" customHeight="1" x14ac:dyDescent="0.35">
      <c r="A17" s="7" t="s">
        <v>51</v>
      </c>
      <c r="B17" s="7" t="s">
        <v>52</v>
      </c>
      <c r="C17" s="23" t="s">
        <v>307</v>
      </c>
      <c r="D17" s="7" t="s">
        <v>42</v>
      </c>
      <c r="E17" s="7" t="s">
        <v>17</v>
      </c>
      <c r="F17" s="7" t="s">
        <v>18</v>
      </c>
      <c r="G17" s="11">
        <v>98.28</v>
      </c>
      <c r="H17" s="11">
        <v>0</v>
      </c>
      <c r="I17" s="7">
        <v>2834110</v>
      </c>
      <c r="J17" s="6">
        <v>8</v>
      </c>
      <c r="K17" s="6">
        <v>38.119999999999997</v>
      </c>
      <c r="L17" s="8">
        <v>380013</v>
      </c>
      <c r="M17" s="8">
        <f t="shared" si="0"/>
        <v>2883709.8087098086</v>
      </c>
      <c r="N17" s="9"/>
      <c r="O17" s="9"/>
      <c r="P17" s="10"/>
      <c r="Q17" s="10"/>
      <c r="R17" s="10"/>
    </row>
    <row r="18" spans="1:18" ht="15.75" customHeight="1" x14ac:dyDescent="0.35">
      <c r="A18" s="7" t="s">
        <v>53</v>
      </c>
      <c r="B18" s="7" t="s">
        <v>54</v>
      </c>
      <c r="C18" s="23" t="s">
        <v>364</v>
      </c>
      <c r="D18" s="7" t="s">
        <v>21</v>
      </c>
      <c r="E18" s="7" t="s">
        <v>17</v>
      </c>
      <c r="F18" s="7" t="s">
        <v>18</v>
      </c>
      <c r="G18" s="11">
        <v>98.28</v>
      </c>
      <c r="H18" s="11">
        <v>0</v>
      </c>
      <c r="I18" s="7">
        <v>1144377</v>
      </c>
      <c r="J18" s="6">
        <v>1</v>
      </c>
      <c r="K18" s="6">
        <v>39.869999999999997</v>
      </c>
      <c r="L18" s="8">
        <v>1144377</v>
      </c>
      <c r="M18" s="8">
        <f t="shared" si="0"/>
        <v>1164404.7619047619</v>
      </c>
      <c r="N18" s="9"/>
      <c r="O18" s="9"/>
      <c r="P18" s="10"/>
      <c r="Q18" s="10"/>
      <c r="R18" s="10"/>
    </row>
    <row r="19" spans="1:18" ht="15.75" customHeight="1" x14ac:dyDescent="0.35">
      <c r="A19" s="7" t="s">
        <v>55</v>
      </c>
      <c r="B19" s="7" t="s">
        <v>56</v>
      </c>
      <c r="C19" s="23" t="s">
        <v>316</v>
      </c>
      <c r="D19" s="7" t="s">
        <v>21</v>
      </c>
      <c r="E19" s="7" t="s">
        <v>17</v>
      </c>
      <c r="F19" s="7" t="s">
        <v>18</v>
      </c>
      <c r="G19" s="11">
        <v>94.83</v>
      </c>
      <c r="H19" s="11">
        <v>0</v>
      </c>
      <c r="I19" s="7">
        <v>1146066</v>
      </c>
      <c r="J19" s="6">
        <v>5</v>
      </c>
      <c r="K19" s="6">
        <v>38.32</v>
      </c>
      <c r="L19" s="8">
        <v>1146066</v>
      </c>
      <c r="M19" s="8">
        <f t="shared" si="0"/>
        <v>1208547.9278709269</v>
      </c>
      <c r="N19" s="9"/>
      <c r="O19" s="9"/>
      <c r="P19" s="10"/>
      <c r="Q19" s="10"/>
      <c r="R19" s="10"/>
    </row>
    <row r="20" spans="1:18" ht="15.75" customHeight="1" x14ac:dyDescent="0.35">
      <c r="A20" s="7" t="s">
        <v>57</v>
      </c>
      <c r="B20" s="7" t="s">
        <v>58</v>
      </c>
      <c r="C20" s="23" t="s">
        <v>317</v>
      </c>
      <c r="D20" s="7" t="s">
        <v>21</v>
      </c>
      <c r="E20" s="7" t="s">
        <v>17</v>
      </c>
      <c r="F20" s="7" t="s">
        <v>18</v>
      </c>
      <c r="G20" s="11">
        <v>93.1</v>
      </c>
      <c r="H20" s="11">
        <v>0</v>
      </c>
      <c r="I20" s="12">
        <v>1048269</v>
      </c>
      <c r="J20" s="6">
        <v>2</v>
      </c>
      <c r="K20" s="6">
        <v>36.880000000000003</v>
      </c>
      <c r="L20" s="8">
        <v>1041170</v>
      </c>
      <c r="M20" s="8">
        <f t="shared" si="0"/>
        <v>1125960.2577873254</v>
      </c>
      <c r="N20" s="9"/>
      <c r="O20" s="9"/>
      <c r="P20" s="10"/>
      <c r="Q20" s="10"/>
      <c r="R20" s="10"/>
    </row>
    <row r="21" spans="1:18" ht="15.75" customHeight="1" x14ac:dyDescent="0.35">
      <c r="A21" s="6" t="s">
        <v>59</v>
      </c>
      <c r="B21" s="6" t="s">
        <v>60</v>
      </c>
      <c r="C21" s="23" t="s">
        <v>363</v>
      </c>
      <c r="D21" s="7" t="s">
        <v>42</v>
      </c>
      <c r="E21" s="7" t="s">
        <v>17</v>
      </c>
      <c r="F21" s="7" t="s">
        <v>18</v>
      </c>
      <c r="G21" s="6">
        <v>98.28</v>
      </c>
      <c r="H21" s="6">
        <v>0</v>
      </c>
      <c r="I21" s="6">
        <v>1146546</v>
      </c>
      <c r="J21" s="6">
        <v>2</v>
      </c>
      <c r="K21" s="6">
        <v>38.29</v>
      </c>
      <c r="L21" s="8">
        <v>770995</v>
      </c>
      <c r="M21" s="8">
        <f t="shared" si="0"/>
        <v>1166611.7216117217</v>
      </c>
      <c r="N21" s="9"/>
      <c r="O21" s="9"/>
      <c r="P21" s="10"/>
      <c r="Q21" s="10"/>
      <c r="R21" s="10"/>
    </row>
    <row r="22" spans="1:18" ht="15.75" customHeight="1" x14ac:dyDescent="0.35">
      <c r="A22" s="6" t="s">
        <v>61</v>
      </c>
      <c r="B22" s="6" t="s">
        <v>62</v>
      </c>
      <c r="C22" s="23" t="s">
        <v>318</v>
      </c>
      <c r="D22" s="7" t="s">
        <v>42</v>
      </c>
      <c r="E22" s="7" t="s">
        <v>17</v>
      </c>
      <c r="F22" s="7" t="s">
        <v>18</v>
      </c>
      <c r="G22" s="6">
        <v>98.28</v>
      </c>
      <c r="H22" s="6">
        <v>0</v>
      </c>
      <c r="I22" s="6">
        <v>1203974</v>
      </c>
      <c r="J22" s="6">
        <v>7</v>
      </c>
      <c r="K22" s="6">
        <v>39.28</v>
      </c>
      <c r="L22" s="8">
        <v>392662</v>
      </c>
      <c r="M22" s="8">
        <f t="shared" si="0"/>
        <v>1225044.7700447701</v>
      </c>
      <c r="N22" s="9"/>
      <c r="O22" s="9"/>
      <c r="P22" s="10"/>
      <c r="Q22" s="10"/>
      <c r="R22" s="10"/>
    </row>
    <row r="23" spans="1:18" ht="15.75" customHeight="1" x14ac:dyDescent="0.35">
      <c r="A23" s="7" t="s">
        <v>63</v>
      </c>
      <c r="B23" s="7" t="s">
        <v>64</v>
      </c>
      <c r="C23" s="23" t="s">
        <v>319</v>
      </c>
      <c r="D23" s="7" t="s">
        <v>21</v>
      </c>
      <c r="E23" s="7" t="s">
        <v>17</v>
      </c>
      <c r="F23" s="7" t="s">
        <v>18</v>
      </c>
      <c r="G23" s="11">
        <v>98.28</v>
      </c>
      <c r="H23" s="11">
        <v>0</v>
      </c>
      <c r="I23" s="12">
        <v>1181356</v>
      </c>
      <c r="J23" s="6">
        <v>2</v>
      </c>
      <c r="K23" s="6">
        <v>39.19</v>
      </c>
      <c r="L23" s="8">
        <v>1173390</v>
      </c>
      <c r="M23" s="8">
        <f t="shared" si="0"/>
        <v>1202030.932030932</v>
      </c>
      <c r="N23" s="9"/>
      <c r="O23" s="9"/>
      <c r="P23" s="10"/>
      <c r="Q23" s="10"/>
      <c r="R23" s="10"/>
    </row>
    <row r="24" spans="1:18" ht="15.75" customHeight="1" x14ac:dyDescent="0.35">
      <c r="A24" s="7" t="s">
        <v>65</v>
      </c>
      <c r="B24" s="7" t="s">
        <v>66</v>
      </c>
      <c r="C24" s="23" t="s">
        <v>320</v>
      </c>
      <c r="D24" s="7" t="s">
        <v>21</v>
      </c>
      <c r="E24" s="7" t="s">
        <v>17</v>
      </c>
      <c r="F24" s="7" t="s">
        <v>18</v>
      </c>
      <c r="G24" s="11">
        <v>98.28</v>
      </c>
      <c r="H24" s="11">
        <v>0</v>
      </c>
      <c r="I24" s="12">
        <v>1173791</v>
      </c>
      <c r="J24" s="6">
        <v>2</v>
      </c>
      <c r="K24" s="6">
        <v>39.340000000000003</v>
      </c>
      <c r="L24" s="8">
        <v>1166239</v>
      </c>
      <c r="M24" s="8">
        <f t="shared" si="0"/>
        <v>1194333.5368335368</v>
      </c>
      <c r="N24" s="9"/>
      <c r="O24" s="9"/>
      <c r="P24" s="10"/>
      <c r="Q24" s="10"/>
      <c r="R24" s="10"/>
    </row>
    <row r="25" spans="1:18" ht="15.75" customHeight="1" x14ac:dyDescent="0.35">
      <c r="A25" s="7" t="s">
        <v>67</v>
      </c>
      <c r="B25" s="7" t="s">
        <v>68</v>
      </c>
      <c r="C25" s="23" t="s">
        <v>321</v>
      </c>
      <c r="D25" s="7" t="s">
        <v>21</v>
      </c>
      <c r="E25" s="7" t="s">
        <v>17</v>
      </c>
      <c r="F25" s="7" t="s">
        <v>18</v>
      </c>
      <c r="G25" s="11">
        <v>94.83</v>
      </c>
      <c r="H25" s="11">
        <v>0</v>
      </c>
      <c r="I25" s="12">
        <v>1067202</v>
      </c>
      <c r="J25" s="6">
        <v>2</v>
      </c>
      <c r="K25" s="6">
        <v>37.9</v>
      </c>
      <c r="L25" s="8">
        <v>1059583</v>
      </c>
      <c r="M25" s="8">
        <f t="shared" si="0"/>
        <v>1125384.3720341662</v>
      </c>
      <c r="N25" s="9"/>
      <c r="O25" s="9"/>
      <c r="P25" s="10"/>
      <c r="Q25" s="10"/>
      <c r="R25" s="10"/>
    </row>
    <row r="26" spans="1:18" ht="15.75" customHeight="1" x14ac:dyDescent="0.35">
      <c r="A26" s="7" t="s">
        <v>69</v>
      </c>
      <c r="B26" s="7" t="s">
        <v>70</v>
      </c>
      <c r="C26" s="23" t="s">
        <v>322</v>
      </c>
      <c r="D26" s="7" t="s">
        <v>21</v>
      </c>
      <c r="E26" s="7" t="s">
        <v>17</v>
      </c>
      <c r="F26" s="7" t="s">
        <v>18</v>
      </c>
      <c r="G26" s="11">
        <v>98.28</v>
      </c>
      <c r="H26" s="11">
        <v>0</v>
      </c>
      <c r="I26" s="12">
        <v>1080451</v>
      </c>
      <c r="J26" s="6">
        <v>2</v>
      </c>
      <c r="K26" s="6">
        <v>40.31</v>
      </c>
      <c r="L26" s="8">
        <v>1072950</v>
      </c>
      <c r="M26" s="8">
        <f t="shared" si="0"/>
        <v>1099359.9918599918</v>
      </c>
      <c r="N26" s="9"/>
      <c r="O26" s="9"/>
      <c r="P26" s="10"/>
      <c r="Q26" s="10"/>
      <c r="R26" s="10"/>
    </row>
    <row r="27" spans="1:18" ht="15.75" customHeight="1" x14ac:dyDescent="0.35">
      <c r="A27" s="7" t="s">
        <v>71</v>
      </c>
      <c r="B27" s="7" t="s">
        <v>72</v>
      </c>
      <c r="C27" s="23" t="s">
        <v>323</v>
      </c>
      <c r="D27" s="7" t="s">
        <v>21</v>
      </c>
      <c r="E27" s="7" t="s">
        <v>17</v>
      </c>
      <c r="F27" s="7" t="s">
        <v>18</v>
      </c>
      <c r="G27" s="11">
        <v>98.28</v>
      </c>
      <c r="H27" s="11">
        <v>0</v>
      </c>
      <c r="I27" s="12">
        <v>1179220</v>
      </c>
      <c r="J27" s="6">
        <v>2</v>
      </c>
      <c r="K27" s="6">
        <v>39.020000000000003</v>
      </c>
      <c r="L27" s="8">
        <v>1171667</v>
      </c>
      <c r="M27" s="8">
        <f t="shared" si="0"/>
        <v>1199857.5498575498</v>
      </c>
      <c r="N27" s="9"/>
      <c r="O27" s="9"/>
      <c r="P27" s="10"/>
      <c r="Q27" s="10"/>
      <c r="R27" s="10"/>
    </row>
    <row r="28" spans="1:18" ht="15.75" customHeight="1" x14ac:dyDescent="0.35">
      <c r="A28" s="7" t="s">
        <v>73</v>
      </c>
      <c r="B28" s="7" t="s">
        <v>74</v>
      </c>
      <c r="C28" s="23" t="s">
        <v>324</v>
      </c>
      <c r="D28" s="7" t="s">
        <v>21</v>
      </c>
      <c r="E28" s="7" t="s">
        <v>17</v>
      </c>
      <c r="F28" s="7" t="s">
        <v>18</v>
      </c>
      <c r="G28" s="11">
        <v>100</v>
      </c>
      <c r="H28" s="11">
        <v>0</v>
      </c>
      <c r="I28" s="7">
        <v>1106197</v>
      </c>
      <c r="J28" s="6">
        <v>1</v>
      </c>
      <c r="K28" s="6">
        <v>41.08</v>
      </c>
      <c r="L28" s="8">
        <v>1106197</v>
      </c>
      <c r="M28" s="8">
        <f t="shared" si="0"/>
        <v>1106197</v>
      </c>
      <c r="N28" s="9"/>
      <c r="O28" s="9"/>
      <c r="P28" s="10"/>
      <c r="Q28" s="10"/>
      <c r="R28" s="10"/>
    </row>
    <row r="29" spans="1:18" ht="15.75" customHeight="1" x14ac:dyDescent="0.35">
      <c r="A29" s="7" t="s">
        <v>75</v>
      </c>
      <c r="B29" s="7" t="s">
        <v>76</v>
      </c>
      <c r="C29" s="23" t="s">
        <v>362</v>
      </c>
      <c r="D29" s="7" t="s">
        <v>21</v>
      </c>
      <c r="E29" s="7" t="s">
        <v>17</v>
      </c>
      <c r="F29" s="7" t="s">
        <v>18</v>
      </c>
      <c r="G29" s="11">
        <v>98.28</v>
      </c>
      <c r="H29" s="11">
        <v>0</v>
      </c>
      <c r="I29" s="7">
        <v>1230230</v>
      </c>
      <c r="J29" s="6">
        <v>1</v>
      </c>
      <c r="K29" s="6">
        <v>40.58</v>
      </c>
      <c r="L29" s="8">
        <v>1230230</v>
      </c>
      <c r="M29" s="8">
        <f t="shared" si="0"/>
        <v>1251760.2767602769</v>
      </c>
      <c r="N29" s="9"/>
      <c r="O29" s="9"/>
      <c r="P29" s="10"/>
      <c r="Q29" s="10"/>
      <c r="R29" s="10"/>
    </row>
    <row r="30" spans="1:18" ht="15.75" customHeight="1" x14ac:dyDescent="0.35">
      <c r="A30" s="7" t="s">
        <v>77</v>
      </c>
      <c r="B30" s="7" t="s">
        <v>78</v>
      </c>
      <c r="C30" s="23" t="s">
        <v>361</v>
      </c>
      <c r="D30" s="7" t="s">
        <v>21</v>
      </c>
      <c r="E30" s="7" t="s">
        <v>17</v>
      </c>
      <c r="F30" s="7" t="s">
        <v>18</v>
      </c>
      <c r="G30" s="11">
        <v>98.28</v>
      </c>
      <c r="H30" s="11">
        <v>0</v>
      </c>
      <c r="I30" s="12">
        <v>1248550</v>
      </c>
      <c r="J30" s="6">
        <v>2</v>
      </c>
      <c r="K30" s="6">
        <v>40.5</v>
      </c>
      <c r="L30" s="8">
        <v>1241020</v>
      </c>
      <c r="M30" s="8">
        <f t="shared" si="0"/>
        <v>1270400.8954008953</v>
      </c>
      <c r="N30" s="9"/>
      <c r="O30" s="9"/>
      <c r="P30" s="10"/>
      <c r="Q30" s="10"/>
      <c r="R30" s="10"/>
    </row>
    <row r="31" spans="1:18" ht="15.75" customHeight="1" x14ac:dyDescent="0.35">
      <c r="A31" s="6" t="s">
        <v>79</v>
      </c>
      <c r="B31" s="6" t="s">
        <v>80</v>
      </c>
      <c r="C31" s="23" t="s">
        <v>325</v>
      </c>
      <c r="D31" s="7" t="s">
        <v>42</v>
      </c>
      <c r="E31" s="7" t="s">
        <v>17</v>
      </c>
      <c r="F31" s="7" t="s">
        <v>18</v>
      </c>
      <c r="G31" s="6">
        <v>98.28</v>
      </c>
      <c r="H31" s="6">
        <v>0</v>
      </c>
      <c r="I31" s="6">
        <v>1120737</v>
      </c>
      <c r="J31" s="6">
        <v>2</v>
      </c>
      <c r="K31" s="6">
        <v>38.5</v>
      </c>
      <c r="L31" s="8">
        <v>1113233</v>
      </c>
      <c r="M31" s="8">
        <f t="shared" si="0"/>
        <v>1140351.0378510379</v>
      </c>
      <c r="N31" s="9"/>
      <c r="O31" s="9"/>
      <c r="P31" s="10"/>
      <c r="Q31" s="10"/>
      <c r="R31" s="10"/>
    </row>
    <row r="32" spans="1:18" ht="15.75" customHeight="1" x14ac:dyDescent="0.35">
      <c r="A32" s="7" t="s">
        <v>81</v>
      </c>
      <c r="B32" s="7" t="s">
        <v>82</v>
      </c>
      <c r="C32" s="23" t="s">
        <v>360</v>
      </c>
      <c r="D32" s="7" t="s">
        <v>21</v>
      </c>
      <c r="E32" s="7" t="s">
        <v>17</v>
      </c>
      <c r="F32" s="7" t="s">
        <v>18</v>
      </c>
      <c r="G32" s="11">
        <v>98.28</v>
      </c>
      <c r="H32" s="11">
        <v>0</v>
      </c>
      <c r="I32" s="12">
        <v>1079129</v>
      </c>
      <c r="J32" s="6">
        <v>14</v>
      </c>
      <c r="K32" s="6">
        <v>42.01</v>
      </c>
      <c r="L32" s="8">
        <v>211974</v>
      </c>
      <c r="M32" s="8">
        <f t="shared" si="0"/>
        <v>1098014.8555148556</v>
      </c>
      <c r="N32" s="9"/>
      <c r="O32" s="9"/>
      <c r="P32" s="10"/>
      <c r="Q32" s="10"/>
      <c r="R32" s="10"/>
    </row>
    <row r="33" spans="1:18" ht="15.75" customHeight="1" x14ac:dyDescent="0.35">
      <c r="A33" s="7" t="s">
        <v>83</v>
      </c>
      <c r="B33" s="7" t="s">
        <v>84</v>
      </c>
      <c r="C33" s="23" t="s">
        <v>359</v>
      </c>
      <c r="D33" s="7" t="s">
        <v>21</v>
      </c>
      <c r="E33" s="7" t="s">
        <v>17</v>
      </c>
      <c r="F33" s="7" t="s">
        <v>18</v>
      </c>
      <c r="G33" s="11">
        <v>98.28</v>
      </c>
      <c r="H33" s="11">
        <v>0</v>
      </c>
      <c r="I33" s="7">
        <v>1038842</v>
      </c>
      <c r="J33" s="6">
        <v>1</v>
      </c>
      <c r="K33" s="6">
        <v>41.33</v>
      </c>
      <c r="L33" s="8">
        <v>1038842</v>
      </c>
      <c r="M33" s="8">
        <f t="shared" si="0"/>
        <v>1057022.7920227922</v>
      </c>
      <c r="N33" s="9"/>
      <c r="O33" s="9"/>
      <c r="P33" s="10"/>
      <c r="Q33" s="10"/>
      <c r="R33" s="10"/>
    </row>
    <row r="34" spans="1:18" ht="15.75" customHeight="1" x14ac:dyDescent="0.35">
      <c r="A34" s="7" t="s">
        <v>85</v>
      </c>
      <c r="B34" s="7" t="s">
        <v>86</v>
      </c>
      <c r="C34" s="23" t="s">
        <v>326</v>
      </c>
      <c r="D34" s="7" t="s">
        <v>21</v>
      </c>
      <c r="E34" s="7" t="s">
        <v>17</v>
      </c>
      <c r="F34" s="7" t="s">
        <v>18</v>
      </c>
      <c r="G34" s="11">
        <v>96.55</v>
      </c>
      <c r="H34" s="11">
        <v>0</v>
      </c>
      <c r="I34" s="12">
        <v>1051969</v>
      </c>
      <c r="J34" s="6">
        <v>2</v>
      </c>
      <c r="K34" s="6">
        <v>41.27</v>
      </c>
      <c r="L34" s="8">
        <v>1044459</v>
      </c>
      <c r="M34" s="8">
        <f t="shared" si="0"/>
        <v>1089558.7778353186</v>
      </c>
      <c r="N34" s="9"/>
      <c r="O34" s="9"/>
      <c r="P34" s="10"/>
      <c r="Q34" s="10"/>
      <c r="R34" s="10"/>
    </row>
    <row r="35" spans="1:18" ht="15.75" customHeight="1" x14ac:dyDescent="0.35">
      <c r="A35" s="7" t="s">
        <v>87</v>
      </c>
      <c r="B35" s="7" t="s">
        <v>88</v>
      </c>
      <c r="C35" s="23" t="s">
        <v>358</v>
      </c>
      <c r="D35" s="7" t="s">
        <v>21</v>
      </c>
      <c r="E35" s="7" t="s">
        <v>17</v>
      </c>
      <c r="F35" s="7" t="s">
        <v>18</v>
      </c>
      <c r="G35" s="11">
        <v>96.55</v>
      </c>
      <c r="H35" s="11">
        <v>0</v>
      </c>
      <c r="I35" s="7">
        <v>1042519</v>
      </c>
      <c r="J35" s="6">
        <v>1</v>
      </c>
      <c r="K35" s="6">
        <v>41.31</v>
      </c>
      <c r="L35" s="8">
        <v>1042519</v>
      </c>
      <c r="M35" s="8">
        <f t="shared" si="0"/>
        <v>1079771.1030554117</v>
      </c>
      <c r="N35" s="9"/>
      <c r="O35" s="9"/>
      <c r="P35" s="10"/>
      <c r="Q35" s="10"/>
      <c r="R35" s="10"/>
    </row>
    <row r="36" spans="1:18" ht="15.75" customHeight="1" x14ac:dyDescent="0.35">
      <c r="A36" s="6" t="s">
        <v>89</v>
      </c>
      <c r="B36" s="6" t="s">
        <v>90</v>
      </c>
      <c r="C36" s="13" t="s">
        <v>91</v>
      </c>
      <c r="D36" s="7" t="s">
        <v>42</v>
      </c>
      <c r="E36" s="7" t="s">
        <v>17</v>
      </c>
      <c r="F36" s="7" t="s">
        <v>18</v>
      </c>
      <c r="G36" s="6">
        <v>85.86</v>
      </c>
      <c r="H36" s="6">
        <v>0</v>
      </c>
      <c r="I36" s="6">
        <v>1214877</v>
      </c>
      <c r="J36" s="6">
        <v>119</v>
      </c>
      <c r="K36" s="6">
        <v>49.45</v>
      </c>
      <c r="L36" s="8">
        <v>13433</v>
      </c>
      <c r="M36" s="8">
        <f t="shared" si="0"/>
        <v>1414951.0831586304</v>
      </c>
      <c r="N36" s="9"/>
      <c r="O36" s="9"/>
      <c r="P36" s="10"/>
      <c r="Q36" s="10"/>
      <c r="R36" s="10"/>
    </row>
    <row r="37" spans="1:18" ht="15.75" customHeight="1" x14ac:dyDescent="0.35">
      <c r="A37" s="6" t="s">
        <v>92</v>
      </c>
      <c r="B37" s="6" t="s">
        <v>93</v>
      </c>
      <c r="C37" s="13" t="s">
        <v>91</v>
      </c>
      <c r="D37" s="7" t="s">
        <v>42</v>
      </c>
      <c r="E37" s="7" t="s">
        <v>17</v>
      </c>
      <c r="F37" s="7" t="s">
        <v>18</v>
      </c>
      <c r="G37" s="6">
        <v>94.83</v>
      </c>
      <c r="H37" s="6">
        <v>0.31</v>
      </c>
      <c r="I37" s="6">
        <v>1379982</v>
      </c>
      <c r="J37" s="6">
        <v>85</v>
      </c>
      <c r="K37" s="6">
        <v>49.18</v>
      </c>
      <c r="L37" s="8">
        <v>22989</v>
      </c>
      <c r="M37" s="8">
        <f t="shared" si="0"/>
        <v>1450938.7593748181</v>
      </c>
      <c r="N37" s="9"/>
      <c r="O37" s="9"/>
      <c r="P37" s="10"/>
      <c r="Q37" s="10"/>
      <c r="R37" s="10"/>
    </row>
    <row r="38" spans="1:18" ht="15.75" customHeight="1" x14ac:dyDescent="0.35">
      <c r="A38" s="6" t="s">
        <v>94</v>
      </c>
      <c r="B38" s="6" t="s">
        <v>95</v>
      </c>
      <c r="C38" s="13" t="s">
        <v>91</v>
      </c>
      <c r="D38" s="7" t="s">
        <v>42</v>
      </c>
      <c r="E38" s="7" t="s">
        <v>17</v>
      </c>
      <c r="F38" s="7" t="s">
        <v>18</v>
      </c>
      <c r="G38" s="6">
        <v>70.77</v>
      </c>
      <c r="H38" s="6">
        <v>0</v>
      </c>
      <c r="I38" s="6">
        <v>1675079</v>
      </c>
      <c r="J38" s="6">
        <v>239</v>
      </c>
      <c r="K38" s="6">
        <v>44.35</v>
      </c>
      <c r="L38" s="8">
        <v>8785</v>
      </c>
      <c r="M38" s="8">
        <f t="shared" si="0"/>
        <v>2366933.7289812067</v>
      </c>
      <c r="N38" s="9"/>
      <c r="O38" s="9"/>
      <c r="P38" s="10"/>
      <c r="Q38" s="10"/>
      <c r="R38" s="10"/>
    </row>
    <row r="39" spans="1:18" ht="15.75" customHeight="1" x14ac:dyDescent="0.35">
      <c r="A39" s="6" t="s">
        <v>96</v>
      </c>
      <c r="B39" s="6" t="s">
        <v>97</v>
      </c>
      <c r="C39" s="13" t="s">
        <v>91</v>
      </c>
      <c r="D39" s="7" t="s">
        <v>42</v>
      </c>
      <c r="E39" s="7" t="s">
        <v>17</v>
      </c>
      <c r="F39" s="7" t="s">
        <v>18</v>
      </c>
      <c r="G39" s="6">
        <v>70.77</v>
      </c>
      <c r="H39" s="6">
        <v>0</v>
      </c>
      <c r="I39" s="6">
        <v>1056156</v>
      </c>
      <c r="J39" s="6">
        <v>184</v>
      </c>
      <c r="K39" s="6">
        <v>49.32</v>
      </c>
      <c r="L39" s="8">
        <v>6606</v>
      </c>
      <c r="M39" s="8">
        <f t="shared" si="0"/>
        <v>1492378.1263247139</v>
      </c>
      <c r="N39" s="9"/>
      <c r="O39" s="9"/>
      <c r="P39" s="10"/>
      <c r="Q39" s="10"/>
      <c r="R39" s="10"/>
    </row>
    <row r="40" spans="1:18" ht="15.75" customHeight="1" x14ac:dyDescent="0.35">
      <c r="A40" s="7" t="s">
        <v>98</v>
      </c>
      <c r="B40" s="7" t="s">
        <v>99</v>
      </c>
      <c r="C40" s="7" t="s">
        <v>100</v>
      </c>
      <c r="D40" s="7" t="s">
        <v>21</v>
      </c>
      <c r="E40" s="7" t="s">
        <v>17</v>
      </c>
      <c r="F40" s="7" t="s">
        <v>18</v>
      </c>
      <c r="G40" s="11">
        <v>87.77</v>
      </c>
      <c r="H40" s="11">
        <v>0</v>
      </c>
      <c r="I40" s="12">
        <v>1392990</v>
      </c>
      <c r="J40" s="6">
        <v>28</v>
      </c>
      <c r="K40" s="6">
        <v>32.479999999999997</v>
      </c>
      <c r="L40" s="8">
        <v>260418</v>
      </c>
      <c r="M40" s="8">
        <f t="shared" si="0"/>
        <v>1587091.261250997</v>
      </c>
      <c r="N40" s="9"/>
      <c r="O40" s="9"/>
      <c r="P40" s="10"/>
      <c r="Q40" s="10"/>
      <c r="R40" s="10"/>
    </row>
    <row r="41" spans="1:18" ht="15.75" customHeight="1" x14ac:dyDescent="0.35">
      <c r="A41" s="7" t="s">
        <v>101</v>
      </c>
      <c r="B41" s="7" t="s">
        <v>102</v>
      </c>
      <c r="C41" s="23" t="s">
        <v>327</v>
      </c>
      <c r="D41" s="7" t="s">
        <v>21</v>
      </c>
      <c r="E41" s="7" t="s">
        <v>39</v>
      </c>
      <c r="F41" s="7" t="s">
        <v>18</v>
      </c>
      <c r="G41" s="11">
        <v>100</v>
      </c>
      <c r="H41" s="11">
        <v>0</v>
      </c>
      <c r="I41" s="7">
        <v>3750771</v>
      </c>
      <c r="J41" s="6">
        <v>1</v>
      </c>
      <c r="K41" s="6">
        <v>53.6</v>
      </c>
      <c r="L41" s="8">
        <v>3750771</v>
      </c>
      <c r="M41" s="8">
        <f t="shared" si="0"/>
        <v>3750771</v>
      </c>
      <c r="N41" s="9"/>
      <c r="O41" s="9"/>
      <c r="P41" s="10"/>
      <c r="Q41" s="10"/>
      <c r="R41" s="10"/>
    </row>
    <row r="42" spans="1:18" ht="15.75" customHeight="1" x14ac:dyDescent="0.35">
      <c r="A42" s="7" t="s">
        <v>103</v>
      </c>
      <c r="B42" s="7" t="s">
        <v>104</v>
      </c>
      <c r="C42" s="23" t="s">
        <v>328</v>
      </c>
      <c r="D42" s="7" t="s">
        <v>21</v>
      </c>
      <c r="E42" s="7" t="s">
        <v>39</v>
      </c>
      <c r="F42" s="7" t="s">
        <v>18</v>
      </c>
      <c r="G42" s="11">
        <v>93.89</v>
      </c>
      <c r="H42" s="11">
        <v>0</v>
      </c>
      <c r="I42" s="7">
        <v>2443106</v>
      </c>
      <c r="J42" s="6">
        <v>111</v>
      </c>
      <c r="K42" s="6">
        <v>46.24</v>
      </c>
      <c r="L42" s="8">
        <v>44936</v>
      </c>
      <c r="M42" s="8">
        <f t="shared" si="0"/>
        <v>2602093.9397166898</v>
      </c>
      <c r="N42" s="9"/>
      <c r="O42" s="9"/>
      <c r="P42" s="10"/>
      <c r="Q42" s="10"/>
      <c r="R42" s="10"/>
    </row>
    <row r="43" spans="1:18" ht="15.75" customHeight="1" x14ac:dyDescent="0.35">
      <c r="A43" s="7" t="s">
        <v>105</v>
      </c>
      <c r="B43" s="7" t="s">
        <v>106</v>
      </c>
      <c r="C43" s="23" t="s">
        <v>329</v>
      </c>
      <c r="D43" s="7" t="s">
        <v>21</v>
      </c>
      <c r="E43" s="7" t="s">
        <v>17</v>
      </c>
      <c r="F43" s="7" t="s">
        <v>18</v>
      </c>
      <c r="G43" s="11">
        <v>98.28</v>
      </c>
      <c r="H43" s="11">
        <v>0</v>
      </c>
      <c r="I43" s="12">
        <v>3059128</v>
      </c>
      <c r="J43" s="6">
        <v>24</v>
      </c>
      <c r="K43" s="6">
        <v>38.32</v>
      </c>
      <c r="L43" s="8">
        <v>290572</v>
      </c>
      <c r="M43" s="8">
        <f t="shared" si="0"/>
        <v>3112665.8526658528</v>
      </c>
      <c r="N43" s="9"/>
      <c r="O43" s="9"/>
      <c r="P43" s="10"/>
      <c r="Q43" s="10"/>
      <c r="R43" s="10"/>
    </row>
    <row r="44" spans="1:18" ht="15.75" customHeight="1" x14ac:dyDescent="0.35">
      <c r="A44" s="6" t="s">
        <v>107</v>
      </c>
      <c r="B44" s="6" t="s">
        <v>108</v>
      </c>
      <c r="C44" s="6" t="s">
        <v>109</v>
      </c>
      <c r="D44" s="7" t="s">
        <v>21</v>
      </c>
      <c r="E44" s="7" t="s">
        <v>17</v>
      </c>
      <c r="F44" s="7" t="s">
        <v>18</v>
      </c>
      <c r="G44" s="6">
        <v>96.55</v>
      </c>
      <c r="H44" s="6">
        <v>0</v>
      </c>
      <c r="I44" s="6">
        <v>2397675</v>
      </c>
      <c r="J44" s="6">
        <v>178</v>
      </c>
      <c r="K44" s="6">
        <v>34.82</v>
      </c>
      <c r="L44" s="8">
        <v>33744</v>
      </c>
      <c r="M44" s="8">
        <f t="shared" si="0"/>
        <v>2483350.595546349</v>
      </c>
      <c r="N44" s="9"/>
      <c r="O44" s="9"/>
      <c r="P44" s="10"/>
      <c r="Q44" s="10"/>
      <c r="R44" s="10"/>
    </row>
    <row r="45" spans="1:18" ht="15.75" customHeight="1" x14ac:dyDescent="0.35">
      <c r="A45" s="7" t="s">
        <v>110</v>
      </c>
      <c r="B45" s="7" t="s">
        <v>111</v>
      </c>
      <c r="C45" s="23" t="s">
        <v>311</v>
      </c>
      <c r="D45" s="7" t="s">
        <v>21</v>
      </c>
      <c r="E45" s="7" t="s">
        <v>17</v>
      </c>
      <c r="F45" s="7" t="s">
        <v>18</v>
      </c>
      <c r="G45" s="11">
        <v>96.55</v>
      </c>
      <c r="H45" s="11">
        <v>0</v>
      </c>
      <c r="I45" s="14">
        <v>2530677</v>
      </c>
      <c r="J45" s="6">
        <v>113</v>
      </c>
      <c r="K45" s="6">
        <v>38.090000000000003</v>
      </c>
      <c r="L45" s="8">
        <v>2530677</v>
      </c>
      <c r="M45" s="8">
        <f t="shared" si="0"/>
        <v>2621105.126877266</v>
      </c>
      <c r="N45" s="9"/>
      <c r="O45" s="9"/>
      <c r="P45" s="10"/>
      <c r="Q45" s="10"/>
      <c r="R45" s="10"/>
    </row>
    <row r="46" spans="1:18" ht="15.75" customHeight="1" x14ac:dyDescent="0.35">
      <c r="A46" s="7" t="s">
        <v>112</v>
      </c>
      <c r="B46" s="7" t="s">
        <v>113</v>
      </c>
      <c r="C46" s="23" t="s">
        <v>330</v>
      </c>
      <c r="D46" s="7" t="s">
        <v>21</v>
      </c>
      <c r="E46" s="7" t="s">
        <v>17</v>
      </c>
      <c r="F46" s="7" t="s">
        <v>18</v>
      </c>
      <c r="G46" s="11">
        <v>96.55</v>
      </c>
      <c r="H46" s="11">
        <v>0</v>
      </c>
      <c r="I46" s="12">
        <v>2829331</v>
      </c>
      <c r="J46" s="6">
        <v>30</v>
      </c>
      <c r="K46" s="6">
        <v>48.22</v>
      </c>
      <c r="L46" s="8">
        <v>268999</v>
      </c>
      <c r="M46" s="8">
        <f t="shared" si="0"/>
        <v>2930430.8648368721</v>
      </c>
      <c r="N46" s="9"/>
      <c r="O46" s="9"/>
      <c r="P46" s="10"/>
      <c r="Q46" s="10"/>
      <c r="R46" s="10"/>
    </row>
    <row r="47" spans="1:18" ht="15.75" customHeight="1" x14ac:dyDescent="0.35">
      <c r="A47" s="7" t="s">
        <v>114</v>
      </c>
      <c r="B47" s="7" t="s">
        <v>115</v>
      </c>
      <c r="C47" s="7" t="s">
        <v>116</v>
      </c>
      <c r="D47" s="7" t="s">
        <v>42</v>
      </c>
      <c r="E47" s="7" t="s">
        <v>17</v>
      </c>
      <c r="F47" s="7" t="s">
        <v>18</v>
      </c>
      <c r="G47" s="11">
        <v>96.55</v>
      </c>
      <c r="H47" s="11">
        <v>0</v>
      </c>
      <c r="I47" s="7">
        <v>1724546</v>
      </c>
      <c r="J47" s="6">
        <v>2</v>
      </c>
      <c r="K47" s="6">
        <v>47.82</v>
      </c>
      <c r="L47" s="8">
        <v>1146800</v>
      </c>
      <c r="M47" s="8">
        <f t="shared" si="0"/>
        <v>1786168.8244432937</v>
      </c>
      <c r="N47" s="9"/>
      <c r="O47" s="9"/>
      <c r="P47" s="10"/>
      <c r="Q47" s="10"/>
      <c r="R47" s="10"/>
    </row>
    <row r="48" spans="1:18" ht="15" x14ac:dyDescent="0.35">
      <c r="A48" s="15" t="s">
        <v>117</v>
      </c>
      <c r="B48" s="6" t="s">
        <v>118</v>
      </c>
      <c r="C48" s="6" t="s">
        <v>119</v>
      </c>
      <c r="D48" s="7" t="s">
        <v>42</v>
      </c>
      <c r="E48" s="7" t="s">
        <v>17</v>
      </c>
      <c r="F48" s="7" t="s">
        <v>18</v>
      </c>
      <c r="G48" s="6">
        <v>93.1</v>
      </c>
      <c r="H48" s="6">
        <v>0</v>
      </c>
      <c r="I48" s="6">
        <v>1177368</v>
      </c>
      <c r="J48" s="6">
        <v>32</v>
      </c>
      <c r="K48" s="6">
        <v>49.34</v>
      </c>
      <c r="L48" s="8">
        <v>51357</v>
      </c>
      <c r="M48" s="8">
        <f t="shared" si="0"/>
        <v>1264627.2824919443</v>
      </c>
      <c r="N48" s="9"/>
      <c r="O48" s="9"/>
      <c r="P48" s="10"/>
      <c r="Q48" s="10"/>
      <c r="R48" s="10"/>
    </row>
    <row r="49" spans="1:18" ht="15" x14ac:dyDescent="0.35">
      <c r="A49" s="6" t="s">
        <v>120</v>
      </c>
      <c r="B49" s="6" t="s">
        <v>121</v>
      </c>
      <c r="C49" s="6" t="s">
        <v>122</v>
      </c>
      <c r="D49" s="7" t="s">
        <v>42</v>
      </c>
      <c r="E49" s="7" t="s">
        <v>17</v>
      </c>
      <c r="F49" s="7" t="s">
        <v>18</v>
      </c>
      <c r="G49" s="6">
        <v>86.21</v>
      </c>
      <c r="H49" s="6">
        <v>1.72</v>
      </c>
      <c r="I49" s="6">
        <v>1172283</v>
      </c>
      <c r="J49" s="6">
        <v>52</v>
      </c>
      <c r="K49" s="6">
        <v>48.94</v>
      </c>
      <c r="L49" s="8">
        <v>30993</v>
      </c>
      <c r="M49" s="8">
        <f t="shared" si="0"/>
        <v>1339636.05962422</v>
      </c>
      <c r="N49" s="9"/>
      <c r="O49" s="9"/>
      <c r="P49" s="10"/>
      <c r="Q49" s="10"/>
      <c r="R49" s="10"/>
    </row>
    <row r="50" spans="1:18" ht="15" x14ac:dyDescent="0.35">
      <c r="A50" s="6" t="s">
        <v>123</v>
      </c>
      <c r="B50" s="6" t="s">
        <v>124</v>
      </c>
      <c r="C50" s="6" t="s">
        <v>125</v>
      </c>
      <c r="D50" s="7" t="s">
        <v>42</v>
      </c>
      <c r="E50" s="7" t="s">
        <v>17</v>
      </c>
      <c r="F50" s="7" t="s">
        <v>18</v>
      </c>
      <c r="G50" s="6">
        <v>83.39</v>
      </c>
      <c r="H50" s="6">
        <v>0</v>
      </c>
      <c r="I50" s="6">
        <v>1019933</v>
      </c>
      <c r="J50" s="6">
        <v>92</v>
      </c>
      <c r="K50" s="6">
        <v>49.23</v>
      </c>
      <c r="L50" s="8">
        <v>12167</v>
      </c>
      <c r="M50" s="8">
        <f t="shared" si="0"/>
        <v>1223087.9002278449</v>
      </c>
      <c r="N50" s="9"/>
      <c r="O50" s="9"/>
      <c r="P50" s="10"/>
      <c r="Q50" s="10"/>
      <c r="R50" s="10"/>
    </row>
    <row r="51" spans="1:18" ht="15" x14ac:dyDescent="0.35">
      <c r="A51" s="6" t="s">
        <v>126</v>
      </c>
      <c r="B51" s="6" t="s">
        <v>127</v>
      </c>
      <c r="C51" s="6" t="s">
        <v>128</v>
      </c>
      <c r="D51" s="7" t="s">
        <v>42</v>
      </c>
      <c r="E51" s="7" t="s">
        <v>17</v>
      </c>
      <c r="F51" s="7" t="s">
        <v>18</v>
      </c>
      <c r="G51" s="6">
        <v>95.69</v>
      </c>
      <c r="H51" s="6">
        <v>0</v>
      </c>
      <c r="I51" s="6">
        <v>1569649</v>
      </c>
      <c r="J51" s="6">
        <v>30</v>
      </c>
      <c r="K51" s="6">
        <v>44.72</v>
      </c>
      <c r="L51" s="8">
        <v>69865</v>
      </c>
      <c r="M51" s="8">
        <f t="shared" si="0"/>
        <v>1640347.9987459504</v>
      </c>
      <c r="N51" s="9"/>
      <c r="O51" s="9"/>
      <c r="P51" s="10"/>
      <c r="Q51" s="10"/>
      <c r="R51" s="10"/>
    </row>
    <row r="52" spans="1:18" ht="15" x14ac:dyDescent="0.35">
      <c r="A52" s="6" t="s">
        <v>129</v>
      </c>
      <c r="B52" s="6" t="s">
        <v>130</v>
      </c>
      <c r="C52" s="6" t="s">
        <v>131</v>
      </c>
      <c r="D52" s="7" t="s">
        <v>42</v>
      </c>
      <c r="E52" s="7" t="s">
        <v>17</v>
      </c>
      <c r="F52" s="7" t="s">
        <v>18</v>
      </c>
      <c r="G52" s="6">
        <v>81.58</v>
      </c>
      <c r="H52" s="6">
        <v>0</v>
      </c>
      <c r="I52" s="6">
        <v>1342635</v>
      </c>
      <c r="J52" s="6">
        <v>104</v>
      </c>
      <c r="K52" s="6">
        <v>44.66</v>
      </c>
      <c r="L52" s="8">
        <v>15413</v>
      </c>
      <c r="M52" s="8">
        <f t="shared" si="0"/>
        <v>1645789.409168914</v>
      </c>
      <c r="N52" s="9"/>
      <c r="O52" s="9"/>
      <c r="P52" s="10"/>
      <c r="Q52" s="10"/>
      <c r="R52" s="10"/>
    </row>
    <row r="53" spans="1:18" ht="15" x14ac:dyDescent="0.35">
      <c r="A53" s="6" t="s">
        <v>132</v>
      </c>
      <c r="B53" s="6" t="s">
        <v>133</v>
      </c>
      <c r="C53" s="6" t="s">
        <v>134</v>
      </c>
      <c r="D53" s="7" t="s">
        <v>42</v>
      </c>
      <c r="E53" s="7" t="s">
        <v>17</v>
      </c>
      <c r="F53" s="7" t="s">
        <v>18</v>
      </c>
      <c r="G53" s="6">
        <v>93.1</v>
      </c>
      <c r="H53" s="6">
        <v>0</v>
      </c>
      <c r="I53" s="6">
        <v>1387015</v>
      </c>
      <c r="J53" s="6">
        <v>69</v>
      </c>
      <c r="K53" s="6">
        <v>49.08</v>
      </c>
      <c r="L53" s="8">
        <v>27713</v>
      </c>
      <c r="M53" s="8">
        <f t="shared" si="0"/>
        <v>1489812.030075188</v>
      </c>
      <c r="N53" s="9"/>
      <c r="O53" s="9"/>
      <c r="P53" s="10"/>
      <c r="Q53" s="10"/>
      <c r="R53" s="10"/>
    </row>
    <row r="54" spans="1:18" ht="15" x14ac:dyDescent="0.35">
      <c r="A54" s="6" t="s">
        <v>135</v>
      </c>
      <c r="B54" s="6" t="s">
        <v>136</v>
      </c>
      <c r="C54" s="6" t="s">
        <v>137</v>
      </c>
      <c r="D54" s="7" t="s">
        <v>42</v>
      </c>
      <c r="E54" s="7" t="s">
        <v>17</v>
      </c>
      <c r="F54" s="7" t="s">
        <v>18</v>
      </c>
      <c r="G54" s="6">
        <v>77.739999999999995</v>
      </c>
      <c r="H54" s="6">
        <v>1.72</v>
      </c>
      <c r="I54" s="6">
        <v>974760</v>
      </c>
      <c r="J54" s="6">
        <v>96</v>
      </c>
      <c r="K54" s="6">
        <v>27.43</v>
      </c>
      <c r="L54" s="8">
        <v>11794</v>
      </c>
      <c r="M54" s="8">
        <f t="shared" si="0"/>
        <v>1237106.0086277334</v>
      </c>
      <c r="N54" s="9"/>
      <c r="O54" s="9"/>
      <c r="P54" s="10"/>
      <c r="Q54" s="10"/>
      <c r="R54" s="10"/>
    </row>
    <row r="55" spans="1:18" ht="15" x14ac:dyDescent="0.35">
      <c r="A55" s="6" t="s">
        <v>138</v>
      </c>
      <c r="B55" s="6" t="s">
        <v>139</v>
      </c>
      <c r="C55" s="6" t="s">
        <v>140</v>
      </c>
      <c r="D55" s="7" t="s">
        <v>42</v>
      </c>
      <c r="E55" s="7" t="s">
        <v>17</v>
      </c>
      <c r="F55" s="7" t="s">
        <v>18</v>
      </c>
      <c r="G55" s="6">
        <v>95.69</v>
      </c>
      <c r="H55" s="6">
        <v>0</v>
      </c>
      <c r="I55" s="6">
        <v>1568548</v>
      </c>
      <c r="J55" s="6">
        <v>30</v>
      </c>
      <c r="K55" s="6">
        <v>44.72</v>
      </c>
      <c r="L55" s="8">
        <v>69910</v>
      </c>
      <c r="M55" s="8">
        <f t="shared" si="0"/>
        <v>1639197.4082976277</v>
      </c>
      <c r="N55" s="9"/>
      <c r="O55" s="9"/>
      <c r="P55" s="10"/>
      <c r="Q55" s="10"/>
      <c r="R55" s="10"/>
    </row>
    <row r="56" spans="1:18" ht="15" x14ac:dyDescent="0.35">
      <c r="A56" s="7" t="s">
        <v>141</v>
      </c>
      <c r="B56" s="7" t="s">
        <v>142</v>
      </c>
      <c r="C56" s="7" t="s">
        <v>143</v>
      </c>
      <c r="D56" s="7" t="s">
        <v>42</v>
      </c>
      <c r="E56" s="7" t="s">
        <v>17</v>
      </c>
      <c r="F56" s="7" t="s">
        <v>18</v>
      </c>
      <c r="G56" s="11">
        <v>85.34</v>
      </c>
      <c r="H56" s="11">
        <v>1.02</v>
      </c>
      <c r="I56" s="7">
        <v>1258117</v>
      </c>
      <c r="J56" s="6">
        <v>70</v>
      </c>
      <c r="K56" s="6">
        <v>48.45</v>
      </c>
      <c r="L56" s="8">
        <v>21854</v>
      </c>
      <c r="M56" s="8">
        <f t="shared" si="0"/>
        <v>1461407.8909215371</v>
      </c>
      <c r="N56" s="9"/>
      <c r="O56" s="9"/>
      <c r="P56" s="10"/>
      <c r="Q56" s="10"/>
      <c r="R56" s="10"/>
    </row>
    <row r="57" spans="1:18" ht="15" x14ac:dyDescent="0.35">
      <c r="A57" s="6" t="s">
        <v>144</v>
      </c>
      <c r="B57" s="6" t="s">
        <v>145</v>
      </c>
      <c r="C57" s="6" t="s">
        <v>146</v>
      </c>
      <c r="D57" s="7" t="s">
        <v>42</v>
      </c>
      <c r="E57" s="7" t="s">
        <v>17</v>
      </c>
      <c r="F57" s="7" t="s">
        <v>18</v>
      </c>
      <c r="G57" s="6">
        <v>89.66</v>
      </c>
      <c r="H57" s="6">
        <v>0</v>
      </c>
      <c r="I57" s="6">
        <v>1397302</v>
      </c>
      <c r="J57" s="6">
        <v>72</v>
      </c>
      <c r="K57" s="6">
        <v>48.91</v>
      </c>
      <c r="L57" s="8">
        <v>23476</v>
      </c>
      <c r="M57" s="8">
        <f t="shared" si="0"/>
        <v>1558445.2375641314</v>
      </c>
      <c r="N57" s="9"/>
      <c r="O57" s="9"/>
      <c r="P57" s="10"/>
      <c r="Q57" s="10"/>
      <c r="R57" s="10"/>
    </row>
    <row r="58" spans="1:18" ht="15" x14ac:dyDescent="0.35">
      <c r="A58" s="6" t="s">
        <v>147</v>
      </c>
      <c r="B58" s="6" t="s">
        <v>148</v>
      </c>
      <c r="C58" s="6" t="s">
        <v>149</v>
      </c>
      <c r="D58" s="7" t="s">
        <v>42</v>
      </c>
      <c r="E58" s="7" t="s">
        <v>17</v>
      </c>
      <c r="F58" s="7" t="s">
        <v>18</v>
      </c>
      <c r="G58" s="6">
        <v>74.45</v>
      </c>
      <c r="H58" s="6">
        <v>0</v>
      </c>
      <c r="I58" s="6">
        <v>1320587</v>
      </c>
      <c r="J58" s="6">
        <v>93</v>
      </c>
      <c r="K58" s="6">
        <v>48.59</v>
      </c>
      <c r="L58" s="8">
        <v>17337</v>
      </c>
      <c r="M58" s="8">
        <f t="shared" si="0"/>
        <v>1773790.4633982535</v>
      </c>
      <c r="N58" s="9"/>
      <c r="O58" s="9"/>
      <c r="P58" s="10"/>
      <c r="Q58" s="10"/>
      <c r="R58" s="10"/>
    </row>
    <row r="59" spans="1:18" ht="15" x14ac:dyDescent="0.35">
      <c r="A59" s="7" t="s">
        <v>150</v>
      </c>
      <c r="B59" s="7" t="s">
        <v>151</v>
      </c>
      <c r="C59" s="7" t="s">
        <v>152</v>
      </c>
      <c r="D59" s="7" t="s">
        <v>21</v>
      </c>
      <c r="E59" s="7" t="s">
        <v>17</v>
      </c>
      <c r="F59" s="7" t="s">
        <v>18</v>
      </c>
      <c r="G59" s="11">
        <v>98.28</v>
      </c>
      <c r="H59" s="11">
        <v>0</v>
      </c>
      <c r="I59" s="7">
        <v>2231767</v>
      </c>
      <c r="J59" s="6">
        <v>66</v>
      </c>
      <c r="K59" s="6">
        <v>39.17</v>
      </c>
      <c r="L59" s="8">
        <v>79518</v>
      </c>
      <c r="M59" s="8">
        <f t="shared" si="0"/>
        <v>2270825.1933251931</v>
      </c>
      <c r="N59" s="9"/>
      <c r="O59" s="9"/>
      <c r="P59" s="10"/>
      <c r="Q59" s="10"/>
      <c r="R59" s="10"/>
    </row>
    <row r="60" spans="1:18" ht="15" x14ac:dyDescent="0.35">
      <c r="A60" s="7" t="s">
        <v>153</v>
      </c>
      <c r="B60" s="7" t="s">
        <v>154</v>
      </c>
      <c r="C60" s="16" t="s">
        <v>155</v>
      </c>
      <c r="D60" s="7" t="s">
        <v>21</v>
      </c>
      <c r="E60" s="7" t="s">
        <v>17</v>
      </c>
      <c r="F60" s="7" t="s">
        <v>18</v>
      </c>
      <c r="G60" s="11">
        <v>96.55</v>
      </c>
      <c r="H60" s="11">
        <v>1.72</v>
      </c>
      <c r="I60" s="14">
        <v>2307885</v>
      </c>
      <c r="J60" s="6">
        <v>35</v>
      </c>
      <c r="K60" s="6">
        <v>38.71</v>
      </c>
      <c r="L60" s="8">
        <v>2307885</v>
      </c>
      <c r="M60" s="8">
        <f t="shared" si="0"/>
        <v>2350656.5271455203</v>
      </c>
      <c r="N60" s="9"/>
      <c r="O60" s="9"/>
      <c r="P60" s="10"/>
      <c r="Q60" s="10"/>
      <c r="R60" s="10"/>
    </row>
    <row r="61" spans="1:18" ht="15" x14ac:dyDescent="0.35">
      <c r="A61" s="7" t="s">
        <v>156</v>
      </c>
      <c r="B61" s="7" t="s">
        <v>157</v>
      </c>
      <c r="C61" s="23" t="s">
        <v>331</v>
      </c>
      <c r="D61" s="7" t="s">
        <v>21</v>
      </c>
      <c r="E61" s="7" t="s">
        <v>158</v>
      </c>
      <c r="F61" s="7" t="s">
        <v>18</v>
      </c>
      <c r="G61" s="11">
        <v>97.41</v>
      </c>
      <c r="H61" s="11">
        <v>0</v>
      </c>
      <c r="I61" s="12">
        <v>5529304</v>
      </c>
      <c r="J61" s="6">
        <v>2</v>
      </c>
      <c r="K61" s="6">
        <v>62.49</v>
      </c>
      <c r="L61" s="8">
        <v>5472964</v>
      </c>
      <c r="M61" s="8">
        <f t="shared" si="0"/>
        <v>5676320.7062929887</v>
      </c>
      <c r="N61" s="9"/>
      <c r="O61" s="9"/>
      <c r="P61" s="10"/>
      <c r="Q61" s="10"/>
      <c r="R61" s="10"/>
    </row>
    <row r="62" spans="1:18" ht="15" x14ac:dyDescent="0.35">
      <c r="A62" s="6" t="s">
        <v>159</v>
      </c>
      <c r="B62" s="6" t="s">
        <v>160</v>
      </c>
      <c r="C62" s="6" t="s">
        <v>161</v>
      </c>
      <c r="D62" s="7" t="s">
        <v>42</v>
      </c>
      <c r="E62" s="7" t="s">
        <v>17</v>
      </c>
      <c r="F62" s="7" t="s">
        <v>18</v>
      </c>
      <c r="G62" s="6">
        <v>91.38</v>
      </c>
      <c r="H62" s="6">
        <v>0</v>
      </c>
      <c r="I62" s="6">
        <v>1601670</v>
      </c>
      <c r="J62" s="6">
        <v>252</v>
      </c>
      <c r="K62" s="6">
        <v>30.85</v>
      </c>
      <c r="L62" s="8">
        <v>9399</v>
      </c>
      <c r="M62" s="8">
        <f t="shared" si="0"/>
        <v>1752757.7150361128</v>
      </c>
      <c r="N62" s="9"/>
      <c r="O62" s="9"/>
      <c r="P62" s="10"/>
      <c r="Q62" s="10"/>
      <c r="R62" s="10"/>
    </row>
    <row r="63" spans="1:18" ht="15" x14ac:dyDescent="0.35">
      <c r="A63" s="6" t="s">
        <v>162</v>
      </c>
      <c r="B63" s="6" t="s">
        <v>163</v>
      </c>
      <c r="C63" s="6" t="s">
        <v>161</v>
      </c>
      <c r="D63" s="7" t="s">
        <v>42</v>
      </c>
      <c r="E63" s="7" t="s">
        <v>17</v>
      </c>
      <c r="F63" s="7" t="s">
        <v>18</v>
      </c>
      <c r="G63" s="6">
        <v>86.13</v>
      </c>
      <c r="H63" s="6">
        <v>3.45</v>
      </c>
      <c r="I63" s="6">
        <v>1738131</v>
      </c>
      <c r="J63" s="6">
        <v>252</v>
      </c>
      <c r="K63" s="6">
        <v>44.48</v>
      </c>
      <c r="L63" s="8">
        <v>8520</v>
      </c>
      <c r="M63" s="8">
        <f t="shared" si="0"/>
        <v>1958066.5250837691</v>
      </c>
      <c r="N63" s="9"/>
      <c r="O63" s="9"/>
      <c r="P63" s="10"/>
      <c r="Q63" s="10"/>
      <c r="R63" s="10"/>
    </row>
    <row r="64" spans="1:18" ht="15" x14ac:dyDescent="0.35">
      <c r="A64" s="6" t="s">
        <v>164</v>
      </c>
      <c r="B64" s="6" t="s">
        <v>165</v>
      </c>
      <c r="C64" s="6" t="s">
        <v>161</v>
      </c>
      <c r="D64" s="7" t="s">
        <v>42</v>
      </c>
      <c r="E64" s="7" t="s">
        <v>17</v>
      </c>
      <c r="F64" s="7" t="s">
        <v>18</v>
      </c>
      <c r="G64" s="6">
        <v>84.87</v>
      </c>
      <c r="H64" s="6">
        <v>1.72</v>
      </c>
      <c r="I64" s="6">
        <v>1662393</v>
      </c>
      <c r="J64" s="6">
        <v>270</v>
      </c>
      <c r="K64" s="6">
        <v>41.77</v>
      </c>
      <c r="L64" s="8">
        <v>7870</v>
      </c>
      <c r="M64" s="8">
        <f t="shared" si="0"/>
        <v>1930159.0496612233</v>
      </c>
      <c r="N64" s="9"/>
      <c r="O64" s="9"/>
      <c r="P64" s="10"/>
      <c r="Q64" s="10"/>
      <c r="R64" s="10"/>
    </row>
    <row r="65" spans="1:18" ht="15" x14ac:dyDescent="0.35">
      <c r="A65" s="6" t="s">
        <v>166</v>
      </c>
      <c r="B65" s="6" t="s">
        <v>167</v>
      </c>
      <c r="C65" s="6" t="s">
        <v>161</v>
      </c>
      <c r="D65" s="7" t="s">
        <v>42</v>
      </c>
      <c r="E65" s="7" t="s">
        <v>17</v>
      </c>
      <c r="F65" s="7" t="s">
        <v>18</v>
      </c>
      <c r="G65" s="6">
        <v>61.99</v>
      </c>
      <c r="H65" s="6">
        <v>1.88</v>
      </c>
      <c r="I65" s="6">
        <v>938419</v>
      </c>
      <c r="J65" s="6">
        <v>229</v>
      </c>
      <c r="K65" s="6">
        <v>46.82</v>
      </c>
      <c r="L65" s="8">
        <v>4244</v>
      </c>
      <c r="M65" s="8">
        <f t="shared" si="0"/>
        <v>1496180.9200898856</v>
      </c>
      <c r="N65" s="9"/>
      <c r="O65" s="9"/>
      <c r="P65" s="10"/>
      <c r="Q65" s="10"/>
      <c r="R65" s="10"/>
    </row>
    <row r="66" spans="1:18" ht="15" x14ac:dyDescent="0.35">
      <c r="A66" s="6" t="s">
        <v>168</v>
      </c>
      <c r="B66" s="6" t="s">
        <v>169</v>
      </c>
      <c r="C66" s="6" t="s">
        <v>161</v>
      </c>
      <c r="D66" s="7" t="s">
        <v>42</v>
      </c>
      <c r="E66" s="7" t="s">
        <v>17</v>
      </c>
      <c r="F66" s="7" t="s">
        <v>18</v>
      </c>
      <c r="G66" s="6">
        <v>91.38</v>
      </c>
      <c r="H66" s="6">
        <v>1.72</v>
      </c>
      <c r="I66" s="6">
        <v>1588324</v>
      </c>
      <c r="J66" s="6">
        <v>120</v>
      </c>
      <c r="K66" s="6">
        <v>29.32</v>
      </c>
      <c r="L66" s="8">
        <v>18228</v>
      </c>
      <c r="M66" s="8">
        <f t="shared" si="0"/>
        <v>1710833.5958583497</v>
      </c>
      <c r="N66" s="9"/>
      <c r="O66" s="9"/>
      <c r="P66" s="10"/>
      <c r="Q66" s="10"/>
      <c r="R66" s="10"/>
    </row>
    <row r="67" spans="1:18" ht="15" x14ac:dyDescent="0.35">
      <c r="A67" s="6" t="s">
        <v>170</v>
      </c>
      <c r="B67" s="6" t="s">
        <v>171</v>
      </c>
      <c r="C67" s="6" t="s">
        <v>161</v>
      </c>
      <c r="D67" s="7" t="s">
        <v>42</v>
      </c>
      <c r="E67" s="7" t="s">
        <v>17</v>
      </c>
      <c r="F67" s="7" t="s">
        <v>18</v>
      </c>
      <c r="G67" s="6">
        <v>98.28</v>
      </c>
      <c r="H67" s="6">
        <v>0</v>
      </c>
      <c r="I67" s="6">
        <v>1625346</v>
      </c>
      <c r="J67" s="6">
        <v>143</v>
      </c>
      <c r="K67" s="6">
        <v>46.89</v>
      </c>
      <c r="L67" s="8">
        <v>16440</v>
      </c>
      <c r="M67" s="8">
        <f t="shared" si="0"/>
        <v>1653791.2087912089</v>
      </c>
      <c r="N67" s="9"/>
      <c r="O67" s="9"/>
      <c r="P67" s="10"/>
      <c r="Q67" s="10"/>
      <c r="R67" s="10"/>
    </row>
    <row r="68" spans="1:18" ht="15" x14ac:dyDescent="0.35">
      <c r="A68" s="6" t="s">
        <v>172</v>
      </c>
      <c r="B68" s="6" t="s">
        <v>173</v>
      </c>
      <c r="C68" s="6" t="s">
        <v>161</v>
      </c>
      <c r="D68" s="7" t="s">
        <v>42</v>
      </c>
      <c r="E68" s="7" t="s">
        <v>17</v>
      </c>
      <c r="F68" s="7" t="s">
        <v>18</v>
      </c>
      <c r="G68" s="6">
        <v>65.599999999999994</v>
      </c>
      <c r="H68" s="6">
        <v>3.45</v>
      </c>
      <c r="I68" s="6">
        <v>978602</v>
      </c>
      <c r="J68" s="6">
        <v>167</v>
      </c>
      <c r="K68" s="6">
        <v>30.34</v>
      </c>
      <c r="L68" s="8">
        <v>8308</v>
      </c>
      <c r="M68" s="8">
        <f t="shared" si="0"/>
        <v>1458009.5724634146</v>
      </c>
      <c r="N68" s="9"/>
      <c r="O68" s="9"/>
      <c r="P68" s="10"/>
      <c r="Q68" s="10"/>
      <c r="R68" s="10"/>
    </row>
    <row r="69" spans="1:18" ht="15" x14ac:dyDescent="0.35">
      <c r="A69" s="6" t="s">
        <v>174</v>
      </c>
      <c r="B69" s="6" t="s">
        <v>175</v>
      </c>
      <c r="C69" s="6" t="s">
        <v>161</v>
      </c>
      <c r="D69" s="7" t="s">
        <v>42</v>
      </c>
      <c r="E69" s="7" t="s">
        <v>17</v>
      </c>
      <c r="F69" s="7" t="s">
        <v>18</v>
      </c>
      <c r="G69" s="6">
        <v>73.930000000000007</v>
      </c>
      <c r="H69" s="6">
        <v>7.05</v>
      </c>
      <c r="I69" s="6">
        <v>1382673</v>
      </c>
      <c r="J69" s="6">
        <v>514</v>
      </c>
      <c r="K69" s="6">
        <v>30.3</v>
      </c>
      <c r="L69" s="8">
        <v>3239</v>
      </c>
      <c r="M69" s="8">
        <f t="shared" si="0"/>
        <v>1772767.7323178002</v>
      </c>
      <c r="N69" s="9"/>
      <c r="O69" s="9"/>
      <c r="P69" s="10"/>
      <c r="Q69" s="10"/>
      <c r="R69" s="10"/>
    </row>
    <row r="70" spans="1:18" ht="15" x14ac:dyDescent="0.35">
      <c r="A70" s="6" t="s">
        <v>176</v>
      </c>
      <c r="B70" s="6" t="s">
        <v>177</v>
      </c>
      <c r="C70" s="6" t="s">
        <v>161</v>
      </c>
      <c r="D70" s="7" t="s">
        <v>42</v>
      </c>
      <c r="E70" s="7" t="s">
        <v>17</v>
      </c>
      <c r="F70" s="7" t="s">
        <v>18</v>
      </c>
      <c r="G70" s="6">
        <v>96.55</v>
      </c>
      <c r="H70" s="6">
        <v>1.72</v>
      </c>
      <c r="I70" s="6">
        <v>1387185</v>
      </c>
      <c r="J70" s="6">
        <v>57</v>
      </c>
      <c r="K70" s="6">
        <v>26.37</v>
      </c>
      <c r="L70" s="8">
        <v>39842</v>
      </c>
      <c r="M70" s="8">
        <f t="shared" si="0"/>
        <v>1412893.3957317453</v>
      </c>
      <c r="N70" s="9"/>
      <c r="O70" s="9"/>
      <c r="P70" s="10"/>
      <c r="Q70" s="10"/>
      <c r="R70" s="10"/>
    </row>
    <row r="71" spans="1:18" ht="15" x14ac:dyDescent="0.35">
      <c r="A71" s="1" t="s">
        <v>178</v>
      </c>
      <c r="B71" s="7" t="s">
        <v>179</v>
      </c>
      <c r="C71" s="7" t="s">
        <v>180</v>
      </c>
      <c r="D71" s="7" t="s">
        <v>21</v>
      </c>
      <c r="E71" s="7" t="s">
        <v>17</v>
      </c>
      <c r="F71" s="7" t="s">
        <v>18</v>
      </c>
      <c r="G71" s="11">
        <v>93.1</v>
      </c>
      <c r="H71" s="11">
        <v>1.72</v>
      </c>
      <c r="I71" s="7">
        <v>2240424</v>
      </c>
      <c r="J71" s="6">
        <v>128</v>
      </c>
      <c r="K71" s="6">
        <v>45.52</v>
      </c>
      <c r="L71" s="8">
        <v>34803</v>
      </c>
      <c r="M71" s="8">
        <f t="shared" si="0"/>
        <v>2367935.1690689581</v>
      </c>
      <c r="N71" s="9"/>
      <c r="O71" s="9"/>
      <c r="P71" s="10"/>
      <c r="Q71" s="10"/>
      <c r="R71" s="10"/>
    </row>
    <row r="72" spans="1:18" ht="15" x14ac:dyDescent="0.35">
      <c r="A72" s="6" t="s">
        <v>181</v>
      </c>
      <c r="B72" s="6" t="s">
        <v>182</v>
      </c>
      <c r="C72" s="6" t="s">
        <v>161</v>
      </c>
      <c r="D72" s="7" t="s">
        <v>42</v>
      </c>
      <c r="E72" s="7" t="s">
        <v>17</v>
      </c>
      <c r="F72" s="7" t="s">
        <v>18</v>
      </c>
      <c r="G72" s="6">
        <v>95.53</v>
      </c>
      <c r="H72" s="6">
        <v>1.72</v>
      </c>
      <c r="I72" s="6">
        <v>1330544</v>
      </c>
      <c r="J72" s="6">
        <v>156</v>
      </c>
      <c r="K72" s="6">
        <v>30.93</v>
      </c>
      <c r="L72" s="8">
        <v>14062</v>
      </c>
      <c r="M72" s="8">
        <f t="shared" si="0"/>
        <v>1369916.904269821</v>
      </c>
      <c r="N72" s="9"/>
      <c r="O72" s="9"/>
      <c r="P72" s="10"/>
      <c r="Q72" s="10"/>
      <c r="R72" s="10"/>
    </row>
    <row r="73" spans="1:18" ht="15" x14ac:dyDescent="0.35">
      <c r="A73" s="6" t="s">
        <v>183</v>
      </c>
      <c r="B73" s="6" t="s">
        <v>184</v>
      </c>
      <c r="C73" s="6" t="s">
        <v>161</v>
      </c>
      <c r="D73" s="7" t="s">
        <v>42</v>
      </c>
      <c r="E73" s="7" t="s">
        <v>17</v>
      </c>
      <c r="F73" s="7" t="s">
        <v>18</v>
      </c>
      <c r="G73" s="6">
        <v>93.1</v>
      </c>
      <c r="H73" s="6">
        <v>8.6199999999999992</v>
      </c>
      <c r="I73" s="6">
        <v>1663267</v>
      </c>
      <c r="J73" s="6">
        <v>285</v>
      </c>
      <c r="K73" s="6">
        <v>48.88</v>
      </c>
      <c r="L73" s="8">
        <v>7020</v>
      </c>
      <c r="M73" s="8">
        <f t="shared" si="0"/>
        <v>1643164.5156418907</v>
      </c>
      <c r="N73" s="9"/>
      <c r="O73" s="9"/>
      <c r="P73" s="10"/>
      <c r="Q73" s="10"/>
      <c r="R73" s="10"/>
    </row>
    <row r="74" spans="1:18" ht="15" x14ac:dyDescent="0.35">
      <c r="A74" s="6" t="s">
        <v>185</v>
      </c>
      <c r="B74" s="6" t="s">
        <v>186</v>
      </c>
      <c r="C74" s="6" t="s">
        <v>161</v>
      </c>
      <c r="D74" s="7" t="s">
        <v>42</v>
      </c>
      <c r="E74" s="7" t="s">
        <v>17</v>
      </c>
      <c r="F74" s="7" t="s">
        <v>18</v>
      </c>
      <c r="G74" s="6">
        <v>91.38</v>
      </c>
      <c r="H74" s="6">
        <v>0</v>
      </c>
      <c r="I74" s="6">
        <v>1908994</v>
      </c>
      <c r="J74" s="6">
        <v>221</v>
      </c>
      <c r="K74" s="6">
        <v>41.7</v>
      </c>
      <c r="L74" s="8">
        <v>10099</v>
      </c>
      <c r="M74" s="8">
        <f t="shared" si="0"/>
        <v>2089072.0070037208</v>
      </c>
      <c r="N74" s="9"/>
      <c r="O74" s="9"/>
      <c r="P74" s="10"/>
      <c r="Q74" s="10"/>
      <c r="R74" s="10"/>
    </row>
    <row r="75" spans="1:18" ht="15" x14ac:dyDescent="0.35">
      <c r="A75" s="6" t="s">
        <v>187</v>
      </c>
      <c r="B75" s="6" t="s">
        <v>188</v>
      </c>
      <c r="C75" s="6" t="s">
        <v>161</v>
      </c>
      <c r="D75" s="7" t="s">
        <v>42</v>
      </c>
      <c r="E75" s="7" t="s">
        <v>17</v>
      </c>
      <c r="F75" s="7" t="s">
        <v>18</v>
      </c>
      <c r="G75" s="6">
        <v>96.55</v>
      </c>
      <c r="H75" s="6">
        <v>2.2999999999999998</v>
      </c>
      <c r="I75" s="6">
        <v>1416141</v>
      </c>
      <c r="J75" s="6">
        <v>235</v>
      </c>
      <c r="K75" s="6">
        <v>29.51</v>
      </c>
      <c r="L75" s="8">
        <v>8098</v>
      </c>
      <c r="M75" s="8">
        <f t="shared" si="0"/>
        <v>1434172.4131367167</v>
      </c>
      <c r="N75" s="9"/>
      <c r="O75" s="9"/>
      <c r="P75" s="10"/>
      <c r="Q75" s="10"/>
      <c r="R75" s="10"/>
    </row>
    <row r="76" spans="1:18" ht="15" x14ac:dyDescent="0.35">
      <c r="A76" s="6" t="s">
        <v>189</v>
      </c>
      <c r="B76" s="6" t="s">
        <v>190</v>
      </c>
      <c r="C76" s="6" t="s">
        <v>161</v>
      </c>
      <c r="D76" s="7" t="s">
        <v>42</v>
      </c>
      <c r="E76" s="7" t="s">
        <v>17</v>
      </c>
      <c r="F76" s="7" t="s">
        <v>18</v>
      </c>
      <c r="G76" s="6">
        <v>90.56</v>
      </c>
      <c r="H76" s="6">
        <v>3.79</v>
      </c>
      <c r="I76" s="6">
        <v>1763790</v>
      </c>
      <c r="J76" s="6">
        <v>191</v>
      </c>
      <c r="K76" s="6">
        <v>30.16</v>
      </c>
      <c r="L76" s="8">
        <v>12088</v>
      </c>
      <c r="M76" s="8">
        <f t="shared" si="0"/>
        <v>1880800.3271978798</v>
      </c>
      <c r="N76" s="9"/>
      <c r="O76" s="9"/>
      <c r="P76" s="10"/>
      <c r="Q76" s="10"/>
      <c r="R76" s="10"/>
    </row>
    <row r="77" spans="1:18" ht="15" x14ac:dyDescent="0.35">
      <c r="A77" s="6" t="s">
        <v>191</v>
      </c>
      <c r="B77" s="6" t="s">
        <v>192</v>
      </c>
      <c r="C77" s="6" t="s">
        <v>161</v>
      </c>
      <c r="D77" s="7" t="s">
        <v>42</v>
      </c>
      <c r="E77" s="7" t="s">
        <v>17</v>
      </c>
      <c r="F77" s="7" t="s">
        <v>18</v>
      </c>
      <c r="G77" s="6">
        <v>95.69</v>
      </c>
      <c r="H77" s="6">
        <v>0</v>
      </c>
      <c r="I77" s="6">
        <v>1505150</v>
      </c>
      <c r="J77" s="6">
        <v>432</v>
      </c>
      <c r="K77" s="6">
        <v>42.93</v>
      </c>
      <c r="L77" s="8">
        <v>4668</v>
      </c>
      <c r="M77" s="8">
        <f t="shared" si="0"/>
        <v>1572943.8812833107</v>
      </c>
      <c r="N77" s="9"/>
      <c r="O77" s="9"/>
      <c r="P77" s="10"/>
      <c r="Q77" s="10"/>
      <c r="R77" s="10"/>
    </row>
    <row r="78" spans="1:18" ht="15" x14ac:dyDescent="0.35">
      <c r="A78" s="6" t="s">
        <v>193</v>
      </c>
      <c r="B78" s="6" t="s">
        <v>194</v>
      </c>
      <c r="C78" s="6" t="s">
        <v>161</v>
      </c>
      <c r="D78" s="7" t="s">
        <v>42</v>
      </c>
      <c r="E78" s="7" t="s">
        <v>17</v>
      </c>
      <c r="F78" s="7" t="s">
        <v>18</v>
      </c>
      <c r="G78" s="6">
        <v>96.55</v>
      </c>
      <c r="H78" s="6">
        <v>0</v>
      </c>
      <c r="I78" s="6">
        <v>2487075</v>
      </c>
      <c r="J78" s="6">
        <v>408</v>
      </c>
      <c r="K78" s="6">
        <v>43.37</v>
      </c>
      <c r="L78" s="8">
        <v>7595</v>
      </c>
      <c r="M78" s="8">
        <f t="shared" si="0"/>
        <v>2575945.10616261</v>
      </c>
      <c r="N78" s="9"/>
      <c r="O78" s="9"/>
      <c r="P78" s="10"/>
      <c r="Q78" s="10"/>
      <c r="R78" s="10"/>
    </row>
    <row r="79" spans="1:18" ht="15" x14ac:dyDescent="0.35">
      <c r="A79" s="6" t="s">
        <v>195</v>
      </c>
      <c r="B79" s="6" t="s">
        <v>196</v>
      </c>
      <c r="C79" s="6" t="s">
        <v>161</v>
      </c>
      <c r="D79" s="7" t="s">
        <v>42</v>
      </c>
      <c r="E79" s="7" t="s">
        <v>17</v>
      </c>
      <c r="F79" s="7" t="s">
        <v>18</v>
      </c>
      <c r="G79" s="6">
        <v>98.28</v>
      </c>
      <c r="H79" s="6">
        <v>0.16</v>
      </c>
      <c r="I79" s="6">
        <v>1399766</v>
      </c>
      <c r="J79" s="6">
        <v>89</v>
      </c>
      <c r="K79" s="6">
        <v>37.479999999999997</v>
      </c>
      <c r="L79" s="8">
        <v>26189</v>
      </c>
      <c r="M79" s="8">
        <f t="shared" si="0"/>
        <v>1422023.7036633294</v>
      </c>
      <c r="N79" s="9"/>
      <c r="O79" s="9"/>
      <c r="P79" s="10"/>
      <c r="Q79" s="10"/>
      <c r="R79" s="10"/>
    </row>
    <row r="80" spans="1:18" ht="15" x14ac:dyDescent="0.35">
      <c r="A80" s="6" t="s">
        <v>197</v>
      </c>
      <c r="B80" s="6" t="s">
        <v>198</v>
      </c>
      <c r="C80" s="6" t="s">
        <v>161</v>
      </c>
      <c r="D80" s="7" t="s">
        <v>42</v>
      </c>
      <c r="E80" s="7" t="s">
        <v>17</v>
      </c>
      <c r="F80" s="7" t="s">
        <v>18</v>
      </c>
      <c r="G80" s="6">
        <v>91.22</v>
      </c>
      <c r="H80" s="6">
        <v>0</v>
      </c>
      <c r="I80" s="6">
        <v>2072634</v>
      </c>
      <c r="J80" s="6">
        <v>240</v>
      </c>
      <c r="K80" s="6">
        <v>47.21</v>
      </c>
      <c r="L80" s="8">
        <v>16710</v>
      </c>
      <c r="M80" s="8">
        <f t="shared" si="0"/>
        <v>2272126.7265950451</v>
      </c>
      <c r="N80" s="9"/>
      <c r="O80" s="9"/>
      <c r="P80" s="10"/>
      <c r="Q80" s="10"/>
      <c r="R80" s="10"/>
    </row>
    <row r="81" spans="1:18" ht="15" x14ac:dyDescent="0.35">
      <c r="A81" s="6" t="s">
        <v>199</v>
      </c>
      <c r="B81" s="6" t="s">
        <v>200</v>
      </c>
      <c r="C81" s="24" t="s">
        <v>332</v>
      </c>
      <c r="D81" s="6" t="s">
        <v>21</v>
      </c>
      <c r="E81" s="7" t="s">
        <v>39</v>
      </c>
      <c r="F81" s="7" t="s">
        <v>18</v>
      </c>
      <c r="G81" s="6">
        <v>98.28</v>
      </c>
      <c r="H81" s="6">
        <v>3.45</v>
      </c>
      <c r="I81" s="6">
        <v>2949723</v>
      </c>
      <c r="J81" s="6">
        <v>1</v>
      </c>
      <c r="K81" s="6">
        <v>63.31</v>
      </c>
      <c r="L81" s="8">
        <v>2949723</v>
      </c>
      <c r="M81" s="8">
        <f t="shared" si="0"/>
        <v>2899580.7103461539</v>
      </c>
      <c r="N81" s="9"/>
      <c r="O81" s="9"/>
      <c r="P81" s="10"/>
      <c r="Q81" s="10"/>
      <c r="R81" s="10"/>
    </row>
    <row r="82" spans="1:18" ht="15" x14ac:dyDescent="0.35">
      <c r="A82" s="6" t="s">
        <v>201</v>
      </c>
      <c r="B82" s="6" t="s">
        <v>202</v>
      </c>
      <c r="C82" s="6" t="s">
        <v>161</v>
      </c>
      <c r="D82" s="7" t="s">
        <v>42</v>
      </c>
      <c r="E82" s="7" t="s">
        <v>17</v>
      </c>
      <c r="F82" s="7" t="s">
        <v>18</v>
      </c>
      <c r="G82" s="6">
        <v>98.28</v>
      </c>
      <c r="H82" s="6">
        <v>1.72</v>
      </c>
      <c r="I82" s="6">
        <v>1614069</v>
      </c>
      <c r="J82" s="6">
        <v>25</v>
      </c>
      <c r="K82" s="6">
        <v>46.8</v>
      </c>
      <c r="L82" s="8">
        <v>116054</v>
      </c>
      <c r="M82" s="8">
        <f t="shared" si="0"/>
        <v>1614554.8630168498</v>
      </c>
      <c r="N82" s="9"/>
      <c r="O82" s="9"/>
      <c r="P82" s="10"/>
      <c r="Q82" s="10"/>
      <c r="R82" s="10"/>
    </row>
    <row r="83" spans="1:18" ht="15" x14ac:dyDescent="0.35">
      <c r="A83" s="6" t="s">
        <v>203</v>
      </c>
      <c r="B83" s="6" t="s">
        <v>204</v>
      </c>
      <c r="C83" s="6" t="s">
        <v>161</v>
      </c>
      <c r="D83" s="7" t="s">
        <v>42</v>
      </c>
      <c r="E83" s="7" t="s">
        <v>17</v>
      </c>
      <c r="F83" s="7" t="s">
        <v>18</v>
      </c>
      <c r="G83" s="6">
        <v>86.21</v>
      </c>
      <c r="H83" s="6">
        <v>2.19</v>
      </c>
      <c r="I83" s="6">
        <v>1373958</v>
      </c>
      <c r="J83" s="6">
        <v>141</v>
      </c>
      <c r="K83" s="6">
        <v>47.37</v>
      </c>
      <c r="L83" s="8">
        <v>12860</v>
      </c>
      <c r="M83" s="8">
        <f t="shared" si="0"/>
        <v>1563644.2253793993</v>
      </c>
      <c r="N83" s="9"/>
      <c r="O83" s="9"/>
      <c r="P83" s="10"/>
      <c r="Q83" s="10"/>
      <c r="R83" s="10"/>
    </row>
    <row r="84" spans="1:18" ht="15" x14ac:dyDescent="0.35">
      <c r="A84" s="6" t="s">
        <v>205</v>
      </c>
      <c r="B84" s="6" t="s">
        <v>206</v>
      </c>
      <c r="C84" s="6" t="s">
        <v>161</v>
      </c>
      <c r="D84" s="7" t="s">
        <v>42</v>
      </c>
      <c r="E84" s="7" t="s">
        <v>17</v>
      </c>
      <c r="F84" s="7" t="s">
        <v>18</v>
      </c>
      <c r="G84" s="6">
        <v>90.52</v>
      </c>
      <c r="H84" s="6">
        <v>0</v>
      </c>
      <c r="I84" s="6">
        <v>1677468</v>
      </c>
      <c r="J84" s="6">
        <v>185</v>
      </c>
      <c r="K84" s="6">
        <v>42.98</v>
      </c>
      <c r="L84" s="8">
        <v>11258</v>
      </c>
      <c r="M84" s="8">
        <f t="shared" si="0"/>
        <v>1853146.2660185597</v>
      </c>
      <c r="N84" s="9"/>
      <c r="O84" s="9"/>
      <c r="P84" s="10"/>
      <c r="Q84" s="10"/>
      <c r="R84" s="10"/>
    </row>
    <row r="85" spans="1:18" ht="15" x14ac:dyDescent="0.35">
      <c r="A85" s="6" t="s">
        <v>207</v>
      </c>
      <c r="B85" s="6" t="s">
        <v>208</v>
      </c>
      <c r="C85" s="6" t="s">
        <v>161</v>
      </c>
      <c r="D85" s="7" t="s">
        <v>42</v>
      </c>
      <c r="E85" s="7" t="s">
        <v>17</v>
      </c>
      <c r="F85" s="7" t="s">
        <v>18</v>
      </c>
      <c r="G85" s="6">
        <v>98.12</v>
      </c>
      <c r="H85" s="6">
        <v>1.72</v>
      </c>
      <c r="I85" s="6">
        <v>1581124</v>
      </c>
      <c r="J85" s="6">
        <v>107</v>
      </c>
      <c r="K85" s="6">
        <v>29.43</v>
      </c>
      <c r="L85" s="8">
        <v>21756</v>
      </c>
      <c r="M85" s="8">
        <f t="shared" si="0"/>
        <v>1584223.3382150833</v>
      </c>
      <c r="N85" s="9"/>
      <c r="O85" s="9"/>
      <c r="P85" s="10"/>
      <c r="Q85" s="10"/>
      <c r="R85" s="10"/>
    </row>
    <row r="86" spans="1:18" ht="15" x14ac:dyDescent="0.35">
      <c r="A86" s="6" t="s">
        <v>209</v>
      </c>
      <c r="B86" s="6" t="s">
        <v>210</v>
      </c>
      <c r="C86" s="6" t="s">
        <v>161</v>
      </c>
      <c r="D86" s="7" t="s">
        <v>42</v>
      </c>
      <c r="E86" s="7" t="s">
        <v>17</v>
      </c>
      <c r="F86" s="7" t="s">
        <v>18</v>
      </c>
      <c r="G86" s="6">
        <v>90.36</v>
      </c>
      <c r="H86" s="6">
        <v>5.33</v>
      </c>
      <c r="I86" s="6">
        <v>1570308</v>
      </c>
      <c r="J86" s="6">
        <v>264</v>
      </c>
      <c r="K86" s="6">
        <v>30.25</v>
      </c>
      <c r="L86" s="8">
        <v>7741</v>
      </c>
      <c r="M86" s="8">
        <f t="shared" si="0"/>
        <v>1654137.9089652058</v>
      </c>
      <c r="N86" s="9"/>
      <c r="O86" s="9"/>
      <c r="P86" s="10"/>
      <c r="Q86" s="10"/>
      <c r="R86" s="10"/>
    </row>
    <row r="87" spans="1:18" ht="15" x14ac:dyDescent="0.35">
      <c r="A87" s="6" t="s">
        <v>211</v>
      </c>
      <c r="B87" s="6" t="s">
        <v>212</v>
      </c>
      <c r="C87" s="6" t="s">
        <v>161</v>
      </c>
      <c r="D87" s="7" t="s">
        <v>42</v>
      </c>
      <c r="E87" s="7" t="s">
        <v>17</v>
      </c>
      <c r="F87" s="7" t="s">
        <v>18</v>
      </c>
      <c r="G87" s="6">
        <v>95.06</v>
      </c>
      <c r="H87" s="6">
        <v>0.86</v>
      </c>
      <c r="I87" s="6">
        <v>1529380</v>
      </c>
      <c r="J87" s="6">
        <v>162</v>
      </c>
      <c r="K87" s="6">
        <v>29.65</v>
      </c>
      <c r="L87" s="8">
        <v>12844</v>
      </c>
      <c r="M87" s="8">
        <f t="shared" si="0"/>
        <v>1595704.8956440142</v>
      </c>
      <c r="N87" s="9"/>
      <c r="O87" s="9"/>
      <c r="P87" s="10"/>
      <c r="Q87" s="10"/>
      <c r="R87" s="10"/>
    </row>
    <row r="88" spans="1:18" ht="15" x14ac:dyDescent="0.35">
      <c r="A88" s="6" t="s">
        <v>213</v>
      </c>
      <c r="B88" s="6" t="s">
        <v>214</v>
      </c>
      <c r="C88" s="6" t="s">
        <v>215</v>
      </c>
      <c r="D88" s="7" t="s">
        <v>42</v>
      </c>
      <c r="E88" s="7" t="s">
        <v>17</v>
      </c>
      <c r="F88" s="7" t="s">
        <v>18</v>
      </c>
      <c r="G88" s="6">
        <v>62.29</v>
      </c>
      <c r="H88" s="6">
        <v>0</v>
      </c>
      <c r="I88" s="6">
        <v>708526</v>
      </c>
      <c r="J88" s="6">
        <v>75</v>
      </c>
      <c r="K88" s="6">
        <v>28.07</v>
      </c>
      <c r="L88" s="8">
        <v>9893</v>
      </c>
      <c r="M88" s="8">
        <f t="shared" si="0"/>
        <v>1137463.4772836731</v>
      </c>
      <c r="N88" s="9"/>
      <c r="O88" s="9"/>
      <c r="P88" s="10"/>
      <c r="Q88" s="10"/>
      <c r="R88" s="10"/>
    </row>
    <row r="89" spans="1:18" ht="15" x14ac:dyDescent="0.35">
      <c r="A89" s="7" t="s">
        <v>216</v>
      </c>
      <c r="B89" s="7" t="s">
        <v>217</v>
      </c>
      <c r="C89" s="7" t="s">
        <v>218</v>
      </c>
      <c r="D89" s="7" t="s">
        <v>42</v>
      </c>
      <c r="E89" s="7" t="s">
        <v>17</v>
      </c>
      <c r="F89" s="7" t="s">
        <v>18</v>
      </c>
      <c r="G89" s="11">
        <v>95.69</v>
      </c>
      <c r="H89" s="11">
        <v>0</v>
      </c>
      <c r="I89" s="7">
        <v>1537590</v>
      </c>
      <c r="J89" s="6">
        <v>29</v>
      </c>
      <c r="K89" s="6">
        <v>44.74</v>
      </c>
      <c r="L89" s="8">
        <v>70827</v>
      </c>
      <c r="M89" s="8">
        <f t="shared" si="0"/>
        <v>1606845.0203783049</v>
      </c>
      <c r="N89" s="9"/>
      <c r="O89" s="9"/>
      <c r="P89" s="10"/>
      <c r="Q89" s="10"/>
      <c r="R89" s="10"/>
    </row>
    <row r="90" spans="1:18" ht="15" x14ac:dyDescent="0.35">
      <c r="A90" s="6" t="s">
        <v>219</v>
      </c>
      <c r="B90" s="6" t="s">
        <v>220</v>
      </c>
      <c r="C90" s="6" t="s">
        <v>221</v>
      </c>
      <c r="D90" s="7" t="s">
        <v>42</v>
      </c>
      <c r="E90" s="7" t="s">
        <v>17</v>
      </c>
      <c r="F90" s="7" t="s">
        <v>18</v>
      </c>
      <c r="G90" s="6">
        <v>95.69</v>
      </c>
      <c r="H90" s="6">
        <v>0</v>
      </c>
      <c r="I90" s="6">
        <v>1575869</v>
      </c>
      <c r="J90" s="6">
        <v>30</v>
      </c>
      <c r="K90" s="6">
        <v>44.7</v>
      </c>
      <c r="L90" s="8">
        <v>85715</v>
      </c>
      <c r="M90" s="8">
        <f t="shared" si="0"/>
        <v>1646848.1555021422</v>
      </c>
      <c r="N90" s="9"/>
      <c r="O90" s="9"/>
      <c r="P90" s="10"/>
      <c r="Q90" s="10"/>
      <c r="R90" s="10"/>
    </row>
    <row r="91" spans="1:18" ht="15" x14ac:dyDescent="0.35">
      <c r="A91" s="7" t="s">
        <v>222</v>
      </c>
      <c r="B91" s="7" t="s">
        <v>223</v>
      </c>
      <c r="C91" s="7" t="s">
        <v>224</v>
      </c>
      <c r="D91" s="7" t="s">
        <v>42</v>
      </c>
      <c r="E91" s="7" t="s">
        <v>17</v>
      </c>
      <c r="F91" s="7" t="s">
        <v>18</v>
      </c>
      <c r="G91" s="11">
        <v>96.55</v>
      </c>
      <c r="H91" s="11">
        <v>0</v>
      </c>
      <c r="I91" s="7">
        <v>1413529</v>
      </c>
      <c r="J91" s="6">
        <v>57</v>
      </c>
      <c r="K91" s="6">
        <v>48.99</v>
      </c>
      <c r="L91" s="8">
        <v>28825</v>
      </c>
      <c r="M91" s="8">
        <f t="shared" si="0"/>
        <v>1464038.3221128951</v>
      </c>
      <c r="N91" s="9"/>
      <c r="O91" s="9"/>
      <c r="P91" s="10"/>
      <c r="Q91" s="10"/>
      <c r="R91" s="10"/>
    </row>
    <row r="92" spans="1:18" ht="15" x14ac:dyDescent="0.35">
      <c r="A92" s="6" t="s">
        <v>225</v>
      </c>
      <c r="B92" s="6" t="s">
        <v>226</v>
      </c>
      <c r="C92" s="6" t="s">
        <v>227</v>
      </c>
      <c r="D92" s="7" t="s">
        <v>42</v>
      </c>
      <c r="E92" s="7" t="s">
        <v>17</v>
      </c>
      <c r="F92" s="7" t="s">
        <v>18</v>
      </c>
      <c r="G92" s="6">
        <v>95.69</v>
      </c>
      <c r="H92" s="6">
        <v>0</v>
      </c>
      <c r="I92" s="6">
        <v>1542182</v>
      </c>
      <c r="J92" s="6">
        <v>28</v>
      </c>
      <c r="K92" s="6">
        <v>44.75</v>
      </c>
      <c r="L92" s="8">
        <v>101533</v>
      </c>
      <c r="M92" s="8">
        <f t="shared" si="0"/>
        <v>1611643.8499320725</v>
      </c>
      <c r="N92" s="9"/>
      <c r="O92" s="9"/>
      <c r="P92" s="10"/>
      <c r="Q92" s="10"/>
      <c r="R92" s="10"/>
    </row>
    <row r="93" spans="1:18" ht="15" x14ac:dyDescent="0.35">
      <c r="A93" s="6" t="s">
        <v>228</v>
      </c>
      <c r="B93" s="6" t="s">
        <v>229</v>
      </c>
      <c r="C93" s="6" t="s">
        <v>230</v>
      </c>
      <c r="D93" s="7" t="s">
        <v>42</v>
      </c>
      <c r="E93" s="7" t="s">
        <v>17</v>
      </c>
      <c r="F93" s="7" t="s">
        <v>18</v>
      </c>
      <c r="G93" s="6">
        <v>91.38</v>
      </c>
      <c r="H93" s="6">
        <v>0</v>
      </c>
      <c r="I93" s="6">
        <v>1418742</v>
      </c>
      <c r="J93" s="6">
        <v>46</v>
      </c>
      <c r="K93" s="6">
        <v>49.16</v>
      </c>
      <c r="L93" s="8">
        <v>50688</v>
      </c>
      <c r="M93" s="8">
        <f t="shared" si="0"/>
        <v>1552573.8673670387</v>
      </c>
      <c r="N93" s="9"/>
      <c r="O93" s="9"/>
      <c r="P93" s="10"/>
      <c r="Q93" s="10"/>
      <c r="R93" s="10"/>
    </row>
    <row r="94" spans="1:18" ht="15" x14ac:dyDescent="0.35">
      <c r="A94" s="7" t="s">
        <v>231</v>
      </c>
      <c r="B94" s="7" t="s">
        <v>232</v>
      </c>
      <c r="C94" s="23" t="s">
        <v>333</v>
      </c>
      <c r="D94" s="7" t="s">
        <v>21</v>
      </c>
      <c r="E94" s="7" t="s">
        <v>233</v>
      </c>
      <c r="F94" s="7" t="s">
        <v>18</v>
      </c>
      <c r="G94" s="11">
        <v>96.55</v>
      </c>
      <c r="H94" s="11">
        <v>1.72</v>
      </c>
      <c r="I94" s="14">
        <v>6023180</v>
      </c>
      <c r="J94" s="6">
        <v>82</v>
      </c>
      <c r="K94" s="6">
        <v>40.950000000000003</v>
      </c>
      <c r="L94" s="8">
        <v>6023180</v>
      </c>
      <c r="M94" s="8">
        <f t="shared" si="0"/>
        <v>6134806.2755173482</v>
      </c>
      <c r="N94" s="9"/>
      <c r="O94" s="9"/>
      <c r="P94" s="10"/>
      <c r="Q94" s="10"/>
      <c r="R94" s="10"/>
    </row>
    <row r="95" spans="1:18" ht="15" x14ac:dyDescent="0.35">
      <c r="A95" s="6" t="s">
        <v>234</v>
      </c>
      <c r="B95" s="6" t="s">
        <v>235</v>
      </c>
      <c r="C95" s="6" t="s">
        <v>236</v>
      </c>
      <c r="D95" s="7" t="s">
        <v>42</v>
      </c>
      <c r="E95" s="7" t="s">
        <v>17</v>
      </c>
      <c r="F95" s="7" t="s">
        <v>18</v>
      </c>
      <c r="G95" s="6">
        <v>58.62</v>
      </c>
      <c r="H95" s="6">
        <v>0</v>
      </c>
      <c r="I95" s="6">
        <v>2191420</v>
      </c>
      <c r="J95" s="6">
        <v>189</v>
      </c>
      <c r="K95" s="6">
        <v>40.5</v>
      </c>
      <c r="L95" s="8">
        <v>15427</v>
      </c>
      <c r="M95" s="8">
        <f t="shared" si="0"/>
        <v>3738348.6864551348</v>
      </c>
      <c r="N95" s="9"/>
      <c r="O95" s="9"/>
      <c r="P95" s="10"/>
      <c r="Q95" s="10"/>
      <c r="R95" s="10"/>
    </row>
    <row r="96" spans="1:18" ht="15" x14ac:dyDescent="0.35">
      <c r="A96" s="7" t="s">
        <v>237</v>
      </c>
      <c r="B96" s="7" t="s">
        <v>238</v>
      </c>
      <c r="C96" s="23" t="s">
        <v>334</v>
      </c>
      <c r="D96" s="7" t="s">
        <v>21</v>
      </c>
      <c r="E96" s="7" t="s">
        <v>39</v>
      </c>
      <c r="F96" s="7" t="s">
        <v>18</v>
      </c>
      <c r="G96" s="11">
        <v>100</v>
      </c>
      <c r="H96" s="11">
        <v>0</v>
      </c>
      <c r="I96" s="7">
        <v>2287145</v>
      </c>
      <c r="J96" s="6">
        <v>1</v>
      </c>
      <c r="K96" s="6">
        <v>45.48</v>
      </c>
      <c r="L96" s="8">
        <v>2287145</v>
      </c>
      <c r="M96" s="8">
        <f t="shared" si="0"/>
        <v>2287145</v>
      </c>
      <c r="N96" s="9"/>
      <c r="O96" s="9"/>
      <c r="P96" s="10"/>
      <c r="Q96" s="10"/>
      <c r="R96" s="10"/>
    </row>
    <row r="97" spans="1:18" ht="15" x14ac:dyDescent="0.35">
      <c r="A97" s="6" t="s">
        <v>239</v>
      </c>
      <c r="B97" s="6" t="s">
        <v>240</v>
      </c>
      <c r="C97" s="6" t="s">
        <v>241</v>
      </c>
      <c r="D97" s="7" t="s">
        <v>21</v>
      </c>
      <c r="E97" s="7" t="s">
        <v>17</v>
      </c>
      <c r="F97" s="7" t="s">
        <v>18</v>
      </c>
      <c r="G97" s="6">
        <v>94.83</v>
      </c>
      <c r="H97" s="6">
        <v>0</v>
      </c>
      <c r="I97" s="17">
        <v>3008885</v>
      </c>
      <c r="J97" s="6">
        <v>163</v>
      </c>
      <c r="K97" s="6">
        <v>39.04</v>
      </c>
      <c r="L97" s="8">
        <v>3008885</v>
      </c>
      <c r="M97" s="8">
        <f t="shared" si="0"/>
        <v>3172925.2346303915</v>
      </c>
      <c r="N97" s="9"/>
      <c r="O97" s="9"/>
      <c r="P97" s="10"/>
      <c r="Q97" s="10"/>
      <c r="R97" s="10"/>
    </row>
    <row r="98" spans="1:18" ht="15" x14ac:dyDescent="0.35">
      <c r="A98" s="7" t="s">
        <v>242</v>
      </c>
      <c r="B98" s="7" t="s">
        <v>243</v>
      </c>
      <c r="C98" s="23" t="s">
        <v>335</v>
      </c>
      <c r="D98" s="7" t="s">
        <v>21</v>
      </c>
      <c r="E98" s="7" t="s">
        <v>39</v>
      </c>
      <c r="F98" s="7" t="s">
        <v>18</v>
      </c>
      <c r="G98" s="11">
        <v>97.41</v>
      </c>
      <c r="H98" s="11">
        <v>0.86</v>
      </c>
      <c r="I98" s="12">
        <v>7417673</v>
      </c>
      <c r="J98" s="6">
        <v>2</v>
      </c>
      <c r="K98" s="6">
        <v>63.45</v>
      </c>
      <c r="L98" s="8">
        <v>7317842</v>
      </c>
      <c r="M98" s="8">
        <f t="shared" si="0"/>
        <v>7551106.8932183757</v>
      </c>
      <c r="N98" s="9"/>
      <c r="O98" s="9"/>
      <c r="P98" s="10"/>
      <c r="Q98" s="10"/>
      <c r="R98" s="10"/>
    </row>
    <row r="99" spans="1:18" ht="15" x14ac:dyDescent="0.35">
      <c r="A99" s="7" t="s">
        <v>244</v>
      </c>
      <c r="B99" s="7" t="s">
        <v>245</v>
      </c>
      <c r="C99" s="23" t="s">
        <v>336</v>
      </c>
      <c r="D99" s="7" t="s">
        <v>21</v>
      </c>
      <c r="E99" s="7" t="s">
        <v>39</v>
      </c>
      <c r="F99" s="7" t="s">
        <v>18</v>
      </c>
      <c r="G99" s="11">
        <v>98.28</v>
      </c>
      <c r="H99" s="11">
        <v>1.72</v>
      </c>
      <c r="I99" s="7">
        <v>5957605</v>
      </c>
      <c r="J99" s="6">
        <v>1</v>
      </c>
      <c r="K99" s="6">
        <v>65.34</v>
      </c>
      <c r="L99" s="8">
        <v>5957605</v>
      </c>
      <c r="M99" s="8">
        <f t="shared" si="0"/>
        <v>5959398.3433691496</v>
      </c>
      <c r="N99" s="9"/>
      <c r="O99" s="9"/>
      <c r="P99" s="10"/>
      <c r="Q99" s="10"/>
      <c r="R99" s="10"/>
    </row>
    <row r="100" spans="1:18" ht="15" x14ac:dyDescent="0.35">
      <c r="A100" s="7" t="s">
        <v>246</v>
      </c>
      <c r="B100" s="7" t="s">
        <v>247</v>
      </c>
      <c r="C100" s="23" t="s">
        <v>357</v>
      </c>
      <c r="D100" s="7" t="s">
        <v>21</v>
      </c>
      <c r="E100" s="7" t="s">
        <v>17</v>
      </c>
      <c r="F100" s="7" t="s">
        <v>18</v>
      </c>
      <c r="G100" s="11">
        <v>96.55</v>
      </c>
      <c r="H100" s="11">
        <v>0</v>
      </c>
      <c r="I100" s="7">
        <v>3072383</v>
      </c>
      <c r="J100" s="6">
        <v>1</v>
      </c>
      <c r="K100" s="6">
        <v>39.04</v>
      </c>
      <c r="L100" s="8">
        <v>3072383</v>
      </c>
      <c r="M100" s="8">
        <f t="shared" si="0"/>
        <v>3182167.7887105127</v>
      </c>
      <c r="N100" s="9"/>
      <c r="O100" s="9"/>
      <c r="P100" s="10"/>
      <c r="Q100" s="10"/>
      <c r="R100" s="10"/>
    </row>
    <row r="101" spans="1:18" ht="15" x14ac:dyDescent="0.35">
      <c r="A101" s="6" t="s">
        <v>248</v>
      </c>
      <c r="B101" s="6" t="s">
        <v>249</v>
      </c>
      <c r="C101" s="23" t="s">
        <v>369</v>
      </c>
      <c r="D101" s="7" t="s">
        <v>42</v>
      </c>
      <c r="E101" s="7" t="s">
        <v>17</v>
      </c>
      <c r="F101" s="7" t="s">
        <v>18</v>
      </c>
      <c r="G101" s="6">
        <v>89.31</v>
      </c>
      <c r="H101" s="6">
        <v>0</v>
      </c>
      <c r="I101" s="6">
        <v>771491</v>
      </c>
      <c r="J101" s="6">
        <v>1</v>
      </c>
      <c r="K101" s="6">
        <v>38.83</v>
      </c>
      <c r="L101" s="8">
        <v>771491</v>
      </c>
      <c r="M101" s="8">
        <f t="shared" si="0"/>
        <v>863834.95689172542</v>
      </c>
      <c r="N101" s="9"/>
      <c r="O101" s="9"/>
      <c r="P101" s="10"/>
      <c r="Q101" s="10"/>
      <c r="R101" s="10"/>
    </row>
    <row r="102" spans="1:18" ht="15" x14ac:dyDescent="0.35">
      <c r="A102" s="6" t="s">
        <v>250</v>
      </c>
      <c r="B102" s="6" t="s">
        <v>251</v>
      </c>
      <c r="C102" s="23" t="s">
        <v>369</v>
      </c>
      <c r="D102" s="7" t="s">
        <v>42</v>
      </c>
      <c r="E102" s="7" t="s">
        <v>17</v>
      </c>
      <c r="F102" s="7" t="s">
        <v>18</v>
      </c>
      <c r="G102" s="6">
        <v>89.31</v>
      </c>
      <c r="H102" s="6">
        <v>0</v>
      </c>
      <c r="I102" s="6">
        <v>881979</v>
      </c>
      <c r="J102" s="6">
        <v>1</v>
      </c>
      <c r="K102" s="6">
        <v>37.450000000000003</v>
      </c>
      <c r="L102" s="8">
        <v>881979</v>
      </c>
      <c r="M102" s="8">
        <f t="shared" si="0"/>
        <v>987547.86698018142</v>
      </c>
      <c r="N102" s="9"/>
      <c r="O102" s="9"/>
      <c r="P102" s="10"/>
      <c r="Q102" s="10"/>
      <c r="R102" s="10"/>
    </row>
    <row r="103" spans="1:18" ht="15" x14ac:dyDescent="0.35">
      <c r="A103" s="6" t="s">
        <v>252</v>
      </c>
      <c r="B103" s="6" t="s">
        <v>253</v>
      </c>
      <c r="C103" s="23" t="s">
        <v>369</v>
      </c>
      <c r="D103" s="7" t="s">
        <v>42</v>
      </c>
      <c r="E103" s="7" t="s">
        <v>17</v>
      </c>
      <c r="F103" s="7" t="s">
        <v>18</v>
      </c>
      <c r="G103" s="6">
        <v>91.03</v>
      </c>
      <c r="H103" s="6">
        <v>0</v>
      </c>
      <c r="I103" s="6">
        <v>773112</v>
      </c>
      <c r="J103" s="6">
        <v>1</v>
      </c>
      <c r="K103" s="6">
        <v>43.74</v>
      </c>
      <c r="L103" s="8">
        <v>773112</v>
      </c>
      <c r="M103" s="8">
        <f t="shared" si="0"/>
        <v>849293.63945951883</v>
      </c>
      <c r="N103" s="9"/>
      <c r="O103" s="9"/>
      <c r="P103" s="10"/>
      <c r="Q103" s="10"/>
      <c r="R103" s="10"/>
    </row>
    <row r="104" spans="1:18" ht="15" x14ac:dyDescent="0.35">
      <c r="A104" s="7" t="s">
        <v>254</v>
      </c>
      <c r="B104" s="7" t="s">
        <v>255</v>
      </c>
      <c r="C104" s="23" t="s">
        <v>312</v>
      </c>
      <c r="D104" s="7" t="s">
        <v>21</v>
      </c>
      <c r="E104" s="7" t="s">
        <v>17</v>
      </c>
      <c r="F104" s="7" t="s">
        <v>18</v>
      </c>
      <c r="G104" s="11">
        <v>98.28</v>
      </c>
      <c r="H104" s="11">
        <v>0</v>
      </c>
      <c r="I104" s="7">
        <v>2414465</v>
      </c>
      <c r="J104" s="6">
        <v>1</v>
      </c>
      <c r="K104" s="6">
        <v>34.72</v>
      </c>
      <c r="L104" s="8">
        <v>2414465</v>
      </c>
      <c r="M104" s="8">
        <f t="shared" si="0"/>
        <v>2456720.5942205945</v>
      </c>
      <c r="N104" s="9"/>
      <c r="O104" s="9"/>
      <c r="P104" s="10"/>
      <c r="Q104" s="10"/>
      <c r="R104" s="10"/>
    </row>
    <row r="105" spans="1:18" ht="15" x14ac:dyDescent="0.35">
      <c r="A105" s="7" t="s">
        <v>256</v>
      </c>
      <c r="B105" s="7" t="s">
        <v>257</v>
      </c>
      <c r="C105" s="23" t="s">
        <v>337</v>
      </c>
      <c r="D105" s="7" t="s">
        <v>21</v>
      </c>
      <c r="E105" s="7" t="s">
        <v>258</v>
      </c>
      <c r="F105" s="7" t="s">
        <v>18</v>
      </c>
      <c r="G105" s="11">
        <v>94.83</v>
      </c>
      <c r="H105" s="11">
        <v>0</v>
      </c>
      <c r="I105" s="12">
        <v>3884382</v>
      </c>
      <c r="J105" s="6">
        <v>2</v>
      </c>
      <c r="K105" s="6">
        <v>73.22</v>
      </c>
      <c r="L105" s="8">
        <v>3803225</v>
      </c>
      <c r="M105" s="8">
        <f t="shared" si="0"/>
        <v>4096153.116102499</v>
      </c>
      <c r="N105" s="9"/>
      <c r="O105" s="9"/>
      <c r="P105" s="10"/>
      <c r="Q105" s="10"/>
      <c r="R105" s="10"/>
    </row>
    <row r="106" spans="1:18" ht="15" x14ac:dyDescent="0.35">
      <c r="A106" s="7" t="s">
        <v>259</v>
      </c>
      <c r="B106" s="7" t="s">
        <v>260</v>
      </c>
      <c r="C106" s="23" t="s">
        <v>338</v>
      </c>
      <c r="D106" s="7" t="s">
        <v>21</v>
      </c>
      <c r="E106" s="7" t="s">
        <v>258</v>
      </c>
      <c r="F106" s="7" t="s">
        <v>18</v>
      </c>
      <c r="G106" s="11">
        <v>98.28</v>
      </c>
      <c r="H106" s="11">
        <v>0</v>
      </c>
      <c r="I106" s="7">
        <v>6196199</v>
      </c>
      <c r="J106" s="6">
        <v>1</v>
      </c>
      <c r="K106" s="6">
        <v>57.46</v>
      </c>
      <c r="L106" s="8">
        <v>6196199</v>
      </c>
      <c r="M106" s="8">
        <f t="shared" si="0"/>
        <v>6304638.7871387871</v>
      </c>
      <c r="N106" s="9"/>
      <c r="O106" s="9"/>
      <c r="P106" s="10"/>
      <c r="Q106" s="10"/>
      <c r="R106" s="10"/>
    </row>
    <row r="107" spans="1:18" ht="15" x14ac:dyDescent="0.35">
      <c r="A107" s="7" t="s">
        <v>261</v>
      </c>
      <c r="B107" s="7" t="s">
        <v>262</v>
      </c>
      <c r="C107" s="23" t="s">
        <v>339</v>
      </c>
      <c r="D107" s="7" t="s">
        <v>42</v>
      </c>
      <c r="E107" s="7" t="s">
        <v>258</v>
      </c>
      <c r="F107" s="7" t="s">
        <v>18</v>
      </c>
      <c r="G107" s="11">
        <v>96.55</v>
      </c>
      <c r="H107" s="11">
        <v>3.45</v>
      </c>
      <c r="I107" s="7">
        <v>6006602</v>
      </c>
      <c r="J107" s="6">
        <v>1</v>
      </c>
      <c r="K107" s="6">
        <v>56.45</v>
      </c>
      <c r="L107" s="8">
        <v>6006602</v>
      </c>
      <c r="M107" s="8">
        <f t="shared" si="0"/>
        <v>6014006.8244748833</v>
      </c>
      <c r="N107" s="9"/>
      <c r="O107" s="9"/>
      <c r="P107" s="10"/>
      <c r="Q107" s="10"/>
      <c r="R107" s="10"/>
    </row>
    <row r="108" spans="1:18" ht="15" x14ac:dyDescent="0.35">
      <c r="A108" s="7" t="s">
        <v>263</v>
      </c>
      <c r="B108" s="7" t="s">
        <v>264</v>
      </c>
      <c r="C108" s="23" t="s">
        <v>340</v>
      </c>
      <c r="D108" s="7" t="s">
        <v>21</v>
      </c>
      <c r="E108" s="7" t="s">
        <v>258</v>
      </c>
      <c r="F108" s="7" t="s">
        <v>18</v>
      </c>
      <c r="G108" s="11">
        <v>96.55</v>
      </c>
      <c r="H108" s="11">
        <v>1.72</v>
      </c>
      <c r="I108" s="12">
        <v>5460085</v>
      </c>
      <c r="J108" s="6">
        <v>2</v>
      </c>
      <c r="K108" s="6">
        <v>53.68</v>
      </c>
      <c r="L108" s="8">
        <v>5423075</v>
      </c>
      <c r="M108" s="8">
        <f t="shared" si="0"/>
        <v>5561275.5592325218</v>
      </c>
      <c r="N108" s="9"/>
      <c r="O108" s="9"/>
      <c r="P108" s="10"/>
      <c r="Q108" s="10"/>
      <c r="R108" s="10"/>
    </row>
    <row r="109" spans="1:18" ht="15" x14ac:dyDescent="0.35">
      <c r="A109" s="7" t="s">
        <v>265</v>
      </c>
      <c r="B109" s="7" t="s">
        <v>266</v>
      </c>
      <c r="C109" s="23" t="s">
        <v>347</v>
      </c>
      <c r="D109" s="7" t="s">
        <v>21</v>
      </c>
      <c r="E109" s="7" t="s">
        <v>17</v>
      </c>
      <c r="F109" s="7" t="s">
        <v>18</v>
      </c>
      <c r="G109" s="11">
        <v>100</v>
      </c>
      <c r="H109" s="11">
        <v>0</v>
      </c>
      <c r="I109" s="7">
        <v>3424182</v>
      </c>
      <c r="J109" s="6">
        <v>32</v>
      </c>
      <c r="K109" s="6">
        <v>42.05</v>
      </c>
      <c r="L109" s="8">
        <v>316127</v>
      </c>
      <c r="M109" s="8">
        <f t="shared" si="0"/>
        <v>3424182</v>
      </c>
      <c r="N109" s="9"/>
      <c r="O109" s="9"/>
      <c r="P109" s="10"/>
      <c r="Q109" s="10"/>
      <c r="R109" s="10"/>
    </row>
    <row r="110" spans="1:18" ht="15" x14ac:dyDescent="0.35">
      <c r="A110" s="7" t="s">
        <v>267</v>
      </c>
      <c r="B110" s="7" t="s">
        <v>268</v>
      </c>
      <c r="C110" s="23" t="s">
        <v>348</v>
      </c>
      <c r="D110" s="7" t="s">
        <v>21</v>
      </c>
      <c r="E110" s="7" t="s">
        <v>17</v>
      </c>
      <c r="F110" s="7" t="s">
        <v>18</v>
      </c>
      <c r="G110" s="11">
        <v>100</v>
      </c>
      <c r="H110" s="11">
        <v>0</v>
      </c>
      <c r="I110" s="12">
        <v>3030375</v>
      </c>
      <c r="J110" s="6">
        <v>2</v>
      </c>
      <c r="K110" s="6">
        <v>42.44</v>
      </c>
      <c r="L110" s="8">
        <v>2885090</v>
      </c>
      <c r="M110" s="8">
        <f t="shared" si="0"/>
        <v>3030375</v>
      </c>
      <c r="N110" s="9"/>
      <c r="O110" s="9"/>
      <c r="P110" s="10"/>
      <c r="Q110" s="10"/>
      <c r="R110" s="10"/>
    </row>
    <row r="111" spans="1:18" ht="15" x14ac:dyDescent="0.35">
      <c r="A111" s="7" t="s">
        <v>269</v>
      </c>
      <c r="B111" s="7" t="s">
        <v>270</v>
      </c>
      <c r="C111" s="23" t="s">
        <v>350</v>
      </c>
      <c r="D111" s="7" t="s">
        <v>21</v>
      </c>
      <c r="E111" s="7" t="s">
        <v>17</v>
      </c>
      <c r="F111" s="7" t="s">
        <v>18</v>
      </c>
      <c r="G111" s="11">
        <v>98.28</v>
      </c>
      <c r="H111" s="11">
        <v>0</v>
      </c>
      <c r="I111" s="12">
        <v>2956128</v>
      </c>
      <c r="J111" s="6">
        <v>5</v>
      </c>
      <c r="K111" s="6">
        <v>42.75</v>
      </c>
      <c r="L111" s="8">
        <v>2077781</v>
      </c>
      <c r="M111" s="8">
        <f t="shared" si="0"/>
        <v>3007863.2478632475</v>
      </c>
      <c r="N111" s="9"/>
      <c r="O111" s="9"/>
      <c r="P111" s="10"/>
      <c r="Q111" s="10"/>
      <c r="R111" s="10"/>
    </row>
    <row r="112" spans="1:18" ht="15" x14ac:dyDescent="0.35">
      <c r="A112" s="7" t="s">
        <v>271</v>
      </c>
      <c r="B112" s="7" t="s">
        <v>272</v>
      </c>
      <c r="C112" s="23" t="s">
        <v>349</v>
      </c>
      <c r="D112" s="7" t="s">
        <v>42</v>
      </c>
      <c r="E112" s="7" t="s">
        <v>17</v>
      </c>
      <c r="F112" s="7" t="s">
        <v>18</v>
      </c>
      <c r="G112" s="11">
        <v>100</v>
      </c>
      <c r="H112" s="11">
        <v>0</v>
      </c>
      <c r="I112" s="7">
        <v>3042961</v>
      </c>
      <c r="J112" s="6">
        <v>39</v>
      </c>
      <c r="K112" s="6">
        <v>41.53</v>
      </c>
      <c r="L112" s="8">
        <v>120090</v>
      </c>
      <c r="M112" s="8">
        <f t="shared" si="0"/>
        <v>3042961</v>
      </c>
      <c r="N112" s="9"/>
      <c r="O112" s="9"/>
      <c r="P112" s="10"/>
      <c r="Q112" s="10"/>
      <c r="R112" s="10"/>
    </row>
    <row r="113" spans="1:18" ht="15" x14ac:dyDescent="0.35">
      <c r="A113" s="7" t="s">
        <v>273</v>
      </c>
      <c r="B113" s="7" t="s">
        <v>274</v>
      </c>
      <c r="C113" s="7" t="s">
        <v>275</v>
      </c>
      <c r="D113" s="7" t="s">
        <v>21</v>
      </c>
      <c r="E113" s="7" t="s">
        <v>17</v>
      </c>
      <c r="F113" s="7" t="s">
        <v>18</v>
      </c>
      <c r="G113" s="11">
        <v>96.55</v>
      </c>
      <c r="H113" s="11">
        <v>1.72</v>
      </c>
      <c r="I113" s="12">
        <v>1495946</v>
      </c>
      <c r="J113" s="6">
        <v>22</v>
      </c>
      <c r="K113" s="6">
        <v>35.299999999999997</v>
      </c>
      <c r="L113" s="8">
        <v>158144</v>
      </c>
      <c r="M113" s="8">
        <f t="shared" si="0"/>
        <v>1523670.0395198343</v>
      </c>
      <c r="N113" s="9"/>
      <c r="O113" s="9"/>
      <c r="P113" s="10"/>
      <c r="Q113" s="10"/>
      <c r="R113" s="10"/>
    </row>
    <row r="114" spans="1:18" ht="15" x14ac:dyDescent="0.35">
      <c r="A114" s="6" t="s">
        <v>276</v>
      </c>
      <c r="B114" s="6" t="s">
        <v>277</v>
      </c>
      <c r="C114" s="6" t="s">
        <v>278</v>
      </c>
      <c r="D114" s="7" t="s">
        <v>42</v>
      </c>
      <c r="E114" s="7" t="s">
        <v>17</v>
      </c>
      <c r="F114" s="7" t="s">
        <v>18</v>
      </c>
      <c r="G114" s="6">
        <v>98.28</v>
      </c>
      <c r="H114" s="6">
        <v>0</v>
      </c>
      <c r="I114" s="6">
        <v>1576397</v>
      </c>
      <c r="J114" s="6">
        <v>214</v>
      </c>
      <c r="K114" s="6">
        <v>36</v>
      </c>
      <c r="L114" s="8">
        <v>11740</v>
      </c>
      <c r="M114" s="8">
        <f t="shared" si="0"/>
        <v>1603985.5514855515</v>
      </c>
      <c r="N114" s="9"/>
      <c r="O114" s="9"/>
      <c r="P114" s="10"/>
      <c r="Q114" s="10"/>
      <c r="R114" s="10"/>
    </row>
    <row r="115" spans="1:18" ht="15" x14ac:dyDescent="0.35">
      <c r="A115" s="6" t="s">
        <v>279</v>
      </c>
      <c r="B115" s="6" t="s">
        <v>280</v>
      </c>
      <c r="C115" s="23" t="s">
        <v>368</v>
      </c>
      <c r="D115" s="7" t="s">
        <v>21</v>
      </c>
      <c r="E115" s="7" t="s">
        <v>17</v>
      </c>
      <c r="F115" s="7" t="s">
        <v>18</v>
      </c>
      <c r="G115" s="6">
        <v>100</v>
      </c>
      <c r="H115" s="6">
        <v>0</v>
      </c>
      <c r="I115" s="6">
        <v>1854477</v>
      </c>
      <c r="J115" s="6">
        <v>39</v>
      </c>
      <c r="K115" s="6">
        <v>36.18</v>
      </c>
      <c r="L115" s="8">
        <v>80291</v>
      </c>
      <c r="M115" s="8">
        <f t="shared" si="0"/>
        <v>1854477</v>
      </c>
      <c r="N115" s="9"/>
      <c r="O115" s="9"/>
      <c r="P115" s="10"/>
      <c r="Q115" s="10"/>
      <c r="R115" s="10"/>
    </row>
    <row r="116" spans="1:18" ht="15" x14ac:dyDescent="0.35">
      <c r="A116" s="7" t="s">
        <v>281</v>
      </c>
      <c r="B116" s="7" t="s">
        <v>282</v>
      </c>
      <c r="C116" s="23" t="s">
        <v>341</v>
      </c>
      <c r="D116" s="7" t="s">
        <v>21</v>
      </c>
      <c r="E116" s="7" t="s">
        <v>258</v>
      </c>
      <c r="F116" s="7" t="s">
        <v>18</v>
      </c>
      <c r="G116" s="11">
        <v>98.28</v>
      </c>
      <c r="H116" s="11">
        <v>1.72</v>
      </c>
      <c r="I116" s="7">
        <v>7145576</v>
      </c>
      <c r="J116" s="6">
        <v>1</v>
      </c>
      <c r="K116" s="6">
        <v>55.4</v>
      </c>
      <c r="L116" s="8">
        <v>7145576</v>
      </c>
      <c r="M116" s="8">
        <f t="shared" si="0"/>
        <v>7147726.9434308503</v>
      </c>
      <c r="N116" s="9"/>
      <c r="O116" s="9"/>
      <c r="P116" s="10"/>
      <c r="Q116" s="10"/>
      <c r="R116" s="10"/>
    </row>
    <row r="117" spans="1:18" ht="15" x14ac:dyDescent="0.35">
      <c r="A117" s="7" t="s">
        <v>283</v>
      </c>
      <c r="B117" s="7" t="s">
        <v>284</v>
      </c>
      <c r="C117" s="23" t="s">
        <v>351</v>
      </c>
      <c r="D117" s="7" t="s">
        <v>21</v>
      </c>
      <c r="E117" s="7" t="s">
        <v>17</v>
      </c>
      <c r="F117" s="7" t="s">
        <v>18</v>
      </c>
      <c r="G117" s="11">
        <v>98.28</v>
      </c>
      <c r="H117" s="11">
        <v>0</v>
      </c>
      <c r="I117" s="12">
        <v>2821221</v>
      </c>
      <c r="J117" s="6">
        <v>5</v>
      </c>
      <c r="K117" s="6">
        <v>32.64</v>
      </c>
      <c r="L117" s="8">
        <v>1968416</v>
      </c>
      <c r="M117" s="8">
        <f t="shared" si="0"/>
        <v>2870595.2380952383</v>
      </c>
      <c r="N117" s="9"/>
      <c r="O117" s="9"/>
      <c r="P117" s="10"/>
      <c r="Q117" s="10"/>
      <c r="R117" s="10"/>
    </row>
    <row r="118" spans="1:18" ht="15" x14ac:dyDescent="0.35">
      <c r="A118" s="6" t="s">
        <v>285</v>
      </c>
      <c r="B118" s="6" t="s">
        <v>286</v>
      </c>
      <c r="C118" s="23" t="s">
        <v>352</v>
      </c>
      <c r="D118" s="7" t="s">
        <v>21</v>
      </c>
      <c r="E118" s="7" t="s">
        <v>17</v>
      </c>
      <c r="F118" s="7" t="s">
        <v>18</v>
      </c>
      <c r="G118" s="6">
        <v>98.28</v>
      </c>
      <c r="H118" s="6">
        <v>8.6199999999999992</v>
      </c>
      <c r="I118" s="17">
        <v>3187074</v>
      </c>
      <c r="J118" s="6">
        <v>1343</v>
      </c>
      <c r="K118" s="6">
        <v>38.03</v>
      </c>
      <c r="L118" s="8">
        <v>3187074</v>
      </c>
      <c r="M118" s="8">
        <f t="shared" si="0"/>
        <v>2968125.259051038</v>
      </c>
      <c r="N118" s="9"/>
      <c r="O118" s="9"/>
      <c r="P118" s="10"/>
      <c r="Q118" s="10"/>
      <c r="R118" s="10"/>
    </row>
    <row r="119" spans="1:18" ht="15" x14ac:dyDescent="0.35">
      <c r="A119" s="6" t="s">
        <v>287</v>
      </c>
      <c r="B119" s="6" t="s">
        <v>288</v>
      </c>
      <c r="C119" s="23" t="s">
        <v>353</v>
      </c>
      <c r="D119" s="7" t="s">
        <v>42</v>
      </c>
      <c r="E119" s="7" t="s">
        <v>17</v>
      </c>
      <c r="F119" s="7" t="s">
        <v>18</v>
      </c>
      <c r="G119" s="6">
        <v>74.31</v>
      </c>
      <c r="H119" s="6">
        <v>33.659999999999997</v>
      </c>
      <c r="I119" s="6">
        <v>981843</v>
      </c>
      <c r="J119" s="6">
        <v>169</v>
      </c>
      <c r="K119" s="6">
        <v>39.54</v>
      </c>
      <c r="L119" s="8">
        <v>10591</v>
      </c>
      <c r="M119" s="8">
        <f t="shared" si="0"/>
        <v>990791.42012006463</v>
      </c>
      <c r="N119" s="9"/>
      <c r="O119" s="9"/>
      <c r="P119" s="10"/>
      <c r="Q119" s="10"/>
      <c r="R119" s="10"/>
    </row>
    <row r="120" spans="1:18" ht="15" x14ac:dyDescent="0.35">
      <c r="A120" s="7" t="s">
        <v>289</v>
      </c>
      <c r="B120" s="7" t="s">
        <v>290</v>
      </c>
      <c r="C120" s="23" t="s">
        <v>310</v>
      </c>
      <c r="D120" s="7" t="s">
        <v>21</v>
      </c>
      <c r="E120" s="7" t="s">
        <v>17</v>
      </c>
      <c r="F120" s="7" t="s">
        <v>18</v>
      </c>
      <c r="G120" s="11">
        <v>96.55</v>
      </c>
      <c r="H120" s="11">
        <v>0</v>
      </c>
      <c r="I120" s="12">
        <v>2628375</v>
      </c>
      <c r="J120" s="6">
        <v>2</v>
      </c>
      <c r="K120" s="6">
        <v>41.6</v>
      </c>
      <c r="L120" s="8">
        <v>2496337</v>
      </c>
      <c r="M120" s="8">
        <v>2496337</v>
      </c>
      <c r="N120" s="9"/>
      <c r="O120" s="9"/>
      <c r="P120" s="10"/>
      <c r="Q120" s="10"/>
      <c r="R120" s="10"/>
    </row>
    <row r="121" spans="1:18" ht="15" x14ac:dyDescent="0.35">
      <c r="A121" s="7" t="s">
        <v>291</v>
      </c>
      <c r="B121" s="7" t="s">
        <v>292</v>
      </c>
      <c r="C121" s="23" t="s">
        <v>354</v>
      </c>
      <c r="D121" s="7" t="s">
        <v>21</v>
      </c>
      <c r="E121" s="7" t="s">
        <v>258</v>
      </c>
      <c r="F121" s="7" t="s">
        <v>18</v>
      </c>
      <c r="G121" s="11">
        <v>98.28</v>
      </c>
      <c r="H121" s="11">
        <v>6.9</v>
      </c>
      <c r="I121" s="12">
        <v>9755686</v>
      </c>
      <c r="J121" s="6">
        <v>4</v>
      </c>
      <c r="K121" s="6">
        <v>62.23</v>
      </c>
      <c r="L121" s="8">
        <v>9629675</v>
      </c>
      <c r="M121" s="8">
        <f t="shared" ref="M121:M127" si="1">(I121/G121)*100 - ((H121 /100) * I121)</f>
        <v>9253278.0974204298</v>
      </c>
      <c r="N121" s="9"/>
      <c r="O121" s="9"/>
      <c r="P121" s="10"/>
      <c r="Q121" s="10"/>
      <c r="R121" s="10"/>
    </row>
    <row r="122" spans="1:18" ht="15" x14ac:dyDescent="0.35">
      <c r="A122" s="7" t="s">
        <v>293</v>
      </c>
      <c r="B122" s="7" t="s">
        <v>294</v>
      </c>
      <c r="C122" s="7" t="s">
        <v>295</v>
      </c>
      <c r="D122" s="7" t="s">
        <v>42</v>
      </c>
      <c r="E122" s="7" t="s">
        <v>17</v>
      </c>
      <c r="F122" s="7" t="s">
        <v>18</v>
      </c>
      <c r="G122" s="11">
        <v>94.83</v>
      </c>
      <c r="H122" s="11">
        <v>1.72</v>
      </c>
      <c r="I122" s="7">
        <v>1126604</v>
      </c>
      <c r="J122" s="6">
        <v>67</v>
      </c>
      <c r="K122" s="6">
        <v>26.23</v>
      </c>
      <c r="L122" s="8">
        <v>20393</v>
      </c>
      <c r="M122" s="8">
        <f t="shared" si="1"/>
        <v>1168647.2978392493</v>
      </c>
      <c r="N122" s="9"/>
      <c r="O122" s="9"/>
      <c r="P122" s="10"/>
      <c r="Q122" s="10"/>
      <c r="R122" s="10"/>
    </row>
    <row r="123" spans="1:18" ht="15" x14ac:dyDescent="0.35">
      <c r="A123" s="7" t="s">
        <v>296</v>
      </c>
      <c r="B123" s="7" t="s">
        <v>297</v>
      </c>
      <c r="C123" s="23" t="s">
        <v>298</v>
      </c>
      <c r="D123" s="7" t="s">
        <v>42</v>
      </c>
      <c r="E123" s="7" t="s">
        <v>17</v>
      </c>
      <c r="F123" s="7" t="s">
        <v>18</v>
      </c>
      <c r="G123" s="11">
        <v>98.28</v>
      </c>
      <c r="H123" s="11">
        <v>0</v>
      </c>
      <c r="I123" s="7">
        <v>2144529</v>
      </c>
      <c r="J123" s="6">
        <v>48</v>
      </c>
      <c r="K123" s="6">
        <v>39.869999999999997</v>
      </c>
      <c r="L123" s="8">
        <v>107968</v>
      </c>
      <c r="M123" s="8">
        <f t="shared" si="1"/>
        <v>2182060.4395604394</v>
      </c>
      <c r="N123" s="9"/>
      <c r="O123" s="9"/>
      <c r="P123" s="10"/>
      <c r="Q123" s="10"/>
      <c r="R123" s="10"/>
    </row>
    <row r="124" spans="1:18" ht="15" x14ac:dyDescent="0.35">
      <c r="A124" s="6" t="s">
        <v>299</v>
      </c>
      <c r="B124" s="6" t="s">
        <v>300</v>
      </c>
      <c r="C124" s="23" t="s">
        <v>355</v>
      </c>
      <c r="D124" s="7" t="s">
        <v>42</v>
      </c>
      <c r="E124" s="7" t="s">
        <v>17</v>
      </c>
      <c r="F124" s="7" t="s">
        <v>18</v>
      </c>
      <c r="G124" s="6">
        <v>93.1</v>
      </c>
      <c r="H124" s="6">
        <v>0</v>
      </c>
      <c r="I124" s="6">
        <v>3152361</v>
      </c>
      <c r="J124" s="6">
        <v>49</v>
      </c>
      <c r="K124" s="6">
        <v>38.479999999999997</v>
      </c>
      <c r="L124" s="8">
        <v>76739</v>
      </c>
      <c r="M124" s="8">
        <f t="shared" si="1"/>
        <v>3385994.6294307201</v>
      </c>
      <c r="N124" s="9"/>
      <c r="O124" s="9"/>
      <c r="P124" s="10"/>
      <c r="Q124" s="10"/>
      <c r="R124" s="10"/>
    </row>
    <row r="125" spans="1:18" ht="15" x14ac:dyDescent="0.35">
      <c r="A125" s="6" t="s">
        <v>301</v>
      </c>
      <c r="B125" s="6" t="s">
        <v>302</v>
      </c>
      <c r="C125" s="23" t="s">
        <v>356</v>
      </c>
      <c r="D125" s="7" t="s">
        <v>21</v>
      </c>
      <c r="E125" s="7" t="s">
        <v>17</v>
      </c>
      <c r="F125" s="7" t="s">
        <v>18</v>
      </c>
      <c r="G125" s="6">
        <v>96.08</v>
      </c>
      <c r="H125" s="6">
        <v>0</v>
      </c>
      <c r="I125" s="17">
        <v>2546323</v>
      </c>
      <c r="J125" s="6">
        <v>255</v>
      </c>
      <c r="K125" s="6">
        <v>38.020000000000003</v>
      </c>
      <c r="L125" s="8">
        <v>2546323</v>
      </c>
      <c r="M125" s="8">
        <f t="shared" si="1"/>
        <v>2650211.2822647793</v>
      </c>
      <c r="N125" s="9"/>
      <c r="O125" s="9"/>
      <c r="P125" s="10"/>
      <c r="Q125" s="10"/>
      <c r="R125" s="10"/>
    </row>
    <row r="126" spans="1:18" ht="15" x14ac:dyDescent="0.35">
      <c r="A126" s="7" t="s">
        <v>303</v>
      </c>
      <c r="B126" s="7" t="s">
        <v>304</v>
      </c>
      <c r="C126" s="23" t="s">
        <v>342</v>
      </c>
      <c r="D126" s="7" t="s">
        <v>21</v>
      </c>
      <c r="E126" s="7" t="s">
        <v>17</v>
      </c>
      <c r="F126" s="7" t="s">
        <v>18</v>
      </c>
      <c r="G126" s="11">
        <v>98.28</v>
      </c>
      <c r="H126" s="11">
        <v>0</v>
      </c>
      <c r="I126" s="12">
        <v>2131905</v>
      </c>
      <c r="J126" s="6">
        <v>2</v>
      </c>
      <c r="K126" s="6">
        <v>43.74</v>
      </c>
      <c r="L126" s="8">
        <v>2116312</v>
      </c>
      <c r="M126" s="8">
        <f t="shared" si="1"/>
        <v>2169215.5067155068</v>
      </c>
      <c r="N126" s="9"/>
      <c r="O126" s="9"/>
      <c r="P126" s="10"/>
      <c r="Q126" s="10"/>
      <c r="R126" s="10"/>
    </row>
    <row r="127" spans="1:18" ht="15" x14ac:dyDescent="0.35">
      <c r="A127" s="6" t="s">
        <v>305</v>
      </c>
      <c r="B127" s="6" t="s">
        <v>306</v>
      </c>
      <c r="C127" s="23" t="s">
        <v>367</v>
      </c>
      <c r="D127" s="7" t="s">
        <v>42</v>
      </c>
      <c r="E127" s="7" t="s">
        <v>17</v>
      </c>
      <c r="F127" s="7" t="s">
        <v>18</v>
      </c>
      <c r="G127" s="6">
        <v>93.68</v>
      </c>
      <c r="H127" s="6">
        <v>0</v>
      </c>
      <c r="I127" s="6">
        <v>1836174</v>
      </c>
      <c r="J127" s="6">
        <v>28</v>
      </c>
      <c r="K127" s="6">
        <v>41.39</v>
      </c>
      <c r="L127" s="8">
        <v>126585</v>
      </c>
      <c r="M127" s="8">
        <f t="shared" si="1"/>
        <v>1960049.1033304865</v>
      </c>
      <c r="N127" s="9"/>
      <c r="O127" s="9"/>
      <c r="P127" s="10"/>
      <c r="Q127" s="10"/>
      <c r="R127" s="10"/>
    </row>
  </sheetData>
  <hyperlinks>
    <hyperlink ref="C36" r:id="rId1" xr:uid="{00000000-0004-0000-0100-000000000000}"/>
    <hyperlink ref="C37" r:id="rId2" xr:uid="{00000000-0004-0000-0100-000001000000}"/>
    <hyperlink ref="C38" r:id="rId3" xr:uid="{00000000-0004-0000-0100-000002000000}"/>
    <hyperlink ref="C39" r:id="rId4" xr:uid="{00000000-0004-0000-0100-000003000000}"/>
  </hyperlinks>
  <pageMargins left="0.7" right="0.7" top="0.78740157499999996" bottom="0.78740157499999996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stephkoe</cp:lastModifiedBy>
  <dcterms:created xsi:type="dcterms:W3CDTF">2020-12-17T10:29:36Z</dcterms:created>
  <dcterms:modified xsi:type="dcterms:W3CDTF">2021-05-21T16:17:27Z</dcterms:modified>
</cp:coreProperties>
</file>