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ysbankiewiczmacbook16/Transfer/Transfer 2T/Mauscripts/AADC deficiency/UCSF study/2020 version/Nat Communications/Submission/revised Dec 2020/AADC def MS - NCOMMS-20-35716-T/"/>
    </mc:Choice>
  </mc:AlternateContent>
  <xr:revisionPtr revIDLastSave="0" documentId="8_{8D20E4EC-030A-4B44-8319-D034B7BB23B2}" xr6:coauthVersionLast="46" xr6:coauthVersionMax="46" xr10:uidLastSave="{00000000-0000-0000-0000-000000000000}"/>
  <bookViews>
    <workbookView xWindow="1560" yWindow="1080" windowWidth="24420" windowHeight="14400" xr2:uid="{C9E520D0-16A1-7E49-A319-0AA3F1CBCC0A}"/>
  </bookViews>
  <sheets>
    <sheet name="Fig. 1" sheetId="3" r:id="rId1"/>
    <sheet name="Fig. 3" sheetId="1" r:id="rId2"/>
    <sheet name="Fig. 4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3" l="1"/>
  <c r="E19" i="3"/>
  <c r="C20" i="3"/>
  <c r="C19" i="3"/>
  <c r="E18" i="3"/>
  <c r="E17" i="3"/>
  <c r="C18" i="3"/>
  <c r="C17" i="3"/>
</calcChain>
</file>

<file path=xl/sharedStrings.xml><?xml version="1.0" encoding="utf-8"?>
<sst xmlns="http://schemas.openxmlformats.org/spreadsheetml/2006/main" count="115" uniqueCount="42">
  <si>
    <t>Month 3</t>
  </si>
  <si>
    <t>Month 6</t>
  </si>
  <si>
    <t>Month 12</t>
  </si>
  <si>
    <t>Subject 1</t>
  </si>
  <si>
    <t>Subject 2</t>
  </si>
  <si>
    <t>Subject 3</t>
  </si>
  <si>
    <t>Subject 4</t>
  </si>
  <si>
    <t>Subject 5</t>
  </si>
  <si>
    <t>Subject 6</t>
  </si>
  <si>
    <t>Subject 7</t>
  </si>
  <si>
    <t>(Baseline)</t>
  </si>
  <si>
    <t>Figure 3b: GMFM-88 scores</t>
  </si>
  <si>
    <t>Figure 3b (inset): delta GMFM-88 from Baseline to 12 months</t>
  </si>
  <si>
    <t>Baseline</t>
  </si>
  <si>
    <t>StudyTimepoint</t>
  </si>
  <si>
    <t>Study Timepoint</t>
  </si>
  <si>
    <t>Month 18</t>
  </si>
  <si>
    <t>Month 24</t>
  </si>
  <si>
    <t>(Baseline age, y)</t>
  </si>
  <si>
    <t>Month 1</t>
  </si>
  <si>
    <t>Month 2</t>
  </si>
  <si>
    <t>Month 9</t>
  </si>
  <si>
    <t xml:space="preserve"> - </t>
  </si>
  <si>
    <t>Figure 3a: OGC Scores</t>
  </si>
  <si>
    <t>Figure 4b: hours of irritability per 24 hours (7-day mean)</t>
  </si>
  <si>
    <t>Figure 4d: Hours of sleep per night (7-day mean)</t>
  </si>
  <si>
    <t>Time (months)</t>
  </si>
  <si>
    <t>Group mean</t>
  </si>
  <si>
    <t>Standard Error</t>
  </si>
  <si>
    <t>Left VTA</t>
  </si>
  <si>
    <t>Right VTA</t>
  </si>
  <si>
    <t>Left SN</t>
  </si>
  <si>
    <t>Right SN</t>
  </si>
  <si>
    <t>Group Mean</t>
  </si>
  <si>
    <t>Standard Deviation</t>
  </si>
  <si>
    <t>Volume of Distribution (µL)</t>
  </si>
  <si>
    <t>*excluded due to perivascular leakage</t>
  </si>
  <si>
    <t>Left SN*</t>
  </si>
  <si>
    <t>Figure 1b: Coverage of Target Structures</t>
  </si>
  <si>
    <t>Group Mean**</t>
  </si>
  <si>
    <t>Standard Deviation**</t>
  </si>
  <si>
    <t>**Parameters wcalculated excluding Subject 5 Left 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</si>
</sst>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3" xfId="0" applyFont="1" applyBorder="1"/>
    <xf numFmtId="0" fontId="0" fillId="0" borderId="2" xfId="0" applyBorder="1"/>
    <xf numFmtId="0" fontId="0" fillId="0" borderId="2" xfId="0" applyFont="1" applyBorder="1"/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Border="1"/>
    <xf numFmtId="2" fontId="0" fillId="0" borderId="0" xfId="0" applyNumberFormat="1"/>
    <xf numFmtId="0" fontId="0" fillId="0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4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/>
    <xf numFmtId="0" fontId="1" fillId="0" borderId="0" xfId="0" applyFont="1" applyFill="1" applyBorder="1" applyAlignment="1">
      <alignment wrapText="1"/>
    </xf>
    <xf numFmtId="0" fontId="0" fillId="0" borderId="0" xfId="0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28D1-46FF-7141-90E6-8C5E706C7967}">
  <dimension ref="A1:E22"/>
  <sheetViews>
    <sheetView tabSelected="1" workbookViewId="0">
      <selection activeCell="G21" sqref="G21"/>
    </sheetView>
  </sheetViews>
  <sheetFormatPr baseColWidth="10" defaultRowHeight="16" x14ac:dyDescent="0.2"/>
  <sheetData>
    <row r="1" spans="1:5" x14ac:dyDescent="0.2">
      <c r="A1" s="1" t="s">
        <v>38</v>
      </c>
    </row>
    <row r="2" spans="1:5" ht="51" x14ac:dyDescent="0.2">
      <c r="A2" s="18"/>
      <c r="B2" s="16"/>
      <c r="C2" s="17" t="s">
        <v>35</v>
      </c>
      <c r="D2" s="19"/>
      <c r="E2" s="17" t="s">
        <v>35</v>
      </c>
    </row>
    <row r="3" spans="1:5" x14ac:dyDescent="0.2">
      <c r="A3" s="38" t="s">
        <v>3</v>
      </c>
      <c r="B3" s="21" t="s">
        <v>31</v>
      </c>
      <c r="C3" s="22">
        <v>160</v>
      </c>
      <c r="D3" s="23" t="s">
        <v>29</v>
      </c>
      <c r="E3" s="22">
        <v>120</v>
      </c>
    </row>
    <row r="4" spans="1:5" x14ac:dyDescent="0.2">
      <c r="A4" s="36"/>
      <c r="B4" s="21" t="s">
        <v>32</v>
      </c>
      <c r="C4" s="22">
        <v>160</v>
      </c>
      <c r="D4" s="23" t="s">
        <v>30</v>
      </c>
      <c r="E4" s="22">
        <v>110</v>
      </c>
    </row>
    <row r="5" spans="1:5" x14ac:dyDescent="0.2">
      <c r="A5" s="39" t="s">
        <v>4</v>
      </c>
      <c r="B5" t="s">
        <v>31</v>
      </c>
      <c r="C5" s="5">
        <v>180</v>
      </c>
      <c r="D5" s="20" t="s">
        <v>29</v>
      </c>
      <c r="E5" s="5">
        <v>92</v>
      </c>
    </row>
    <row r="6" spans="1:5" x14ac:dyDescent="0.2">
      <c r="A6" s="39"/>
      <c r="B6" t="s">
        <v>32</v>
      </c>
      <c r="C6" s="5">
        <v>122</v>
      </c>
      <c r="D6" s="20" t="s">
        <v>30</v>
      </c>
      <c r="E6" s="5">
        <v>94</v>
      </c>
    </row>
    <row r="7" spans="1:5" x14ac:dyDescent="0.2">
      <c r="A7" s="36" t="s">
        <v>5</v>
      </c>
      <c r="B7" s="21" t="s">
        <v>31</v>
      </c>
      <c r="C7" s="22">
        <v>193</v>
      </c>
      <c r="D7" s="23" t="s">
        <v>29</v>
      </c>
      <c r="E7" s="22">
        <v>113</v>
      </c>
    </row>
    <row r="8" spans="1:5" x14ac:dyDescent="0.2">
      <c r="A8" s="36"/>
      <c r="B8" s="21" t="s">
        <v>32</v>
      </c>
      <c r="C8" s="22">
        <v>150</v>
      </c>
      <c r="D8" s="23" t="s">
        <v>30</v>
      </c>
      <c r="E8" s="22">
        <v>142</v>
      </c>
    </row>
    <row r="9" spans="1:5" x14ac:dyDescent="0.2">
      <c r="A9" s="39" t="s">
        <v>6</v>
      </c>
      <c r="B9" t="s">
        <v>31</v>
      </c>
      <c r="C9" s="5">
        <v>161</v>
      </c>
      <c r="D9" s="20" t="s">
        <v>29</v>
      </c>
      <c r="E9" s="5">
        <v>84</v>
      </c>
    </row>
    <row r="10" spans="1:5" x14ac:dyDescent="0.2">
      <c r="A10" s="39"/>
      <c r="B10" t="s">
        <v>32</v>
      </c>
      <c r="C10" s="5">
        <v>180</v>
      </c>
      <c r="D10" s="20" t="s">
        <v>30</v>
      </c>
      <c r="E10" s="5">
        <v>96</v>
      </c>
    </row>
    <row r="11" spans="1:5" x14ac:dyDescent="0.2">
      <c r="A11" s="36" t="s">
        <v>7</v>
      </c>
      <c r="B11" s="21" t="s">
        <v>37</v>
      </c>
      <c r="C11" s="35">
        <v>36</v>
      </c>
      <c r="D11" s="23" t="s">
        <v>29</v>
      </c>
      <c r="E11" s="22">
        <v>90</v>
      </c>
    </row>
    <row r="12" spans="1:5" x14ac:dyDescent="0.2">
      <c r="A12" s="36"/>
      <c r="B12" s="21" t="s">
        <v>32</v>
      </c>
      <c r="C12" s="22">
        <v>108</v>
      </c>
      <c r="D12" s="23" t="s">
        <v>30</v>
      </c>
      <c r="E12" s="22">
        <v>59</v>
      </c>
    </row>
    <row r="13" spans="1:5" x14ac:dyDescent="0.2">
      <c r="A13" s="39" t="s">
        <v>8</v>
      </c>
      <c r="B13" t="s">
        <v>31</v>
      </c>
      <c r="C13" s="5">
        <v>274</v>
      </c>
      <c r="D13" s="20" t="s">
        <v>29</v>
      </c>
      <c r="E13" s="5">
        <v>140</v>
      </c>
    </row>
    <row r="14" spans="1:5" x14ac:dyDescent="0.2">
      <c r="A14" s="39"/>
      <c r="B14" t="s">
        <v>32</v>
      </c>
      <c r="C14" s="5">
        <v>270</v>
      </c>
      <c r="D14" s="20" t="s">
        <v>30</v>
      </c>
      <c r="E14" s="5">
        <v>126</v>
      </c>
    </row>
    <row r="15" spans="1:5" x14ac:dyDescent="0.2">
      <c r="A15" s="36" t="s">
        <v>9</v>
      </c>
      <c r="B15" s="24" t="s">
        <v>31</v>
      </c>
      <c r="C15" s="25">
        <v>170</v>
      </c>
      <c r="D15" s="23" t="s">
        <v>29</v>
      </c>
      <c r="E15" s="25">
        <v>111</v>
      </c>
    </row>
    <row r="16" spans="1:5" x14ac:dyDescent="0.2">
      <c r="A16" s="37"/>
      <c r="B16" s="26" t="s">
        <v>32</v>
      </c>
      <c r="C16" s="27">
        <v>138</v>
      </c>
      <c r="D16" s="28" t="s">
        <v>30</v>
      </c>
      <c r="E16" s="27">
        <v>124</v>
      </c>
    </row>
    <row r="17" spans="1:5" ht="34" x14ac:dyDescent="0.2">
      <c r="A17" s="30"/>
      <c r="B17" s="29" t="s">
        <v>33</v>
      </c>
      <c r="C17" s="31">
        <f>AVERAGE(C3:C16)</f>
        <v>164.42857142857142</v>
      </c>
      <c r="D17" s="32"/>
      <c r="E17" s="31">
        <f>AVERAGE(E3:E16)</f>
        <v>107.21428571428571</v>
      </c>
    </row>
    <row r="18" spans="1:5" ht="34" x14ac:dyDescent="0.2">
      <c r="A18" s="6"/>
      <c r="B18" s="33" t="s">
        <v>34</v>
      </c>
      <c r="C18" s="34">
        <f>STDEV(C3:C16)</f>
        <v>60.076507997609298</v>
      </c>
      <c r="D18" s="16"/>
      <c r="E18" s="34">
        <f>STDEV(E3:E16)</f>
        <v>22.921869206329724</v>
      </c>
    </row>
    <row r="19" spans="1:5" ht="34" x14ac:dyDescent="0.2">
      <c r="B19" s="29" t="s">
        <v>39</v>
      </c>
      <c r="C19" s="31">
        <f>AVERAGE(C3:C10,C12:C16)</f>
        <v>174.30769230769232</v>
      </c>
      <c r="E19" s="31">
        <f>AVERAGE(E3:E16)</f>
        <v>107.21428571428571</v>
      </c>
    </row>
    <row r="20" spans="1:5" ht="51" x14ac:dyDescent="0.2">
      <c r="A20" s="6"/>
      <c r="B20" s="33" t="s">
        <v>40</v>
      </c>
      <c r="C20" s="34">
        <f>STDEV(C3:C10,C12:C16)</f>
        <v>49.292299289349153</v>
      </c>
      <c r="D20" s="6"/>
      <c r="E20" s="34">
        <f>STDEV(E3:E16)</f>
        <v>22.921869206329724</v>
      </c>
    </row>
    <row r="21" spans="1:5" x14ac:dyDescent="0.2">
      <c r="A21" t="s">
        <v>36</v>
      </c>
    </row>
    <row r="22" spans="1:5" x14ac:dyDescent="0.2">
      <c r="A22" t="s">
        <v>41</v>
      </c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E20E5-ED22-C64D-865F-DCA446D90D82}">
  <dimension ref="A1:H28"/>
  <sheetViews>
    <sheetView workbookViewId="0"/>
  </sheetViews>
  <sheetFormatPr baseColWidth="10" defaultRowHeight="16" x14ac:dyDescent="0.2"/>
  <cols>
    <col min="1" max="1" width="15" customWidth="1"/>
  </cols>
  <sheetData>
    <row r="1" spans="1:8" x14ac:dyDescent="0.2">
      <c r="A1" s="1" t="s">
        <v>23</v>
      </c>
    </row>
    <row r="2" spans="1:8" x14ac:dyDescent="0.2">
      <c r="A2" s="7" t="s">
        <v>15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pans="1:8" x14ac:dyDescent="0.2">
      <c r="A3" s="8" t="s">
        <v>13</v>
      </c>
      <c r="B3">
        <v>35</v>
      </c>
      <c r="C3">
        <v>13</v>
      </c>
      <c r="D3">
        <v>32.6</v>
      </c>
      <c r="E3">
        <v>2.9</v>
      </c>
      <c r="F3">
        <v>14.84</v>
      </c>
      <c r="G3">
        <v>27.6</v>
      </c>
      <c r="H3">
        <v>15</v>
      </c>
    </row>
    <row r="4" spans="1:8" x14ac:dyDescent="0.2">
      <c r="A4" s="8" t="s">
        <v>19</v>
      </c>
      <c r="B4">
        <v>21.6</v>
      </c>
      <c r="C4">
        <v>1.8</v>
      </c>
      <c r="D4">
        <v>16.8</v>
      </c>
      <c r="E4">
        <v>1.9</v>
      </c>
      <c r="F4">
        <v>7.1</v>
      </c>
      <c r="G4">
        <v>56.45</v>
      </c>
      <c r="H4">
        <v>4.2</v>
      </c>
    </row>
    <row r="5" spans="1:8" x14ac:dyDescent="0.2">
      <c r="A5" s="8" t="s">
        <v>20</v>
      </c>
      <c r="B5">
        <v>12.8</v>
      </c>
      <c r="C5">
        <v>0.8</v>
      </c>
      <c r="D5">
        <v>0</v>
      </c>
      <c r="E5">
        <v>0</v>
      </c>
      <c r="F5">
        <v>0</v>
      </c>
      <c r="G5" s="5" t="s">
        <v>22</v>
      </c>
      <c r="H5">
        <v>0</v>
      </c>
    </row>
    <row r="6" spans="1:8" x14ac:dyDescent="0.2">
      <c r="A6" s="8" t="s">
        <v>0</v>
      </c>
      <c r="B6">
        <v>6.4</v>
      </c>
      <c r="C6">
        <v>0</v>
      </c>
      <c r="D6">
        <v>0</v>
      </c>
      <c r="E6">
        <v>0</v>
      </c>
      <c r="F6">
        <v>0</v>
      </c>
      <c r="G6">
        <v>1.78</v>
      </c>
      <c r="H6">
        <v>0</v>
      </c>
    </row>
    <row r="7" spans="1:8" x14ac:dyDescent="0.2">
      <c r="A7" s="8" t="s">
        <v>1</v>
      </c>
      <c r="B7">
        <v>7.4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 x14ac:dyDescent="0.2">
      <c r="A8" s="8" t="s">
        <v>21</v>
      </c>
      <c r="B8">
        <v>9.6999999999999993</v>
      </c>
      <c r="C8">
        <v>0</v>
      </c>
      <c r="D8">
        <v>0</v>
      </c>
      <c r="E8">
        <v>0</v>
      </c>
      <c r="F8">
        <v>0</v>
      </c>
    </row>
    <row r="9" spans="1:8" x14ac:dyDescent="0.2">
      <c r="A9" s="8" t="s">
        <v>2</v>
      </c>
      <c r="B9">
        <v>9.1999999999999993</v>
      </c>
      <c r="C9">
        <v>0</v>
      </c>
      <c r="D9">
        <v>0</v>
      </c>
      <c r="E9">
        <v>0</v>
      </c>
    </row>
    <row r="10" spans="1:8" x14ac:dyDescent="0.2">
      <c r="A10" s="8" t="s">
        <v>17</v>
      </c>
      <c r="B10">
        <v>9.6999999999999993</v>
      </c>
      <c r="C10">
        <v>0</v>
      </c>
      <c r="D10">
        <v>0</v>
      </c>
    </row>
    <row r="12" spans="1:8" x14ac:dyDescent="0.2">
      <c r="A12" s="1" t="s">
        <v>11</v>
      </c>
    </row>
    <row r="13" spans="1:8" x14ac:dyDescent="0.2">
      <c r="A13" s="9"/>
      <c r="B13" s="3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</row>
    <row r="14" spans="1:8" x14ac:dyDescent="0.2">
      <c r="A14" s="10" t="s">
        <v>18</v>
      </c>
      <c r="B14" s="4">
        <v>9</v>
      </c>
      <c r="C14" s="4">
        <v>8</v>
      </c>
      <c r="D14" s="4">
        <v>5.9</v>
      </c>
      <c r="E14" s="4">
        <v>5.0999999999999996</v>
      </c>
      <c r="F14" s="4">
        <v>6.7</v>
      </c>
      <c r="G14" s="4">
        <v>6.2</v>
      </c>
      <c r="H14" s="4">
        <v>4.4000000000000004</v>
      </c>
    </row>
    <row r="15" spans="1:8" x14ac:dyDescent="0.2">
      <c r="A15" s="11" t="s">
        <v>14</v>
      </c>
      <c r="B15" s="2"/>
      <c r="C15" s="2"/>
      <c r="D15" s="2"/>
      <c r="E15" s="2"/>
      <c r="F15" s="2"/>
      <c r="G15" s="2"/>
      <c r="H15" s="2"/>
    </row>
    <row r="16" spans="1:8" x14ac:dyDescent="0.2">
      <c r="A16" s="8" t="s">
        <v>13</v>
      </c>
      <c r="B16">
        <v>0.39</v>
      </c>
      <c r="C16">
        <v>3.35</v>
      </c>
      <c r="D16">
        <v>0.4</v>
      </c>
      <c r="E16">
        <v>8.1999999999999993</v>
      </c>
      <c r="F16">
        <v>10</v>
      </c>
      <c r="G16">
        <v>0.4</v>
      </c>
      <c r="H16">
        <v>3.86</v>
      </c>
    </row>
    <row r="17" spans="1:8" x14ac:dyDescent="0.2">
      <c r="A17" s="8" t="s">
        <v>0</v>
      </c>
      <c r="B17">
        <v>1.18</v>
      </c>
      <c r="C17">
        <v>8.9</v>
      </c>
      <c r="D17">
        <v>5.4</v>
      </c>
      <c r="E17">
        <v>11.4</v>
      </c>
      <c r="F17">
        <v>16.399999999999999</v>
      </c>
      <c r="G17">
        <v>5.98</v>
      </c>
      <c r="H17">
        <v>7.67</v>
      </c>
    </row>
    <row r="18" spans="1:8" x14ac:dyDescent="0.2">
      <c r="A18" s="8" t="s">
        <v>1</v>
      </c>
      <c r="B18">
        <v>2.75</v>
      </c>
      <c r="C18">
        <v>12.63</v>
      </c>
      <c r="D18">
        <v>4.0199999999999996</v>
      </c>
      <c r="E18">
        <v>13.3</v>
      </c>
      <c r="F18">
        <v>23.8</v>
      </c>
      <c r="G18">
        <v>10.95</v>
      </c>
      <c r="H18">
        <v>12.35</v>
      </c>
    </row>
    <row r="19" spans="1:8" x14ac:dyDescent="0.2">
      <c r="A19" s="8" t="s">
        <v>2</v>
      </c>
      <c r="B19">
        <v>4.1900000000000004</v>
      </c>
      <c r="C19">
        <v>22.4</v>
      </c>
      <c r="D19">
        <v>8.7200000000000006</v>
      </c>
      <c r="E19">
        <v>17.93</v>
      </c>
      <c r="F19">
        <v>28.2</v>
      </c>
    </row>
    <row r="20" spans="1:8" x14ac:dyDescent="0.2">
      <c r="A20" s="8" t="s">
        <v>16</v>
      </c>
      <c r="B20">
        <v>9.15</v>
      </c>
      <c r="C20">
        <v>23.2</v>
      </c>
      <c r="D20">
        <v>14.3</v>
      </c>
      <c r="E20">
        <v>20.59</v>
      </c>
      <c r="F20">
        <v>33.700000000000003</v>
      </c>
    </row>
    <row r="21" spans="1:8" x14ac:dyDescent="0.2">
      <c r="A21" s="8" t="s">
        <v>17</v>
      </c>
      <c r="B21">
        <v>9.0399999999999991</v>
      </c>
      <c r="C21">
        <v>25.8</v>
      </c>
      <c r="D21">
        <v>15.7</v>
      </c>
    </row>
    <row r="23" spans="1:8" x14ac:dyDescent="0.2">
      <c r="A23" s="1" t="s">
        <v>12</v>
      </c>
    </row>
    <row r="24" spans="1:8" x14ac:dyDescent="0.2">
      <c r="A24" s="12" t="s">
        <v>15</v>
      </c>
      <c r="B24" s="6" t="s">
        <v>3</v>
      </c>
      <c r="C24" s="6" t="s">
        <v>4</v>
      </c>
      <c r="D24" s="6" t="s">
        <v>5</v>
      </c>
      <c r="E24" s="6" t="s">
        <v>6</v>
      </c>
      <c r="F24" s="6" t="s">
        <v>7</v>
      </c>
      <c r="G24" s="6" t="s">
        <v>8</v>
      </c>
      <c r="H24" s="6" t="s">
        <v>9</v>
      </c>
    </row>
    <row r="25" spans="1:8" x14ac:dyDescent="0.2">
      <c r="A25" s="8" t="s">
        <v>10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2">
      <c r="A26" s="8" t="s">
        <v>0</v>
      </c>
      <c r="B26">
        <v>0.79</v>
      </c>
      <c r="C26">
        <v>5.55</v>
      </c>
      <c r="D26">
        <v>5</v>
      </c>
      <c r="E26">
        <v>3.2</v>
      </c>
      <c r="F26">
        <v>6.4</v>
      </c>
      <c r="G26">
        <v>5.58</v>
      </c>
      <c r="H26">
        <v>3.81</v>
      </c>
    </row>
    <row r="27" spans="1:8" x14ac:dyDescent="0.2">
      <c r="A27" s="8" t="s">
        <v>1</v>
      </c>
      <c r="B27">
        <v>2.36</v>
      </c>
      <c r="C27">
        <v>9.2799999999999994</v>
      </c>
      <c r="D27">
        <v>3.62</v>
      </c>
      <c r="E27">
        <v>5.0999999999999996</v>
      </c>
      <c r="F27">
        <v>13.8</v>
      </c>
      <c r="G27">
        <v>10.55</v>
      </c>
      <c r="H27">
        <v>8.49</v>
      </c>
    </row>
    <row r="28" spans="1:8" x14ac:dyDescent="0.2">
      <c r="A28" s="8" t="s">
        <v>2</v>
      </c>
      <c r="B28">
        <v>3.8</v>
      </c>
      <c r="C28">
        <v>19.05</v>
      </c>
      <c r="D28">
        <v>8.32</v>
      </c>
      <c r="E28">
        <v>9.73</v>
      </c>
      <c r="F28">
        <v>18.2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2B8C-A946-184F-9A26-22E622B59F1B}">
  <dimension ref="A1:J21"/>
  <sheetViews>
    <sheetView workbookViewId="0">
      <selection activeCell="G7" sqref="G7"/>
    </sheetView>
  </sheetViews>
  <sheetFormatPr baseColWidth="10" defaultRowHeight="16" x14ac:dyDescent="0.2"/>
  <cols>
    <col min="1" max="1" width="12.83203125" customWidth="1"/>
    <col min="9" max="9" width="12" customWidth="1"/>
    <col min="10" max="10" width="13.1640625" customWidth="1"/>
  </cols>
  <sheetData>
    <row r="1" spans="1:10" x14ac:dyDescent="0.2">
      <c r="A1" s="1" t="s">
        <v>24</v>
      </c>
    </row>
    <row r="2" spans="1:10" x14ac:dyDescent="0.2">
      <c r="A2" s="12" t="s">
        <v>26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14" t="s">
        <v>27</v>
      </c>
      <c r="J2" s="14" t="s">
        <v>28</v>
      </c>
    </row>
    <row r="3" spans="1:10" x14ac:dyDescent="0.2">
      <c r="A3" s="8">
        <v>-1</v>
      </c>
      <c r="B3" s="13">
        <v>5.9</v>
      </c>
      <c r="C3" s="13">
        <v>4.43</v>
      </c>
      <c r="D3" s="13">
        <v>3.14</v>
      </c>
      <c r="E3" s="13">
        <v>2.71</v>
      </c>
      <c r="F3" s="13">
        <v>1.5</v>
      </c>
      <c r="G3" s="13">
        <v>4.07</v>
      </c>
      <c r="H3" s="13">
        <v>2.71</v>
      </c>
      <c r="I3" s="13">
        <v>3.4942899999999999</v>
      </c>
      <c r="J3" s="13">
        <v>0.54176500000000005</v>
      </c>
    </row>
    <row r="4" spans="1:10" x14ac:dyDescent="0.2">
      <c r="A4" s="8">
        <v>0</v>
      </c>
      <c r="B4" s="13">
        <v>9.3000000000000007</v>
      </c>
      <c r="C4" s="13">
        <v>0.64</v>
      </c>
      <c r="D4" s="13">
        <v>3.93</v>
      </c>
      <c r="E4" s="13">
        <v>2.4300000000000002</v>
      </c>
      <c r="F4" s="13">
        <v>5.07</v>
      </c>
      <c r="G4" s="13">
        <v>2.5</v>
      </c>
      <c r="H4" s="13">
        <v>3.63</v>
      </c>
      <c r="I4" s="13">
        <v>3.9285700000000001</v>
      </c>
      <c r="J4" s="13">
        <v>1.0390600000000001</v>
      </c>
    </row>
    <row r="5" spans="1:10" x14ac:dyDescent="0.2">
      <c r="A5" s="8">
        <v>1.5</v>
      </c>
      <c r="B5" s="13">
        <v>12.5</v>
      </c>
      <c r="C5" s="13">
        <v>0.79</v>
      </c>
      <c r="D5" s="13">
        <v>7.29</v>
      </c>
      <c r="E5" s="13">
        <v>0</v>
      </c>
      <c r="F5" s="13">
        <v>1.57</v>
      </c>
      <c r="G5" s="15" t="s">
        <v>22</v>
      </c>
      <c r="H5" s="13">
        <v>0</v>
      </c>
      <c r="I5" s="13">
        <v>3.6916699999999998</v>
      </c>
      <c r="J5" s="13">
        <v>2.0873599999999999</v>
      </c>
    </row>
    <row r="6" spans="1:10" x14ac:dyDescent="0.2">
      <c r="A6" s="8">
        <v>3</v>
      </c>
      <c r="B6" s="13">
        <v>1.83</v>
      </c>
      <c r="C6" s="13">
        <v>7.0000000000000007E-2</v>
      </c>
      <c r="D6" s="13">
        <v>2.4300000000000002</v>
      </c>
      <c r="E6" s="13">
        <v>0</v>
      </c>
      <c r="F6" s="13">
        <v>0.14000000000000001</v>
      </c>
      <c r="G6" s="13">
        <v>0.2</v>
      </c>
      <c r="H6" s="13">
        <v>0.21</v>
      </c>
      <c r="I6" s="13">
        <v>0.69714299999999996</v>
      </c>
      <c r="J6" s="13">
        <v>0.37671300000000002</v>
      </c>
    </row>
    <row r="7" spans="1:10" x14ac:dyDescent="0.2">
      <c r="A7" s="8">
        <v>6</v>
      </c>
      <c r="B7" s="13">
        <v>2</v>
      </c>
      <c r="C7" s="13">
        <v>0.93</v>
      </c>
      <c r="D7" s="13">
        <v>3.14</v>
      </c>
      <c r="E7" s="13">
        <v>0.25</v>
      </c>
      <c r="F7" s="13">
        <v>0.64</v>
      </c>
      <c r="G7" s="13"/>
      <c r="H7" s="13"/>
      <c r="I7" s="13">
        <v>1.3919999999999999</v>
      </c>
      <c r="J7" s="13">
        <v>0.52479900000000002</v>
      </c>
    </row>
    <row r="8" spans="1:10" x14ac:dyDescent="0.2">
      <c r="A8" s="8">
        <v>12</v>
      </c>
      <c r="B8" s="13">
        <v>1.25</v>
      </c>
      <c r="C8" s="13">
        <v>0</v>
      </c>
      <c r="D8" s="13">
        <v>2.14</v>
      </c>
      <c r="E8" s="13">
        <v>0.43</v>
      </c>
      <c r="F8" s="13">
        <v>1.21</v>
      </c>
      <c r="G8" s="13"/>
      <c r="H8" s="13"/>
      <c r="I8" s="13">
        <v>1.006</v>
      </c>
      <c r="J8" s="13">
        <v>0.36952099999999999</v>
      </c>
    </row>
    <row r="9" spans="1:10" x14ac:dyDescent="0.2">
      <c r="A9" s="8">
        <v>18</v>
      </c>
      <c r="B9" s="13">
        <v>1.25</v>
      </c>
      <c r="C9" s="13">
        <v>0</v>
      </c>
      <c r="D9" s="13">
        <v>3.5</v>
      </c>
      <c r="E9" s="13">
        <v>0.43</v>
      </c>
      <c r="F9" s="13">
        <v>0.36</v>
      </c>
      <c r="G9" s="13"/>
      <c r="H9" s="13"/>
      <c r="I9" s="13">
        <v>1.1080000000000001</v>
      </c>
      <c r="J9" s="13">
        <v>0.63200800000000001</v>
      </c>
    </row>
    <row r="10" spans="1:10" x14ac:dyDescent="0.2">
      <c r="A10" s="8">
        <v>24</v>
      </c>
      <c r="B10" s="13">
        <v>1.33</v>
      </c>
      <c r="C10" s="13">
        <v>0</v>
      </c>
      <c r="D10" s="13">
        <v>1.93</v>
      </c>
      <c r="E10" s="13"/>
      <c r="F10" s="13"/>
      <c r="G10" s="13"/>
      <c r="H10" s="13"/>
      <c r="I10" s="13">
        <v>1.08667</v>
      </c>
      <c r="J10" s="13">
        <v>0.57027300000000003</v>
      </c>
    </row>
    <row r="11" spans="1:10" x14ac:dyDescent="0.2">
      <c r="B11" s="13"/>
      <c r="C11" s="13"/>
      <c r="D11" s="13"/>
      <c r="E11" s="13"/>
      <c r="F11" s="13"/>
      <c r="G11" s="13"/>
      <c r="H11" s="13"/>
    </row>
    <row r="12" spans="1:10" x14ac:dyDescent="0.2">
      <c r="A12" s="1" t="s">
        <v>25</v>
      </c>
    </row>
    <row r="13" spans="1:10" x14ac:dyDescent="0.2">
      <c r="A13" s="12" t="s">
        <v>26</v>
      </c>
      <c r="B13" s="4" t="s">
        <v>3</v>
      </c>
      <c r="C13" s="4" t="s">
        <v>4</v>
      </c>
      <c r="D13" s="4" t="s">
        <v>5</v>
      </c>
      <c r="E13" s="4" t="s">
        <v>6</v>
      </c>
      <c r="F13" s="4" t="s">
        <v>7</v>
      </c>
      <c r="G13" s="4" t="s">
        <v>8</v>
      </c>
      <c r="H13" s="4" t="s">
        <v>9</v>
      </c>
      <c r="I13" s="14" t="s">
        <v>27</v>
      </c>
      <c r="J13" s="14" t="s">
        <v>28</v>
      </c>
    </row>
    <row r="14" spans="1:10" x14ac:dyDescent="0.2">
      <c r="A14" s="8">
        <v>-1</v>
      </c>
      <c r="B14" s="13">
        <v>7.5</v>
      </c>
      <c r="C14" s="13">
        <v>5</v>
      </c>
      <c r="D14" s="13">
        <v>7.5</v>
      </c>
      <c r="E14" s="13">
        <v>7.86</v>
      </c>
      <c r="F14" s="13">
        <v>9.57</v>
      </c>
      <c r="G14" s="13">
        <v>6.86</v>
      </c>
      <c r="H14" s="13">
        <v>7.36</v>
      </c>
      <c r="I14" s="13">
        <v>7.3785699999999999</v>
      </c>
      <c r="J14" s="13">
        <v>0.51154500000000003</v>
      </c>
    </row>
    <row r="15" spans="1:10" x14ac:dyDescent="0.2">
      <c r="A15" s="8">
        <v>0</v>
      </c>
      <c r="B15" s="13">
        <v>6.86</v>
      </c>
      <c r="C15" s="13">
        <v>5.14</v>
      </c>
      <c r="D15" s="13">
        <v>7.5</v>
      </c>
      <c r="E15" s="13">
        <v>7.79</v>
      </c>
      <c r="F15" s="13">
        <v>11.07</v>
      </c>
      <c r="G15" s="13">
        <v>6.36</v>
      </c>
      <c r="H15" s="13">
        <v>6.63</v>
      </c>
      <c r="I15" s="13">
        <v>7.3357099999999997</v>
      </c>
      <c r="J15" s="13">
        <v>0.701627</v>
      </c>
    </row>
    <row r="16" spans="1:10" x14ac:dyDescent="0.2">
      <c r="A16" s="8">
        <v>1.5</v>
      </c>
      <c r="B16" s="13">
        <v>7.36</v>
      </c>
      <c r="C16" s="13">
        <v>5.5</v>
      </c>
      <c r="D16" s="13">
        <v>5.43</v>
      </c>
      <c r="E16" s="13">
        <v>6.64</v>
      </c>
      <c r="F16" s="13">
        <v>6.79</v>
      </c>
      <c r="G16" s="15" t="s">
        <v>22</v>
      </c>
      <c r="H16" s="13">
        <v>7.5</v>
      </c>
      <c r="I16" s="13">
        <v>6.53667</v>
      </c>
      <c r="J16" s="13">
        <v>0.36424000000000001</v>
      </c>
    </row>
    <row r="17" spans="1:10" x14ac:dyDescent="0.2">
      <c r="A17" s="8">
        <v>3</v>
      </c>
      <c r="B17" s="13">
        <v>7</v>
      </c>
      <c r="C17" s="13">
        <v>7.29</v>
      </c>
      <c r="D17" s="13">
        <v>7.07</v>
      </c>
      <c r="E17" s="13">
        <v>7</v>
      </c>
      <c r="F17" s="13">
        <v>11.07</v>
      </c>
      <c r="G17" s="13">
        <v>5.67</v>
      </c>
      <c r="H17" s="13">
        <v>8</v>
      </c>
      <c r="I17" s="13">
        <v>7.5857099999999997</v>
      </c>
      <c r="J17" s="13">
        <v>0.63660899999999998</v>
      </c>
    </row>
    <row r="18" spans="1:10" x14ac:dyDescent="0.2">
      <c r="A18" s="8">
        <v>6</v>
      </c>
      <c r="B18" s="13">
        <v>6.43</v>
      </c>
      <c r="C18" s="13">
        <v>9.5</v>
      </c>
      <c r="D18" s="13">
        <v>7.71</v>
      </c>
      <c r="E18" s="13">
        <v>10</v>
      </c>
      <c r="F18" s="13">
        <v>10.57</v>
      </c>
      <c r="G18" s="13">
        <v>5.83</v>
      </c>
      <c r="H18" s="13"/>
      <c r="I18" s="13">
        <v>8.34</v>
      </c>
      <c r="J18" s="13">
        <v>0.80455399999999999</v>
      </c>
    </row>
    <row r="19" spans="1:10" x14ac:dyDescent="0.2">
      <c r="A19" s="8">
        <v>12</v>
      </c>
      <c r="B19" s="13">
        <v>7.07</v>
      </c>
      <c r="C19" s="13">
        <v>9.64</v>
      </c>
      <c r="D19" s="13">
        <v>8.2100000000000009</v>
      </c>
      <c r="E19" s="13">
        <v>10.36</v>
      </c>
      <c r="F19" s="13">
        <v>10.29</v>
      </c>
      <c r="G19" s="13"/>
      <c r="H19" s="13"/>
      <c r="I19" s="13">
        <v>9.1140000000000008</v>
      </c>
      <c r="J19" s="13">
        <v>0.640598</v>
      </c>
    </row>
    <row r="20" spans="1:10" x14ac:dyDescent="0.2">
      <c r="A20" s="8">
        <v>18</v>
      </c>
      <c r="B20" s="13">
        <v>6.36</v>
      </c>
      <c r="C20" s="13">
        <v>10.07</v>
      </c>
      <c r="D20" s="13">
        <v>7.64</v>
      </c>
      <c r="E20" s="13">
        <v>9.7100000000000009</v>
      </c>
      <c r="F20" s="13">
        <v>10.64</v>
      </c>
      <c r="G20" s="13"/>
      <c r="H20" s="13"/>
      <c r="I20" s="13">
        <v>8.8840000000000003</v>
      </c>
      <c r="J20" s="13">
        <v>0.80902799999999997</v>
      </c>
    </row>
    <row r="21" spans="1:10" x14ac:dyDescent="0.2">
      <c r="A21" s="8">
        <v>24</v>
      </c>
      <c r="B21" s="13">
        <v>6.75</v>
      </c>
      <c r="C21" s="13">
        <v>9.64</v>
      </c>
      <c r="D21" s="13">
        <v>8.14</v>
      </c>
      <c r="E21" s="13"/>
      <c r="F21" s="13"/>
      <c r="G21" s="13"/>
      <c r="H21" s="13"/>
      <c r="I21" s="13">
        <v>8.1766699999999997</v>
      </c>
      <c r="J21" s="13">
        <v>0.83447300000000002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</vt:lpstr>
      <vt:lpstr>Fig. 3</vt:lpstr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Pearson</dc:creator>
  <cp:lastModifiedBy>Microsoft Office User</cp:lastModifiedBy>
  <dcterms:created xsi:type="dcterms:W3CDTF">2020-12-11T05:08:22Z</dcterms:created>
  <dcterms:modified xsi:type="dcterms:W3CDTF">2020-12-17T12:43:37Z</dcterms:modified>
</cp:coreProperties>
</file>