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filterPrivacy="1" autoCompressPictures="0"/>
  <xr:revisionPtr revIDLastSave="0" documentId="13_ncr:1_{8982DB5C-17A8-4996-8F34-8A7CBEA02070}" xr6:coauthVersionLast="47" xr6:coauthVersionMax="47" xr10:uidLastSave="{00000000-0000-0000-0000-000000000000}"/>
  <bookViews>
    <workbookView xWindow="-120" yWindow="-120" windowWidth="21840" windowHeight="13140" activeTab="2" xr2:uid="{00000000-000D-0000-FFFF-FFFF00000000}"/>
  </bookViews>
  <sheets>
    <sheet name="Silicate melts" sheetId="2" r:id="rId1"/>
    <sheet name="Carbonatite melts" sheetId="4" r:id="rId2"/>
    <sheet name="Mineral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S141" i="3" l="1"/>
  <c r="S142" i="3"/>
  <c r="S143" i="3"/>
  <c r="S144" i="3"/>
  <c r="S145" i="3"/>
  <c r="S146" i="3"/>
  <c r="S147" i="3"/>
  <c r="S148" i="3"/>
  <c r="S149" i="3"/>
  <c r="S150" i="3"/>
  <c r="S151" i="3"/>
  <c r="S152" i="3"/>
  <c r="S153" i="3"/>
  <c r="S154" i="3"/>
  <c r="S155" i="3"/>
  <c r="S156" i="3"/>
  <c r="S157" i="3"/>
  <c r="S158" i="3"/>
  <c r="S159" i="3"/>
  <c r="S125" i="3"/>
  <c r="S126" i="3"/>
  <c r="S127" i="3"/>
  <c r="S128" i="3"/>
  <c r="S129" i="3"/>
  <c r="S130" i="3"/>
  <c r="S131" i="3"/>
  <c r="S132" i="3"/>
  <c r="S133" i="3"/>
  <c r="S134" i="3"/>
  <c r="S135" i="3"/>
  <c r="S136" i="3"/>
  <c r="S137" i="3"/>
  <c r="S249" i="3"/>
  <c r="S250" i="3"/>
  <c r="S251" i="3"/>
  <c r="S252" i="3"/>
  <c r="S253" i="3"/>
  <c r="S254" i="3"/>
  <c r="S255" i="3"/>
  <c r="S256" i="3"/>
  <c r="S257" i="3"/>
  <c r="S258" i="3"/>
  <c r="S259" i="3"/>
  <c r="S260" i="3"/>
  <c r="S261" i="3"/>
  <c r="S262" i="3"/>
  <c r="S263" i="3"/>
  <c r="S264" i="3"/>
  <c r="S265" i="3"/>
  <c r="S266" i="3"/>
  <c r="S267" i="3"/>
  <c r="S268" i="3"/>
  <c r="S269" i="3"/>
  <c r="S270" i="3"/>
  <c r="S271" i="3"/>
  <c r="S273" i="3"/>
  <c r="S274" i="3"/>
  <c r="S275" i="3"/>
  <c r="S276" i="3"/>
  <c r="S277" i="3"/>
  <c r="S278" i="3"/>
  <c r="S279" i="3"/>
  <c r="S280" i="3"/>
  <c r="S281" i="3"/>
  <c r="S282" i="3"/>
  <c r="S283" i="3"/>
  <c r="S284" i="3"/>
  <c r="S285" i="3"/>
  <c r="S286" i="3"/>
  <c r="S287" i="3"/>
  <c r="S288" i="3"/>
  <c r="S289" i="3"/>
  <c r="S291" i="3"/>
  <c r="S292" i="3"/>
  <c r="S293" i="3"/>
  <c r="S294" i="3"/>
  <c r="S295" i="3"/>
  <c r="S296" i="3"/>
  <c r="S297" i="3"/>
  <c r="S298" i="3"/>
  <c r="S299" i="3"/>
  <c r="S300" i="3"/>
  <c r="S301" i="3"/>
  <c r="S302" i="3"/>
  <c r="S303" i="3"/>
  <c r="S304" i="3"/>
  <c r="S305" i="3"/>
  <c r="S306" i="3"/>
  <c r="S307" i="3"/>
  <c r="S443" i="3"/>
  <c r="S444" i="3"/>
  <c r="S445" i="3"/>
  <c r="S446" i="3"/>
  <c r="S448" i="3"/>
  <c r="S449" i="3"/>
  <c r="S450" i="3"/>
  <c r="S451" i="3"/>
  <c r="S452" i="3"/>
  <c r="S453" i="3"/>
  <c r="S455" i="3"/>
  <c r="S456" i="3"/>
  <c r="S457" i="3"/>
  <c r="S458" i="3"/>
  <c r="S459" i="3"/>
  <c r="S461" i="3"/>
  <c r="S462" i="3"/>
  <c r="S463" i="3"/>
  <c r="S464" i="3"/>
  <c r="S465" i="3"/>
  <c r="S466" i="3"/>
  <c r="S467" i="3"/>
  <c r="R446" i="3"/>
  <c r="R445" i="3"/>
  <c r="R444" i="3"/>
  <c r="R443" i="3"/>
  <c r="R448" i="3"/>
  <c r="R5" i="3" l="1"/>
  <c r="R6" i="3"/>
  <c r="R7" i="3"/>
  <c r="R8" i="3"/>
  <c r="R9" i="3"/>
  <c r="R10" i="3"/>
  <c r="R11" i="3"/>
  <c r="R12" i="3"/>
  <c r="R13" i="3"/>
  <c r="R15" i="3"/>
  <c r="R16" i="3"/>
  <c r="R17" i="3"/>
  <c r="R18" i="3"/>
  <c r="R19" i="3"/>
  <c r="R20" i="3"/>
  <c r="R21" i="3"/>
  <c r="R23" i="3"/>
  <c r="R24" i="3"/>
  <c r="R26" i="3"/>
  <c r="R27" i="3"/>
  <c r="R28" i="3"/>
  <c r="R29" i="3"/>
  <c r="R30" i="3"/>
  <c r="R31" i="3"/>
  <c r="R32" i="3"/>
  <c r="R33" i="3"/>
  <c r="R34" i="3"/>
  <c r="R35" i="3"/>
  <c r="R37" i="3"/>
  <c r="R38" i="3"/>
  <c r="R39" i="3"/>
  <c r="R40" i="3"/>
  <c r="R41" i="3"/>
  <c r="R42" i="3"/>
  <c r="R44" i="3"/>
  <c r="R45" i="3"/>
  <c r="R46" i="3"/>
  <c r="R47" i="3"/>
  <c r="R48" i="3"/>
  <c r="R50" i="3"/>
  <c r="R51" i="3"/>
  <c r="R52" i="3"/>
  <c r="R53" i="3"/>
  <c r="R54" i="3"/>
  <c r="R55" i="3"/>
  <c r="R56" i="3"/>
  <c r="R57" i="3"/>
  <c r="R58" i="3"/>
  <c r="R59" i="3"/>
  <c r="R60" i="3"/>
  <c r="R61" i="3"/>
  <c r="R62" i="3"/>
  <c r="R63" i="3"/>
  <c r="R64" i="3"/>
  <c r="R65" i="3"/>
  <c r="R66" i="3"/>
  <c r="R67" i="3"/>
  <c r="R68" i="3"/>
  <c r="R69" i="3"/>
  <c r="R70" i="3"/>
  <c r="R71" i="3"/>
  <c r="R72" i="3"/>
  <c r="R73" i="3"/>
  <c r="R74" i="3"/>
  <c r="R75" i="3"/>
  <c r="R76" i="3"/>
  <c r="R77" i="3"/>
  <c r="R78" i="3"/>
  <c r="R79" i="3"/>
  <c r="R80" i="3"/>
  <c r="R81" i="3"/>
  <c r="R82" i="3"/>
  <c r="R83" i="3"/>
  <c r="R84" i="3"/>
  <c r="R85" i="3"/>
  <c r="R86" i="3"/>
  <c r="R87" i="3"/>
  <c r="R88" i="3"/>
  <c r="R89" i="3"/>
  <c r="R90" i="3"/>
  <c r="R91" i="3"/>
  <c r="R92" i="3"/>
  <c r="R93" i="3"/>
  <c r="R94" i="3"/>
  <c r="R95" i="3"/>
  <c r="R96" i="3"/>
  <c r="R97" i="3"/>
  <c r="R98" i="3"/>
  <c r="R99" i="3"/>
  <c r="R100" i="3"/>
  <c r="R101" i="3"/>
  <c r="R102" i="3"/>
  <c r="R103" i="3"/>
  <c r="R104" i="3"/>
  <c r="R105" i="3"/>
  <c r="R106" i="3"/>
  <c r="R107" i="3"/>
  <c r="R108" i="3"/>
  <c r="R109" i="3"/>
  <c r="R110" i="3"/>
  <c r="R111" i="3"/>
  <c r="R112" i="3"/>
  <c r="R113" i="3"/>
  <c r="R114" i="3"/>
  <c r="R115" i="3"/>
  <c r="R116" i="3"/>
  <c r="R117" i="3"/>
  <c r="R118" i="3"/>
  <c r="R119" i="3"/>
  <c r="R120" i="3"/>
  <c r="R121" i="3"/>
  <c r="R122" i="3"/>
  <c r="R123" i="3"/>
  <c r="R124" i="3"/>
  <c r="R125" i="3"/>
  <c r="R126" i="3"/>
  <c r="R127" i="3"/>
  <c r="R128" i="3"/>
  <c r="R129" i="3"/>
  <c r="R130" i="3"/>
  <c r="R131" i="3"/>
  <c r="R132" i="3"/>
  <c r="R133" i="3"/>
  <c r="R134" i="3"/>
  <c r="R135" i="3"/>
  <c r="R136" i="3"/>
  <c r="R137" i="3"/>
  <c r="R139" i="3"/>
  <c r="R140" i="3"/>
  <c r="R141" i="3"/>
  <c r="R142" i="3"/>
  <c r="R143" i="3"/>
  <c r="R144" i="3"/>
  <c r="R145" i="3"/>
  <c r="R146" i="3"/>
  <c r="R147" i="3"/>
  <c r="R148" i="3"/>
  <c r="R149" i="3"/>
  <c r="R150" i="3"/>
  <c r="R151" i="3"/>
  <c r="R152" i="3"/>
  <c r="R153" i="3"/>
  <c r="R154" i="3"/>
  <c r="R155" i="3"/>
  <c r="R156" i="3"/>
  <c r="R157" i="3"/>
  <c r="R158" i="3"/>
  <c r="R159" i="3"/>
  <c r="R160" i="3"/>
  <c r="R161" i="3"/>
  <c r="R162" i="3"/>
  <c r="R163" i="3"/>
  <c r="R164" i="3"/>
  <c r="R165" i="3"/>
  <c r="R166" i="3"/>
  <c r="R167" i="3"/>
  <c r="R168" i="3"/>
  <c r="R169" i="3"/>
  <c r="R170" i="3"/>
  <c r="R171" i="3"/>
  <c r="R172" i="3"/>
  <c r="R173" i="3"/>
  <c r="R174" i="3"/>
  <c r="R175" i="3"/>
  <c r="R176" i="3"/>
  <c r="R177" i="3"/>
  <c r="R178" i="3"/>
  <c r="R179" i="3"/>
  <c r="R180" i="3"/>
  <c r="R181" i="3"/>
  <c r="R182" i="3"/>
  <c r="R183" i="3"/>
  <c r="R184" i="3"/>
  <c r="R185" i="3"/>
  <c r="R186" i="3"/>
  <c r="R187" i="3"/>
  <c r="R188" i="3"/>
  <c r="R189" i="3"/>
  <c r="R190" i="3"/>
  <c r="R191" i="3"/>
  <c r="R192" i="3"/>
  <c r="R193" i="3"/>
  <c r="R194" i="3"/>
  <c r="R195" i="3"/>
  <c r="R197" i="3"/>
  <c r="R198" i="3"/>
  <c r="R199" i="3"/>
  <c r="R200" i="3"/>
  <c r="R201" i="3"/>
  <c r="R202" i="3"/>
  <c r="R203" i="3"/>
  <c r="R204" i="3"/>
  <c r="R205" i="3"/>
  <c r="R206" i="3"/>
  <c r="R207" i="3"/>
  <c r="R208" i="3"/>
  <c r="R209" i="3"/>
  <c r="R210" i="3"/>
  <c r="R211" i="3"/>
  <c r="R212" i="3"/>
  <c r="R213" i="3"/>
  <c r="R214" i="3"/>
  <c r="R215" i="3"/>
  <c r="R216" i="3"/>
  <c r="R217" i="3"/>
  <c r="R218" i="3"/>
  <c r="R219" i="3"/>
  <c r="R220" i="3"/>
  <c r="R221" i="3"/>
  <c r="R222" i="3"/>
  <c r="R223" i="3"/>
  <c r="R224" i="3"/>
  <c r="R225" i="3"/>
  <c r="R226" i="3"/>
  <c r="R227" i="3"/>
  <c r="R228" i="3"/>
  <c r="R229" i="3"/>
  <c r="R230" i="3"/>
  <c r="R231" i="3"/>
  <c r="R232" i="3"/>
  <c r="R233" i="3"/>
  <c r="R234" i="3"/>
  <c r="R235" i="3"/>
  <c r="R236" i="3"/>
  <c r="R237" i="3"/>
  <c r="R238" i="3"/>
  <c r="R239" i="3"/>
  <c r="R240" i="3"/>
  <c r="R241" i="3"/>
  <c r="R242" i="3"/>
  <c r="R243" i="3"/>
  <c r="R244" i="3"/>
  <c r="R245" i="3"/>
  <c r="R246" i="3"/>
  <c r="R247" i="3"/>
  <c r="R249" i="3"/>
  <c r="R250" i="3"/>
  <c r="R251" i="3"/>
  <c r="R252" i="3"/>
  <c r="R253" i="3"/>
  <c r="R254" i="3"/>
  <c r="R255" i="3"/>
  <c r="R256" i="3"/>
  <c r="R257" i="3"/>
  <c r="R258" i="3"/>
  <c r="R259" i="3"/>
  <c r="R260" i="3"/>
  <c r="R261" i="3"/>
  <c r="R262" i="3"/>
  <c r="R263" i="3"/>
  <c r="R264" i="3"/>
  <c r="R265" i="3"/>
  <c r="R266" i="3"/>
  <c r="R267" i="3"/>
  <c r="R268" i="3"/>
  <c r="R269" i="3"/>
  <c r="R270" i="3"/>
  <c r="R271" i="3"/>
  <c r="R273" i="3"/>
  <c r="R274" i="3"/>
  <c r="R275" i="3"/>
  <c r="R276" i="3"/>
  <c r="R277" i="3"/>
  <c r="R278" i="3"/>
  <c r="R279" i="3"/>
  <c r="R280" i="3"/>
  <c r="R281" i="3"/>
  <c r="R282" i="3"/>
  <c r="R283" i="3"/>
  <c r="R284" i="3"/>
  <c r="R285" i="3"/>
  <c r="R286" i="3"/>
  <c r="R287" i="3"/>
  <c r="R288" i="3"/>
  <c r="R289" i="3"/>
  <c r="R291" i="3"/>
  <c r="R292" i="3"/>
  <c r="R293" i="3"/>
  <c r="R294" i="3"/>
  <c r="R295" i="3"/>
  <c r="R296" i="3"/>
  <c r="R297" i="3"/>
  <c r="R298" i="3"/>
  <c r="R299" i="3"/>
  <c r="R300" i="3"/>
  <c r="R301" i="3"/>
  <c r="R302" i="3"/>
  <c r="R303" i="3"/>
  <c r="R304" i="3"/>
  <c r="R305" i="3"/>
  <c r="R306" i="3"/>
  <c r="R307" i="3"/>
  <c r="R308" i="3"/>
  <c r="R309" i="3"/>
  <c r="R310" i="3"/>
  <c r="R311" i="3"/>
  <c r="R312" i="3"/>
  <c r="R313" i="3"/>
  <c r="R314" i="3"/>
  <c r="R315" i="3"/>
  <c r="R316" i="3"/>
  <c r="R317" i="3"/>
  <c r="R318" i="3"/>
  <c r="R319" i="3"/>
  <c r="R320" i="3"/>
  <c r="R321" i="3"/>
  <c r="R322" i="3"/>
  <c r="R323" i="3"/>
  <c r="R324" i="3"/>
  <c r="R325" i="3"/>
  <c r="R326" i="3"/>
  <c r="R327" i="3"/>
  <c r="R328" i="3"/>
  <c r="R329" i="3"/>
  <c r="R330" i="3"/>
  <c r="R331" i="3"/>
  <c r="R332" i="3"/>
  <c r="R333" i="3"/>
  <c r="R334" i="3"/>
  <c r="R335" i="3"/>
  <c r="R336" i="3"/>
  <c r="R337" i="3"/>
  <c r="R338" i="3"/>
  <c r="R339" i="3"/>
  <c r="R340" i="3"/>
  <c r="R341" i="3"/>
  <c r="R342" i="3"/>
  <c r="R343" i="3"/>
  <c r="R344" i="3"/>
  <c r="R345" i="3"/>
  <c r="R346" i="3"/>
  <c r="R347" i="3"/>
  <c r="R348" i="3"/>
  <c r="R349" i="3"/>
  <c r="R350" i="3"/>
  <c r="R351" i="3"/>
  <c r="R352" i="3"/>
  <c r="R353" i="3"/>
  <c r="R354" i="3"/>
  <c r="R355" i="3"/>
  <c r="R356" i="3"/>
  <c r="R357" i="3"/>
  <c r="R358" i="3"/>
  <c r="R359" i="3"/>
  <c r="R360" i="3"/>
  <c r="R361" i="3"/>
  <c r="R362" i="3"/>
  <c r="R363" i="3"/>
  <c r="R364" i="3"/>
  <c r="R365" i="3"/>
  <c r="R366" i="3"/>
  <c r="R367" i="3"/>
  <c r="R368" i="3"/>
  <c r="R369" i="3"/>
  <c r="R370" i="3"/>
  <c r="R371" i="3"/>
  <c r="R372" i="3"/>
  <c r="R373" i="3"/>
  <c r="R374" i="3"/>
  <c r="R375" i="3"/>
  <c r="R376" i="3"/>
  <c r="R377" i="3"/>
  <c r="R378" i="3"/>
  <c r="R379" i="3"/>
  <c r="R380" i="3"/>
  <c r="R381" i="3"/>
  <c r="R382" i="3"/>
  <c r="R383" i="3"/>
  <c r="R384" i="3"/>
  <c r="R385" i="3"/>
  <c r="R386" i="3"/>
  <c r="R387" i="3"/>
  <c r="R388" i="3"/>
  <c r="R389" i="3"/>
  <c r="R390" i="3"/>
  <c r="R391" i="3"/>
  <c r="R392" i="3"/>
  <c r="R393" i="3"/>
  <c r="R394" i="3"/>
  <c r="R395" i="3"/>
  <c r="R396" i="3"/>
  <c r="R397" i="3"/>
  <c r="R398" i="3"/>
  <c r="R399" i="3"/>
  <c r="R400" i="3"/>
  <c r="R401" i="3"/>
  <c r="R402" i="3"/>
  <c r="R403" i="3"/>
  <c r="R404" i="3"/>
  <c r="R405" i="3"/>
  <c r="R406" i="3"/>
  <c r="R407" i="3"/>
  <c r="R408" i="3"/>
  <c r="R409" i="3"/>
  <c r="R410" i="3"/>
  <c r="R411" i="3"/>
  <c r="R412" i="3"/>
  <c r="R413" i="3"/>
  <c r="R414" i="3"/>
  <c r="R415" i="3"/>
  <c r="R416" i="3"/>
  <c r="R417" i="3"/>
  <c r="R418" i="3"/>
  <c r="R419" i="3"/>
  <c r="R420" i="3"/>
  <c r="R421" i="3"/>
  <c r="R422" i="3"/>
  <c r="R423" i="3"/>
  <c r="R424" i="3"/>
  <c r="R425" i="3"/>
  <c r="R426" i="3"/>
  <c r="R427" i="3"/>
  <c r="R428" i="3"/>
  <c r="R429" i="3"/>
  <c r="R430" i="3"/>
  <c r="R431" i="3"/>
  <c r="R432" i="3"/>
  <c r="R433" i="3"/>
  <c r="R434" i="3"/>
  <c r="R435" i="3"/>
  <c r="R436" i="3"/>
  <c r="R437" i="3"/>
  <c r="R438" i="3"/>
  <c r="R439" i="3"/>
  <c r="R440" i="3"/>
  <c r="R441" i="3"/>
  <c r="R449" i="3"/>
  <c r="R450" i="3"/>
  <c r="R451" i="3"/>
  <c r="R452" i="3"/>
  <c r="R453" i="3"/>
  <c r="R455" i="3"/>
  <c r="R456" i="3"/>
  <c r="R457" i="3"/>
  <c r="R458" i="3"/>
  <c r="R459" i="3"/>
  <c r="R461" i="3"/>
  <c r="R462" i="3"/>
  <c r="R463" i="3"/>
  <c r="R464" i="3"/>
  <c r="R465" i="3"/>
  <c r="R466" i="3"/>
  <c r="R467" i="3"/>
  <c r="R4" i="3"/>
  <c r="S228" i="3"/>
  <c r="S229" i="3"/>
  <c r="S230" i="3"/>
  <c r="S231" i="3"/>
  <c r="S232" i="3"/>
  <c r="S233" i="3"/>
  <c r="S234" i="3"/>
  <c r="S235" i="3"/>
  <c r="S236" i="3"/>
  <c r="S237" i="3"/>
  <c r="S441" i="3"/>
  <c r="S440" i="3"/>
  <c r="S439" i="3"/>
  <c r="S438" i="3"/>
  <c r="S437" i="3"/>
  <c r="S436" i="3"/>
  <c r="S435" i="3"/>
  <c r="S434" i="3"/>
  <c r="S433" i="3"/>
  <c r="S432" i="3"/>
  <c r="S431" i="3"/>
  <c r="S430" i="3"/>
  <c r="S429" i="3"/>
  <c r="S428" i="3"/>
  <c r="S427" i="3"/>
  <c r="S426" i="3"/>
  <c r="S425" i="3"/>
  <c r="S424" i="3"/>
  <c r="S423" i="3"/>
  <c r="S422" i="3"/>
  <c r="S421" i="3"/>
  <c r="S420" i="3"/>
  <c r="S419" i="3"/>
  <c r="S418" i="3"/>
  <c r="S417" i="3"/>
  <c r="S416" i="3"/>
  <c r="S415" i="3"/>
  <c r="S414" i="3"/>
  <c r="S413" i="3"/>
  <c r="S412" i="3"/>
  <c r="S411" i="3"/>
  <c r="S410" i="3"/>
  <c r="S409" i="3"/>
  <c r="S408" i="3"/>
  <c r="S407" i="3"/>
  <c r="S406" i="3"/>
  <c r="S405" i="3"/>
  <c r="S404" i="3"/>
  <c r="S403" i="3"/>
  <c r="S402" i="3"/>
  <c r="S401" i="3"/>
  <c r="S400" i="3"/>
  <c r="S399" i="3"/>
  <c r="S398" i="3"/>
  <c r="S397" i="3"/>
  <c r="S396" i="3"/>
  <c r="S395" i="3"/>
  <c r="S394" i="3"/>
  <c r="S393" i="3"/>
  <c r="S392" i="3"/>
  <c r="S391" i="3"/>
  <c r="S390" i="3"/>
  <c r="S389" i="3"/>
  <c r="S388" i="3"/>
  <c r="S387" i="3"/>
  <c r="S386" i="3"/>
  <c r="S385" i="3"/>
  <c r="S384" i="3"/>
  <c r="S383" i="3"/>
  <c r="S382" i="3"/>
  <c r="S381" i="3"/>
  <c r="S380" i="3"/>
  <c r="S379" i="3"/>
  <c r="S378" i="3"/>
  <c r="S377" i="3"/>
  <c r="S376" i="3"/>
  <c r="S375" i="3"/>
  <c r="S374" i="3"/>
  <c r="S373" i="3"/>
  <c r="S372" i="3"/>
  <c r="S371" i="3"/>
  <c r="S370" i="3"/>
  <c r="S369" i="3"/>
  <c r="S368" i="3"/>
  <c r="S367" i="3"/>
  <c r="S366" i="3"/>
  <c r="S365" i="3"/>
  <c r="S364" i="3"/>
  <c r="S363" i="3"/>
  <c r="S362" i="3"/>
  <c r="S361" i="3"/>
  <c r="S360" i="3"/>
  <c r="S359" i="3"/>
  <c r="S358" i="3"/>
  <c r="S357" i="3"/>
  <c r="S356" i="3"/>
  <c r="S355" i="3"/>
  <c r="S354" i="3"/>
  <c r="S353" i="3"/>
  <c r="S352" i="3"/>
  <c r="S351" i="3"/>
  <c r="S350" i="3"/>
  <c r="S349" i="3"/>
  <c r="S348" i="3"/>
  <c r="S347" i="3"/>
  <c r="S346" i="3"/>
  <c r="S345" i="3"/>
  <c r="S344" i="3"/>
  <c r="S343" i="3"/>
  <c r="S342" i="3"/>
  <c r="S341" i="3"/>
  <c r="S340" i="3"/>
  <c r="S339" i="3"/>
  <c r="S338" i="3"/>
  <c r="S337" i="3"/>
  <c r="S336" i="3"/>
  <c r="S335" i="3"/>
  <c r="S334" i="3"/>
  <c r="S333" i="3"/>
  <c r="S332" i="3"/>
  <c r="S331" i="3"/>
  <c r="S330" i="3"/>
  <c r="S329" i="3"/>
  <c r="S328" i="3"/>
  <c r="S327" i="3"/>
  <c r="S326" i="3"/>
  <c r="S325" i="3"/>
  <c r="S324" i="3"/>
  <c r="S323" i="3"/>
  <c r="S322" i="3"/>
  <c r="S321" i="3"/>
  <c r="S320" i="3"/>
  <c r="S319" i="3"/>
  <c r="S318" i="3"/>
  <c r="S317" i="3"/>
  <c r="S316" i="3"/>
  <c r="S315" i="3"/>
  <c r="S314" i="3"/>
  <c r="S313" i="3"/>
  <c r="S312" i="3"/>
  <c r="S311" i="3"/>
  <c r="S310" i="3"/>
  <c r="S309" i="3"/>
  <c r="S308" i="3"/>
  <c r="S247" i="3"/>
  <c r="S246" i="3"/>
  <c r="S245" i="3"/>
  <c r="S244" i="3"/>
  <c r="S243" i="3"/>
  <c r="S242" i="3"/>
  <c r="S241" i="3"/>
  <c r="S240" i="3"/>
  <c r="S239" i="3"/>
  <c r="S238" i="3"/>
  <c r="S227" i="3"/>
  <c r="S226" i="3"/>
  <c r="S225" i="3"/>
  <c r="S224" i="3"/>
  <c r="S223" i="3"/>
  <c r="S222" i="3"/>
  <c r="S221" i="3"/>
  <c r="S220" i="3"/>
  <c r="S219" i="3"/>
  <c r="S218" i="3"/>
  <c r="S217" i="3"/>
  <c r="S216" i="3"/>
  <c r="S215" i="3"/>
  <c r="S214" i="3"/>
  <c r="S213" i="3"/>
  <c r="S212" i="3"/>
  <c r="S211" i="3"/>
  <c r="S210" i="3"/>
  <c r="S209" i="3"/>
  <c r="S208" i="3"/>
  <c r="S207" i="3"/>
  <c r="S206" i="3"/>
  <c r="S205" i="3"/>
  <c r="S204" i="3"/>
  <c r="S203" i="3"/>
  <c r="S202" i="3"/>
  <c r="S201" i="3"/>
  <c r="S200" i="3"/>
  <c r="S199" i="3"/>
  <c r="S198" i="3"/>
  <c r="S197" i="3"/>
  <c r="S195" i="3"/>
  <c r="S194" i="3"/>
  <c r="S193" i="3"/>
  <c r="S192" i="3"/>
  <c r="S191" i="3"/>
  <c r="S190" i="3"/>
  <c r="S189" i="3"/>
  <c r="S188" i="3"/>
  <c r="S187" i="3"/>
  <c r="S186" i="3"/>
  <c r="S185" i="3"/>
  <c r="S184" i="3"/>
  <c r="S183" i="3"/>
  <c r="S182" i="3"/>
  <c r="S181" i="3"/>
  <c r="S180" i="3"/>
  <c r="S179" i="3"/>
  <c r="S178" i="3"/>
  <c r="S177" i="3"/>
  <c r="S176" i="3"/>
  <c r="S175" i="3"/>
  <c r="S174" i="3"/>
  <c r="S173" i="3"/>
  <c r="S172" i="3"/>
  <c r="S171" i="3"/>
  <c r="S170" i="3"/>
  <c r="S169" i="3"/>
  <c r="S168" i="3"/>
  <c r="S167" i="3"/>
  <c r="S166" i="3"/>
  <c r="S165" i="3"/>
  <c r="S164" i="3"/>
  <c r="S163" i="3"/>
  <c r="S162" i="3"/>
  <c r="S160" i="3"/>
  <c r="S140" i="3"/>
  <c r="S139" i="3"/>
  <c r="E137" i="3"/>
  <c r="E136" i="3"/>
  <c r="E135" i="3"/>
  <c r="E134" i="3"/>
  <c r="S124" i="3"/>
</calcChain>
</file>

<file path=xl/sharedStrings.xml><?xml version="1.0" encoding="utf-8"?>
<sst xmlns="http://schemas.openxmlformats.org/spreadsheetml/2006/main" count="2027" uniqueCount="527">
  <si>
    <t>wt.%</t>
    <phoneticPr fontId="2" type="noConversion"/>
  </si>
  <si>
    <t>Samples</t>
    <phoneticPr fontId="2" type="noConversion"/>
  </si>
  <si>
    <t>FeO</t>
    <phoneticPr fontId="4" type="noConversion"/>
  </si>
  <si>
    <t>MnO</t>
  </si>
  <si>
    <r>
      <t>TiO</t>
    </r>
    <r>
      <rPr>
        <b/>
        <vertAlign val="subscript"/>
        <sz val="10"/>
        <rFont val="Times New Roman"/>
        <family val="1"/>
      </rPr>
      <t>2</t>
    </r>
  </si>
  <si>
    <r>
      <t>Al</t>
    </r>
    <r>
      <rPr>
        <b/>
        <vertAlign val="subscript"/>
        <sz val="10"/>
        <rFont val="Times New Roman"/>
        <family val="1"/>
      </rPr>
      <t>2</t>
    </r>
    <r>
      <rPr>
        <b/>
        <sz val="10"/>
        <rFont val="Times New Roman"/>
        <family val="1"/>
      </rPr>
      <t>O</t>
    </r>
    <r>
      <rPr>
        <b/>
        <vertAlign val="subscript"/>
        <sz val="10"/>
        <rFont val="Times New Roman"/>
        <family val="1"/>
      </rPr>
      <t>3</t>
    </r>
  </si>
  <si>
    <r>
      <t>Na</t>
    </r>
    <r>
      <rPr>
        <b/>
        <vertAlign val="subscript"/>
        <sz val="10"/>
        <rFont val="Times New Roman"/>
        <family val="1"/>
      </rPr>
      <t>2</t>
    </r>
    <r>
      <rPr>
        <b/>
        <sz val="10"/>
        <rFont val="Times New Roman"/>
        <family val="1"/>
      </rPr>
      <t>O</t>
    </r>
  </si>
  <si>
    <r>
      <t>K</t>
    </r>
    <r>
      <rPr>
        <b/>
        <vertAlign val="subscript"/>
        <sz val="10"/>
        <rFont val="Times New Roman"/>
        <family val="1"/>
      </rPr>
      <t>2</t>
    </r>
    <r>
      <rPr>
        <b/>
        <sz val="10"/>
        <rFont val="Times New Roman"/>
        <family val="1"/>
      </rPr>
      <t>O</t>
    </r>
  </si>
  <si>
    <t>MgO</t>
    <phoneticPr fontId="2" type="noConversion"/>
  </si>
  <si>
    <t>CaO</t>
    <phoneticPr fontId="2" type="noConversion"/>
  </si>
  <si>
    <r>
      <t>SiO</t>
    </r>
    <r>
      <rPr>
        <b/>
        <vertAlign val="subscript"/>
        <sz val="10"/>
        <rFont val="Times New Roman"/>
        <family val="1"/>
      </rPr>
      <t>2</t>
    </r>
  </si>
  <si>
    <t>Pressure</t>
  </si>
  <si>
    <t>Temperature</t>
  </si>
  <si>
    <t>Duration</t>
  </si>
  <si>
    <t>GPa</t>
  </si>
  <si>
    <t xml:space="preserve">°C </t>
  </si>
  <si>
    <t>h</t>
  </si>
  <si>
    <t>CH1</t>
    <phoneticPr fontId="6" type="noConversion"/>
  </si>
  <si>
    <t>2.7 GPa/1100 °C Reaction Experiment</t>
  </si>
  <si>
    <t>LOI</t>
    <phoneticPr fontId="13" type="noConversion"/>
  </si>
  <si>
    <t>CH2</t>
  </si>
  <si>
    <t>2.7 GPa/1150 °C Reaction Experiment</t>
  </si>
  <si>
    <t>CH3</t>
  </si>
  <si>
    <t>CH3</t>
    <phoneticPr fontId="6" type="noConversion"/>
  </si>
  <si>
    <t>2.7 GPa/1050 °C Reaction Experiment</t>
  </si>
  <si>
    <t>R150</t>
  </si>
  <si>
    <t>R150</t>
    <phoneticPr fontId="2" type="noConversion"/>
  </si>
  <si>
    <t>2.0 GPa/1200 °C Reaction Experiment</t>
  </si>
  <si>
    <t>R154</t>
  </si>
  <si>
    <t>2.0 GPa/1150 °C Reaction Experiment</t>
  </si>
  <si>
    <t>R2049</t>
  </si>
  <si>
    <t>R2049</t>
    <phoneticPr fontId="2" type="noConversion"/>
  </si>
  <si>
    <t>R2048</t>
  </si>
  <si>
    <t>R2048</t>
    <phoneticPr fontId="2" type="noConversion"/>
  </si>
  <si>
    <t>R157</t>
  </si>
  <si>
    <t xml:space="preserve">R157 </t>
  </si>
  <si>
    <t>2.0 GPa/1100 °C Reaction Experiment</t>
  </si>
  <si>
    <t>R2063</t>
  </si>
  <si>
    <t>R158</t>
  </si>
  <si>
    <t>2.0 GPa/1000 °C Reaction Experiment</t>
  </si>
  <si>
    <t>R165</t>
  </si>
  <si>
    <t>1.3 GPa/1000 °C Reaction Experiment</t>
  </si>
  <si>
    <t>R166</t>
  </si>
  <si>
    <t xml:space="preserve"> </t>
  </si>
  <si>
    <t>1.3 GPa/950 °C Reaction Experiment</t>
  </si>
  <si>
    <t>Dunite</t>
  </si>
  <si>
    <t xml:space="preserve">Limestone </t>
  </si>
  <si>
    <t>Starting materials</t>
  </si>
  <si>
    <t>T</t>
    <phoneticPr fontId="6" type="noConversion"/>
  </si>
  <si>
    <t>P</t>
    <phoneticPr fontId="6" type="noConversion"/>
  </si>
  <si>
    <t>Time</t>
    <phoneticPr fontId="6" type="noConversion"/>
  </si>
  <si>
    <r>
      <t>SiO</t>
    </r>
    <r>
      <rPr>
        <b/>
        <vertAlign val="subscript"/>
        <sz val="9"/>
        <rFont val="Times New Roman"/>
        <family val="1"/>
      </rPr>
      <t>2</t>
    </r>
  </si>
  <si>
    <r>
      <t>TiO</t>
    </r>
    <r>
      <rPr>
        <b/>
        <vertAlign val="subscript"/>
        <sz val="9"/>
        <rFont val="Times New Roman"/>
        <family val="1"/>
      </rPr>
      <t>2</t>
    </r>
  </si>
  <si>
    <r>
      <t>Al</t>
    </r>
    <r>
      <rPr>
        <b/>
        <vertAlign val="subscript"/>
        <sz val="9"/>
        <rFont val="Times New Roman"/>
        <family val="1"/>
      </rPr>
      <t>2</t>
    </r>
    <r>
      <rPr>
        <b/>
        <sz val="9"/>
        <rFont val="Times New Roman"/>
        <family val="1"/>
      </rPr>
      <t>O</t>
    </r>
    <r>
      <rPr>
        <b/>
        <vertAlign val="subscript"/>
        <sz val="9"/>
        <rFont val="Times New Roman"/>
        <family val="1"/>
      </rPr>
      <t>3</t>
    </r>
  </si>
  <si>
    <r>
      <t>Cr</t>
    </r>
    <r>
      <rPr>
        <b/>
        <vertAlign val="subscript"/>
        <sz val="9"/>
        <rFont val="Times New Roman"/>
        <family val="1"/>
      </rPr>
      <t>2</t>
    </r>
    <r>
      <rPr>
        <b/>
        <sz val="9"/>
        <rFont val="Times New Roman"/>
        <family val="1"/>
      </rPr>
      <t>O</t>
    </r>
    <r>
      <rPr>
        <b/>
        <vertAlign val="subscript"/>
        <sz val="9"/>
        <rFont val="Times New Roman"/>
        <family val="1"/>
      </rPr>
      <t>3</t>
    </r>
  </si>
  <si>
    <t>FeO</t>
    <phoneticPr fontId="6" type="noConversion"/>
  </si>
  <si>
    <t>MgO</t>
    <phoneticPr fontId="6" type="noConversion"/>
  </si>
  <si>
    <t>CaO</t>
    <phoneticPr fontId="6" type="noConversion"/>
  </si>
  <si>
    <r>
      <t>Na</t>
    </r>
    <r>
      <rPr>
        <b/>
        <vertAlign val="subscript"/>
        <sz val="9"/>
        <rFont val="Times New Roman"/>
        <family val="1"/>
      </rPr>
      <t>2</t>
    </r>
    <r>
      <rPr>
        <b/>
        <sz val="9"/>
        <rFont val="Times New Roman"/>
        <family val="1"/>
      </rPr>
      <t>O</t>
    </r>
  </si>
  <si>
    <r>
      <t>K</t>
    </r>
    <r>
      <rPr>
        <b/>
        <vertAlign val="subscript"/>
        <sz val="9"/>
        <rFont val="Times New Roman"/>
        <family val="1"/>
      </rPr>
      <t>2</t>
    </r>
    <r>
      <rPr>
        <b/>
        <sz val="9"/>
        <rFont val="Times New Roman"/>
        <family val="1"/>
      </rPr>
      <t>O</t>
    </r>
  </si>
  <si>
    <t>Total</t>
    <phoneticPr fontId="6" type="noConversion"/>
  </si>
  <si>
    <t>Mg#</t>
    <phoneticPr fontId="2" type="noConversion"/>
  </si>
  <si>
    <t>R162</t>
  </si>
  <si>
    <t>R162-CC-1</t>
  </si>
  <si>
    <t>Reaction zone</t>
  </si>
  <si>
    <t>R162-CC-2</t>
  </si>
  <si>
    <t>R162-Cc-N1</t>
  </si>
  <si>
    <t>R162-CcN-2</t>
  </si>
  <si>
    <t>R162-CC-3</t>
  </si>
  <si>
    <t>Limestone layer</t>
  </si>
  <si>
    <t>R162-CC-4</t>
  </si>
  <si>
    <t>R162-Cc-N3</t>
  </si>
  <si>
    <t>R162-Cc-N4</t>
  </si>
  <si>
    <t>R162-Cc-N5</t>
  </si>
  <si>
    <t>R162-Cc-N6</t>
  </si>
  <si>
    <t>R166-Cc-N1</t>
  </si>
  <si>
    <t>R166-Cc-1</t>
  </si>
  <si>
    <t>R166-Cc-2</t>
  </si>
  <si>
    <t>R166-Cc-3</t>
  </si>
  <si>
    <t>R166-Cc-N2</t>
  </si>
  <si>
    <t>R166-Cc-N3</t>
  </si>
  <si>
    <t>R166-Cc-N4</t>
  </si>
  <si>
    <t>R165-cc-1</t>
  </si>
  <si>
    <t>R165-cc-2</t>
  </si>
  <si>
    <t>R163</t>
  </si>
  <si>
    <t>R163-Cc-N1</t>
  </si>
  <si>
    <t>R163-Cc-N2</t>
  </si>
  <si>
    <t>R163-Cc-N3</t>
  </si>
  <si>
    <t>R163-Cc-3</t>
  </si>
  <si>
    <t>-</t>
  </si>
  <si>
    <t>R163-Cc-4</t>
  </si>
  <si>
    <t>R163-Cc-6</t>
  </si>
  <si>
    <t>R163-Cc-7</t>
  </si>
  <si>
    <t>R163-Cc-N4</t>
  </si>
  <si>
    <t>R163-Cc-N5</t>
  </si>
  <si>
    <t>R163-Cc-N6</t>
  </si>
  <si>
    <t>R2063-Cc-1</t>
  </si>
  <si>
    <t>R2063-Cc-2</t>
  </si>
  <si>
    <t>R2063-Cc-3</t>
  </si>
  <si>
    <t>R2063-Cc-N1</t>
  </si>
  <si>
    <t>R2063-Cc-N2</t>
  </si>
  <si>
    <t>R2063-Cc-N3</t>
  </si>
  <si>
    <t xml:space="preserve">CH-4-Calc1 </t>
  </si>
  <si>
    <t xml:space="preserve">CH-4-Calc2 </t>
  </si>
  <si>
    <t xml:space="preserve">CH-4-Calc3 </t>
  </si>
  <si>
    <t xml:space="preserve">CH-4-Calc4 </t>
  </si>
  <si>
    <t xml:space="preserve">CH-4-Calc5 </t>
  </si>
  <si>
    <t>MO-20-28</t>
  </si>
  <si>
    <t>MO-20-28Cc-1</t>
  </si>
  <si>
    <t>MO-20-28Cc-2</t>
  </si>
  <si>
    <t>MO-20-28Cc-4</t>
  </si>
  <si>
    <t>MO-20-28Cc-5</t>
  </si>
  <si>
    <t>MO-20-28Cc-6</t>
  </si>
  <si>
    <t>MO-20-28Cc-7</t>
  </si>
  <si>
    <t>MO-20-28Cc-8</t>
  </si>
  <si>
    <t>MO-20-28Cc-9</t>
  </si>
  <si>
    <t>ch3-cc-1</t>
  </si>
  <si>
    <t>ch3-cc-2</t>
  </si>
  <si>
    <t>CH3Cc-N1</t>
  </si>
  <si>
    <t>CH3Cc-N2</t>
  </si>
  <si>
    <t>CH3Cc-N3</t>
  </si>
  <si>
    <t>CH3Cc-N4</t>
  </si>
  <si>
    <t>CH3Cc-N5</t>
  </si>
  <si>
    <t>CH1</t>
  </si>
  <si>
    <t>CH1Cc-9</t>
  </si>
  <si>
    <t>CH1Cc-8</t>
  </si>
  <si>
    <t>CH1Cc-7</t>
  </si>
  <si>
    <t>CH1Cc-6</t>
  </si>
  <si>
    <t>CH1Cc-5</t>
  </si>
  <si>
    <t>CH1Cc-4</t>
  </si>
  <si>
    <t>CH1Cc-3</t>
  </si>
  <si>
    <t>CH1Cc-2</t>
  </si>
  <si>
    <t>CH1Cc-1</t>
  </si>
  <si>
    <t>CH2Cc-4</t>
  </si>
  <si>
    <t>CH2Cc-5</t>
  </si>
  <si>
    <t>CH2Cc-6</t>
  </si>
  <si>
    <t>CH2Cc-7</t>
  </si>
  <si>
    <t>ch2-cc-01</t>
  </si>
  <si>
    <t>ch2-cc-2</t>
  </si>
  <si>
    <t>ch2-cc-3</t>
  </si>
  <si>
    <t>R162</t>
    <phoneticPr fontId="6" type="noConversion"/>
  </si>
  <si>
    <t>R162-cpx-3</t>
  </si>
  <si>
    <t>R162-Cpx-N1</t>
  </si>
  <si>
    <t>R162-Cpx-N2</t>
  </si>
  <si>
    <t>R162-Cpx-N3</t>
  </si>
  <si>
    <t>R162-Cpx-N4</t>
  </si>
  <si>
    <t>R166</t>
    <phoneticPr fontId="6" type="noConversion"/>
  </si>
  <si>
    <t>R166-Cpx</t>
  </si>
  <si>
    <t>R166-Cpx-N1</t>
  </si>
  <si>
    <t>R166-Cpx-N2</t>
  </si>
  <si>
    <t>R165</t>
    <phoneticPr fontId="6" type="noConversion"/>
  </si>
  <si>
    <t>R165-cpx-1</t>
  </si>
  <si>
    <t>R165-cpx-2</t>
  </si>
  <si>
    <t>R165-cpx-3</t>
  </si>
  <si>
    <t>R165-cpx-4</t>
  </si>
  <si>
    <t>R163</t>
    <phoneticPr fontId="6" type="noConversion"/>
  </si>
  <si>
    <t>R163-Cpx-1</t>
  </si>
  <si>
    <t>R163-Cpx-2</t>
  </si>
  <si>
    <t>R163-Cpx-3</t>
  </si>
  <si>
    <t>R163-Cpx-4</t>
  </si>
  <si>
    <t>R163-Cpx-N1</t>
  </si>
  <si>
    <t>R163-Cpx-N2</t>
  </si>
  <si>
    <t>R163-Cpx-N3</t>
  </si>
  <si>
    <t>R163-Cpx-N4</t>
  </si>
  <si>
    <t>R163-Cpx-N5</t>
  </si>
  <si>
    <t>R163-Cpx-N6</t>
  </si>
  <si>
    <t>R163-Cpx-N7</t>
  </si>
  <si>
    <t>R2063</t>
    <phoneticPr fontId="6" type="noConversion"/>
  </si>
  <si>
    <t>R2063-CpX-1</t>
  </si>
  <si>
    <t>R2063-CpX-2</t>
  </si>
  <si>
    <t>R2063-CpX-3</t>
  </si>
  <si>
    <t xml:space="preserve">R157-CPX3 </t>
  </si>
  <si>
    <t>R157-CPX4</t>
  </si>
  <si>
    <t>R157-CPX5</t>
  </si>
  <si>
    <t>R157-CPX6</t>
  </si>
  <si>
    <t>R157-CPX7</t>
  </si>
  <si>
    <t>R157-CPX8</t>
  </si>
  <si>
    <t>R157-CPX9</t>
  </si>
  <si>
    <t>R157-CPX10</t>
  </si>
  <si>
    <t xml:space="preserve">R2048-cpx-1 </t>
  </si>
  <si>
    <t xml:space="preserve">R2048-cpx-2 </t>
  </si>
  <si>
    <t xml:space="preserve">R2048-cpx-3 </t>
  </si>
  <si>
    <t xml:space="preserve">R2048-cpx-4 </t>
  </si>
  <si>
    <t xml:space="preserve">R2048-cpx-5 </t>
  </si>
  <si>
    <t xml:space="preserve">R2048-cpx-6 </t>
  </si>
  <si>
    <t xml:space="preserve">R2048-cpx-7 </t>
  </si>
  <si>
    <t xml:space="preserve">R2048-cpx-8 </t>
  </si>
  <si>
    <t xml:space="preserve">R2048-cpx-9 </t>
  </si>
  <si>
    <t xml:space="preserve">R2048-cpx-10 </t>
  </si>
  <si>
    <t xml:space="preserve">R2048-cpx-11 </t>
  </si>
  <si>
    <t xml:space="preserve">R2048-cpx-12 </t>
  </si>
  <si>
    <t xml:space="preserve">R2048-cpx-13 </t>
  </si>
  <si>
    <t xml:space="preserve">R2048-cpx-14 </t>
  </si>
  <si>
    <t xml:space="preserve">R2048-cpx-15 </t>
  </si>
  <si>
    <t xml:space="preserve">R2048-cpx-16 </t>
  </si>
  <si>
    <t xml:space="preserve">R2048-cpx-17 </t>
  </si>
  <si>
    <t xml:space="preserve">R2048-cpx-18 </t>
  </si>
  <si>
    <t xml:space="preserve">R2048-Cpx-20 </t>
  </si>
  <si>
    <t xml:space="preserve">R2048-Cpx-21 </t>
  </si>
  <si>
    <t xml:space="preserve">R2048-Cpx-22 </t>
  </si>
  <si>
    <t xml:space="preserve">R2048-Cpx-23 </t>
  </si>
  <si>
    <t xml:space="preserve">R2048-Cpx-24 </t>
  </si>
  <si>
    <t xml:space="preserve">R2048-Cpx-25 </t>
  </si>
  <si>
    <t xml:space="preserve">R2049-Cpx-1 </t>
  </si>
  <si>
    <t xml:space="preserve">R2049-Cpx-2 </t>
  </si>
  <si>
    <t xml:space="preserve">R2049-Cpx-3 </t>
  </si>
  <si>
    <t xml:space="preserve">R2049-Cpx-4 </t>
  </si>
  <si>
    <t xml:space="preserve">R2049-Cpx-5 </t>
  </si>
  <si>
    <t xml:space="preserve">R2049-Cpx-6 </t>
  </si>
  <si>
    <t xml:space="preserve">R2049-Cpx-7 </t>
  </si>
  <si>
    <t xml:space="preserve">R2049-Cpx-8 </t>
  </si>
  <si>
    <t xml:space="preserve">R2049-Cpx-9 </t>
  </si>
  <si>
    <t xml:space="preserve">R2049-Cpx-10 </t>
  </si>
  <si>
    <t xml:space="preserve">R2049-Cpx-11 </t>
  </si>
  <si>
    <t xml:space="preserve">R2049-Cpx-12 </t>
  </si>
  <si>
    <t xml:space="preserve">R2049-Cpx-13 </t>
  </si>
  <si>
    <t xml:space="preserve">R2049-Cpx-14 </t>
  </si>
  <si>
    <t xml:space="preserve">R2049-Cpx-15 </t>
  </si>
  <si>
    <t xml:space="preserve">R2049-Cpx-16 </t>
  </si>
  <si>
    <t xml:space="preserve">R2049-Cpx-17 </t>
  </si>
  <si>
    <t xml:space="preserve">R2049-Cpx-18 </t>
  </si>
  <si>
    <t xml:space="preserve">R2049-Cpx-19 </t>
  </si>
  <si>
    <t xml:space="preserve">R2049-Cpx-20 </t>
  </si>
  <si>
    <t xml:space="preserve">R2049-Cpx-21 </t>
  </si>
  <si>
    <t xml:space="preserve">R2049-Cpx-22 </t>
  </si>
  <si>
    <t xml:space="preserve">R2049-Cpx-23 </t>
  </si>
  <si>
    <t xml:space="preserve">R2049-Cpx-24 </t>
  </si>
  <si>
    <t xml:space="preserve">R2049-Cpx-25 </t>
  </si>
  <si>
    <t xml:space="preserve">R2049-Cpx-26 </t>
  </si>
  <si>
    <t xml:space="preserve">R2049-Cpx-27 </t>
  </si>
  <si>
    <t xml:space="preserve">R2049-Cpx-28 </t>
  </si>
  <si>
    <t xml:space="preserve">R2049-Cpx-29 </t>
  </si>
  <si>
    <t xml:space="preserve">R2049-Cpx-30 </t>
  </si>
  <si>
    <t xml:space="preserve">R2049-Cpx-31 </t>
  </si>
  <si>
    <t>R154</t>
    <phoneticPr fontId="2" type="noConversion"/>
  </si>
  <si>
    <t xml:space="preserve">R154-Cpx-1 </t>
  </si>
  <si>
    <t xml:space="preserve">R154-Cpx-2 </t>
  </si>
  <si>
    <t xml:space="preserve">R154-Cpx-3 </t>
  </si>
  <si>
    <t xml:space="preserve">R154-Cpx-4 </t>
  </si>
  <si>
    <t xml:space="preserve">R154-Cpx-5 </t>
  </si>
  <si>
    <t xml:space="preserve">R154-Cpx-6 </t>
  </si>
  <si>
    <t xml:space="preserve">R154-Cpx-7 </t>
  </si>
  <si>
    <t xml:space="preserve">R154-Cpx-8 </t>
  </si>
  <si>
    <t xml:space="preserve">R154-Cpx-9 </t>
  </si>
  <si>
    <t xml:space="preserve">R154-Cpx-10 </t>
  </si>
  <si>
    <t xml:space="preserve">R150-Cpx-1 </t>
  </si>
  <si>
    <t xml:space="preserve">R150-Cpx-2 </t>
  </si>
  <si>
    <t xml:space="preserve">R150-Cpx-3 </t>
  </si>
  <si>
    <t xml:space="preserve">R150-Cpx-4 </t>
  </si>
  <si>
    <t xml:space="preserve">R150-Cpx-5 </t>
  </si>
  <si>
    <t xml:space="preserve">R150-Cpx-6 </t>
  </si>
  <si>
    <t xml:space="preserve">R150-Cpx-7 </t>
  </si>
  <si>
    <t xml:space="preserve">R150-Cpx-8 </t>
  </si>
  <si>
    <t xml:space="preserve">R150-Cpx-9 </t>
  </si>
  <si>
    <t xml:space="preserve">R150-Cpx-10 </t>
  </si>
  <si>
    <t>MO-20-28Cpx-1</t>
  </si>
  <si>
    <t>MO-20-28Cpx-2</t>
  </si>
  <si>
    <t>MO-20-28Cpx-3</t>
  </si>
  <si>
    <t>CH3Cpx-3</t>
  </si>
  <si>
    <t>CH3Cpx-4</t>
  </si>
  <si>
    <t>CH3Cpx-5</t>
  </si>
  <si>
    <t>CH3Cpx-6</t>
  </si>
  <si>
    <t>CH3Cpx-7</t>
  </si>
  <si>
    <t>CH3Cpx-8</t>
  </si>
  <si>
    <t>CH3Cpx-9</t>
  </si>
  <si>
    <t>CH3Cpx-10</t>
  </si>
  <si>
    <t>CH1CPX-1</t>
  </si>
  <si>
    <t>CH1CPX-2</t>
  </si>
  <si>
    <t>CH1CPX-3</t>
  </si>
  <si>
    <t>CH1CPX-4</t>
  </si>
  <si>
    <t>CH1CPX-5</t>
  </si>
  <si>
    <t>CH1CPX-6</t>
  </si>
  <si>
    <t>CH2Cpx-1</t>
  </si>
  <si>
    <t>CH2Cpx-2</t>
  </si>
  <si>
    <t>CH2Cpx-3</t>
  </si>
  <si>
    <t>CH2Cpx-4</t>
  </si>
  <si>
    <t>CH2Cpx-5</t>
  </si>
  <si>
    <t>CH2Cpx-6</t>
  </si>
  <si>
    <t>R162-Ol-1</t>
  </si>
  <si>
    <t>Dunite layer</t>
  </si>
  <si>
    <t>R162-ol-3</t>
  </si>
  <si>
    <t>R162-ol-4</t>
  </si>
  <si>
    <t>R162-Ol-2</t>
  </si>
  <si>
    <t>R166-Ol-1</t>
  </si>
  <si>
    <t>R166-Ol-2</t>
  </si>
  <si>
    <t>R166-Ol-3</t>
  </si>
  <si>
    <t>R166-Ol-4</t>
  </si>
  <si>
    <t>R166-Ol-5</t>
  </si>
  <si>
    <t>R166-Ol-6</t>
  </si>
  <si>
    <t>R166-Ol-N1</t>
  </si>
  <si>
    <t>R166-Ol-N2</t>
  </si>
  <si>
    <t>R166-Ol-N3</t>
  </si>
  <si>
    <t>R165-ol-1</t>
  </si>
  <si>
    <t>R165-ol-2</t>
  </si>
  <si>
    <t>R165-ol-3</t>
  </si>
  <si>
    <t>R165-ol-4</t>
  </si>
  <si>
    <t>R163-Ol-1</t>
  </si>
  <si>
    <t>R163-Ol-2</t>
  </si>
  <si>
    <t>R163-Ol-3</t>
  </si>
  <si>
    <t>R163-Ol-4</t>
  </si>
  <si>
    <t>R163-Ol-5</t>
  </si>
  <si>
    <t>R163-Ol-6</t>
  </si>
  <si>
    <t>R163-Ol-7</t>
  </si>
  <si>
    <t>R163-Ol-N1</t>
  </si>
  <si>
    <t>R163-Ol-N2</t>
  </si>
  <si>
    <t>R163-Ol-N3</t>
  </si>
  <si>
    <t>R2063-ol-1</t>
  </si>
  <si>
    <t>R2063-ol-2</t>
  </si>
  <si>
    <t>R2063-ol-3</t>
  </si>
  <si>
    <t>R2063-ol-4</t>
  </si>
  <si>
    <t>R2063-Ol-N1</t>
  </si>
  <si>
    <t>R2063-Ol-N2</t>
  </si>
  <si>
    <t>R2063-Ol-N3</t>
  </si>
  <si>
    <t xml:space="preserve">CH-4-Ol1 </t>
  </si>
  <si>
    <t xml:space="preserve">CH-4-Ol6 </t>
  </si>
  <si>
    <t xml:space="preserve">CH-4-Ol7 </t>
  </si>
  <si>
    <t xml:space="preserve">CH-4-Ol8 </t>
  </si>
  <si>
    <t xml:space="preserve">CH-4-Ol10 </t>
  </si>
  <si>
    <t xml:space="preserve">R2048-Ol-3 </t>
  </si>
  <si>
    <t xml:space="preserve">R2048-Ol-4 </t>
  </si>
  <si>
    <t xml:space="preserve">R2048-Ol-5 </t>
  </si>
  <si>
    <t xml:space="preserve">R2048-Ol-6 </t>
  </si>
  <si>
    <t xml:space="preserve">R2048-Ol-8 </t>
  </si>
  <si>
    <t xml:space="preserve">R2048-Ol-9 </t>
  </si>
  <si>
    <t xml:space="preserve">R2048-Ol-10 </t>
  </si>
  <si>
    <t xml:space="preserve">R2049-Ol-3 </t>
  </si>
  <si>
    <t xml:space="preserve">R2049-Ol-4 </t>
  </si>
  <si>
    <t xml:space="preserve">R2049-Ol-5 </t>
  </si>
  <si>
    <t xml:space="preserve">R2049-Ol-6 </t>
  </si>
  <si>
    <t xml:space="preserve">R154-Ol-3 </t>
  </si>
  <si>
    <t xml:space="preserve">R154-Ol-4 </t>
  </si>
  <si>
    <t>In melt</t>
  </si>
  <si>
    <t xml:space="preserve">R150-Ol-3 </t>
  </si>
  <si>
    <t xml:space="preserve">R150-Ol-4 </t>
  </si>
  <si>
    <t xml:space="preserve">R150-Ol-5 </t>
  </si>
  <si>
    <t>ch3-Ol-4</t>
  </si>
  <si>
    <t>ch3-Ol-5</t>
  </si>
  <si>
    <t>ch3-Ol-6</t>
  </si>
  <si>
    <t>ch3-Ol-7</t>
  </si>
  <si>
    <t>ch3 Ol 8</t>
  </si>
  <si>
    <t>ch3-Ol-9</t>
  </si>
  <si>
    <t>ch1-ol-1</t>
  </si>
  <si>
    <t>ch1-ol-2</t>
  </si>
  <si>
    <t>ch1-ol-3</t>
  </si>
  <si>
    <t>ch1-ol-4</t>
  </si>
  <si>
    <t>ch1-ol-5</t>
  </si>
  <si>
    <t>CH2</t>
    <phoneticPr fontId="6" type="noConversion"/>
  </si>
  <si>
    <t>ch2-ol-2</t>
  </si>
  <si>
    <t>ch2-ol-3</t>
  </si>
  <si>
    <t>ch2-ol-4</t>
  </si>
  <si>
    <t>ch2-ol-5</t>
  </si>
  <si>
    <t>ch2-ol-6</t>
  </si>
  <si>
    <t>ch3-Ol-1</t>
  </si>
  <si>
    <t>ch3-Ol-2</t>
  </si>
  <si>
    <t>R2048-Cpx-19 -1</t>
  </si>
  <si>
    <t>R2048-Cpx-19 -2</t>
  </si>
  <si>
    <t>R2048-Cpx-19 -3</t>
  </si>
  <si>
    <t>R2048-Cpx-19 -4</t>
  </si>
  <si>
    <t>R2048-Cpx-19 -5</t>
  </si>
  <si>
    <t>R2048-Cpx-19 -6</t>
  </si>
  <si>
    <t>R2048-Cpx-19 -7</t>
  </si>
  <si>
    <t>R2048-Cpx-19 -8</t>
  </si>
  <si>
    <t>R2048-Cpx-19 -9</t>
  </si>
  <si>
    <t>R2048-Cpx-19 -10</t>
  </si>
  <si>
    <t>Location</t>
  </si>
  <si>
    <t>NO.</t>
  </si>
  <si>
    <t>Analysis name</t>
  </si>
  <si>
    <t xml:space="preserve">R2049-Cc-1 </t>
  </si>
  <si>
    <t>R2049-Cc-2</t>
  </si>
  <si>
    <t>R2049-Cc-3</t>
  </si>
  <si>
    <t>R2049-Cc-4</t>
  </si>
  <si>
    <t>R2049-Cc-5</t>
  </si>
  <si>
    <t>R2049-Cc-6</t>
  </si>
  <si>
    <t>R2049-Cc-7</t>
  </si>
  <si>
    <t>R2049-Cc-8</t>
  </si>
  <si>
    <t>R2049-Cc-9</t>
  </si>
  <si>
    <t>R2049-Cc-10</t>
  </si>
  <si>
    <t>R154-CC-1</t>
  </si>
  <si>
    <t>R154-CC-2</t>
  </si>
  <si>
    <t>R154-CC-3</t>
  </si>
  <si>
    <t>R154-CC-4</t>
  </si>
  <si>
    <t>R154-CC-5</t>
  </si>
  <si>
    <t>R154-CC-6</t>
  </si>
  <si>
    <t>R154-CC-7</t>
  </si>
  <si>
    <t>R154-CC-8</t>
  </si>
  <si>
    <t>R154-CC-9</t>
  </si>
  <si>
    <t>R154-CC-10</t>
  </si>
  <si>
    <t xml:space="preserve"> R2048-Ol-1_1</t>
  </si>
  <si>
    <t xml:space="preserve"> R2048-Ol-1_2</t>
  </si>
  <si>
    <t xml:space="preserve"> R2048-Ol-1_3</t>
  </si>
  <si>
    <t xml:space="preserve"> R2048-Ol-1_4</t>
  </si>
  <si>
    <t xml:space="preserve"> R2048-Ol-1_5</t>
  </si>
  <si>
    <t xml:space="preserve"> R2048-Ol-1_6</t>
  </si>
  <si>
    <t xml:space="preserve"> R2048-Ol-1_7</t>
  </si>
  <si>
    <t xml:space="preserve"> R2048-Ol-1_8</t>
  </si>
  <si>
    <t xml:space="preserve"> R2048-Ol-1_9</t>
  </si>
  <si>
    <t xml:space="preserve"> R2048-Ol-1_10</t>
  </si>
  <si>
    <t xml:space="preserve"> R2048-Ol-1_11</t>
  </si>
  <si>
    <t xml:space="preserve"> R2048-Ol-1_12</t>
  </si>
  <si>
    <t xml:space="preserve"> R2048-Ol-1_13</t>
  </si>
  <si>
    <t xml:space="preserve"> R2048-Ol-1_14</t>
  </si>
  <si>
    <t xml:space="preserve"> R2048-Ol-1_15</t>
  </si>
  <si>
    <t xml:space="preserve"> R2048-Ol-1_16</t>
  </si>
  <si>
    <t xml:space="preserve">R2048-Ol-7_1 </t>
  </si>
  <si>
    <t>R2048-Ol-7_2</t>
  </si>
  <si>
    <t>R2048-Ol-7_3</t>
  </si>
  <si>
    <t>R2048-Ol-7_4</t>
  </si>
  <si>
    <t>R2048-Ol-7_5</t>
  </si>
  <si>
    <t>R2048-Ol-7_6</t>
  </si>
  <si>
    <t>R2048-Ol-7_7</t>
  </si>
  <si>
    <t>R2048-Ol-7_8</t>
  </si>
  <si>
    <t>R2048-Ol-7_9</t>
  </si>
  <si>
    <t xml:space="preserve">R2049-Ol-1_1 </t>
  </si>
  <si>
    <t>R2049-Ol-1_2</t>
  </si>
  <si>
    <t>R2049-Ol-1_3</t>
  </si>
  <si>
    <t>R2049-Ol-1_4</t>
  </si>
  <si>
    <t>R2049-Ol-1_5</t>
  </si>
  <si>
    <t>R2049-Ol-1_6</t>
  </si>
  <si>
    <t>R2049-Ol-1_7</t>
  </si>
  <si>
    <t>R2049-Ol-1_8</t>
  </si>
  <si>
    <t>R2049-Ol-1_9</t>
  </si>
  <si>
    <t>R2049-Ol-1_10</t>
  </si>
  <si>
    <t>R2049-Ol-2_1</t>
  </si>
  <si>
    <t>R2049-Ol-2_2</t>
  </si>
  <si>
    <t>R2049-Ol-2_3</t>
  </si>
  <si>
    <t>R2049-Ol-2_4</t>
  </si>
  <si>
    <t>R2049-Ol-2_5</t>
  </si>
  <si>
    <t>R2049-Ol-2_6</t>
  </si>
  <si>
    <t>R154-Ol-1_1</t>
  </si>
  <si>
    <t>R154-Ol-1_2</t>
  </si>
  <si>
    <t>R154-Ol-1_3</t>
  </si>
  <si>
    <t>R154-Ol-1_4</t>
  </si>
  <si>
    <t>R154-Ol-1_5</t>
  </si>
  <si>
    <t>R154-Ol-1_6</t>
  </si>
  <si>
    <t>R154-Ol-1_7</t>
  </si>
  <si>
    <t>R154-Ol-1_8</t>
  </si>
  <si>
    <t>R154-Ol-1_9</t>
  </si>
  <si>
    <t>R154-Ol-1_10</t>
  </si>
  <si>
    <t>R154-Ol-1_11</t>
  </si>
  <si>
    <t>R154-Ol-1_12</t>
  </si>
  <si>
    <t>R154-Ol-1_13</t>
  </si>
  <si>
    <t>R154-Ol-1_14</t>
  </si>
  <si>
    <t>R154-Ol-1_15</t>
  </si>
  <si>
    <t>R154-Ol-1_16</t>
  </si>
  <si>
    <t>R154-Ol-5_1</t>
  </si>
  <si>
    <t>R154-Ol-5_2</t>
  </si>
  <si>
    <t>R154-Ol-5_3</t>
  </si>
  <si>
    <t>R154-Ol-5_4</t>
  </si>
  <si>
    <t>R154-Ol-5_5</t>
  </si>
  <si>
    <t>R154-Ol-5_6</t>
  </si>
  <si>
    <t>R154-Ol-5_7</t>
  </si>
  <si>
    <t>R154-Ol-5_8</t>
  </si>
  <si>
    <t>R154-Ol-5_9</t>
  </si>
  <si>
    <t>R154-Ol-5_10</t>
  </si>
  <si>
    <t>R154-Ol-5_11</t>
  </si>
  <si>
    <t>R154-Ol-5_12</t>
  </si>
  <si>
    <t>R154-Ol-5_13</t>
  </si>
  <si>
    <t>R154-Ol-5_14</t>
  </si>
  <si>
    <t>R154-Ol-5_15</t>
  </si>
  <si>
    <t>R154-Ol-5_16</t>
  </si>
  <si>
    <t>R150-Ol-1_1</t>
  </si>
  <si>
    <t>R150-Ol-1_2</t>
  </si>
  <si>
    <t>R150-Ol-1_3</t>
  </si>
  <si>
    <t>R150-Ol-1_4</t>
  </si>
  <si>
    <t>R150-Ol-1_5</t>
  </si>
  <si>
    <t>R150-Ol-1_6</t>
  </si>
  <si>
    <t>R150-Ol-1_7</t>
  </si>
  <si>
    <t>R150-Ol-1_8</t>
  </si>
  <si>
    <t>R150-Ol-1_9</t>
  </si>
  <si>
    <t>R150-Ol-1_10</t>
  </si>
  <si>
    <t>R150-Ol-2_1</t>
  </si>
  <si>
    <t>R150-Ol-2_2</t>
  </si>
  <si>
    <t>R150-Ol-2_3</t>
  </si>
  <si>
    <t>R150-Ol-2_4</t>
  </si>
  <si>
    <t>R150-Ol-2_5</t>
  </si>
  <si>
    <t>R150-Ol-2_6</t>
  </si>
  <si>
    <t>R150-Ol-2_7</t>
  </si>
  <si>
    <t>R150-Ol-2_8</t>
  </si>
  <si>
    <t>R150-Ol-2_9</t>
  </si>
  <si>
    <t>R150-Ol-2_10</t>
  </si>
  <si>
    <t>R150-Ol-6_1</t>
  </si>
  <si>
    <t>R150-Ol-6_2</t>
  </si>
  <si>
    <t>R150-Ol-6_3</t>
  </si>
  <si>
    <t>R150-Ol-6_4</t>
  </si>
  <si>
    <t>R150-Ol-6_5</t>
  </si>
  <si>
    <t>R150-Ol-6_6</t>
  </si>
  <si>
    <t>R150-Ol-6_7</t>
  </si>
  <si>
    <t>R150-Ol-6_8</t>
  </si>
  <si>
    <t>R150-Ol-6_9</t>
  </si>
  <si>
    <t>R150-Ol-6_10</t>
  </si>
  <si>
    <t>R150-Ol-6_11</t>
  </si>
  <si>
    <t>R150-Ol-6_12</t>
  </si>
  <si>
    <t>R150-Ol-6_13</t>
  </si>
  <si>
    <t>R150-Ol-6_14</t>
  </si>
  <si>
    <t>R150-Ol-6_15</t>
  </si>
  <si>
    <t>R150-Ol-6_16</t>
  </si>
  <si>
    <t>R150-Ol-6_17</t>
  </si>
  <si>
    <t>R150-Ol-6_18</t>
  </si>
  <si>
    <t>R150-Ol-6_19</t>
  </si>
  <si>
    <t>R150-Ol-6_20</t>
  </si>
  <si>
    <t>Mineral</t>
  </si>
  <si>
    <t>Cc</t>
  </si>
  <si>
    <t xml:space="preserve">R2048-Cc-0 </t>
  </si>
  <si>
    <t>R2048-Cc-1</t>
  </si>
  <si>
    <t>R2048-Cc-2</t>
  </si>
  <si>
    <t>R2048-Cc-3</t>
  </si>
  <si>
    <t>R2048-Cc-4</t>
  </si>
  <si>
    <t>R2048-Cc-5</t>
  </si>
  <si>
    <t>R2048-Cc-6</t>
  </si>
  <si>
    <t>R2048-Cc-7</t>
  </si>
  <si>
    <t>R2048-Cc-8</t>
  </si>
  <si>
    <t>R2048-Cc-9</t>
  </si>
  <si>
    <t>R2048-Cc-10</t>
  </si>
  <si>
    <t>R2048-Cc-11</t>
  </si>
  <si>
    <t>R2048-Cc-12</t>
  </si>
  <si>
    <t>R2048-Cc-13</t>
  </si>
  <si>
    <t>R2048-Cc-14</t>
  </si>
  <si>
    <t>Cpx</t>
  </si>
  <si>
    <t>Ol</t>
  </si>
  <si>
    <t>MO-20-28Ol-1</t>
  </si>
  <si>
    <t>MO-20-28Ol-2</t>
  </si>
  <si>
    <t>MO-20-28Ol-3</t>
  </si>
  <si>
    <t>MO-20-28Ol-5</t>
  </si>
  <si>
    <t>Total</t>
  </si>
  <si>
    <t xml:space="preserve">Supplementary Data 1-1. Major element compositions of silicate melts in the experiment at 2.7 Gpa and 1100˚C. </t>
  </si>
  <si>
    <t xml:space="preserve">Supplementary Data 1-2. Individual analyses of major elements in carbonatite melts in the experiments. </t>
  </si>
  <si>
    <t xml:space="preserve">Supplementary Data 1-3. Individual analyses of major elements in calcite (Cc), clinopyroxene (Cpx), and olivine (Ol) in the experiments.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</si>
</sst>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9"/>
      <name val="Calibri"/>
      <family val="3"/>
      <charset val="134"/>
      <scheme val="minor"/>
    </font>
    <font>
      <sz val="8"/>
      <name val="宋体"/>
      <family val="3"/>
      <charset val="134"/>
    </font>
    <font>
      <sz val="9"/>
      <name val="宋体"/>
      <family val="3"/>
      <charset val="134"/>
    </font>
    <font>
      <sz val="8"/>
      <name val="Times New Roman"/>
      <family val="1"/>
    </font>
    <font>
      <sz val="11"/>
      <color theme="1"/>
      <name val="Calibri"/>
      <family val="2"/>
      <charset val="134"/>
      <scheme val="minor"/>
    </font>
    <font>
      <b/>
      <sz val="11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b/>
      <i/>
      <sz val="9"/>
      <name val="Times New Roman"/>
      <family val="1"/>
    </font>
    <font>
      <b/>
      <sz val="10"/>
      <name val="Times New Roman"/>
      <family val="1"/>
    </font>
    <font>
      <b/>
      <vertAlign val="subscript"/>
      <sz val="10"/>
      <name val="Times New Roman"/>
      <family val="1"/>
    </font>
    <font>
      <sz val="10.5"/>
      <color theme="1"/>
      <name val="Times New Roman"/>
      <family val="1"/>
    </font>
    <font>
      <sz val="9"/>
      <color theme="1"/>
      <name val="Times New Roman"/>
      <family val="1"/>
    </font>
    <font>
      <sz val="10"/>
      <name val="Times New Roman"/>
      <family val="1"/>
    </font>
    <font>
      <i/>
      <sz val="9"/>
      <color theme="1"/>
      <name val="Times New Roman"/>
      <family val="1"/>
    </font>
    <font>
      <b/>
      <vertAlign val="subscript"/>
      <sz val="9"/>
      <name val="Times New Roman"/>
      <family val="1"/>
    </font>
    <font>
      <b/>
      <sz val="9"/>
      <color theme="1"/>
      <name val="Times New Roman"/>
      <family val="1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6" fillId="0" borderId="0"/>
  </cellStyleXfs>
  <cellXfs count="63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vertical="top"/>
    </xf>
    <xf numFmtId="0" fontId="5" fillId="0" borderId="0" xfId="0" applyFont="1" applyAlignment="1">
      <alignment horizontal="center"/>
    </xf>
    <xf numFmtId="0" fontId="7" fillId="0" borderId="0" xfId="1" applyFont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1" fillId="0" borderId="2" xfId="0" applyFont="1" applyBorder="1" applyAlignment="1">
      <alignment horizontal="center" vertical="center"/>
    </xf>
    <xf numFmtId="0" fontId="14" fillId="0" borderId="0" xfId="0" applyFont="1" applyFill="1" applyAlignment="1">
      <alignment horizontal="center"/>
    </xf>
    <xf numFmtId="2" fontId="14" fillId="0" borderId="0" xfId="0" applyNumberFormat="1" applyFont="1" applyFill="1" applyAlignment="1">
      <alignment horizontal="center"/>
    </xf>
    <xf numFmtId="164" fontId="14" fillId="0" borderId="0" xfId="0" applyNumberFormat="1" applyFont="1" applyFill="1" applyAlignment="1">
      <alignment horizontal="center"/>
    </xf>
    <xf numFmtId="0" fontId="14" fillId="0" borderId="1" xfId="0" applyFont="1" applyFill="1" applyBorder="1" applyAlignment="1">
      <alignment horizontal="center"/>
    </xf>
    <xf numFmtId="164" fontId="14" fillId="0" borderId="1" xfId="0" applyNumberFormat="1" applyFont="1" applyFill="1" applyBorder="1" applyAlignment="1">
      <alignment horizontal="center"/>
    </xf>
    <xf numFmtId="2" fontId="14" fillId="0" borderId="1" xfId="0" applyNumberFormat="1" applyFont="1" applyFill="1" applyBorder="1" applyAlignment="1">
      <alignment horizontal="center"/>
    </xf>
    <xf numFmtId="0" fontId="13" fillId="0" borderId="1" xfId="0" applyFont="1" applyBorder="1" applyAlignment="1">
      <alignment horizontal="center"/>
    </xf>
    <xf numFmtId="164" fontId="1" fillId="0" borderId="0" xfId="0" applyNumberFormat="1" applyFont="1"/>
    <xf numFmtId="164" fontId="3" fillId="0" borderId="0" xfId="0" applyNumberFormat="1" applyFont="1" applyAlignment="1">
      <alignment horizontal="center"/>
    </xf>
    <xf numFmtId="2" fontId="14" fillId="0" borderId="1" xfId="0" applyNumberFormat="1" applyFont="1" applyBorder="1" applyAlignment="1">
      <alignment horizontal="center"/>
    </xf>
    <xf numFmtId="164" fontId="14" fillId="0" borderId="1" xfId="0" applyNumberFormat="1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2" fontId="14" fillId="0" borderId="0" xfId="0" applyNumberFormat="1" applyFont="1" applyAlignment="1">
      <alignment horizontal="center"/>
    </xf>
    <xf numFmtId="164" fontId="14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164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2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0" fillId="0" borderId="0" xfId="0" applyFill="1"/>
    <xf numFmtId="0" fontId="0" fillId="0" borderId="0" xfId="0" applyFill="1" applyAlignment="1">
      <alignment horizontal="left"/>
    </xf>
    <xf numFmtId="0" fontId="18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left"/>
    </xf>
    <xf numFmtId="2" fontId="14" fillId="0" borderId="0" xfId="0" applyNumberFormat="1" applyFon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left"/>
    </xf>
    <xf numFmtId="2" fontId="0" fillId="0" borderId="0" xfId="0" applyNumberFormat="1" applyFill="1" applyBorder="1"/>
    <xf numFmtId="2" fontId="14" fillId="0" borderId="0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/>
    </xf>
    <xf numFmtId="0" fontId="14" fillId="0" borderId="0" xfId="1" applyFont="1" applyFill="1" applyBorder="1" applyAlignment="1">
      <alignment horizontal="left" vertical="center"/>
    </xf>
    <xf numFmtId="2" fontId="14" fillId="0" borderId="0" xfId="1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left"/>
    </xf>
    <xf numFmtId="2" fontId="14" fillId="0" borderId="1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left"/>
    </xf>
    <xf numFmtId="0" fontId="18" fillId="0" borderId="2" xfId="0" applyFont="1" applyFill="1" applyBorder="1" applyAlignment="1">
      <alignment horizontal="left"/>
    </xf>
    <xf numFmtId="0" fontId="9" fillId="0" borderId="2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/>
    </xf>
    <xf numFmtId="164" fontId="14" fillId="0" borderId="0" xfId="0" applyNumberFormat="1" applyFont="1" applyFill="1" applyBorder="1" applyAlignment="1">
      <alignment horizontal="center"/>
    </xf>
    <xf numFmtId="164" fontId="0" fillId="0" borderId="0" xfId="0" applyNumberFormat="1" applyFill="1" applyBorder="1"/>
    <xf numFmtId="164" fontId="14" fillId="0" borderId="0" xfId="0" applyNumberFormat="1" applyFont="1" applyFill="1" applyBorder="1" applyAlignment="1">
      <alignment horizontal="center" vertical="center"/>
    </xf>
    <xf numFmtId="164" fontId="14" fillId="0" borderId="0" xfId="1" applyNumberFormat="1" applyFont="1" applyFill="1" applyBorder="1" applyAlignment="1">
      <alignment horizontal="center" vertical="center"/>
    </xf>
    <xf numFmtId="164" fontId="14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10" fillId="0" borderId="0" xfId="0" applyFont="1" applyAlignment="1">
      <alignment horizontal="left"/>
    </xf>
    <xf numFmtId="0" fontId="10" fillId="0" borderId="2" xfId="0" applyFont="1" applyBorder="1" applyAlignment="1">
      <alignment horizontal="left"/>
    </xf>
    <xf numFmtId="0" fontId="16" fillId="0" borderId="2" xfId="0" applyFont="1" applyBorder="1" applyAlignment="1">
      <alignment horizontal="left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361950</xdr:colOff>
      <xdr:row>162</xdr:row>
      <xdr:rowOff>85725</xdr:rowOff>
    </xdr:from>
    <xdr:to>
      <xdr:col>7</xdr:col>
      <xdr:colOff>381000</xdr:colOff>
      <xdr:row>193</xdr:row>
      <xdr:rowOff>95250</xdr:rowOff>
    </xdr:to>
    <xdr:cxnSp macro="">
      <xdr:nvCxnSpPr>
        <xdr:cNvPr id="3" name="直接箭头连接符 2">
          <a:extLst>
            <a:ext uri="{FF2B5EF4-FFF2-40B4-BE49-F238E27FC236}">
              <a16:creationId xmlns:a16="http://schemas.microsoft.com/office/drawing/2014/main" id="{E4E7D8D7-85FE-499D-A43F-48496FEE7339}"/>
            </a:ext>
          </a:extLst>
        </xdr:cNvPr>
        <xdr:cNvCxnSpPr/>
      </xdr:nvCxnSpPr>
      <xdr:spPr>
        <a:xfrm>
          <a:off x="3686175" y="24984075"/>
          <a:ext cx="19050" cy="4733925"/>
        </a:xfrm>
        <a:prstGeom prst="straightConnector1">
          <a:avLst/>
        </a:prstGeom>
        <a:ln>
          <a:solidFill>
            <a:schemeClr val="tx1"/>
          </a:solidFill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371475</xdr:colOff>
      <xdr:row>196</xdr:row>
      <xdr:rowOff>142875</xdr:rowOff>
    </xdr:from>
    <xdr:to>
      <xdr:col>7</xdr:col>
      <xdr:colOff>390525</xdr:colOff>
      <xdr:row>226</xdr:row>
      <xdr:rowOff>28575</xdr:rowOff>
    </xdr:to>
    <xdr:cxnSp macro="">
      <xdr:nvCxnSpPr>
        <xdr:cNvPr id="7" name="直接箭头连接符 6">
          <a:extLst>
            <a:ext uri="{FF2B5EF4-FFF2-40B4-BE49-F238E27FC236}">
              <a16:creationId xmlns:a16="http://schemas.microsoft.com/office/drawing/2014/main" id="{5783826A-0EA5-49F1-926D-C83D979A86F6}"/>
            </a:ext>
          </a:extLst>
        </xdr:cNvPr>
        <xdr:cNvCxnSpPr/>
      </xdr:nvCxnSpPr>
      <xdr:spPr>
        <a:xfrm>
          <a:off x="3695700" y="30222825"/>
          <a:ext cx="19050" cy="4457700"/>
        </a:xfrm>
        <a:prstGeom prst="straightConnector1">
          <a:avLst/>
        </a:prstGeom>
        <a:ln>
          <a:solidFill>
            <a:schemeClr val="tx1"/>
          </a:solidFill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4"/>
  <sheetViews>
    <sheetView zoomScaleNormal="100" zoomScalePageLayoutView="150" workbookViewId="0">
      <selection activeCell="G10" sqref="G10"/>
    </sheetView>
  </sheetViews>
  <sheetFormatPr defaultColWidth="9" defaultRowHeight="15"/>
  <cols>
    <col min="1" max="1" width="2" style="1" customWidth="1"/>
    <col min="2" max="2" width="11.140625" style="2" customWidth="1"/>
    <col min="3" max="3" width="7.42578125" style="2" bestFit="1" customWidth="1"/>
    <col min="4" max="4" width="10.85546875" style="2" bestFit="1" customWidth="1"/>
    <col min="5" max="5" width="8.42578125" style="10" bestFit="1" customWidth="1"/>
    <col min="6" max="6" width="5.42578125" style="2" bestFit="1" customWidth="1"/>
    <col min="7" max="7" width="5.7109375" style="2" bestFit="1" customWidth="1"/>
    <col min="8" max="8" width="6" style="2" bestFit="1" customWidth="1"/>
    <col min="9" max="9" width="4.7109375" style="2" bestFit="1" customWidth="1"/>
    <col min="10" max="10" width="5.140625" style="2" bestFit="1" customWidth="1"/>
    <col min="11" max="12" width="5.42578125" style="2" bestFit="1" customWidth="1"/>
    <col min="13" max="13" width="5.28515625" style="2" bestFit="1" customWidth="1"/>
    <col min="14" max="15" width="5.42578125" style="2" bestFit="1" customWidth="1"/>
    <col min="16" max="16384" width="9" style="1"/>
  </cols>
  <sheetData>
    <row r="1" spans="1:24" ht="22.5" customHeight="1">
      <c r="A1" s="3"/>
      <c r="B1" s="5" t="s">
        <v>524</v>
      </c>
      <c r="C1" s="5"/>
      <c r="D1" s="5"/>
      <c r="E1" s="9"/>
      <c r="F1" s="4"/>
      <c r="G1" s="4"/>
      <c r="H1" s="4"/>
      <c r="I1" s="4"/>
      <c r="J1" s="4"/>
      <c r="K1" s="4"/>
      <c r="L1" s="4"/>
      <c r="M1" s="4"/>
      <c r="N1" s="4"/>
      <c r="O1" s="4"/>
    </row>
    <row r="2" spans="1:24" ht="19.5" customHeight="1">
      <c r="B2" s="8" t="s">
        <v>1</v>
      </c>
      <c r="C2" s="8" t="s">
        <v>11</v>
      </c>
      <c r="D2" s="8" t="s">
        <v>12</v>
      </c>
      <c r="E2" s="11" t="s">
        <v>13</v>
      </c>
      <c r="F2" s="11" t="s">
        <v>10</v>
      </c>
      <c r="G2" s="11" t="s">
        <v>4</v>
      </c>
      <c r="H2" s="11" t="s">
        <v>5</v>
      </c>
      <c r="I2" s="11" t="s">
        <v>2</v>
      </c>
      <c r="J2" s="11" t="s">
        <v>3</v>
      </c>
      <c r="K2" s="6" t="s">
        <v>8</v>
      </c>
      <c r="L2" s="6" t="s">
        <v>9</v>
      </c>
      <c r="M2" s="11" t="s">
        <v>6</v>
      </c>
      <c r="N2" s="11" t="s">
        <v>7</v>
      </c>
      <c r="O2" s="11" t="s">
        <v>523</v>
      </c>
    </row>
    <row r="3" spans="1:24" ht="15" customHeight="1">
      <c r="B3" s="7"/>
      <c r="C3" s="7" t="s">
        <v>14</v>
      </c>
      <c r="D3" s="18" t="s">
        <v>15</v>
      </c>
      <c r="E3" s="7" t="s">
        <v>16</v>
      </c>
      <c r="F3" s="7" t="s">
        <v>0</v>
      </c>
      <c r="G3" s="7" t="s">
        <v>0</v>
      </c>
      <c r="H3" s="7" t="s">
        <v>0</v>
      </c>
      <c r="I3" s="7" t="s">
        <v>0</v>
      </c>
      <c r="J3" s="7" t="s">
        <v>0</v>
      </c>
      <c r="K3" s="7" t="s">
        <v>0</v>
      </c>
      <c r="L3" s="7" t="s">
        <v>0</v>
      </c>
      <c r="M3" s="7" t="s">
        <v>0</v>
      </c>
      <c r="N3" s="7" t="s">
        <v>0</v>
      </c>
      <c r="O3" s="7" t="s">
        <v>0</v>
      </c>
    </row>
    <row r="4" spans="1:24">
      <c r="B4" s="60" t="s">
        <v>18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1"/>
    </row>
    <row r="5" spans="1:24">
      <c r="B5" s="12" t="s">
        <v>17</v>
      </c>
      <c r="C5" s="12">
        <v>2.7</v>
      </c>
      <c r="D5" s="12">
        <v>1100</v>
      </c>
      <c r="E5" s="12">
        <v>24</v>
      </c>
      <c r="F5" s="14">
        <v>54.97</v>
      </c>
      <c r="G5" s="13">
        <v>0.58109999999999995</v>
      </c>
      <c r="H5" s="14">
        <v>14.84</v>
      </c>
      <c r="I5" s="14">
        <v>1.47</v>
      </c>
      <c r="J5" s="13">
        <v>0.13750000000000001</v>
      </c>
      <c r="K5" s="14">
        <v>1.1153999999999999</v>
      </c>
      <c r="L5" s="14">
        <v>8.99</v>
      </c>
      <c r="M5" s="13">
        <v>1.37</v>
      </c>
      <c r="N5" s="13">
        <v>5.64</v>
      </c>
      <c r="O5" s="14">
        <v>89.150899999999993</v>
      </c>
    </row>
    <row r="6" spans="1:24">
      <c r="B6" s="12" t="s">
        <v>17</v>
      </c>
      <c r="C6" s="12">
        <v>2.7</v>
      </c>
      <c r="D6" s="12">
        <v>1100</v>
      </c>
      <c r="E6" s="12">
        <v>24</v>
      </c>
      <c r="F6" s="14">
        <v>56.41</v>
      </c>
      <c r="G6" s="13">
        <v>0.67659999999999998</v>
      </c>
      <c r="H6" s="14">
        <v>15.33</v>
      </c>
      <c r="I6" s="14">
        <v>1.67</v>
      </c>
      <c r="J6" s="13">
        <v>0.1666</v>
      </c>
      <c r="K6" s="14">
        <v>1.2630999999999999</v>
      </c>
      <c r="L6" s="14">
        <v>8.1199999999999992</v>
      </c>
      <c r="M6" s="13">
        <v>1.39</v>
      </c>
      <c r="N6" s="13">
        <v>5.51</v>
      </c>
      <c r="O6" s="14">
        <v>90.562100000000015</v>
      </c>
    </row>
    <row r="7" spans="1:24">
      <c r="B7" s="12" t="s">
        <v>17</v>
      </c>
      <c r="C7" s="12">
        <v>2.7</v>
      </c>
      <c r="D7" s="12">
        <v>1100</v>
      </c>
      <c r="E7" s="12">
        <v>24</v>
      </c>
      <c r="F7" s="14">
        <v>55.84</v>
      </c>
      <c r="G7" s="13">
        <v>0.74980000000000002</v>
      </c>
      <c r="H7" s="14">
        <v>15.22</v>
      </c>
      <c r="I7" s="14">
        <v>1.64</v>
      </c>
      <c r="J7" s="13">
        <v>0.16400000000000001</v>
      </c>
      <c r="K7" s="14">
        <v>1.3920999999999999</v>
      </c>
      <c r="L7" s="14">
        <v>8.27</v>
      </c>
      <c r="M7" s="13">
        <v>1.3277000000000001</v>
      </c>
      <c r="N7" s="13">
        <v>5.42</v>
      </c>
      <c r="O7" s="14">
        <v>90.078500000000005</v>
      </c>
    </row>
    <row r="8" spans="1:24">
      <c r="B8" s="12" t="s">
        <v>17</v>
      </c>
      <c r="C8" s="12">
        <v>2.7</v>
      </c>
      <c r="D8" s="12">
        <v>1100</v>
      </c>
      <c r="E8" s="12">
        <v>24</v>
      </c>
      <c r="F8" s="14">
        <v>55.94</v>
      </c>
      <c r="G8" s="13">
        <v>0.66110000000000002</v>
      </c>
      <c r="H8" s="14">
        <v>14.77</v>
      </c>
      <c r="I8" s="14">
        <v>1.54</v>
      </c>
      <c r="J8" s="13">
        <v>0.13320000000000001</v>
      </c>
      <c r="K8" s="14">
        <v>1.2294</v>
      </c>
      <c r="L8" s="14">
        <v>7.89</v>
      </c>
      <c r="M8" s="13">
        <v>1.2655000000000001</v>
      </c>
      <c r="N8" s="13">
        <v>5.75</v>
      </c>
      <c r="O8" s="14">
        <v>89.235700000000008</v>
      </c>
      <c r="Q8" s="19"/>
      <c r="R8" s="19"/>
      <c r="S8" s="19"/>
      <c r="T8" s="19"/>
      <c r="U8" s="19"/>
      <c r="V8" s="19"/>
      <c r="W8" s="19"/>
      <c r="X8" s="19"/>
    </row>
    <row r="9" spans="1:24">
      <c r="B9" s="12" t="s">
        <v>17</v>
      </c>
      <c r="C9" s="12">
        <v>2.7</v>
      </c>
      <c r="D9" s="12">
        <v>1100</v>
      </c>
      <c r="E9" s="12">
        <v>24</v>
      </c>
      <c r="F9" s="14">
        <v>56.31</v>
      </c>
      <c r="G9" s="13">
        <v>0.68179999999999996</v>
      </c>
      <c r="H9" s="14">
        <v>15.21</v>
      </c>
      <c r="I9" s="14">
        <v>1.62</v>
      </c>
      <c r="J9" s="13">
        <v>0.18279999999999999</v>
      </c>
      <c r="K9" s="14">
        <v>1.2350000000000001</v>
      </c>
      <c r="L9" s="14">
        <v>8.01</v>
      </c>
      <c r="M9" s="13">
        <v>1.48</v>
      </c>
      <c r="N9" s="13">
        <v>5.56</v>
      </c>
      <c r="O9" s="14">
        <v>90.312200000000018</v>
      </c>
    </row>
    <row r="10" spans="1:24">
      <c r="B10" s="12" t="s">
        <v>17</v>
      </c>
      <c r="C10" s="12">
        <v>2.7</v>
      </c>
      <c r="D10" s="12">
        <v>1100</v>
      </c>
      <c r="E10" s="12">
        <v>24</v>
      </c>
      <c r="F10" s="14">
        <v>55.67</v>
      </c>
      <c r="G10" s="13">
        <v>0.64490000000000003</v>
      </c>
      <c r="H10" s="14">
        <v>15.14</v>
      </c>
      <c r="I10" s="14">
        <v>1.73</v>
      </c>
      <c r="J10" s="13">
        <v>0.17849999999999999</v>
      </c>
      <c r="K10" s="14">
        <v>1.3697999999999999</v>
      </c>
      <c r="L10" s="14">
        <v>9.0500000000000007</v>
      </c>
      <c r="M10" s="13">
        <v>1.3121</v>
      </c>
      <c r="N10" s="13">
        <v>5.59</v>
      </c>
      <c r="O10" s="14">
        <v>90.754500000000021</v>
      </c>
    </row>
    <row r="11" spans="1:24">
      <c r="B11" s="12" t="s">
        <v>17</v>
      </c>
      <c r="C11" s="12">
        <v>2.7</v>
      </c>
      <c r="D11" s="12">
        <v>1100</v>
      </c>
      <c r="E11" s="12">
        <v>24</v>
      </c>
      <c r="F11" s="14">
        <v>56.44</v>
      </c>
      <c r="G11" s="13">
        <v>0.6028</v>
      </c>
      <c r="H11" s="14">
        <v>15.14</v>
      </c>
      <c r="I11" s="14">
        <v>1.7</v>
      </c>
      <c r="J11" s="13">
        <v>0.15590000000000001</v>
      </c>
      <c r="K11" s="14">
        <v>1.3381000000000001</v>
      </c>
      <c r="L11" s="14">
        <v>8.61</v>
      </c>
      <c r="M11" s="13">
        <v>1.43</v>
      </c>
      <c r="N11" s="13">
        <v>5.78</v>
      </c>
      <c r="O11" s="14">
        <v>91.23</v>
      </c>
    </row>
    <row r="12" spans="1:24">
      <c r="B12" s="12" t="s">
        <v>17</v>
      </c>
      <c r="C12" s="12">
        <v>2.7</v>
      </c>
      <c r="D12" s="12">
        <v>1100</v>
      </c>
      <c r="E12" s="12">
        <v>24</v>
      </c>
      <c r="F12" s="14">
        <v>56.2</v>
      </c>
      <c r="G12" s="13">
        <v>0.66649999999999998</v>
      </c>
      <c r="H12" s="14">
        <v>15.08</v>
      </c>
      <c r="I12" s="14">
        <v>1.62</v>
      </c>
      <c r="J12" s="13">
        <v>0.19900000000000001</v>
      </c>
      <c r="K12" s="14">
        <v>1.3898999999999999</v>
      </c>
      <c r="L12" s="14">
        <v>8.5</v>
      </c>
      <c r="M12" s="13">
        <v>1.43</v>
      </c>
      <c r="N12" s="13">
        <v>5.53</v>
      </c>
      <c r="O12" s="14">
        <v>90.649400000000014</v>
      </c>
    </row>
    <row r="13" spans="1:24">
      <c r="B13" s="12" t="s">
        <v>17</v>
      </c>
      <c r="C13" s="12">
        <v>2.7</v>
      </c>
      <c r="D13" s="12">
        <v>1100</v>
      </c>
      <c r="E13" s="12">
        <v>24</v>
      </c>
      <c r="F13" s="14">
        <v>54.84</v>
      </c>
      <c r="G13" s="13">
        <v>0.72719999999999996</v>
      </c>
      <c r="H13" s="14">
        <v>14.42</v>
      </c>
      <c r="I13" s="14">
        <v>1.7</v>
      </c>
      <c r="J13" s="13">
        <v>0.1802</v>
      </c>
      <c r="K13" s="14">
        <v>1.4441999999999999</v>
      </c>
      <c r="L13" s="14">
        <v>9.99</v>
      </c>
      <c r="M13" s="13">
        <v>1.36</v>
      </c>
      <c r="N13" s="13">
        <v>5.18</v>
      </c>
      <c r="O13" s="14">
        <v>89.856899999999996</v>
      </c>
    </row>
    <row r="14" spans="1:24">
      <c r="B14" s="12" t="s">
        <v>17</v>
      </c>
      <c r="C14" s="12">
        <v>2.7</v>
      </c>
      <c r="D14" s="12">
        <v>1100</v>
      </c>
      <c r="E14" s="12">
        <v>24</v>
      </c>
      <c r="F14" s="14">
        <v>55.42</v>
      </c>
      <c r="G14" s="13">
        <v>0.67259999999999998</v>
      </c>
      <c r="H14" s="14">
        <v>15.16</v>
      </c>
      <c r="I14" s="14">
        <v>1.68</v>
      </c>
      <c r="J14" s="13">
        <v>0.16220000000000001</v>
      </c>
      <c r="K14" s="14">
        <v>1.486</v>
      </c>
      <c r="L14" s="14">
        <v>8.85</v>
      </c>
      <c r="M14" s="13">
        <v>1.52</v>
      </c>
      <c r="N14" s="13">
        <v>5.31</v>
      </c>
      <c r="O14" s="14">
        <v>90.328800000000001</v>
      </c>
    </row>
    <row r="15" spans="1:24">
      <c r="B15" s="12" t="s">
        <v>17</v>
      </c>
      <c r="C15" s="12">
        <v>2.7</v>
      </c>
      <c r="D15" s="12">
        <v>1100</v>
      </c>
      <c r="E15" s="12">
        <v>24</v>
      </c>
      <c r="F15" s="14">
        <v>56.54</v>
      </c>
      <c r="G15" s="13">
        <v>0.61529999999999996</v>
      </c>
      <c r="H15" s="14">
        <v>16.41</v>
      </c>
      <c r="I15" s="14">
        <v>1.1993</v>
      </c>
      <c r="J15" s="13">
        <v>0.17749999999999999</v>
      </c>
      <c r="K15" s="14">
        <v>0.57679999999999998</v>
      </c>
      <c r="L15" s="14">
        <v>6.4</v>
      </c>
      <c r="M15" s="13">
        <v>1.45</v>
      </c>
      <c r="N15" s="13">
        <v>6.32</v>
      </c>
      <c r="O15" s="14">
        <v>89.694400000000002</v>
      </c>
    </row>
    <row r="16" spans="1:24">
      <c r="B16" s="12" t="s">
        <v>17</v>
      </c>
      <c r="C16" s="12">
        <v>2.7</v>
      </c>
      <c r="D16" s="12">
        <v>1100</v>
      </c>
      <c r="E16" s="12">
        <v>24</v>
      </c>
      <c r="F16" s="14">
        <v>56.6</v>
      </c>
      <c r="G16" s="13">
        <v>0.63680000000000003</v>
      </c>
      <c r="H16" s="14">
        <v>16.59</v>
      </c>
      <c r="I16" s="14">
        <v>1.1449</v>
      </c>
      <c r="J16" s="13">
        <v>0.1216</v>
      </c>
      <c r="K16" s="14">
        <v>0.49640000000000001</v>
      </c>
      <c r="L16" s="14">
        <v>6.26</v>
      </c>
      <c r="M16" s="13">
        <v>1.51</v>
      </c>
      <c r="N16" s="13">
        <v>6.4</v>
      </c>
      <c r="O16" s="14">
        <v>89.77960000000003</v>
      </c>
    </row>
    <row r="17" spans="2:15">
      <c r="B17" s="12" t="s">
        <v>17</v>
      </c>
      <c r="C17" s="12">
        <v>2.7</v>
      </c>
      <c r="D17" s="12">
        <v>1100</v>
      </c>
      <c r="E17" s="12">
        <v>24</v>
      </c>
      <c r="F17" s="14">
        <v>54.64</v>
      </c>
      <c r="G17" s="13">
        <v>0.69120000000000004</v>
      </c>
      <c r="H17" s="14">
        <v>14.6</v>
      </c>
      <c r="I17" s="14">
        <v>1.63</v>
      </c>
      <c r="J17" s="13">
        <v>0.1704</v>
      </c>
      <c r="K17" s="14">
        <v>1.3153999999999999</v>
      </c>
      <c r="L17" s="14">
        <v>9.41</v>
      </c>
      <c r="M17" s="13">
        <v>1.35</v>
      </c>
      <c r="N17" s="13">
        <v>5.19</v>
      </c>
      <c r="O17" s="14">
        <v>89.006199999999993</v>
      </c>
    </row>
    <row r="18" spans="2:15">
      <c r="B18" s="12" t="s">
        <v>17</v>
      </c>
      <c r="C18" s="12">
        <v>2.7</v>
      </c>
      <c r="D18" s="12">
        <v>1100</v>
      </c>
      <c r="E18" s="12">
        <v>24</v>
      </c>
      <c r="F18" s="14">
        <v>52.72</v>
      </c>
      <c r="G18" s="13">
        <v>0.77070000000000005</v>
      </c>
      <c r="H18" s="14">
        <v>16.75</v>
      </c>
      <c r="I18" s="14">
        <v>1.77</v>
      </c>
      <c r="J18" s="13">
        <v>0.1517</v>
      </c>
      <c r="K18" s="14">
        <v>1.2846</v>
      </c>
      <c r="L18" s="14">
        <v>8.4</v>
      </c>
      <c r="M18" s="13">
        <v>1.51</v>
      </c>
      <c r="N18" s="13">
        <v>5.79</v>
      </c>
      <c r="O18" s="14">
        <v>89.16370000000002</v>
      </c>
    </row>
    <row r="19" spans="2:15">
      <c r="B19" s="12" t="s">
        <v>17</v>
      </c>
      <c r="C19" s="12">
        <v>2.7</v>
      </c>
      <c r="D19" s="12">
        <v>1100</v>
      </c>
      <c r="E19" s="12">
        <v>24</v>
      </c>
      <c r="F19" s="14">
        <v>51.95</v>
      </c>
      <c r="G19" s="13">
        <v>0.79390000000000005</v>
      </c>
      <c r="H19" s="14">
        <v>16.45</v>
      </c>
      <c r="I19" s="14">
        <v>1.69</v>
      </c>
      <c r="J19" s="13">
        <v>0.23499999999999999</v>
      </c>
      <c r="K19" s="14">
        <v>1.3234999999999999</v>
      </c>
      <c r="L19" s="14">
        <v>9.57</v>
      </c>
      <c r="M19" s="13">
        <v>1.46</v>
      </c>
      <c r="N19" s="13">
        <v>5.79</v>
      </c>
      <c r="O19" s="14">
        <v>89.323699999999988</v>
      </c>
    </row>
    <row r="20" spans="2:15">
      <c r="B20" s="12" t="s">
        <v>17</v>
      </c>
      <c r="C20" s="12">
        <v>2.7</v>
      </c>
      <c r="D20" s="12">
        <v>1100</v>
      </c>
      <c r="E20" s="12">
        <v>24</v>
      </c>
      <c r="F20" s="14">
        <v>52.01</v>
      </c>
      <c r="G20" s="13">
        <v>0.7873</v>
      </c>
      <c r="H20" s="14">
        <v>16.079999999999998</v>
      </c>
      <c r="I20" s="14">
        <v>1.9</v>
      </c>
      <c r="J20" s="13">
        <v>0.1772</v>
      </c>
      <c r="K20" s="14">
        <v>1.5282</v>
      </c>
      <c r="L20" s="14">
        <v>9.4600000000000009</v>
      </c>
      <c r="M20" s="13">
        <v>1.35</v>
      </c>
      <c r="N20" s="13">
        <v>5.41</v>
      </c>
      <c r="O20" s="14">
        <v>88.702699999999993</v>
      </c>
    </row>
    <row r="21" spans="2:15">
      <c r="B21" s="12" t="s">
        <v>17</v>
      </c>
      <c r="C21" s="12">
        <v>2.7</v>
      </c>
      <c r="D21" s="12">
        <v>1100</v>
      </c>
      <c r="E21" s="12">
        <v>24</v>
      </c>
      <c r="F21" s="14">
        <v>52.01</v>
      </c>
      <c r="G21" s="13">
        <v>0.71009999999999995</v>
      </c>
      <c r="H21" s="14">
        <v>15.15</v>
      </c>
      <c r="I21" s="14">
        <v>1.96</v>
      </c>
      <c r="J21" s="13">
        <v>0.17269999999999999</v>
      </c>
      <c r="K21" s="14">
        <v>1.5489999999999999</v>
      </c>
      <c r="L21" s="14">
        <v>10.23</v>
      </c>
      <c r="M21" s="13">
        <v>1.3137000000000001</v>
      </c>
      <c r="N21" s="13">
        <v>5.0999999999999996</v>
      </c>
      <c r="O21" s="14">
        <v>88.228999999999999</v>
      </c>
    </row>
    <row r="22" spans="2:15">
      <c r="B22" s="15" t="s">
        <v>17</v>
      </c>
      <c r="C22" s="15">
        <v>2.7</v>
      </c>
      <c r="D22" s="15">
        <v>1100</v>
      </c>
      <c r="E22" s="15">
        <v>24</v>
      </c>
      <c r="F22" s="16">
        <v>53.03</v>
      </c>
      <c r="G22" s="17">
        <v>0.77049999999999996</v>
      </c>
      <c r="H22" s="16">
        <v>15.61</v>
      </c>
      <c r="I22" s="16">
        <v>1.85</v>
      </c>
      <c r="J22" s="17">
        <v>0.20960000000000001</v>
      </c>
      <c r="K22" s="16">
        <v>1.5097</v>
      </c>
      <c r="L22" s="16">
        <v>9.56</v>
      </c>
      <c r="M22" s="17">
        <v>1.36</v>
      </c>
      <c r="N22" s="17">
        <v>5.04</v>
      </c>
      <c r="O22" s="16">
        <v>88.994099999999989</v>
      </c>
    </row>
    <row r="24" spans="2:15">
      <c r="F24" s="20"/>
      <c r="G24" s="20"/>
      <c r="H24" s="20"/>
      <c r="I24" s="20"/>
      <c r="J24" s="20"/>
      <c r="K24" s="20"/>
      <c r="L24" s="20"/>
      <c r="M24" s="20"/>
      <c r="N24" s="20"/>
      <c r="O24" s="20"/>
    </row>
  </sheetData>
  <mergeCells count="1">
    <mergeCell ref="B4:N4"/>
  </mergeCells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0" orientation="portrait" horizontalDpi="4294967295" verticalDpi="429496729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6273E-2345-4751-A2DF-59F99EB4DED6}">
  <dimension ref="A1:X209"/>
  <sheetViews>
    <sheetView zoomScaleNormal="100" zoomScalePageLayoutView="150" workbookViewId="0">
      <selection activeCell="D8" sqref="D8"/>
    </sheetView>
  </sheetViews>
  <sheetFormatPr defaultColWidth="9" defaultRowHeight="15"/>
  <cols>
    <col min="1" max="1" width="2" style="1" customWidth="1"/>
    <col min="2" max="2" width="11.140625" style="2" customWidth="1"/>
    <col min="3" max="3" width="7.42578125" style="2" bestFit="1" customWidth="1"/>
    <col min="4" max="4" width="10.85546875" style="2" bestFit="1" customWidth="1"/>
    <col min="5" max="5" width="8.42578125" style="10" bestFit="1" customWidth="1"/>
    <col min="6" max="6" width="5.42578125" style="2" bestFit="1" customWidth="1"/>
    <col min="7" max="7" width="5.7109375" style="2" bestFit="1" customWidth="1"/>
    <col min="8" max="8" width="6" style="2" bestFit="1" customWidth="1"/>
    <col min="9" max="9" width="4.7109375" style="2" bestFit="1" customWidth="1"/>
    <col min="10" max="10" width="5.140625" style="2" bestFit="1" customWidth="1"/>
    <col min="11" max="12" width="5.42578125" style="2" bestFit="1" customWidth="1"/>
    <col min="13" max="13" width="5.28515625" style="2" bestFit="1" customWidth="1"/>
    <col min="14" max="15" width="5.42578125" style="2" bestFit="1" customWidth="1"/>
    <col min="16" max="16384" width="9" style="1"/>
  </cols>
  <sheetData>
    <row r="1" spans="1:15" ht="22.5" customHeight="1">
      <c r="A1" s="3"/>
      <c r="B1" s="5" t="s">
        <v>525</v>
      </c>
      <c r="C1" s="5"/>
      <c r="D1" s="5"/>
      <c r="E1" s="9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19.5" customHeight="1">
      <c r="B2" s="8" t="s">
        <v>1</v>
      </c>
      <c r="C2" s="8" t="s">
        <v>11</v>
      </c>
      <c r="D2" s="8" t="s">
        <v>12</v>
      </c>
      <c r="E2" s="11" t="s">
        <v>13</v>
      </c>
      <c r="F2" s="11" t="s">
        <v>10</v>
      </c>
      <c r="G2" s="11" t="s">
        <v>4</v>
      </c>
      <c r="H2" s="11" t="s">
        <v>5</v>
      </c>
      <c r="I2" s="11" t="s">
        <v>2</v>
      </c>
      <c r="J2" s="11" t="s">
        <v>3</v>
      </c>
      <c r="K2" s="6" t="s">
        <v>8</v>
      </c>
      <c r="L2" s="6" t="s">
        <v>9</v>
      </c>
      <c r="M2" s="11" t="s">
        <v>6</v>
      </c>
      <c r="N2" s="11" t="s">
        <v>7</v>
      </c>
      <c r="O2" s="11" t="s">
        <v>19</v>
      </c>
    </row>
    <row r="3" spans="1:15" ht="15" customHeight="1">
      <c r="B3" s="7"/>
      <c r="C3" s="7" t="s">
        <v>14</v>
      </c>
      <c r="D3" s="18" t="s">
        <v>15</v>
      </c>
      <c r="E3" s="7" t="s">
        <v>16</v>
      </c>
      <c r="F3" s="7" t="s">
        <v>0</v>
      </c>
      <c r="G3" s="7" t="s">
        <v>0</v>
      </c>
      <c r="H3" s="7" t="s">
        <v>0</v>
      </c>
      <c r="I3" s="7" t="s">
        <v>0</v>
      </c>
      <c r="J3" s="7" t="s">
        <v>0</v>
      </c>
      <c r="K3" s="7" t="s">
        <v>0</v>
      </c>
      <c r="L3" s="7" t="s">
        <v>0</v>
      </c>
      <c r="M3" s="7" t="s">
        <v>0</v>
      </c>
      <c r="N3" s="7" t="s">
        <v>0</v>
      </c>
      <c r="O3" s="7" t="s">
        <v>0</v>
      </c>
    </row>
    <row r="4" spans="1:15">
      <c r="B4" s="61" t="s">
        <v>47</v>
      </c>
      <c r="C4" s="61"/>
      <c r="D4" s="61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</row>
    <row r="5" spans="1:15">
      <c r="B5" s="30" t="s">
        <v>46</v>
      </c>
      <c r="C5" s="30"/>
      <c r="D5" s="30"/>
      <c r="E5" s="28"/>
      <c r="F5" s="27">
        <v>4.5379250042556682</v>
      </c>
      <c r="G5" s="28">
        <v>5.5186318774834577E-2</v>
      </c>
      <c r="H5" s="27">
        <v>0.8076747695691936</v>
      </c>
      <c r="I5" s="27">
        <v>0.35641164208747328</v>
      </c>
      <c r="J5" s="29">
        <v>3.3341734259795891E-2</v>
      </c>
      <c r="K5" s="27">
        <v>0.60589979154870466</v>
      </c>
      <c r="L5" s="27">
        <v>50.276460976336011</v>
      </c>
      <c r="M5" s="27">
        <v>7.4731473340921822E-3</v>
      </c>
      <c r="N5" s="28">
        <v>5.6336033749310302E-2</v>
      </c>
      <c r="O5" s="27">
        <v>42.533807831801049</v>
      </c>
    </row>
    <row r="6" spans="1:15">
      <c r="B6" s="30" t="s">
        <v>45</v>
      </c>
      <c r="C6" s="30"/>
      <c r="D6" s="30"/>
      <c r="E6" s="28"/>
      <c r="F6" s="27">
        <v>41.06</v>
      </c>
      <c r="G6" s="28">
        <v>3.4000000000000002E-2</v>
      </c>
      <c r="H6" s="27">
        <v>0.02</v>
      </c>
      <c r="I6" s="27">
        <v>9.98</v>
      </c>
      <c r="J6" s="29">
        <v>0.14000000000000001</v>
      </c>
      <c r="K6" s="27">
        <v>48.2</v>
      </c>
      <c r="L6" s="27">
        <v>0.03</v>
      </c>
      <c r="M6" s="27">
        <v>1.0999999999999999E-2</v>
      </c>
      <c r="N6" s="28">
        <v>0.01</v>
      </c>
      <c r="O6" s="27"/>
    </row>
    <row r="7" spans="1:15">
      <c r="B7" s="60" t="s">
        <v>44</v>
      </c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1"/>
    </row>
    <row r="8" spans="1:15">
      <c r="B8" s="26" t="s">
        <v>42</v>
      </c>
      <c r="C8" s="26">
        <v>1.3</v>
      </c>
      <c r="D8" s="26">
        <v>950</v>
      </c>
      <c r="E8" s="26">
        <v>120</v>
      </c>
      <c r="F8" s="25">
        <v>5.1310000000000002</v>
      </c>
      <c r="G8" s="24">
        <v>2.1000000000000001E-2</v>
      </c>
      <c r="H8" s="24">
        <v>0.247</v>
      </c>
      <c r="I8" s="26">
        <v>0.57899999999999996</v>
      </c>
      <c r="J8" s="26" t="s">
        <v>43</v>
      </c>
      <c r="K8" s="25">
        <v>3.37</v>
      </c>
      <c r="L8" s="25">
        <v>50.210999999999999</v>
      </c>
      <c r="M8" s="24">
        <v>7.9000000000000001E-2</v>
      </c>
      <c r="N8" s="24">
        <v>1.4E-2</v>
      </c>
    </row>
    <row r="9" spans="1:15">
      <c r="B9" s="26" t="s">
        <v>42</v>
      </c>
      <c r="C9" s="26">
        <v>1.3</v>
      </c>
      <c r="D9" s="26">
        <v>950</v>
      </c>
      <c r="E9" s="26">
        <v>120</v>
      </c>
      <c r="F9" s="25">
        <v>3.9420000000000002</v>
      </c>
      <c r="G9" s="24">
        <v>4.1000000000000002E-2</v>
      </c>
      <c r="H9" s="24">
        <v>0.86299999999999999</v>
      </c>
      <c r="I9" s="26">
        <v>3.718</v>
      </c>
      <c r="J9" s="26" t="s">
        <v>43</v>
      </c>
      <c r="K9" s="25">
        <v>6.3970000000000002</v>
      </c>
      <c r="L9" s="25">
        <v>35.185000000000002</v>
      </c>
      <c r="M9" s="24">
        <v>0.40400000000000003</v>
      </c>
      <c r="N9" s="24">
        <v>0.2</v>
      </c>
    </row>
    <row r="10" spans="1:15">
      <c r="B10" s="26" t="s">
        <v>42</v>
      </c>
      <c r="C10" s="26">
        <v>1.3</v>
      </c>
      <c r="D10" s="26">
        <v>950</v>
      </c>
      <c r="E10" s="26">
        <v>120</v>
      </c>
      <c r="F10" s="25">
        <v>3.984</v>
      </c>
      <c r="G10" s="24">
        <v>0.122</v>
      </c>
      <c r="H10" s="24">
        <v>1.2350000000000001</v>
      </c>
      <c r="I10" s="26">
        <v>3.5539999999999998</v>
      </c>
      <c r="J10" s="24">
        <v>7.0000000000000001E-3</v>
      </c>
      <c r="K10" s="25">
        <v>7.1079999999999997</v>
      </c>
      <c r="L10" s="25">
        <v>35.585999999999999</v>
      </c>
      <c r="M10" s="24">
        <v>0.53900000000000003</v>
      </c>
      <c r="N10" s="24">
        <v>0.23899999999999999</v>
      </c>
    </row>
    <row r="11" spans="1:15">
      <c r="B11" s="26" t="s">
        <v>42</v>
      </c>
      <c r="C11" s="26">
        <v>1.3</v>
      </c>
      <c r="D11" s="26">
        <v>950</v>
      </c>
      <c r="E11" s="26">
        <v>120</v>
      </c>
      <c r="F11" s="25">
        <v>5.7430000000000003</v>
      </c>
      <c r="G11" s="24">
        <v>0.10100000000000001</v>
      </c>
      <c r="H11" s="24">
        <v>1.379</v>
      </c>
      <c r="I11" s="26">
        <v>4.6219999999999999</v>
      </c>
      <c r="J11" s="24">
        <v>0.154</v>
      </c>
      <c r="K11" s="25">
        <v>6.9939999999999998</v>
      </c>
      <c r="L11" s="25">
        <v>32.381999999999998</v>
      </c>
      <c r="M11" s="24">
        <v>0.58899999999999997</v>
      </c>
      <c r="N11" s="24">
        <v>0.25800000000000001</v>
      </c>
    </row>
    <row r="12" spans="1:15">
      <c r="B12" s="26" t="s">
        <v>42</v>
      </c>
      <c r="C12" s="26">
        <v>1.3</v>
      </c>
      <c r="D12" s="26">
        <v>950</v>
      </c>
      <c r="E12" s="26">
        <v>120</v>
      </c>
      <c r="F12" s="25">
        <v>3.1669999999999998</v>
      </c>
      <c r="G12" s="24">
        <v>0.02</v>
      </c>
      <c r="H12" s="24">
        <v>0.82499999999999996</v>
      </c>
      <c r="I12" s="26">
        <v>3.0920000000000001</v>
      </c>
      <c r="J12" s="24">
        <v>1.7000000000000001E-2</v>
      </c>
      <c r="K12" s="25">
        <v>6.806</v>
      </c>
      <c r="L12" s="25">
        <v>37.380000000000003</v>
      </c>
      <c r="M12" s="24">
        <v>0.438</v>
      </c>
      <c r="N12" s="24">
        <v>0.185</v>
      </c>
    </row>
    <row r="13" spans="1:15">
      <c r="B13" s="26" t="s">
        <v>42</v>
      </c>
      <c r="C13" s="26">
        <v>1.3</v>
      </c>
      <c r="D13" s="26">
        <v>950</v>
      </c>
      <c r="E13" s="26">
        <v>120</v>
      </c>
      <c r="F13" s="25">
        <v>2.5609999999999999</v>
      </c>
      <c r="G13" s="24">
        <v>0.14099999999999999</v>
      </c>
      <c r="H13" s="24">
        <v>0.55700000000000005</v>
      </c>
      <c r="I13" s="26">
        <v>5.242</v>
      </c>
      <c r="J13" s="24">
        <v>0.106</v>
      </c>
      <c r="K13" s="25">
        <v>6.1360000000000001</v>
      </c>
      <c r="L13" s="25">
        <v>32.475000000000001</v>
      </c>
      <c r="M13" s="24">
        <v>0.35299999999999998</v>
      </c>
      <c r="N13" s="24">
        <v>0.17699999999999999</v>
      </c>
    </row>
    <row r="14" spans="1:15">
      <c r="B14" s="60" t="s">
        <v>41</v>
      </c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1"/>
    </row>
    <row r="15" spans="1:15">
      <c r="B15" s="26" t="s">
        <v>40</v>
      </c>
      <c r="C15" s="26">
        <v>1.3</v>
      </c>
      <c r="D15" s="26">
        <v>1000</v>
      </c>
      <c r="E15" s="26">
        <v>108</v>
      </c>
      <c r="F15" s="25">
        <v>1.722</v>
      </c>
      <c r="G15" s="24">
        <v>8.1000000000000003E-2</v>
      </c>
      <c r="H15" s="24">
        <v>0.215</v>
      </c>
      <c r="I15" s="25">
        <v>2.3740000000000001</v>
      </c>
      <c r="J15" s="24">
        <v>2.1000000000000001E-2</v>
      </c>
      <c r="K15" s="25">
        <v>6.9180000000000001</v>
      </c>
      <c r="L15" s="25">
        <v>37.073999999999998</v>
      </c>
      <c r="M15" s="24">
        <v>0.25</v>
      </c>
      <c r="N15" s="24">
        <v>0.14699999999999999</v>
      </c>
    </row>
    <row r="16" spans="1:15">
      <c r="B16" s="26" t="s">
        <v>40</v>
      </c>
      <c r="C16" s="26">
        <v>1.3</v>
      </c>
      <c r="D16" s="26">
        <v>1000</v>
      </c>
      <c r="E16" s="26">
        <v>108</v>
      </c>
      <c r="F16" s="25">
        <v>2.2269999999999999</v>
      </c>
      <c r="G16" s="24">
        <v>0.04</v>
      </c>
      <c r="H16" s="24">
        <v>0.183</v>
      </c>
      <c r="I16" s="25">
        <v>3.2959999999999998</v>
      </c>
      <c r="J16" s="24">
        <v>0.191</v>
      </c>
      <c r="K16" s="25">
        <v>7.6710000000000003</v>
      </c>
      <c r="L16" s="25">
        <v>35.603000000000002</v>
      </c>
      <c r="M16" s="24">
        <v>0.24399999999999999</v>
      </c>
      <c r="N16" s="24">
        <v>0.114</v>
      </c>
    </row>
    <row r="17" spans="2:15">
      <c r="B17" s="26" t="s">
        <v>40</v>
      </c>
      <c r="C17" s="26">
        <v>1.3</v>
      </c>
      <c r="D17" s="26">
        <v>1000</v>
      </c>
      <c r="E17" s="26">
        <v>108</v>
      </c>
      <c r="F17" s="25">
        <v>2.5550000000000002</v>
      </c>
      <c r="G17" s="24"/>
      <c r="H17" s="24">
        <v>0.42799999999999999</v>
      </c>
      <c r="I17" s="25">
        <v>3.3410000000000002</v>
      </c>
      <c r="J17" s="24">
        <v>8.5000000000000006E-2</v>
      </c>
      <c r="K17" s="25">
        <v>8.1150000000000002</v>
      </c>
      <c r="L17" s="25">
        <v>35.945999999999998</v>
      </c>
      <c r="M17" s="24">
        <v>0.35199999999999998</v>
      </c>
      <c r="N17" s="24">
        <v>0.153</v>
      </c>
    </row>
    <row r="18" spans="2:15">
      <c r="B18" s="26" t="s">
        <v>40</v>
      </c>
      <c r="C18" s="26">
        <v>1.3</v>
      </c>
      <c r="D18" s="26">
        <v>1000</v>
      </c>
      <c r="E18" s="26">
        <v>108</v>
      </c>
      <c r="F18" s="25">
        <v>2.7759999999999998</v>
      </c>
      <c r="G18" s="24">
        <v>0.02</v>
      </c>
      <c r="H18" s="24">
        <v>0.41099999999999998</v>
      </c>
      <c r="I18" s="25">
        <v>3.3940000000000001</v>
      </c>
      <c r="J18" s="24"/>
      <c r="K18" s="25">
        <v>7.9829999999999997</v>
      </c>
      <c r="L18" s="25">
        <v>32.484000000000002</v>
      </c>
      <c r="M18" s="24">
        <v>0.43099999999999999</v>
      </c>
      <c r="N18" s="24">
        <v>0.23699999999999999</v>
      </c>
    </row>
    <row r="19" spans="2:15">
      <c r="B19" s="26" t="s">
        <v>40</v>
      </c>
      <c r="C19" s="26">
        <v>1.3</v>
      </c>
      <c r="D19" s="26">
        <v>1000</v>
      </c>
      <c r="E19" s="26">
        <v>108</v>
      </c>
      <c r="F19" s="25">
        <v>2.5230000000000001</v>
      </c>
      <c r="G19" s="24">
        <v>0.182</v>
      </c>
      <c r="H19" s="24">
        <v>0.311</v>
      </c>
      <c r="I19" s="25">
        <v>3.1949999999999998</v>
      </c>
      <c r="J19" s="24"/>
      <c r="K19" s="25">
        <v>8.3260000000000005</v>
      </c>
      <c r="L19" s="25">
        <v>36.795000000000002</v>
      </c>
      <c r="M19" s="24">
        <v>0.35199999999999998</v>
      </c>
      <c r="N19" s="24">
        <v>0.14099999999999999</v>
      </c>
    </row>
    <row r="20" spans="2:15">
      <c r="B20" s="26" t="s">
        <v>40</v>
      </c>
      <c r="C20" s="26">
        <v>1.3</v>
      </c>
      <c r="D20" s="26">
        <v>1000</v>
      </c>
      <c r="E20" s="26">
        <v>108</v>
      </c>
      <c r="F20" s="25">
        <v>1.756</v>
      </c>
      <c r="G20" s="24">
        <v>8.1000000000000003E-2</v>
      </c>
      <c r="H20" s="24">
        <v>1.9E-2</v>
      </c>
      <c r="I20" s="25">
        <v>1.794</v>
      </c>
      <c r="J20" s="24"/>
      <c r="K20" s="25">
        <v>7.867</v>
      </c>
      <c r="L20" s="25">
        <v>34.323</v>
      </c>
      <c r="M20" s="24">
        <v>0.18099999999999999</v>
      </c>
      <c r="N20" s="24">
        <v>5.6000000000000001E-2</v>
      </c>
    </row>
    <row r="21" spans="2:15">
      <c r="B21" s="26" t="s">
        <v>40</v>
      </c>
      <c r="C21" s="26">
        <v>1.3</v>
      </c>
      <c r="D21" s="26">
        <v>1000</v>
      </c>
      <c r="E21" s="26">
        <v>108</v>
      </c>
      <c r="F21" s="25">
        <v>2.383</v>
      </c>
      <c r="G21" s="24"/>
      <c r="H21" s="24">
        <v>0.308</v>
      </c>
      <c r="I21" s="25">
        <v>2.8410000000000002</v>
      </c>
      <c r="J21" s="24"/>
      <c r="K21" s="25">
        <v>8.6560000000000006</v>
      </c>
      <c r="L21" s="25">
        <v>38.122999999999998</v>
      </c>
      <c r="M21" s="24">
        <v>0.24299999999999999</v>
      </c>
      <c r="N21" s="24">
        <v>0.114</v>
      </c>
    </row>
    <row r="22" spans="2:15">
      <c r="B22" s="26" t="s">
        <v>40</v>
      </c>
      <c r="C22" s="26">
        <v>1.3</v>
      </c>
      <c r="D22" s="26">
        <v>1000</v>
      </c>
      <c r="E22" s="26">
        <v>108</v>
      </c>
      <c r="F22" s="25">
        <v>2.7360000000000002</v>
      </c>
      <c r="G22" s="24">
        <v>0.10100000000000001</v>
      </c>
      <c r="H22" s="24">
        <v>0.27400000000000002</v>
      </c>
      <c r="I22" s="25">
        <v>3.8050000000000002</v>
      </c>
      <c r="J22" s="24">
        <v>4.2000000000000003E-2</v>
      </c>
      <c r="K22" s="25">
        <v>7.4960000000000004</v>
      </c>
      <c r="L22" s="25">
        <v>35.829000000000001</v>
      </c>
      <c r="M22" s="24">
        <v>0.22900000000000001</v>
      </c>
      <c r="N22" s="24">
        <v>0.13700000000000001</v>
      </c>
    </row>
    <row r="23" spans="2:15">
      <c r="B23" s="26" t="s">
        <v>40</v>
      </c>
      <c r="C23" s="26">
        <v>1.3</v>
      </c>
      <c r="D23" s="26">
        <v>1000</v>
      </c>
      <c r="E23" s="26">
        <v>108</v>
      </c>
      <c r="F23" s="25">
        <v>3.452</v>
      </c>
      <c r="G23" s="24"/>
      <c r="H23" s="24">
        <v>0.376</v>
      </c>
      <c r="I23" s="25">
        <v>3.9209999999999998</v>
      </c>
      <c r="J23" s="24">
        <v>5.8999999999999997E-2</v>
      </c>
      <c r="K23" s="25">
        <v>3.4489999999999998</v>
      </c>
      <c r="L23" s="25">
        <v>28.254999999999999</v>
      </c>
      <c r="M23" s="24">
        <v>0.14799999999999999</v>
      </c>
      <c r="N23" s="24">
        <v>0.214</v>
      </c>
    </row>
    <row r="24" spans="2:15">
      <c r="B24" s="26" t="s">
        <v>40</v>
      </c>
      <c r="C24" s="26">
        <v>1.3</v>
      </c>
      <c r="D24" s="26">
        <v>1000</v>
      </c>
      <c r="E24" s="26">
        <v>108</v>
      </c>
      <c r="F24" s="25">
        <v>3.4420000000000002</v>
      </c>
      <c r="G24" s="24"/>
      <c r="H24" s="24">
        <v>0.39</v>
      </c>
      <c r="I24" s="25">
        <v>3.7709999999999999</v>
      </c>
      <c r="J24" s="24">
        <v>7.0000000000000001E-3</v>
      </c>
      <c r="K24" s="25">
        <v>7.9189999999999996</v>
      </c>
      <c r="L24" s="25">
        <v>33.234000000000002</v>
      </c>
      <c r="M24" s="24">
        <v>0.34899999999999998</v>
      </c>
      <c r="N24" s="24">
        <v>0.182</v>
      </c>
    </row>
    <row r="25" spans="2:15">
      <c r="B25" s="60" t="s">
        <v>39</v>
      </c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1"/>
    </row>
    <row r="26" spans="2:15">
      <c r="B26" s="26" t="s">
        <v>38</v>
      </c>
      <c r="C26" s="26">
        <v>2</v>
      </c>
      <c r="D26" s="26">
        <v>1000</v>
      </c>
      <c r="E26" s="26">
        <v>48</v>
      </c>
      <c r="F26" s="25">
        <v>0.69840000000000002</v>
      </c>
      <c r="G26" s="24">
        <v>0</v>
      </c>
      <c r="H26" s="24">
        <v>7.2400000000000006E-2</v>
      </c>
      <c r="I26" s="26">
        <v>0.3427</v>
      </c>
      <c r="J26" s="24">
        <v>5.04E-2</v>
      </c>
      <c r="K26" s="25">
        <v>1.3022</v>
      </c>
      <c r="L26" s="25">
        <v>42.17</v>
      </c>
      <c r="M26" s="24">
        <v>0.35749999999999998</v>
      </c>
      <c r="N26" s="24">
        <v>0.1139</v>
      </c>
    </row>
    <row r="27" spans="2:15">
      <c r="B27" s="26" t="s">
        <v>38</v>
      </c>
      <c r="C27" s="26">
        <v>2</v>
      </c>
      <c r="D27" s="26">
        <v>1000</v>
      </c>
      <c r="E27" s="26">
        <v>48</v>
      </c>
      <c r="F27" s="25">
        <v>3.52</v>
      </c>
      <c r="G27" s="24">
        <v>2.2800000000000001E-2</v>
      </c>
      <c r="H27" s="24">
        <v>0.10680000000000001</v>
      </c>
      <c r="I27" s="26">
        <v>2.25</v>
      </c>
      <c r="J27" s="24">
        <v>9.8100000000000007E-2</v>
      </c>
      <c r="K27" s="25">
        <v>6.63</v>
      </c>
      <c r="L27" s="25">
        <v>46.31</v>
      </c>
      <c r="M27" s="24">
        <v>0.21579999999999999</v>
      </c>
      <c r="N27" s="24">
        <v>3.4700000000000002E-2</v>
      </c>
    </row>
    <row r="28" spans="2:15">
      <c r="B28" s="26" t="s">
        <v>38</v>
      </c>
      <c r="C28" s="26">
        <v>2</v>
      </c>
      <c r="D28" s="26">
        <v>1000</v>
      </c>
      <c r="E28" s="26">
        <v>48</v>
      </c>
      <c r="F28" s="25">
        <v>6.68</v>
      </c>
      <c r="G28" s="24">
        <v>8.14E-2</v>
      </c>
      <c r="H28" s="24">
        <v>0.34570000000000001</v>
      </c>
      <c r="I28" s="26">
        <v>4.42</v>
      </c>
      <c r="J28" s="24">
        <v>0.14269999999999999</v>
      </c>
      <c r="K28" s="25">
        <v>11.54</v>
      </c>
      <c r="L28" s="25">
        <v>40.98</v>
      </c>
      <c r="M28" s="24">
        <v>0.1784</v>
      </c>
      <c r="N28" s="24">
        <v>6.93E-2</v>
      </c>
    </row>
    <row r="29" spans="2:15">
      <c r="B29" s="26" t="s">
        <v>38</v>
      </c>
      <c r="C29" s="26">
        <v>2</v>
      </c>
      <c r="D29" s="26">
        <v>1000</v>
      </c>
      <c r="E29" s="26">
        <v>48</v>
      </c>
      <c r="F29" s="25">
        <v>11.17</v>
      </c>
      <c r="G29" s="24">
        <v>0.19700000000000001</v>
      </c>
      <c r="H29" s="24">
        <v>0.94340000000000002</v>
      </c>
      <c r="I29" s="26">
        <v>4.08</v>
      </c>
      <c r="J29" s="24">
        <v>0.11799999999999999</v>
      </c>
      <c r="K29" s="25">
        <v>16.73</v>
      </c>
      <c r="L29" s="25">
        <v>35.6</v>
      </c>
      <c r="M29" s="24">
        <v>0.58530000000000004</v>
      </c>
      <c r="N29" s="24">
        <v>0.17319999999999999</v>
      </c>
    </row>
    <row r="30" spans="2:15">
      <c r="B30" s="26" t="s">
        <v>38</v>
      </c>
      <c r="C30" s="26">
        <v>2</v>
      </c>
      <c r="D30" s="26">
        <v>1000</v>
      </c>
      <c r="E30" s="26">
        <v>48</v>
      </c>
      <c r="F30" s="25">
        <v>7.21</v>
      </c>
      <c r="G30" s="24">
        <v>6.59E-2</v>
      </c>
      <c r="H30" s="24">
        <v>0.2515</v>
      </c>
      <c r="I30" s="26">
        <v>3.66</v>
      </c>
      <c r="J30" s="24">
        <v>9.0499999999999997E-2</v>
      </c>
      <c r="K30" s="25">
        <v>12.07</v>
      </c>
      <c r="L30" s="25">
        <v>41.6</v>
      </c>
      <c r="M30" s="24">
        <v>0.1341</v>
      </c>
      <c r="N30" s="24">
        <v>1.47E-2</v>
      </c>
    </row>
    <row r="31" spans="2:15">
      <c r="B31" s="26" t="s">
        <v>38</v>
      </c>
      <c r="C31" s="26">
        <v>2</v>
      </c>
      <c r="D31" s="26">
        <v>1000</v>
      </c>
      <c r="E31" s="26">
        <v>48</v>
      </c>
      <c r="F31" s="25">
        <v>1.1722999999999999</v>
      </c>
      <c r="G31" s="24">
        <v>0</v>
      </c>
      <c r="H31" s="24">
        <v>0.32340000000000002</v>
      </c>
      <c r="I31" s="26">
        <v>0.99960000000000004</v>
      </c>
      <c r="J31" s="24">
        <v>2.3599999999999999E-2</v>
      </c>
      <c r="K31" s="25">
        <v>2.5299999999999998</v>
      </c>
      <c r="L31" s="25">
        <v>49.97</v>
      </c>
      <c r="M31" s="24">
        <v>0.33350000000000002</v>
      </c>
      <c r="N31" s="24">
        <v>0.10639999999999999</v>
      </c>
    </row>
    <row r="32" spans="2:15">
      <c r="B32" s="26" t="s">
        <v>38</v>
      </c>
      <c r="C32" s="26">
        <v>2</v>
      </c>
      <c r="D32" s="26">
        <v>1000</v>
      </c>
      <c r="E32" s="26">
        <v>48</v>
      </c>
      <c r="F32" s="25">
        <v>7.18</v>
      </c>
      <c r="G32" s="24">
        <v>3.2300000000000002E-2</v>
      </c>
      <c r="H32" s="24">
        <v>0.1668</v>
      </c>
      <c r="I32" s="26">
        <v>3.22</v>
      </c>
      <c r="J32" s="24">
        <v>6.4899999999999999E-2</v>
      </c>
      <c r="K32" s="25">
        <v>12.53</v>
      </c>
      <c r="L32" s="25">
        <v>42.54</v>
      </c>
      <c r="M32" s="24">
        <v>0.1888</v>
      </c>
      <c r="N32" s="24">
        <v>3.0099999999999998E-2</v>
      </c>
    </row>
    <row r="33" spans="2:15">
      <c r="B33" s="26" t="s">
        <v>38</v>
      </c>
      <c r="C33" s="26">
        <v>2</v>
      </c>
      <c r="D33" s="26">
        <v>1000</v>
      </c>
      <c r="E33" s="26">
        <v>48</v>
      </c>
      <c r="F33" s="25">
        <v>5.4</v>
      </c>
      <c r="G33" s="24">
        <v>7.4399999999999994E-2</v>
      </c>
      <c r="H33" s="24">
        <v>0.16800000000000001</v>
      </c>
      <c r="I33" s="26">
        <v>2.78</v>
      </c>
      <c r="J33" s="24">
        <v>0.15640000000000001</v>
      </c>
      <c r="K33" s="25">
        <v>8.64</v>
      </c>
      <c r="L33" s="25">
        <v>43.82</v>
      </c>
      <c r="M33" s="24">
        <v>0.1847</v>
      </c>
      <c r="N33" s="24">
        <v>0</v>
      </c>
    </row>
    <row r="34" spans="2:15">
      <c r="B34" s="26" t="s">
        <v>38</v>
      </c>
      <c r="C34" s="26">
        <v>2</v>
      </c>
      <c r="D34" s="26">
        <v>1000</v>
      </c>
      <c r="E34" s="26">
        <v>48</v>
      </c>
      <c r="F34" s="25">
        <v>4.8099999999999996</v>
      </c>
      <c r="G34" s="24">
        <v>4.7500000000000001E-2</v>
      </c>
      <c r="H34" s="24">
        <v>0.50749999999999995</v>
      </c>
      <c r="I34" s="26">
        <v>4.63</v>
      </c>
      <c r="J34" s="24">
        <v>0.125</v>
      </c>
      <c r="K34" s="25">
        <v>7.95</v>
      </c>
      <c r="L34" s="25">
        <v>38.46</v>
      </c>
      <c r="M34" s="24">
        <v>0.28399999999999997</v>
      </c>
      <c r="N34" s="24">
        <v>0.1046</v>
      </c>
    </row>
    <row r="35" spans="2:15">
      <c r="B35" s="26" t="s">
        <v>38</v>
      </c>
      <c r="C35" s="26">
        <v>2</v>
      </c>
      <c r="D35" s="26">
        <v>1000</v>
      </c>
      <c r="E35" s="26">
        <v>48</v>
      </c>
      <c r="F35" s="25">
        <v>4.6100000000000003</v>
      </c>
      <c r="G35" s="24">
        <v>4.1700000000000001E-2</v>
      </c>
      <c r="H35" s="24">
        <v>0.24399999999999999</v>
      </c>
      <c r="I35" s="26">
        <v>3.8</v>
      </c>
      <c r="J35" s="24">
        <v>0.10829999999999999</v>
      </c>
      <c r="K35" s="25">
        <v>8.65</v>
      </c>
      <c r="L35" s="25">
        <v>41.52</v>
      </c>
      <c r="M35" s="24">
        <v>0.21249999999999999</v>
      </c>
      <c r="N35" s="24">
        <v>2.69E-2</v>
      </c>
    </row>
    <row r="36" spans="2:15"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</row>
    <row r="37" spans="2:15">
      <c r="B37" s="26" t="s">
        <v>37</v>
      </c>
      <c r="C37" s="26">
        <v>2</v>
      </c>
      <c r="D37" s="26">
        <v>1000</v>
      </c>
      <c r="E37" s="26">
        <v>120</v>
      </c>
      <c r="F37" s="25">
        <v>2.3210000000000002</v>
      </c>
      <c r="G37" s="24">
        <v>0.1</v>
      </c>
      <c r="H37" s="24">
        <v>0.34200000000000003</v>
      </c>
      <c r="I37" s="26">
        <v>5.5309999999999997</v>
      </c>
      <c r="J37" s="24">
        <v>0.16600000000000001</v>
      </c>
      <c r="K37" s="25">
        <v>9.5730000000000004</v>
      </c>
      <c r="L37" s="25">
        <v>33.271999999999998</v>
      </c>
      <c r="M37" s="24">
        <v>0.12</v>
      </c>
      <c r="N37" s="24">
        <v>0.108</v>
      </c>
    </row>
    <row r="38" spans="2:15">
      <c r="B38" s="26" t="s">
        <v>37</v>
      </c>
      <c r="C38" s="26">
        <v>2</v>
      </c>
      <c r="D38" s="26">
        <v>1000</v>
      </c>
      <c r="E38" s="26">
        <v>120</v>
      </c>
      <c r="F38" s="25">
        <v>3.5259999999999998</v>
      </c>
      <c r="G38" s="24">
        <v>0.16</v>
      </c>
      <c r="H38" s="24">
        <v>0.77200000000000002</v>
      </c>
      <c r="I38" s="26">
        <v>4.0570000000000004</v>
      </c>
      <c r="J38" s="24">
        <v>8.5000000000000006E-2</v>
      </c>
      <c r="K38" s="25">
        <v>10.737</v>
      </c>
      <c r="L38" s="25">
        <v>32.421999999999997</v>
      </c>
      <c r="M38" s="24">
        <v>0.32</v>
      </c>
      <c r="N38" s="24">
        <v>0.17499999999999999</v>
      </c>
    </row>
    <row r="39" spans="2:15">
      <c r="B39" s="26" t="s">
        <v>37</v>
      </c>
      <c r="C39" s="26">
        <v>2</v>
      </c>
      <c r="D39" s="26">
        <v>1000</v>
      </c>
      <c r="E39" s="26">
        <v>120</v>
      </c>
      <c r="F39" s="25">
        <v>3.4820000000000002</v>
      </c>
      <c r="G39" s="24"/>
      <c r="H39" s="24">
        <v>0.91900000000000004</v>
      </c>
      <c r="I39" s="26">
        <v>3.6419999999999999</v>
      </c>
      <c r="J39" s="24">
        <v>0.122</v>
      </c>
      <c r="K39" s="25">
        <v>9.5079999999999991</v>
      </c>
      <c r="L39" s="25">
        <v>33.372999999999998</v>
      </c>
      <c r="M39" s="24">
        <v>0.27200000000000002</v>
      </c>
      <c r="N39" s="24">
        <v>0.28100000000000003</v>
      </c>
    </row>
    <row r="40" spans="2:15">
      <c r="B40" s="26" t="s">
        <v>37</v>
      </c>
      <c r="C40" s="26">
        <v>2</v>
      </c>
      <c r="D40" s="26">
        <v>1000</v>
      </c>
      <c r="E40" s="26">
        <v>120</v>
      </c>
      <c r="F40" s="25">
        <v>4.0330000000000004</v>
      </c>
      <c r="G40" s="24">
        <v>0.02</v>
      </c>
      <c r="H40" s="24">
        <v>1.05</v>
      </c>
      <c r="I40" s="26">
        <v>5.1619999999999999</v>
      </c>
      <c r="J40" s="24">
        <v>0.12</v>
      </c>
      <c r="K40" s="25">
        <v>11.404</v>
      </c>
      <c r="L40" s="25">
        <v>32.561</v>
      </c>
      <c r="M40" s="24">
        <v>0.29199999999999998</v>
      </c>
      <c r="N40" s="24">
        <v>0.19900000000000001</v>
      </c>
    </row>
    <row r="41" spans="2:15">
      <c r="B41" s="26" t="s">
        <v>37</v>
      </c>
      <c r="C41" s="26">
        <v>2</v>
      </c>
      <c r="D41" s="26">
        <v>1000</v>
      </c>
      <c r="E41" s="26">
        <v>120</v>
      </c>
      <c r="F41" s="25">
        <v>3.1829999999999998</v>
      </c>
      <c r="G41" s="24">
        <v>0.08</v>
      </c>
      <c r="H41" s="24">
        <v>0.73199999999999998</v>
      </c>
      <c r="I41" s="26">
        <v>3.7719999999999998</v>
      </c>
      <c r="J41" s="24">
        <v>8.2000000000000003E-2</v>
      </c>
      <c r="K41" s="25">
        <v>11.015000000000001</v>
      </c>
      <c r="L41" s="25">
        <v>34.134</v>
      </c>
      <c r="M41" s="24">
        <v>1.1299999999999999</v>
      </c>
      <c r="N41" s="24">
        <v>6.5000000000000002E-2</v>
      </c>
    </row>
    <row r="42" spans="2:15">
      <c r="B42" s="60" t="s">
        <v>36</v>
      </c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1"/>
    </row>
    <row r="43" spans="2:15">
      <c r="B43" s="26" t="s">
        <v>35</v>
      </c>
      <c r="C43" s="26">
        <v>2</v>
      </c>
      <c r="D43" s="26">
        <v>1100</v>
      </c>
      <c r="E43" s="26">
        <v>48</v>
      </c>
      <c r="F43" s="25">
        <v>3.47</v>
      </c>
      <c r="G43" s="24">
        <v>0.11749999999999999</v>
      </c>
      <c r="H43" s="24">
        <v>0.40389999999999998</v>
      </c>
      <c r="I43" s="26">
        <v>5.75</v>
      </c>
      <c r="J43" s="24">
        <v>9.4299999999999995E-2</v>
      </c>
      <c r="K43" s="25">
        <v>15.27</v>
      </c>
      <c r="L43" s="25">
        <v>30.86</v>
      </c>
      <c r="M43" s="24">
        <v>0.2596</v>
      </c>
      <c r="N43" s="24">
        <v>0.13900000000000001</v>
      </c>
    </row>
    <row r="44" spans="2:15">
      <c r="B44" s="26" t="s">
        <v>35</v>
      </c>
      <c r="C44" s="26">
        <v>2</v>
      </c>
      <c r="D44" s="26">
        <v>1100</v>
      </c>
      <c r="E44" s="26">
        <v>48</v>
      </c>
      <c r="F44" s="25">
        <v>0.20979999999999999</v>
      </c>
      <c r="G44" s="24">
        <v>0</v>
      </c>
      <c r="H44" s="24">
        <v>2.7099999999999999E-2</v>
      </c>
      <c r="I44" s="26">
        <v>1.55</v>
      </c>
      <c r="J44" s="24">
        <v>0.1004</v>
      </c>
      <c r="K44" s="25">
        <v>8.9</v>
      </c>
      <c r="L44" s="25">
        <v>40.65</v>
      </c>
      <c r="M44" s="24">
        <v>0.20499999999999999</v>
      </c>
      <c r="N44" s="24">
        <v>5.6399999999999999E-2</v>
      </c>
    </row>
    <row r="45" spans="2:15">
      <c r="B45" s="26" t="s">
        <v>34</v>
      </c>
      <c r="C45" s="26">
        <v>2</v>
      </c>
      <c r="D45" s="26">
        <v>1100</v>
      </c>
      <c r="E45" s="26">
        <v>48</v>
      </c>
      <c r="F45" s="25">
        <v>0.24809999999999999</v>
      </c>
      <c r="G45" s="24">
        <v>0</v>
      </c>
      <c r="H45" s="24">
        <v>2.75E-2</v>
      </c>
      <c r="I45" s="26">
        <v>2.2200000000000002</v>
      </c>
      <c r="J45" s="24">
        <v>0.1517</v>
      </c>
      <c r="K45" s="25">
        <v>7.96</v>
      </c>
      <c r="L45" s="25">
        <v>38</v>
      </c>
      <c r="M45" s="24">
        <v>0.31869999999999998</v>
      </c>
      <c r="N45" s="24">
        <v>9.2100000000000001E-2</v>
      </c>
    </row>
    <row r="46" spans="2:15">
      <c r="B46" s="26" t="s">
        <v>34</v>
      </c>
      <c r="C46" s="26">
        <v>2</v>
      </c>
      <c r="D46" s="26">
        <v>1100</v>
      </c>
      <c r="E46" s="26">
        <v>48</v>
      </c>
      <c r="F46" s="25">
        <v>0.73209999999999997</v>
      </c>
      <c r="G46" s="24">
        <v>0</v>
      </c>
      <c r="H46" s="24">
        <v>5.8000000000000003E-2</v>
      </c>
      <c r="I46" s="26">
        <v>2.4300000000000002</v>
      </c>
      <c r="J46" s="24">
        <v>0.15770000000000001</v>
      </c>
      <c r="K46" s="25">
        <v>8.19</v>
      </c>
      <c r="L46" s="25">
        <v>36.44</v>
      </c>
      <c r="M46" s="24">
        <v>0.30359999999999998</v>
      </c>
      <c r="N46" s="24">
        <v>7.51E-2</v>
      </c>
    </row>
    <row r="47" spans="2:15">
      <c r="B47" s="26" t="s">
        <v>34</v>
      </c>
      <c r="C47" s="26">
        <v>2</v>
      </c>
      <c r="D47" s="26">
        <v>1100</v>
      </c>
      <c r="E47" s="26">
        <v>48</v>
      </c>
      <c r="F47" s="25">
        <v>7.15</v>
      </c>
      <c r="G47" s="24">
        <v>0.21029999999999999</v>
      </c>
      <c r="H47" s="24">
        <v>1.2262</v>
      </c>
      <c r="I47" s="26">
        <v>7.81</v>
      </c>
      <c r="J47" s="24">
        <v>0.12379999999999999</v>
      </c>
      <c r="K47" s="25">
        <v>15.48</v>
      </c>
      <c r="L47" s="25">
        <v>23.31</v>
      </c>
      <c r="M47" s="24">
        <v>1.0767</v>
      </c>
      <c r="N47" s="24">
        <v>0.47139999999999999</v>
      </c>
    </row>
    <row r="48" spans="2:15">
      <c r="B48" s="26" t="s">
        <v>34</v>
      </c>
      <c r="C48" s="26">
        <v>2</v>
      </c>
      <c r="D48" s="26">
        <v>1100</v>
      </c>
      <c r="E48" s="26">
        <v>48</v>
      </c>
      <c r="F48" s="25">
        <v>4.41</v>
      </c>
      <c r="G48" s="24">
        <v>9.4600000000000004E-2</v>
      </c>
      <c r="H48" s="24">
        <v>1.0913999999999999</v>
      </c>
      <c r="I48" s="26">
        <v>4.29</v>
      </c>
      <c r="J48" s="24">
        <v>0.11890000000000001</v>
      </c>
      <c r="K48" s="25">
        <v>10.57</v>
      </c>
      <c r="L48" s="25">
        <v>29.35</v>
      </c>
      <c r="M48" s="24">
        <v>1.0156000000000001</v>
      </c>
      <c r="N48" s="24">
        <v>0.48970000000000002</v>
      </c>
    </row>
    <row r="49" spans="2:15">
      <c r="B49" s="26" t="s">
        <v>34</v>
      </c>
      <c r="C49" s="26">
        <v>2</v>
      </c>
      <c r="D49" s="26">
        <v>1100</v>
      </c>
      <c r="E49" s="26">
        <v>48</v>
      </c>
      <c r="F49" s="25">
        <v>4.74</v>
      </c>
      <c r="G49" s="24">
        <v>0.20069999999999999</v>
      </c>
      <c r="H49" s="24">
        <v>1.1597999999999999</v>
      </c>
      <c r="I49" s="26">
        <v>7.93</v>
      </c>
      <c r="J49" s="24">
        <v>0.108</v>
      </c>
      <c r="K49" s="25">
        <v>9.59</v>
      </c>
      <c r="L49" s="25">
        <v>25.69</v>
      </c>
      <c r="M49" s="24">
        <v>1.0952</v>
      </c>
      <c r="N49" s="24">
        <v>1.65</v>
      </c>
    </row>
    <row r="50" spans="2:15">
      <c r="B50" s="26" t="s">
        <v>34</v>
      </c>
      <c r="C50" s="26">
        <v>2</v>
      </c>
      <c r="D50" s="26">
        <v>1100</v>
      </c>
      <c r="E50" s="26">
        <v>48</v>
      </c>
      <c r="F50" s="25">
        <v>4.37</v>
      </c>
      <c r="G50" s="24">
        <v>8.5599999999999996E-2</v>
      </c>
      <c r="H50" s="24">
        <v>1.1189</v>
      </c>
      <c r="I50" s="26">
        <v>4.3899999999999997</v>
      </c>
      <c r="J50" s="24">
        <v>0.12670000000000001</v>
      </c>
      <c r="K50" s="25">
        <v>10.44</v>
      </c>
      <c r="L50" s="25">
        <v>29.4</v>
      </c>
      <c r="M50" s="24">
        <v>1.0270999999999999</v>
      </c>
      <c r="N50" s="24">
        <v>0.51429999999999998</v>
      </c>
    </row>
    <row r="51" spans="2:15">
      <c r="B51" s="26" t="s">
        <v>34</v>
      </c>
      <c r="C51" s="26">
        <v>2</v>
      </c>
      <c r="D51" s="26">
        <v>1100</v>
      </c>
      <c r="E51" s="26">
        <v>48</v>
      </c>
      <c r="F51" s="25">
        <v>1.4127000000000001</v>
      </c>
      <c r="G51" s="24">
        <v>6.7000000000000004E-2</v>
      </c>
      <c r="H51" s="24">
        <v>0.34560000000000002</v>
      </c>
      <c r="I51" s="26">
        <v>3.37</v>
      </c>
      <c r="J51" s="24">
        <v>0.12640000000000001</v>
      </c>
      <c r="K51" s="25">
        <v>8.34</v>
      </c>
      <c r="L51" s="25">
        <v>35.700000000000003</v>
      </c>
      <c r="M51" s="24">
        <v>0.25080000000000002</v>
      </c>
      <c r="N51" s="24">
        <v>0.2001</v>
      </c>
    </row>
    <row r="52" spans="2:15">
      <c r="B52" s="60" t="s">
        <v>29</v>
      </c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1"/>
    </row>
    <row r="53" spans="2:15">
      <c r="B53" s="26" t="s">
        <v>33</v>
      </c>
      <c r="C53" s="26">
        <v>2</v>
      </c>
      <c r="D53" s="26">
        <v>1150</v>
      </c>
      <c r="E53" s="26">
        <v>12</v>
      </c>
      <c r="F53" s="25">
        <v>4.08</v>
      </c>
      <c r="G53" s="24">
        <v>9.7000000000000003E-3</v>
      </c>
      <c r="H53" s="24">
        <v>6.3500000000000001E-2</v>
      </c>
      <c r="I53" s="26">
        <v>2.0699999999999998</v>
      </c>
      <c r="J53" s="24">
        <v>0.10580000000000001</v>
      </c>
      <c r="K53" s="25">
        <v>12.08</v>
      </c>
      <c r="L53" s="25">
        <v>38.549999999999997</v>
      </c>
      <c r="M53" s="24">
        <v>4.6800000000000001E-2</v>
      </c>
      <c r="N53" s="24">
        <v>5.1000000000000004E-3</v>
      </c>
    </row>
    <row r="54" spans="2:15">
      <c r="B54" s="26" t="s">
        <v>33</v>
      </c>
      <c r="C54" s="26">
        <v>2</v>
      </c>
      <c r="D54" s="26">
        <v>1150</v>
      </c>
      <c r="E54" s="26">
        <v>12</v>
      </c>
      <c r="F54" s="25">
        <v>9.58</v>
      </c>
      <c r="G54" s="24">
        <v>5.8900000000000001E-2</v>
      </c>
      <c r="H54" s="24">
        <v>0.13200000000000001</v>
      </c>
      <c r="I54" s="26">
        <v>3.53</v>
      </c>
      <c r="J54" s="24">
        <v>0.11600000000000001</v>
      </c>
      <c r="K54" s="25">
        <v>18.46</v>
      </c>
      <c r="L54" s="25">
        <v>32.28</v>
      </c>
      <c r="M54" s="24">
        <v>1.5299999999999999E-2</v>
      </c>
      <c r="N54" s="24">
        <v>1.8599999999999998E-2</v>
      </c>
    </row>
    <row r="55" spans="2:15">
      <c r="B55" s="26" t="s">
        <v>33</v>
      </c>
      <c r="C55" s="26">
        <v>2</v>
      </c>
      <c r="D55" s="26">
        <v>1150</v>
      </c>
      <c r="E55" s="26">
        <v>12</v>
      </c>
      <c r="F55" s="25">
        <v>2.8</v>
      </c>
      <c r="G55" s="24">
        <v>3.5900000000000001E-2</v>
      </c>
      <c r="H55" s="24">
        <v>1.67E-2</v>
      </c>
      <c r="I55" s="26">
        <v>2.5099999999999998</v>
      </c>
      <c r="J55" s="24">
        <v>0.15210000000000001</v>
      </c>
      <c r="K55" s="25">
        <v>10.48</v>
      </c>
      <c r="L55" s="25">
        <v>36.770000000000003</v>
      </c>
      <c r="M55" s="24">
        <v>1.8800000000000001E-2</v>
      </c>
      <c r="N55" s="24">
        <v>2.3099999999999999E-2</v>
      </c>
    </row>
    <row r="56" spans="2:15">
      <c r="B56" s="26" t="s">
        <v>33</v>
      </c>
      <c r="C56" s="26">
        <v>2</v>
      </c>
      <c r="D56" s="26">
        <v>1150</v>
      </c>
      <c r="E56" s="26">
        <v>12</v>
      </c>
      <c r="F56" s="25">
        <v>1.3640000000000001</v>
      </c>
      <c r="G56" s="24">
        <v>1.2999999999999999E-2</v>
      </c>
      <c r="H56" s="24">
        <v>4.1000000000000002E-2</v>
      </c>
      <c r="I56" s="26">
        <v>2.11</v>
      </c>
      <c r="J56" s="24">
        <v>0.1119</v>
      </c>
      <c r="K56" s="25">
        <v>8.99</v>
      </c>
      <c r="L56" s="25">
        <v>38.44</v>
      </c>
      <c r="M56" s="24">
        <v>6.8599999999999994E-2</v>
      </c>
      <c r="N56" s="24">
        <v>2.2100000000000002E-2</v>
      </c>
    </row>
    <row r="57" spans="2:15">
      <c r="B57" s="26" t="s">
        <v>32</v>
      </c>
      <c r="C57" s="26">
        <v>2</v>
      </c>
      <c r="D57" s="26">
        <v>1150</v>
      </c>
      <c r="E57" s="26">
        <v>12</v>
      </c>
      <c r="F57" s="25">
        <v>3.34</v>
      </c>
      <c r="G57" s="24">
        <v>6.6699999999999995E-2</v>
      </c>
      <c r="H57" s="24">
        <v>2.69</v>
      </c>
      <c r="I57" s="26">
        <v>2.71</v>
      </c>
      <c r="J57" s="24">
        <v>0.14710000000000001</v>
      </c>
      <c r="K57" s="25">
        <v>9.06</v>
      </c>
      <c r="L57" s="25">
        <v>37.880000000000003</v>
      </c>
      <c r="M57" s="24">
        <v>0.2545</v>
      </c>
      <c r="N57" s="24">
        <v>0.45789999999999997</v>
      </c>
    </row>
    <row r="58" spans="2:15">
      <c r="B58" s="26" t="s">
        <v>32</v>
      </c>
      <c r="C58" s="26">
        <v>2</v>
      </c>
      <c r="D58" s="26">
        <v>1150</v>
      </c>
      <c r="E58" s="26">
        <v>12</v>
      </c>
      <c r="F58" s="25">
        <v>7.07</v>
      </c>
      <c r="G58" s="24">
        <v>4.02E-2</v>
      </c>
      <c r="H58" s="24">
        <v>0.98870000000000002</v>
      </c>
      <c r="I58" s="26">
        <v>1.87</v>
      </c>
      <c r="J58" s="24">
        <v>0.13389999999999999</v>
      </c>
      <c r="K58" s="25">
        <v>8.02</v>
      </c>
      <c r="L58" s="25">
        <v>35.020000000000003</v>
      </c>
      <c r="M58" s="24">
        <v>6.7699999999999996E-2</v>
      </c>
      <c r="N58" s="24">
        <v>0.30740000000000001</v>
      </c>
    </row>
    <row r="59" spans="2:15">
      <c r="B59" s="26" t="s">
        <v>32</v>
      </c>
      <c r="C59" s="26">
        <v>2</v>
      </c>
      <c r="D59" s="26">
        <v>1150</v>
      </c>
      <c r="E59" s="26">
        <v>12</v>
      </c>
      <c r="F59" s="25">
        <v>4.92</v>
      </c>
      <c r="G59" s="24">
        <v>4.3400000000000001E-2</v>
      </c>
      <c r="H59" s="24">
        <v>9.5999999999999992E-3</v>
      </c>
      <c r="I59" s="26">
        <v>2.59</v>
      </c>
      <c r="J59" s="24">
        <v>0.1026</v>
      </c>
      <c r="K59" s="25">
        <v>12.29</v>
      </c>
      <c r="L59" s="25">
        <v>39.72</v>
      </c>
      <c r="M59" s="24">
        <v>9.0800000000000006E-2</v>
      </c>
      <c r="N59" s="24">
        <v>1.21E-2</v>
      </c>
    </row>
    <row r="60" spans="2:15">
      <c r="B60" s="26" t="s">
        <v>32</v>
      </c>
      <c r="C60" s="26">
        <v>2</v>
      </c>
      <c r="D60" s="26">
        <v>1150</v>
      </c>
      <c r="E60" s="26">
        <v>12</v>
      </c>
      <c r="F60" s="25">
        <v>4.57</v>
      </c>
      <c r="G60" s="24">
        <v>0.08</v>
      </c>
      <c r="H60" s="24">
        <v>0.47320000000000001</v>
      </c>
      <c r="I60" s="26">
        <v>1.89</v>
      </c>
      <c r="J60" s="24">
        <v>0.10539999999999999</v>
      </c>
      <c r="K60" s="25">
        <v>8.33</v>
      </c>
      <c r="L60" s="25">
        <v>40.700000000000003</v>
      </c>
      <c r="M60" s="24">
        <v>0.11459999999999999</v>
      </c>
      <c r="N60" s="24">
        <v>8.9099999999999999E-2</v>
      </c>
    </row>
    <row r="61" spans="2:15">
      <c r="B61" s="26" t="s">
        <v>32</v>
      </c>
      <c r="C61" s="26">
        <v>2</v>
      </c>
      <c r="D61" s="26">
        <v>1150</v>
      </c>
      <c r="E61" s="26">
        <v>12</v>
      </c>
      <c r="F61" s="25">
        <v>21.83</v>
      </c>
      <c r="G61" s="24">
        <v>1.3599999999999999E-2</v>
      </c>
      <c r="H61" s="24">
        <v>1.1109</v>
      </c>
      <c r="I61" s="26">
        <v>1.82</v>
      </c>
      <c r="J61" s="24">
        <v>0.13250000000000001</v>
      </c>
      <c r="K61" s="25">
        <v>11.64</v>
      </c>
      <c r="L61" s="25">
        <v>35.450000000000003</v>
      </c>
      <c r="M61" s="24">
        <v>0.13420000000000001</v>
      </c>
      <c r="N61" s="24">
        <v>6.1600000000000002E-2</v>
      </c>
    </row>
    <row r="62" spans="2:15">
      <c r="B62" s="26" t="s">
        <v>32</v>
      </c>
      <c r="C62" s="26">
        <v>2</v>
      </c>
      <c r="D62" s="26">
        <v>1150</v>
      </c>
      <c r="E62" s="26">
        <v>12</v>
      </c>
      <c r="F62" s="25">
        <v>6.86</v>
      </c>
      <c r="G62" s="24">
        <v>0</v>
      </c>
      <c r="H62" s="24">
        <v>7.4499999999999997E-2</v>
      </c>
      <c r="I62" s="26">
        <v>2.52</v>
      </c>
      <c r="J62" s="24">
        <v>0.10009999999999999</v>
      </c>
      <c r="K62" s="25">
        <v>14.77</v>
      </c>
      <c r="L62" s="25">
        <v>38.299999999999997</v>
      </c>
      <c r="M62" s="24">
        <v>3.04E-2</v>
      </c>
      <c r="N62" s="24">
        <v>0</v>
      </c>
    </row>
    <row r="63" spans="2:15">
      <c r="B63" s="26" t="s">
        <v>32</v>
      </c>
      <c r="C63" s="26">
        <v>2</v>
      </c>
      <c r="D63" s="26">
        <v>1150</v>
      </c>
      <c r="E63" s="26">
        <v>12</v>
      </c>
      <c r="F63" s="25">
        <v>12.29</v>
      </c>
      <c r="G63" s="24">
        <v>0.1308</v>
      </c>
      <c r="H63" s="24">
        <v>0.12529999999999999</v>
      </c>
      <c r="I63" s="26">
        <v>3.63</v>
      </c>
      <c r="J63" s="24">
        <v>9.2700000000000005E-2</v>
      </c>
      <c r="K63" s="25">
        <v>20.77</v>
      </c>
      <c r="L63" s="25">
        <v>32.08</v>
      </c>
      <c r="M63" s="24">
        <v>3.8300000000000001E-2</v>
      </c>
      <c r="N63" s="24">
        <v>8.5000000000000006E-3</v>
      </c>
    </row>
    <row r="64" spans="2:15">
      <c r="B64" s="26" t="s">
        <v>32</v>
      </c>
      <c r="C64" s="26">
        <v>2</v>
      </c>
      <c r="D64" s="26">
        <v>1150</v>
      </c>
      <c r="E64" s="26">
        <v>12</v>
      </c>
      <c r="F64" s="25">
        <v>3.69</v>
      </c>
      <c r="G64" s="24">
        <v>2.6700000000000002E-2</v>
      </c>
      <c r="H64" s="24">
        <v>4.41E-2</v>
      </c>
      <c r="I64" s="26">
        <v>1.89</v>
      </c>
      <c r="J64" s="24">
        <v>9.3399999999999997E-2</v>
      </c>
      <c r="K64" s="25">
        <v>11.41</v>
      </c>
      <c r="L64" s="25">
        <v>40.549999999999997</v>
      </c>
      <c r="M64" s="24">
        <v>5.9900000000000002E-2</v>
      </c>
      <c r="N64" s="24">
        <v>0</v>
      </c>
    </row>
    <row r="65" spans="2:14">
      <c r="B65" s="26" t="s">
        <v>32</v>
      </c>
      <c r="C65" s="26">
        <v>2</v>
      </c>
      <c r="D65" s="26">
        <v>1150</v>
      </c>
      <c r="E65" s="26">
        <v>12</v>
      </c>
      <c r="F65" s="25">
        <v>1.5952</v>
      </c>
      <c r="G65" s="24">
        <v>1.6199999999999999E-2</v>
      </c>
      <c r="H65" s="24">
        <v>0.49380000000000002</v>
      </c>
      <c r="I65" s="26">
        <v>2.31</v>
      </c>
      <c r="J65" s="24">
        <v>9.74E-2</v>
      </c>
      <c r="K65" s="25">
        <v>9.36</v>
      </c>
      <c r="L65" s="25">
        <v>41.93</v>
      </c>
      <c r="M65" s="24">
        <v>0.19489999999999999</v>
      </c>
      <c r="N65" s="24">
        <v>3.7499999999999999E-2</v>
      </c>
    </row>
    <row r="66" spans="2:14">
      <c r="B66" s="26" t="s">
        <v>32</v>
      </c>
      <c r="C66" s="26">
        <v>2</v>
      </c>
      <c r="D66" s="26">
        <v>1150</v>
      </c>
      <c r="E66" s="26">
        <v>12</v>
      </c>
      <c r="F66" s="25">
        <v>7.69</v>
      </c>
      <c r="G66" s="24">
        <v>4.1500000000000002E-2</v>
      </c>
      <c r="H66" s="24">
        <v>0.10920000000000001</v>
      </c>
      <c r="I66" s="26">
        <v>2.83</v>
      </c>
      <c r="J66" s="24">
        <v>0.1113</v>
      </c>
      <c r="K66" s="25">
        <v>15.99</v>
      </c>
      <c r="L66" s="25">
        <v>36.46</v>
      </c>
      <c r="M66" s="24">
        <v>6.8500000000000005E-2</v>
      </c>
      <c r="N66" s="24">
        <v>1.0800000000000001E-2</v>
      </c>
    </row>
    <row r="67" spans="2:14">
      <c r="B67" s="26" t="s">
        <v>32</v>
      </c>
      <c r="C67" s="26">
        <v>2</v>
      </c>
      <c r="D67" s="26">
        <v>1150</v>
      </c>
      <c r="E67" s="26">
        <v>12</v>
      </c>
      <c r="F67" s="25">
        <v>2.4900000000000002</v>
      </c>
      <c r="G67" s="24">
        <v>6.8999999999999999E-3</v>
      </c>
      <c r="H67" s="24">
        <v>0.13150000000000001</v>
      </c>
      <c r="I67" s="26">
        <v>2.29</v>
      </c>
      <c r="J67" s="24">
        <v>0.12239999999999999</v>
      </c>
      <c r="K67" s="25">
        <v>11.14</v>
      </c>
      <c r="L67" s="25">
        <v>39.44</v>
      </c>
      <c r="M67" s="24">
        <v>0.15440000000000001</v>
      </c>
      <c r="N67" s="24">
        <v>2.2700000000000001E-2</v>
      </c>
    </row>
    <row r="68" spans="2:14">
      <c r="B68" s="26" t="s">
        <v>32</v>
      </c>
      <c r="C68" s="26">
        <v>2</v>
      </c>
      <c r="D68" s="26">
        <v>1150</v>
      </c>
      <c r="E68" s="26">
        <v>12</v>
      </c>
      <c r="F68" s="25">
        <v>10.14</v>
      </c>
      <c r="G68" s="24">
        <v>7.5499999999999998E-2</v>
      </c>
      <c r="H68" s="24">
        <v>0.17169999999999999</v>
      </c>
      <c r="I68" s="26">
        <v>4.08</v>
      </c>
      <c r="J68" s="24">
        <v>0.13070000000000001</v>
      </c>
      <c r="K68" s="25">
        <v>18.46</v>
      </c>
      <c r="L68" s="25">
        <v>32.97</v>
      </c>
      <c r="M68" s="24">
        <v>3.8399999999999997E-2</v>
      </c>
      <c r="N68" s="24">
        <v>3.9600000000000003E-2</v>
      </c>
    </row>
    <row r="69" spans="2:14">
      <c r="B69" s="26" t="s">
        <v>32</v>
      </c>
      <c r="C69" s="26">
        <v>2</v>
      </c>
      <c r="D69" s="26">
        <v>1150</v>
      </c>
      <c r="E69" s="26">
        <v>12</v>
      </c>
      <c r="F69" s="25">
        <v>10.19</v>
      </c>
      <c r="G69" s="24">
        <v>9.1600000000000001E-2</v>
      </c>
      <c r="H69" s="24">
        <v>0.10929999999999999</v>
      </c>
      <c r="I69" s="26">
        <v>3.54</v>
      </c>
      <c r="J69" s="24">
        <v>0.152</v>
      </c>
      <c r="K69" s="25">
        <v>19.14</v>
      </c>
      <c r="L69" s="25">
        <v>33.96</v>
      </c>
      <c r="M69" s="24">
        <v>1.5800000000000002E-2</v>
      </c>
      <c r="N69" s="24">
        <v>3.8999999999999998E-3</v>
      </c>
    </row>
    <row r="70" spans="2:14">
      <c r="B70" s="26" t="s">
        <v>32</v>
      </c>
      <c r="C70" s="26">
        <v>2</v>
      </c>
      <c r="D70" s="26">
        <v>1150</v>
      </c>
      <c r="E70" s="26">
        <v>12</v>
      </c>
      <c r="F70" s="25">
        <v>9.75</v>
      </c>
      <c r="G70" s="24">
        <v>7.51E-2</v>
      </c>
      <c r="H70" s="24">
        <v>0.2366</v>
      </c>
      <c r="I70" s="26">
        <v>4.5</v>
      </c>
      <c r="J70" s="24">
        <v>0.1106</v>
      </c>
      <c r="K70" s="25">
        <v>18.57</v>
      </c>
      <c r="L70" s="25">
        <v>33.06</v>
      </c>
      <c r="M70" s="24">
        <v>9.5299999999999996E-2</v>
      </c>
      <c r="N70" s="24">
        <v>4.0399999999999998E-2</v>
      </c>
    </row>
    <row r="71" spans="2:14">
      <c r="B71" s="26" t="s">
        <v>32</v>
      </c>
      <c r="C71" s="26">
        <v>2</v>
      </c>
      <c r="D71" s="26">
        <v>1150</v>
      </c>
      <c r="E71" s="26">
        <v>12</v>
      </c>
      <c r="F71" s="25">
        <v>14.64</v>
      </c>
      <c r="G71" s="24">
        <v>0.17649999999999999</v>
      </c>
      <c r="H71" s="24">
        <v>1.4419999999999999</v>
      </c>
      <c r="I71" s="26">
        <v>4.45</v>
      </c>
      <c r="J71" s="24">
        <v>9.64E-2</v>
      </c>
      <c r="K71" s="25">
        <v>22.63</v>
      </c>
      <c r="L71" s="25">
        <v>28.45</v>
      </c>
      <c r="M71" s="24">
        <v>6.3299999999999995E-2</v>
      </c>
      <c r="N71" s="24">
        <v>0.2248</v>
      </c>
    </row>
    <row r="72" spans="2:14">
      <c r="B72" s="26" t="s">
        <v>32</v>
      </c>
      <c r="C72" s="26">
        <v>2</v>
      </c>
      <c r="D72" s="26">
        <v>1150</v>
      </c>
      <c r="E72" s="26">
        <v>12</v>
      </c>
      <c r="F72" s="25">
        <v>15.23</v>
      </c>
      <c r="G72" s="24">
        <v>0.14749999999999999</v>
      </c>
      <c r="H72" s="24">
        <v>0.27900000000000003</v>
      </c>
      <c r="I72" s="26">
        <v>4.6900000000000004</v>
      </c>
      <c r="J72" s="24">
        <v>7.9299999999999995E-2</v>
      </c>
      <c r="K72" s="25">
        <v>23.87</v>
      </c>
      <c r="L72" s="25">
        <v>27.58</v>
      </c>
      <c r="M72" s="24">
        <v>0</v>
      </c>
      <c r="N72" s="24">
        <v>4.0500000000000001E-2</v>
      </c>
    </row>
    <row r="73" spans="2:14">
      <c r="B73" s="26" t="s">
        <v>32</v>
      </c>
      <c r="C73" s="26">
        <v>2</v>
      </c>
      <c r="D73" s="26">
        <v>1150</v>
      </c>
      <c r="E73" s="26">
        <v>12</v>
      </c>
      <c r="F73" s="25">
        <v>10.96</v>
      </c>
      <c r="G73" s="24">
        <v>0.1004</v>
      </c>
      <c r="H73" s="24">
        <v>0.2014</v>
      </c>
      <c r="I73" s="26">
        <v>3.59</v>
      </c>
      <c r="J73" s="24">
        <v>0.1082</v>
      </c>
      <c r="K73" s="25">
        <v>19.43</v>
      </c>
      <c r="L73" s="25">
        <v>32.56</v>
      </c>
      <c r="M73" s="24">
        <v>4.0099999999999997E-2</v>
      </c>
      <c r="N73" s="24">
        <v>1.8100000000000002E-2</v>
      </c>
    </row>
    <row r="74" spans="2:14">
      <c r="B74" s="26" t="s">
        <v>32</v>
      </c>
      <c r="C74" s="26">
        <v>2</v>
      </c>
      <c r="D74" s="26">
        <v>1150</v>
      </c>
      <c r="E74" s="26">
        <v>12</v>
      </c>
      <c r="F74" s="25">
        <v>8.69</v>
      </c>
      <c r="G74" s="24">
        <v>3.49E-2</v>
      </c>
      <c r="H74" s="24">
        <v>0.1353</v>
      </c>
      <c r="I74" s="26">
        <v>3.26</v>
      </c>
      <c r="J74" s="24">
        <v>7.4099999999999999E-2</v>
      </c>
      <c r="K74" s="25">
        <v>17.149999999999999</v>
      </c>
      <c r="L74" s="25">
        <v>35.35</v>
      </c>
      <c r="M74" s="24">
        <v>3.4500000000000003E-2</v>
      </c>
      <c r="N74" s="24">
        <v>0</v>
      </c>
    </row>
    <row r="75" spans="2:14">
      <c r="B75" s="26" t="s">
        <v>32</v>
      </c>
      <c r="C75" s="26">
        <v>2</v>
      </c>
      <c r="D75" s="26">
        <v>1150</v>
      </c>
      <c r="E75" s="26">
        <v>12</v>
      </c>
      <c r="F75" s="25">
        <v>7.84</v>
      </c>
      <c r="G75" s="24">
        <v>4.8899999999999999E-2</v>
      </c>
      <c r="H75" s="24">
        <v>0.1368</v>
      </c>
      <c r="I75" s="26">
        <v>2.86</v>
      </c>
      <c r="J75" s="24">
        <v>0.11890000000000001</v>
      </c>
      <c r="K75" s="25">
        <v>15.9</v>
      </c>
      <c r="L75" s="25">
        <v>37.119999999999997</v>
      </c>
      <c r="M75" s="24">
        <v>1.9699999999999999E-2</v>
      </c>
      <c r="N75" s="24">
        <v>9.9000000000000008E-3</v>
      </c>
    </row>
    <row r="76" spans="2:14">
      <c r="B76" s="26" t="s">
        <v>32</v>
      </c>
      <c r="C76" s="26">
        <v>2</v>
      </c>
      <c r="D76" s="26">
        <v>1150</v>
      </c>
      <c r="E76" s="26">
        <v>12</v>
      </c>
      <c r="F76" s="25">
        <v>11.42</v>
      </c>
      <c r="G76" s="24">
        <v>8.1900000000000001E-2</v>
      </c>
      <c r="H76" s="24">
        <v>0.18010000000000001</v>
      </c>
      <c r="I76" s="26">
        <v>3.82</v>
      </c>
      <c r="J76" s="24">
        <v>8.4400000000000003E-2</v>
      </c>
      <c r="K76" s="25">
        <v>19.829999999999998</v>
      </c>
      <c r="L76" s="25">
        <v>32.619999999999997</v>
      </c>
      <c r="M76" s="24">
        <v>6.3399999999999998E-2</v>
      </c>
      <c r="N76" s="24">
        <v>2.5899999999999999E-2</v>
      </c>
    </row>
    <row r="77" spans="2:14">
      <c r="B77" s="26" t="s">
        <v>32</v>
      </c>
      <c r="C77" s="26">
        <v>2</v>
      </c>
      <c r="D77" s="26">
        <v>1150</v>
      </c>
      <c r="E77" s="26">
        <v>12</v>
      </c>
      <c r="F77" s="25">
        <v>2.66</v>
      </c>
      <c r="G77" s="24">
        <v>5.16E-2</v>
      </c>
      <c r="H77" s="24">
        <v>0.19489999999999999</v>
      </c>
      <c r="I77" s="26">
        <v>1.9</v>
      </c>
      <c r="J77" s="24">
        <v>8.9300000000000004E-2</v>
      </c>
      <c r="K77" s="25">
        <v>10.49</v>
      </c>
      <c r="L77" s="25">
        <v>41.23</v>
      </c>
      <c r="M77" s="24">
        <v>6.7400000000000002E-2</v>
      </c>
      <c r="N77" s="24">
        <v>1.55E-2</v>
      </c>
    </row>
    <row r="78" spans="2:14">
      <c r="B78" s="26" t="s">
        <v>32</v>
      </c>
      <c r="C78" s="26">
        <v>2</v>
      </c>
      <c r="D78" s="26">
        <v>1150</v>
      </c>
      <c r="E78" s="26">
        <v>12</v>
      </c>
      <c r="F78" s="25">
        <v>11.26</v>
      </c>
      <c r="G78" s="24">
        <v>0.1598</v>
      </c>
      <c r="H78" s="24">
        <v>0.18920000000000001</v>
      </c>
      <c r="I78" s="26">
        <v>4.24</v>
      </c>
      <c r="J78" s="24">
        <v>0.1143</v>
      </c>
      <c r="K78" s="25">
        <v>20.329999999999998</v>
      </c>
      <c r="L78" s="25">
        <v>30.41</v>
      </c>
      <c r="M78" s="24">
        <v>8.3900000000000002E-2</v>
      </c>
      <c r="N78" s="24">
        <v>4.8800000000000003E-2</v>
      </c>
    </row>
    <row r="79" spans="2:14">
      <c r="B79" s="26" t="s">
        <v>32</v>
      </c>
      <c r="C79" s="26">
        <v>2</v>
      </c>
      <c r="D79" s="26">
        <v>1150</v>
      </c>
      <c r="E79" s="26">
        <v>12</v>
      </c>
      <c r="F79" s="25">
        <v>2.35</v>
      </c>
      <c r="G79" s="24">
        <v>1.9099999999999999E-2</v>
      </c>
      <c r="H79" s="24">
        <v>0.30649999999999999</v>
      </c>
      <c r="I79" s="26">
        <v>1.84</v>
      </c>
      <c r="J79" s="24">
        <v>0.1207</v>
      </c>
      <c r="K79" s="25">
        <v>11.04</v>
      </c>
      <c r="L79" s="25">
        <v>40.08</v>
      </c>
      <c r="M79" s="24">
        <v>2.8199999999999999E-2</v>
      </c>
      <c r="N79" s="24">
        <v>8.0799999999999997E-2</v>
      </c>
    </row>
    <row r="80" spans="2:14">
      <c r="B80" s="26" t="s">
        <v>32</v>
      </c>
      <c r="C80" s="26">
        <v>2</v>
      </c>
      <c r="D80" s="26">
        <v>1150</v>
      </c>
      <c r="E80" s="26">
        <v>12</v>
      </c>
      <c r="F80" s="25">
        <v>14.45</v>
      </c>
      <c r="G80" s="24">
        <v>0.2676</v>
      </c>
      <c r="H80" s="24">
        <v>0.15989999999999999</v>
      </c>
      <c r="I80" s="26">
        <v>5.0199999999999996</v>
      </c>
      <c r="J80" s="24">
        <v>0.1168</v>
      </c>
      <c r="K80" s="25">
        <v>24.66</v>
      </c>
      <c r="L80" s="25">
        <v>26.09</v>
      </c>
      <c r="M80" s="24">
        <v>0.1154</v>
      </c>
      <c r="N80" s="24">
        <v>2.4E-2</v>
      </c>
    </row>
    <row r="81" spans="2:15">
      <c r="B81" s="26" t="s">
        <v>32</v>
      </c>
      <c r="C81" s="26">
        <v>2</v>
      </c>
      <c r="D81" s="26">
        <v>1150</v>
      </c>
      <c r="E81" s="26">
        <v>12</v>
      </c>
      <c r="F81" s="25">
        <v>6.95</v>
      </c>
      <c r="G81" s="24">
        <v>0.1351</v>
      </c>
      <c r="H81" s="24">
        <v>0.11020000000000001</v>
      </c>
      <c r="I81" s="26">
        <v>3.01</v>
      </c>
      <c r="J81" s="24">
        <v>0.112</v>
      </c>
      <c r="K81" s="25">
        <v>16.079999999999998</v>
      </c>
      <c r="L81" s="25">
        <v>30.47</v>
      </c>
      <c r="M81" s="24">
        <v>0.22570000000000001</v>
      </c>
      <c r="N81" s="24">
        <v>5.4100000000000002E-2</v>
      </c>
    </row>
    <row r="82" spans="2:15">
      <c r="B82" s="26" t="s">
        <v>32</v>
      </c>
      <c r="C82" s="26">
        <v>2</v>
      </c>
      <c r="D82" s="26">
        <v>1150</v>
      </c>
      <c r="E82" s="26">
        <v>12</v>
      </c>
      <c r="F82" s="25">
        <v>13.28</v>
      </c>
      <c r="G82" s="24">
        <v>5.1400000000000001E-2</v>
      </c>
      <c r="H82" s="24">
        <v>2.38</v>
      </c>
      <c r="I82" s="26">
        <v>2.7</v>
      </c>
      <c r="J82" s="24">
        <v>0.1177</v>
      </c>
      <c r="K82" s="25">
        <v>15.98</v>
      </c>
      <c r="L82" s="25">
        <v>28.27</v>
      </c>
      <c r="M82" s="24">
        <v>0.39419999999999999</v>
      </c>
      <c r="N82" s="24">
        <v>1.0591999999999999</v>
      </c>
    </row>
    <row r="83" spans="2:15">
      <c r="B83" s="26" t="s">
        <v>32</v>
      </c>
      <c r="C83" s="26">
        <v>2</v>
      </c>
      <c r="D83" s="26">
        <v>1150</v>
      </c>
      <c r="E83" s="26">
        <v>12</v>
      </c>
      <c r="F83" s="25">
        <v>11.68</v>
      </c>
      <c r="G83" s="24">
        <v>0.1071</v>
      </c>
      <c r="H83" s="24">
        <v>1.4459</v>
      </c>
      <c r="I83" s="26">
        <v>3.96</v>
      </c>
      <c r="J83" s="24">
        <v>0.1615</v>
      </c>
      <c r="K83" s="25">
        <v>18.260000000000002</v>
      </c>
      <c r="L83" s="25">
        <v>28.92</v>
      </c>
      <c r="M83" s="24">
        <v>0.20910000000000001</v>
      </c>
      <c r="N83" s="24">
        <v>0.7056</v>
      </c>
    </row>
    <row r="84" spans="2:15">
      <c r="B84" s="26" t="s">
        <v>32</v>
      </c>
      <c r="C84" s="26">
        <v>2</v>
      </c>
      <c r="D84" s="26">
        <v>1150</v>
      </c>
      <c r="E84" s="26">
        <v>12</v>
      </c>
      <c r="F84" s="25">
        <v>13.75</v>
      </c>
      <c r="G84" s="24">
        <v>9.4600000000000004E-2</v>
      </c>
      <c r="H84" s="24">
        <v>0.59350000000000003</v>
      </c>
      <c r="I84" s="26">
        <v>5.33</v>
      </c>
      <c r="J84" s="24">
        <v>0.14319999999999999</v>
      </c>
      <c r="K84" s="25">
        <v>22.24</v>
      </c>
      <c r="L84" s="25">
        <v>27.9</v>
      </c>
      <c r="M84" s="24">
        <v>4.8800000000000003E-2</v>
      </c>
      <c r="N84" s="24">
        <v>1.1900000000000001E-2</v>
      </c>
    </row>
    <row r="85" spans="2:15">
      <c r="B85" s="26" t="s">
        <v>32</v>
      </c>
      <c r="C85" s="26">
        <v>2</v>
      </c>
      <c r="D85" s="26">
        <v>1150</v>
      </c>
      <c r="E85" s="26">
        <v>12</v>
      </c>
      <c r="F85" s="25">
        <v>11.76</v>
      </c>
      <c r="G85" s="24">
        <v>0.17380000000000001</v>
      </c>
      <c r="H85" s="24">
        <v>0.25530000000000003</v>
      </c>
      <c r="I85" s="26">
        <v>4.24</v>
      </c>
      <c r="J85" s="24">
        <v>9.1200000000000003E-2</v>
      </c>
      <c r="K85" s="25">
        <v>20.25</v>
      </c>
      <c r="L85" s="25">
        <v>31.09</v>
      </c>
      <c r="M85" s="24">
        <v>1.12E-2</v>
      </c>
      <c r="N85" s="24">
        <v>2.2800000000000001E-2</v>
      </c>
    </row>
    <row r="86" spans="2:15">
      <c r="B86" s="26" t="s">
        <v>32</v>
      </c>
      <c r="C86" s="26">
        <v>2</v>
      </c>
      <c r="D86" s="26">
        <v>1150</v>
      </c>
      <c r="E86" s="26">
        <v>12</v>
      </c>
      <c r="F86" s="25">
        <v>7.63</v>
      </c>
      <c r="G86" s="24">
        <v>4.8399999999999999E-2</v>
      </c>
      <c r="H86" s="24">
        <v>0.44190000000000002</v>
      </c>
      <c r="I86" s="26">
        <v>4.03</v>
      </c>
      <c r="J86" s="24">
        <v>9.7000000000000003E-2</v>
      </c>
      <c r="K86" s="25">
        <v>14.77</v>
      </c>
      <c r="L86" s="25">
        <v>36.46</v>
      </c>
      <c r="M86" s="24">
        <v>4.4999999999999998E-2</v>
      </c>
      <c r="N86" s="24">
        <v>1.2500000000000001E-2</v>
      </c>
    </row>
    <row r="87" spans="2:15">
      <c r="B87" s="60" t="s">
        <v>29</v>
      </c>
      <c r="C87" s="60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1"/>
    </row>
    <row r="88" spans="2:15">
      <c r="B88" s="26" t="s">
        <v>31</v>
      </c>
      <c r="C88" s="26">
        <v>2</v>
      </c>
      <c r="D88" s="26">
        <v>1150</v>
      </c>
      <c r="E88" s="26">
        <v>24</v>
      </c>
      <c r="F88" s="25">
        <v>4.67</v>
      </c>
      <c r="G88" s="24"/>
      <c r="H88" s="24">
        <v>0.4884</v>
      </c>
      <c r="I88" s="26">
        <v>1.75</v>
      </c>
      <c r="J88" s="24">
        <v>0.1018</v>
      </c>
      <c r="K88" s="25">
        <v>13.94</v>
      </c>
      <c r="L88" s="25">
        <v>38.99</v>
      </c>
      <c r="M88" s="24">
        <v>7.2900000000000006E-2</v>
      </c>
      <c r="N88" s="24">
        <v>7.0000000000000001E-3</v>
      </c>
    </row>
    <row r="89" spans="2:15">
      <c r="B89" s="26" t="s">
        <v>31</v>
      </c>
      <c r="C89" s="26">
        <v>2</v>
      </c>
      <c r="D89" s="26">
        <v>1150</v>
      </c>
      <c r="E89" s="26">
        <v>24</v>
      </c>
      <c r="F89" s="25">
        <v>6.07</v>
      </c>
      <c r="G89" s="24"/>
      <c r="H89" s="24">
        <v>0.2389</v>
      </c>
      <c r="I89" s="26">
        <v>1.81</v>
      </c>
      <c r="J89" s="24">
        <v>9.8199999999999996E-2</v>
      </c>
      <c r="K89" s="25">
        <v>15.77</v>
      </c>
      <c r="L89" s="25">
        <v>33.58</v>
      </c>
      <c r="M89" s="24">
        <v>0.11310000000000001</v>
      </c>
      <c r="N89" s="24">
        <v>2.1999999999999999E-2</v>
      </c>
    </row>
    <row r="90" spans="2:15">
      <c r="B90" s="26" t="s">
        <v>31</v>
      </c>
      <c r="C90" s="26">
        <v>2</v>
      </c>
      <c r="D90" s="26">
        <v>1150</v>
      </c>
      <c r="E90" s="26">
        <v>24</v>
      </c>
      <c r="F90" s="25">
        <v>4.24</v>
      </c>
      <c r="G90" s="24"/>
      <c r="H90" s="24">
        <v>0.58009999999999995</v>
      </c>
      <c r="I90" s="26">
        <v>1.65</v>
      </c>
      <c r="J90" s="24">
        <v>7.6100000000000001E-2</v>
      </c>
      <c r="K90" s="25">
        <v>13.84</v>
      </c>
      <c r="L90" s="25">
        <v>37.979999999999997</v>
      </c>
      <c r="M90" s="24">
        <v>0.12570000000000001</v>
      </c>
      <c r="N90" s="24">
        <v>2.3E-2</v>
      </c>
    </row>
    <row r="91" spans="2:15">
      <c r="B91" s="26" t="s">
        <v>31</v>
      </c>
      <c r="C91" s="26">
        <v>2</v>
      </c>
      <c r="D91" s="26">
        <v>1150</v>
      </c>
      <c r="E91" s="26">
        <v>24</v>
      </c>
      <c r="F91" s="25">
        <v>5.29</v>
      </c>
      <c r="G91" s="24"/>
      <c r="H91" s="24">
        <v>0.71340000000000003</v>
      </c>
      <c r="I91" s="26">
        <v>1.38</v>
      </c>
      <c r="J91" s="24">
        <v>4.6300000000000001E-2</v>
      </c>
      <c r="K91" s="25">
        <v>12.64</v>
      </c>
      <c r="L91" s="25">
        <v>38.119999999999997</v>
      </c>
      <c r="M91" s="24">
        <v>0.27260000000000001</v>
      </c>
      <c r="N91" s="24">
        <v>8.5000000000000006E-2</v>
      </c>
    </row>
    <row r="92" spans="2:15">
      <c r="B92" s="26" t="s">
        <v>31</v>
      </c>
      <c r="C92" s="26">
        <v>2</v>
      </c>
      <c r="D92" s="26">
        <v>1150</v>
      </c>
      <c r="E92" s="26">
        <v>24</v>
      </c>
      <c r="F92" s="25">
        <v>5.94</v>
      </c>
      <c r="G92" s="24"/>
      <c r="H92" s="24">
        <v>0.60499999999999998</v>
      </c>
      <c r="I92" s="26">
        <v>1.81</v>
      </c>
      <c r="J92" s="24">
        <v>0.115</v>
      </c>
      <c r="K92" s="25">
        <v>14.18</v>
      </c>
      <c r="L92" s="25">
        <v>36.979999999999997</v>
      </c>
      <c r="M92" s="24">
        <v>0.21440000000000001</v>
      </c>
      <c r="N92" s="24">
        <v>9.2999999999999999E-2</v>
      </c>
    </row>
    <row r="93" spans="2:15">
      <c r="B93" s="26" t="s">
        <v>31</v>
      </c>
      <c r="C93" s="26">
        <v>2</v>
      </c>
      <c r="D93" s="26">
        <v>1150</v>
      </c>
      <c r="E93" s="26">
        <v>24</v>
      </c>
      <c r="F93" s="25">
        <v>4.9800000000000004</v>
      </c>
      <c r="G93" s="24"/>
      <c r="H93" s="24">
        <v>0.60129999999999995</v>
      </c>
      <c r="I93" s="26">
        <v>1.39</v>
      </c>
      <c r="J93" s="24">
        <v>7.8200000000000006E-2</v>
      </c>
      <c r="K93" s="25">
        <v>12.1</v>
      </c>
      <c r="L93" s="25">
        <v>39.090000000000003</v>
      </c>
      <c r="M93" s="24">
        <v>0.14940000000000001</v>
      </c>
      <c r="N93" s="24">
        <v>0.123</v>
      </c>
    </row>
    <row r="94" spans="2:15">
      <c r="B94" s="26" t="s">
        <v>31</v>
      </c>
      <c r="C94" s="26">
        <v>2</v>
      </c>
      <c r="D94" s="26">
        <v>1150</v>
      </c>
      <c r="E94" s="26">
        <v>24</v>
      </c>
      <c r="F94" s="25">
        <v>7.46</v>
      </c>
      <c r="G94" s="24"/>
      <c r="H94" s="24">
        <v>0.45669999999999999</v>
      </c>
      <c r="I94" s="26">
        <v>1.7</v>
      </c>
      <c r="J94" s="24">
        <v>8.5000000000000006E-2</v>
      </c>
      <c r="K94" s="25">
        <v>17.149999999999999</v>
      </c>
      <c r="L94" s="25">
        <v>36.82</v>
      </c>
      <c r="M94" s="24">
        <v>2.2800000000000001E-2</v>
      </c>
      <c r="N94" s="24">
        <v>2.4E-2</v>
      </c>
    </row>
    <row r="95" spans="2:15">
      <c r="B95" s="26" t="s">
        <v>30</v>
      </c>
      <c r="C95" s="26">
        <v>2</v>
      </c>
      <c r="D95" s="26">
        <v>1150</v>
      </c>
      <c r="E95" s="26">
        <v>24</v>
      </c>
      <c r="F95" s="25">
        <v>5.71</v>
      </c>
      <c r="G95" s="24"/>
      <c r="H95" s="24">
        <v>0.4919</v>
      </c>
      <c r="I95" s="26">
        <v>1.74</v>
      </c>
      <c r="J95" s="24">
        <v>0.1074</v>
      </c>
      <c r="K95" s="25">
        <v>13.82</v>
      </c>
      <c r="L95" s="25">
        <v>37.21</v>
      </c>
      <c r="M95" s="24">
        <v>0.1754</v>
      </c>
      <c r="N95" s="24">
        <v>0.16700000000000001</v>
      </c>
    </row>
    <row r="96" spans="2:15">
      <c r="B96" s="26" t="s">
        <v>30</v>
      </c>
      <c r="C96" s="26">
        <v>2</v>
      </c>
      <c r="D96" s="26">
        <v>1150</v>
      </c>
      <c r="E96" s="26">
        <v>24</v>
      </c>
      <c r="F96" s="25">
        <v>5.31</v>
      </c>
      <c r="G96" s="24"/>
      <c r="H96" s="24">
        <v>0.53400000000000003</v>
      </c>
      <c r="I96" s="26">
        <v>1.71</v>
      </c>
      <c r="J96" s="24">
        <v>0.14149999999999999</v>
      </c>
      <c r="K96" s="25">
        <v>13.36</v>
      </c>
      <c r="L96" s="25">
        <v>38.28</v>
      </c>
      <c r="M96" s="24">
        <v>0.187</v>
      </c>
      <c r="N96" s="24">
        <v>0.13900000000000001</v>
      </c>
    </row>
    <row r="97" spans="2:14">
      <c r="B97" s="26" t="s">
        <v>30</v>
      </c>
      <c r="C97" s="26">
        <v>2</v>
      </c>
      <c r="D97" s="26">
        <v>1150</v>
      </c>
      <c r="E97" s="26">
        <v>24</v>
      </c>
      <c r="F97" s="25">
        <v>4.3899999999999997</v>
      </c>
      <c r="G97" s="24"/>
      <c r="H97" s="24">
        <v>0.66269999999999996</v>
      </c>
      <c r="I97" s="26">
        <v>1.49</v>
      </c>
      <c r="J97" s="24">
        <v>9.9099999999999994E-2</v>
      </c>
      <c r="K97" s="25">
        <v>11.65</v>
      </c>
      <c r="L97" s="25">
        <v>39.22</v>
      </c>
      <c r="M97" s="24">
        <v>0.22550000000000001</v>
      </c>
      <c r="N97" s="24">
        <v>0.28100000000000003</v>
      </c>
    </row>
    <row r="98" spans="2:14">
      <c r="B98" s="26" t="s">
        <v>30</v>
      </c>
      <c r="C98" s="26">
        <v>2</v>
      </c>
      <c r="D98" s="26">
        <v>1150</v>
      </c>
      <c r="E98" s="26">
        <v>24</v>
      </c>
      <c r="F98" s="25">
        <v>5.05</v>
      </c>
      <c r="G98" s="24"/>
      <c r="H98" s="24">
        <v>0.55049999999999999</v>
      </c>
      <c r="I98" s="26">
        <v>1.48</v>
      </c>
      <c r="J98" s="24">
        <v>5.5199999999999999E-2</v>
      </c>
      <c r="K98" s="25">
        <v>12.62</v>
      </c>
      <c r="L98" s="25">
        <v>38.94</v>
      </c>
      <c r="M98" s="24">
        <v>0.20630000000000001</v>
      </c>
      <c r="N98" s="24">
        <v>0.13400000000000001</v>
      </c>
    </row>
    <row r="99" spans="2:14">
      <c r="B99" s="26" t="s">
        <v>30</v>
      </c>
      <c r="C99" s="26">
        <v>2</v>
      </c>
      <c r="D99" s="26">
        <v>1150</v>
      </c>
      <c r="E99" s="26">
        <v>24</v>
      </c>
      <c r="F99" s="25">
        <v>5.94</v>
      </c>
      <c r="G99" s="24"/>
      <c r="H99" s="24">
        <v>0.78129999999999999</v>
      </c>
      <c r="I99" s="26">
        <v>1.57</v>
      </c>
      <c r="J99" s="24">
        <v>0.1207</v>
      </c>
      <c r="K99" s="25">
        <v>13.02</v>
      </c>
      <c r="L99" s="25">
        <v>37.65</v>
      </c>
      <c r="M99" s="24">
        <v>0.2079</v>
      </c>
      <c r="N99" s="24">
        <v>9.9000000000000005E-2</v>
      </c>
    </row>
    <row r="100" spans="2:14">
      <c r="B100" s="26" t="s">
        <v>30</v>
      </c>
      <c r="C100" s="26">
        <v>2</v>
      </c>
      <c r="D100" s="26">
        <v>1150</v>
      </c>
      <c r="E100" s="26">
        <v>24</v>
      </c>
      <c r="F100" s="25">
        <v>5.52</v>
      </c>
      <c r="G100" s="24"/>
      <c r="H100" s="24">
        <v>0.66849999999999998</v>
      </c>
      <c r="I100" s="26">
        <v>1.66</v>
      </c>
      <c r="J100" s="24">
        <v>6.7000000000000004E-2</v>
      </c>
      <c r="K100" s="25">
        <v>13.2</v>
      </c>
      <c r="L100" s="25">
        <v>37.93</v>
      </c>
      <c r="M100" s="24">
        <v>0.16689999999999999</v>
      </c>
      <c r="N100" s="24">
        <v>0.106</v>
      </c>
    </row>
    <row r="101" spans="2:14">
      <c r="B101" s="26" t="s">
        <v>30</v>
      </c>
      <c r="C101" s="26">
        <v>2</v>
      </c>
      <c r="D101" s="26">
        <v>1150</v>
      </c>
      <c r="E101" s="26">
        <v>24</v>
      </c>
      <c r="F101" s="25">
        <v>7.05</v>
      </c>
      <c r="G101" s="24"/>
      <c r="H101" s="24">
        <v>0.996</v>
      </c>
      <c r="I101" s="26">
        <v>1.53</v>
      </c>
      <c r="J101" s="24">
        <v>6.7299999999999999E-2</v>
      </c>
      <c r="K101" s="25">
        <v>13.72</v>
      </c>
      <c r="L101" s="25">
        <v>36</v>
      </c>
      <c r="M101" s="24">
        <v>0.36890000000000001</v>
      </c>
      <c r="N101" s="24">
        <v>0.20699999999999999</v>
      </c>
    </row>
    <row r="102" spans="2:14">
      <c r="B102" s="26" t="s">
        <v>30</v>
      </c>
      <c r="C102" s="26">
        <v>2</v>
      </c>
      <c r="D102" s="26">
        <v>1150</v>
      </c>
      <c r="E102" s="26">
        <v>24</v>
      </c>
      <c r="F102" s="25">
        <v>6.3</v>
      </c>
      <c r="G102" s="24"/>
      <c r="H102" s="24">
        <v>0.50480000000000003</v>
      </c>
      <c r="I102" s="26">
        <v>1.84</v>
      </c>
      <c r="J102" s="24">
        <v>0.13300000000000001</v>
      </c>
      <c r="K102" s="25">
        <v>15.08</v>
      </c>
      <c r="L102" s="25">
        <v>36.880000000000003</v>
      </c>
      <c r="M102" s="24">
        <v>0.1855</v>
      </c>
      <c r="N102" s="24">
        <v>0.20799999999999999</v>
      </c>
    </row>
    <row r="103" spans="2:14">
      <c r="B103" s="26" t="s">
        <v>30</v>
      </c>
      <c r="C103" s="26">
        <v>2</v>
      </c>
      <c r="D103" s="26">
        <v>1150</v>
      </c>
      <c r="E103" s="26">
        <v>24</v>
      </c>
      <c r="F103" s="25">
        <v>4.2699999999999996</v>
      </c>
      <c r="G103" s="24"/>
      <c r="H103" s="24">
        <v>0.4259</v>
      </c>
      <c r="I103" s="26">
        <v>1.47</v>
      </c>
      <c r="J103" s="24">
        <v>8.7400000000000005E-2</v>
      </c>
      <c r="K103" s="25">
        <v>11.87</v>
      </c>
      <c r="L103" s="25">
        <v>39.15</v>
      </c>
      <c r="M103" s="24">
        <v>0.18859999999999999</v>
      </c>
      <c r="N103" s="24">
        <v>0.13500000000000001</v>
      </c>
    </row>
    <row r="104" spans="2:14">
      <c r="B104" s="26" t="s">
        <v>30</v>
      </c>
      <c r="C104" s="26">
        <v>2</v>
      </c>
      <c r="D104" s="26">
        <v>1150</v>
      </c>
      <c r="E104" s="26">
        <v>24</v>
      </c>
      <c r="F104" s="25">
        <v>6.81</v>
      </c>
      <c r="G104" s="24"/>
      <c r="H104" s="24">
        <v>0.62970000000000004</v>
      </c>
      <c r="I104" s="26">
        <v>1.87</v>
      </c>
      <c r="J104" s="24">
        <v>0.1215</v>
      </c>
      <c r="K104" s="25">
        <v>14.79</v>
      </c>
      <c r="L104" s="25">
        <v>35.880000000000003</v>
      </c>
      <c r="M104" s="24">
        <v>0.2319</v>
      </c>
      <c r="N104" s="24">
        <v>9.7000000000000003E-2</v>
      </c>
    </row>
    <row r="105" spans="2:14">
      <c r="B105" s="26" t="s">
        <v>30</v>
      </c>
      <c r="C105" s="26">
        <v>2</v>
      </c>
      <c r="D105" s="26">
        <v>1150</v>
      </c>
      <c r="E105" s="26">
        <v>24</v>
      </c>
      <c r="F105" s="25">
        <v>4.87</v>
      </c>
      <c r="G105" s="24"/>
      <c r="H105" s="24">
        <v>0.62470000000000003</v>
      </c>
      <c r="I105" s="26">
        <v>1.46</v>
      </c>
      <c r="J105" s="24">
        <v>0.10059999999999999</v>
      </c>
      <c r="K105" s="25">
        <v>12.53</v>
      </c>
      <c r="L105" s="25">
        <v>38.979999999999997</v>
      </c>
      <c r="M105" s="24">
        <v>0.2596</v>
      </c>
      <c r="N105" s="24">
        <v>0.14599999999999999</v>
      </c>
    </row>
    <row r="106" spans="2:14">
      <c r="B106" s="26" t="s">
        <v>30</v>
      </c>
      <c r="C106" s="26">
        <v>2</v>
      </c>
      <c r="D106" s="26">
        <v>1150</v>
      </c>
      <c r="E106" s="26">
        <v>24</v>
      </c>
      <c r="F106" s="25">
        <v>6.27</v>
      </c>
      <c r="G106" s="24"/>
      <c r="H106" s="24">
        <v>0.69099999999999995</v>
      </c>
      <c r="I106" s="26">
        <v>1.76</v>
      </c>
      <c r="J106" s="24">
        <v>5.8700000000000002E-2</v>
      </c>
      <c r="K106" s="25">
        <v>13.67</v>
      </c>
      <c r="L106" s="25">
        <v>36.32</v>
      </c>
      <c r="M106" s="24">
        <v>0.23130000000000001</v>
      </c>
      <c r="N106" s="24">
        <v>0.14699999999999999</v>
      </c>
    </row>
    <row r="107" spans="2:14">
      <c r="B107" s="26" t="s">
        <v>30</v>
      </c>
      <c r="C107" s="26">
        <v>2</v>
      </c>
      <c r="D107" s="26">
        <v>1150</v>
      </c>
      <c r="E107" s="26">
        <v>24</v>
      </c>
      <c r="F107" s="25">
        <v>5.48</v>
      </c>
      <c r="G107" s="24"/>
      <c r="H107" s="24">
        <v>0.6542</v>
      </c>
      <c r="I107" s="26">
        <v>1.61</v>
      </c>
      <c r="J107" s="24">
        <v>0.1104</v>
      </c>
      <c r="K107" s="25">
        <v>13.11</v>
      </c>
      <c r="L107" s="25">
        <v>37.450000000000003</v>
      </c>
      <c r="M107" s="24">
        <v>9.0499999999999997E-2</v>
      </c>
      <c r="N107" s="24">
        <v>0.13800000000000001</v>
      </c>
    </row>
    <row r="108" spans="2:14">
      <c r="B108" s="26" t="s">
        <v>30</v>
      </c>
      <c r="C108" s="26">
        <v>2</v>
      </c>
      <c r="D108" s="26">
        <v>1150</v>
      </c>
      <c r="E108" s="26">
        <v>24</v>
      </c>
      <c r="F108" s="25">
        <v>5.94</v>
      </c>
      <c r="G108" s="24"/>
      <c r="H108" s="24">
        <v>0.75529999999999997</v>
      </c>
      <c r="I108" s="26">
        <v>1.64</v>
      </c>
      <c r="J108" s="24">
        <v>9.1999999999999998E-2</v>
      </c>
      <c r="K108" s="25">
        <v>13.36</v>
      </c>
      <c r="L108" s="25">
        <v>37.21</v>
      </c>
      <c r="M108" s="24">
        <v>0.1951</v>
      </c>
      <c r="N108" s="24">
        <v>0.188</v>
      </c>
    </row>
    <row r="109" spans="2:14">
      <c r="B109" s="26" t="s">
        <v>30</v>
      </c>
      <c r="C109" s="26">
        <v>2</v>
      </c>
      <c r="D109" s="26">
        <v>1150</v>
      </c>
      <c r="E109" s="26">
        <v>24</v>
      </c>
      <c r="F109" s="25">
        <v>5.6</v>
      </c>
      <c r="G109" s="24"/>
      <c r="H109" s="24">
        <v>0.4259</v>
      </c>
      <c r="I109" s="26">
        <v>1.73</v>
      </c>
      <c r="J109" s="24">
        <v>0.1164</v>
      </c>
      <c r="K109" s="25">
        <v>14.08</v>
      </c>
      <c r="L109" s="25">
        <v>37.119999999999997</v>
      </c>
      <c r="M109" s="24">
        <v>0.1757</v>
      </c>
      <c r="N109" s="24">
        <v>0.30199999999999999</v>
      </c>
    </row>
    <row r="110" spans="2:14">
      <c r="B110" s="26" t="s">
        <v>30</v>
      </c>
      <c r="C110" s="26">
        <v>2</v>
      </c>
      <c r="D110" s="26">
        <v>1150</v>
      </c>
      <c r="E110" s="26">
        <v>24</v>
      </c>
      <c r="F110" s="25">
        <v>5.08</v>
      </c>
      <c r="G110" s="24"/>
      <c r="H110" s="24">
        <v>0.81240000000000001</v>
      </c>
      <c r="I110" s="26">
        <v>1.49</v>
      </c>
      <c r="J110" s="24">
        <v>7.2700000000000001E-2</v>
      </c>
      <c r="K110" s="25">
        <v>12.26</v>
      </c>
      <c r="L110" s="25">
        <v>37.47</v>
      </c>
      <c r="M110" s="24">
        <v>0.26860000000000001</v>
      </c>
      <c r="N110" s="24">
        <v>0.16700000000000001</v>
      </c>
    </row>
    <row r="111" spans="2:14">
      <c r="B111" s="26" t="s">
        <v>30</v>
      </c>
      <c r="C111" s="26">
        <v>2</v>
      </c>
      <c r="D111" s="26">
        <v>1150</v>
      </c>
      <c r="E111" s="26">
        <v>24</v>
      </c>
      <c r="F111" s="25">
        <v>5.41</v>
      </c>
      <c r="G111" s="24"/>
      <c r="H111" s="24">
        <v>0.8306</v>
      </c>
      <c r="I111" s="26">
        <v>1.65</v>
      </c>
      <c r="J111" s="24">
        <v>7.1199999999999999E-2</v>
      </c>
      <c r="K111" s="25">
        <v>12.14</v>
      </c>
      <c r="L111" s="25">
        <v>37.020000000000003</v>
      </c>
      <c r="M111" s="24">
        <v>0.25280000000000002</v>
      </c>
      <c r="N111" s="24">
        <v>8.8999999999999996E-2</v>
      </c>
    </row>
    <row r="112" spans="2:14">
      <c r="B112" s="26" t="s">
        <v>30</v>
      </c>
      <c r="C112" s="26">
        <v>2</v>
      </c>
      <c r="D112" s="26">
        <v>1150</v>
      </c>
      <c r="E112" s="26">
        <v>24</v>
      </c>
      <c r="F112" s="25">
        <v>5.28</v>
      </c>
      <c r="G112" s="24"/>
      <c r="H112" s="24">
        <v>0.57669999999999999</v>
      </c>
      <c r="I112" s="26">
        <v>1.44</v>
      </c>
      <c r="J112" s="24">
        <v>8.09E-2</v>
      </c>
      <c r="K112" s="25">
        <v>13.47</v>
      </c>
      <c r="L112" s="25">
        <v>37.61</v>
      </c>
      <c r="M112" s="24">
        <v>0.19689999999999999</v>
      </c>
      <c r="N112" s="24">
        <v>0.22800000000000001</v>
      </c>
    </row>
    <row r="113" spans="2:15">
      <c r="B113" s="26" t="s">
        <v>30</v>
      </c>
      <c r="C113" s="26">
        <v>2</v>
      </c>
      <c r="D113" s="26">
        <v>1150</v>
      </c>
      <c r="E113" s="26">
        <v>24</v>
      </c>
      <c r="F113" s="25">
        <v>4.04</v>
      </c>
      <c r="G113" s="24"/>
      <c r="H113" s="24">
        <v>0.46949999999999997</v>
      </c>
      <c r="I113" s="26">
        <v>1.2641</v>
      </c>
      <c r="J113" s="24">
        <v>4.2599999999999999E-2</v>
      </c>
      <c r="K113" s="25">
        <v>11.61</v>
      </c>
      <c r="L113" s="25">
        <v>39.24</v>
      </c>
      <c r="M113" s="24">
        <v>0.1636</v>
      </c>
      <c r="N113" s="24">
        <v>0.127</v>
      </c>
    </row>
    <row r="114" spans="2:15">
      <c r="B114" s="26" t="s">
        <v>30</v>
      </c>
      <c r="C114" s="26">
        <v>2</v>
      </c>
      <c r="D114" s="26">
        <v>1150</v>
      </c>
      <c r="E114" s="26">
        <v>24</v>
      </c>
      <c r="F114" s="25">
        <v>4.4800000000000004</v>
      </c>
      <c r="G114" s="24"/>
      <c r="H114" s="24">
        <v>0.56469999999999998</v>
      </c>
      <c r="I114" s="26">
        <v>1.2398</v>
      </c>
      <c r="J114" s="24">
        <v>8.2000000000000003E-2</v>
      </c>
      <c r="K114" s="25">
        <v>11.37</v>
      </c>
      <c r="L114" s="25">
        <v>39.01</v>
      </c>
      <c r="M114" s="24">
        <v>0.22209999999999999</v>
      </c>
      <c r="N114" s="24">
        <v>0.23499999999999999</v>
      </c>
    </row>
    <row r="115" spans="2:15">
      <c r="B115" s="26" t="s">
        <v>30</v>
      </c>
      <c r="C115" s="26">
        <v>2</v>
      </c>
      <c r="D115" s="26">
        <v>1150</v>
      </c>
      <c r="E115" s="26">
        <v>24</v>
      </c>
      <c r="F115" s="25">
        <v>5.25</v>
      </c>
      <c r="G115" s="24"/>
      <c r="H115" s="24">
        <v>0.58779999999999999</v>
      </c>
      <c r="I115" s="26">
        <v>1.57</v>
      </c>
      <c r="J115" s="24">
        <v>9.4000000000000004E-3</v>
      </c>
      <c r="K115" s="25">
        <v>13.06</v>
      </c>
      <c r="L115" s="25">
        <v>37.93</v>
      </c>
      <c r="M115" s="24">
        <v>0.21870000000000001</v>
      </c>
      <c r="N115" s="24">
        <v>0.27</v>
      </c>
    </row>
    <row r="116" spans="2:15">
      <c r="B116" s="26" t="s">
        <v>30</v>
      </c>
      <c r="C116" s="26">
        <v>2</v>
      </c>
      <c r="D116" s="26">
        <v>1150</v>
      </c>
      <c r="E116" s="26">
        <v>24</v>
      </c>
      <c r="F116" s="25">
        <v>4.8</v>
      </c>
      <c r="G116" s="24"/>
      <c r="H116" s="24">
        <v>0.83660000000000001</v>
      </c>
      <c r="I116" s="26">
        <v>1.44</v>
      </c>
      <c r="J116" s="24">
        <v>6.88E-2</v>
      </c>
      <c r="K116" s="25">
        <v>11.5</v>
      </c>
      <c r="L116" s="25">
        <v>37.97</v>
      </c>
      <c r="M116" s="24">
        <v>0.27129999999999999</v>
      </c>
      <c r="N116" s="24">
        <v>0.14299999999999999</v>
      </c>
    </row>
    <row r="117" spans="2:15">
      <c r="B117" s="26" t="s">
        <v>30</v>
      </c>
      <c r="C117" s="26">
        <v>2</v>
      </c>
      <c r="D117" s="26">
        <v>1150</v>
      </c>
      <c r="E117" s="26">
        <v>24</v>
      </c>
      <c r="F117" s="25">
        <v>4.3600000000000003</v>
      </c>
      <c r="G117" s="24"/>
      <c r="H117" s="24">
        <v>0.48480000000000001</v>
      </c>
      <c r="I117" s="26">
        <v>1.34</v>
      </c>
      <c r="J117" s="24">
        <v>0.1178</v>
      </c>
      <c r="K117" s="25">
        <v>11.79</v>
      </c>
      <c r="L117" s="25">
        <v>39.28</v>
      </c>
      <c r="M117" s="24">
        <v>0.1205</v>
      </c>
      <c r="N117" s="24">
        <v>0.11799999999999999</v>
      </c>
    </row>
    <row r="118" spans="2:15">
      <c r="B118" s="26" t="s">
        <v>30</v>
      </c>
      <c r="C118" s="26">
        <v>2</v>
      </c>
      <c r="D118" s="26">
        <v>1150</v>
      </c>
      <c r="E118" s="26">
        <v>24</v>
      </c>
      <c r="F118" s="25">
        <v>5.44</v>
      </c>
      <c r="G118" s="24"/>
      <c r="H118" s="24">
        <v>0.4803</v>
      </c>
      <c r="I118" s="26">
        <v>1.59</v>
      </c>
      <c r="J118" s="24">
        <v>8.8700000000000001E-2</v>
      </c>
      <c r="K118" s="25">
        <v>13.72</v>
      </c>
      <c r="L118" s="25">
        <v>38</v>
      </c>
      <c r="M118" s="24">
        <v>0.2379</v>
      </c>
      <c r="N118" s="24">
        <v>8.6999999999999994E-2</v>
      </c>
    </row>
    <row r="119" spans="2:15">
      <c r="B119" s="26" t="s">
        <v>30</v>
      </c>
      <c r="C119" s="26">
        <v>2</v>
      </c>
      <c r="D119" s="26">
        <v>1150</v>
      </c>
      <c r="E119" s="26">
        <v>24</v>
      </c>
      <c r="F119" s="25">
        <v>5.2</v>
      </c>
      <c r="G119" s="24"/>
      <c r="H119" s="24">
        <v>0.81840000000000002</v>
      </c>
      <c r="I119" s="26">
        <v>1.49</v>
      </c>
      <c r="J119" s="24">
        <v>0.1128</v>
      </c>
      <c r="K119" s="25">
        <v>12.05</v>
      </c>
      <c r="L119" s="25">
        <v>37.229999999999997</v>
      </c>
      <c r="M119" s="24">
        <v>0.26669999999999999</v>
      </c>
      <c r="N119" s="24">
        <v>8.4000000000000005E-2</v>
      </c>
    </row>
    <row r="120" spans="2:15">
      <c r="B120" s="26" t="s">
        <v>30</v>
      </c>
      <c r="C120" s="26">
        <v>2</v>
      </c>
      <c r="D120" s="26">
        <v>1150</v>
      </c>
      <c r="E120" s="26">
        <v>24</v>
      </c>
      <c r="F120" s="25">
        <v>5.15</v>
      </c>
      <c r="G120" s="24"/>
      <c r="H120" s="24">
        <v>0.60070000000000001</v>
      </c>
      <c r="I120" s="26">
        <v>1.52</v>
      </c>
      <c r="J120" s="24">
        <v>0.1255</v>
      </c>
      <c r="K120" s="25">
        <v>13.4</v>
      </c>
      <c r="L120" s="25">
        <v>38.06</v>
      </c>
      <c r="M120" s="24">
        <v>0.20669999999999999</v>
      </c>
      <c r="N120" s="24">
        <v>0.104</v>
      </c>
    </row>
    <row r="121" spans="2:15">
      <c r="B121" s="26" t="s">
        <v>30</v>
      </c>
      <c r="C121" s="26">
        <v>2</v>
      </c>
      <c r="D121" s="26">
        <v>1150</v>
      </c>
      <c r="E121" s="26">
        <v>24</v>
      </c>
      <c r="F121" s="25">
        <v>4.45</v>
      </c>
      <c r="G121" s="24"/>
      <c r="H121" s="24">
        <v>0.40200000000000002</v>
      </c>
      <c r="I121" s="26">
        <v>1.41</v>
      </c>
      <c r="J121" s="24">
        <v>0.10580000000000001</v>
      </c>
      <c r="K121" s="25">
        <v>12.37</v>
      </c>
      <c r="L121" s="25">
        <v>39.590000000000003</v>
      </c>
      <c r="M121" s="24">
        <v>0.13669999999999999</v>
      </c>
      <c r="N121" s="24">
        <v>6.7000000000000004E-2</v>
      </c>
    </row>
    <row r="122" spans="2:15">
      <c r="B122" s="26" t="s">
        <v>30</v>
      </c>
      <c r="C122" s="26">
        <v>2</v>
      </c>
      <c r="D122" s="26">
        <v>1150</v>
      </c>
      <c r="E122" s="26">
        <v>24</v>
      </c>
      <c r="F122" s="25">
        <v>6.32</v>
      </c>
      <c r="G122" s="24"/>
      <c r="H122" s="24">
        <v>0.69610000000000005</v>
      </c>
      <c r="I122" s="26">
        <v>1.8</v>
      </c>
      <c r="J122" s="24">
        <v>9.9099999999999994E-2</v>
      </c>
      <c r="K122" s="25">
        <v>14.18</v>
      </c>
      <c r="L122" s="25">
        <v>37.11</v>
      </c>
      <c r="M122" s="24">
        <v>0.14069999999999999</v>
      </c>
      <c r="N122" s="24">
        <v>0.14599999999999999</v>
      </c>
    </row>
    <row r="123" spans="2:15">
      <c r="B123" s="26" t="s">
        <v>30</v>
      </c>
      <c r="C123" s="26">
        <v>2</v>
      </c>
      <c r="D123" s="26">
        <v>1150</v>
      </c>
      <c r="E123" s="26">
        <v>24</v>
      </c>
      <c r="F123" s="25">
        <v>4.3600000000000003</v>
      </c>
      <c r="G123" s="24"/>
      <c r="H123" s="24">
        <v>0.52170000000000005</v>
      </c>
      <c r="I123" s="26">
        <v>1.29</v>
      </c>
      <c r="J123" s="24">
        <v>0.1356</v>
      </c>
      <c r="K123" s="25">
        <v>11.91</v>
      </c>
      <c r="L123" s="25">
        <v>39.07</v>
      </c>
      <c r="M123" s="24">
        <v>0.2324</v>
      </c>
      <c r="N123" s="24">
        <v>0.14699999999999999</v>
      </c>
    </row>
    <row r="124" spans="2:15">
      <c r="B124" s="26" t="s">
        <v>30</v>
      </c>
      <c r="C124" s="26">
        <v>2</v>
      </c>
      <c r="D124" s="26">
        <v>1150</v>
      </c>
      <c r="E124" s="26">
        <v>24</v>
      </c>
      <c r="F124" s="25">
        <v>4.88</v>
      </c>
      <c r="G124" s="24"/>
      <c r="H124" s="24">
        <v>0.29709999999999998</v>
      </c>
      <c r="I124" s="26">
        <v>1.48</v>
      </c>
      <c r="J124" s="24">
        <v>6.3799999999999996E-2</v>
      </c>
      <c r="K124" s="25">
        <v>13.91</v>
      </c>
      <c r="L124" s="25">
        <v>37.85</v>
      </c>
      <c r="M124" s="24">
        <v>7.0900000000000005E-2</v>
      </c>
      <c r="N124" s="24">
        <v>0.108</v>
      </c>
    </row>
    <row r="125" spans="2:15">
      <c r="B125" s="26" t="s">
        <v>30</v>
      </c>
      <c r="C125" s="26">
        <v>2</v>
      </c>
      <c r="D125" s="26">
        <v>1150</v>
      </c>
      <c r="E125" s="26">
        <v>24</v>
      </c>
      <c r="F125" s="25">
        <v>5.35</v>
      </c>
      <c r="G125" s="24"/>
      <c r="H125" s="24">
        <v>0.86529999999999996</v>
      </c>
      <c r="I125" s="26">
        <v>1.48</v>
      </c>
      <c r="J125" s="24">
        <v>7.6799999999999993E-2</v>
      </c>
      <c r="K125" s="25">
        <v>12.87</v>
      </c>
      <c r="L125" s="25">
        <v>38.08</v>
      </c>
      <c r="M125" s="24">
        <v>0.24890000000000001</v>
      </c>
      <c r="N125" s="24">
        <v>0.123</v>
      </c>
    </row>
    <row r="126" spans="2:15">
      <c r="B126" s="26" t="s">
        <v>30</v>
      </c>
      <c r="C126" s="26">
        <v>2</v>
      </c>
      <c r="D126" s="26">
        <v>1150</v>
      </c>
      <c r="E126" s="26">
        <v>24</v>
      </c>
      <c r="F126" s="25">
        <v>5.52</v>
      </c>
      <c r="G126" s="24"/>
      <c r="H126" s="24">
        <v>0.58050000000000002</v>
      </c>
      <c r="I126" s="26">
        <v>1.61</v>
      </c>
      <c r="J126" s="24">
        <v>0.1081</v>
      </c>
      <c r="K126" s="25">
        <v>13.63</v>
      </c>
      <c r="L126" s="25">
        <v>37.520000000000003</v>
      </c>
      <c r="M126" s="24">
        <v>0.23930000000000001</v>
      </c>
      <c r="N126" s="24">
        <v>0.08</v>
      </c>
    </row>
    <row r="127" spans="2:15">
      <c r="B127" s="26" t="s">
        <v>30</v>
      </c>
      <c r="C127" s="26">
        <v>2</v>
      </c>
      <c r="D127" s="26">
        <v>1150</v>
      </c>
      <c r="E127" s="26">
        <v>24</v>
      </c>
      <c r="F127" s="25">
        <v>3.8</v>
      </c>
      <c r="G127" s="24"/>
      <c r="H127" s="24">
        <v>0.63029999999999997</v>
      </c>
      <c r="I127" s="26">
        <v>1.0716000000000001</v>
      </c>
      <c r="J127" s="24">
        <v>8.2199999999999995E-2</v>
      </c>
      <c r="K127" s="25">
        <v>10.63</v>
      </c>
      <c r="L127" s="25">
        <v>39.97</v>
      </c>
      <c r="M127" s="24">
        <v>0.28610000000000002</v>
      </c>
      <c r="N127" s="24">
        <v>7.9000000000000001E-2</v>
      </c>
    </row>
    <row r="128" spans="2:15">
      <c r="B128" s="60" t="s">
        <v>29</v>
      </c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1"/>
    </row>
    <row r="129" spans="2:14">
      <c r="B129" s="26" t="s">
        <v>28</v>
      </c>
      <c r="C129" s="26">
        <v>2</v>
      </c>
      <c r="D129" s="26">
        <v>1150</v>
      </c>
      <c r="E129" s="26">
        <v>48</v>
      </c>
      <c r="F129" s="25">
        <v>6.11</v>
      </c>
      <c r="G129" s="24">
        <v>6.9699999999999998E-2</v>
      </c>
      <c r="H129" s="24">
        <v>0.40970000000000001</v>
      </c>
      <c r="I129" s="25">
        <v>2.63</v>
      </c>
      <c r="J129" s="24">
        <v>0.1115</v>
      </c>
      <c r="K129" s="25">
        <v>15.08</v>
      </c>
      <c r="L129" s="25">
        <v>35.42</v>
      </c>
      <c r="M129" s="24">
        <v>3.6999999999999998E-2</v>
      </c>
      <c r="N129" s="24">
        <v>8.6699999999999999E-2</v>
      </c>
    </row>
    <row r="130" spans="2:14">
      <c r="B130" s="26" t="s">
        <v>28</v>
      </c>
      <c r="C130" s="26">
        <v>2</v>
      </c>
      <c r="D130" s="26">
        <v>1150</v>
      </c>
      <c r="E130" s="26">
        <v>48</v>
      </c>
      <c r="F130" s="25">
        <v>3.19</v>
      </c>
      <c r="G130" s="24">
        <v>3.39E-2</v>
      </c>
      <c r="H130" s="24">
        <v>0.3029</v>
      </c>
      <c r="I130" s="25">
        <v>1.7</v>
      </c>
      <c r="J130" s="24">
        <v>0.1028</v>
      </c>
      <c r="K130" s="25">
        <v>11.19</v>
      </c>
      <c r="L130" s="25">
        <v>39.229999999999997</v>
      </c>
      <c r="M130" s="24">
        <v>9.74E-2</v>
      </c>
      <c r="N130" s="24">
        <v>0.16950000000000001</v>
      </c>
    </row>
    <row r="131" spans="2:14">
      <c r="B131" s="26" t="s">
        <v>28</v>
      </c>
      <c r="C131" s="26">
        <v>2</v>
      </c>
      <c r="D131" s="26">
        <v>1150</v>
      </c>
      <c r="E131" s="26">
        <v>48</v>
      </c>
      <c r="F131" s="25">
        <v>4.34</v>
      </c>
      <c r="G131" s="24">
        <v>2.5000000000000001E-3</v>
      </c>
      <c r="H131" s="24">
        <v>0.4955</v>
      </c>
      <c r="I131" s="25">
        <v>2.44</v>
      </c>
      <c r="J131" s="24">
        <v>9.8699999999999996E-2</v>
      </c>
      <c r="K131" s="25">
        <v>12.26</v>
      </c>
      <c r="L131" s="25">
        <v>37.47</v>
      </c>
      <c r="M131" s="24">
        <v>0.1938</v>
      </c>
      <c r="N131" s="24">
        <v>0.20369999999999999</v>
      </c>
    </row>
    <row r="132" spans="2:14">
      <c r="B132" s="26" t="s">
        <v>28</v>
      </c>
      <c r="C132" s="26">
        <v>2</v>
      </c>
      <c r="D132" s="26">
        <v>1150</v>
      </c>
      <c r="E132" s="26">
        <v>48</v>
      </c>
      <c r="F132" s="25">
        <v>4.41</v>
      </c>
      <c r="G132" s="24">
        <v>7.1999999999999998E-3</v>
      </c>
      <c r="H132" s="24">
        <v>0.51990000000000003</v>
      </c>
      <c r="I132" s="25">
        <v>2.1800000000000002</v>
      </c>
      <c r="J132" s="24">
        <v>0.1231</v>
      </c>
      <c r="K132" s="25">
        <v>12.54</v>
      </c>
      <c r="L132" s="25">
        <v>37.880000000000003</v>
      </c>
      <c r="M132" s="24">
        <v>0.1857</v>
      </c>
      <c r="N132" s="24">
        <v>0.17199999999999999</v>
      </c>
    </row>
    <row r="133" spans="2:14">
      <c r="B133" s="26" t="s">
        <v>28</v>
      </c>
      <c r="C133" s="26">
        <v>2</v>
      </c>
      <c r="D133" s="26">
        <v>1150</v>
      </c>
      <c r="E133" s="26">
        <v>48</v>
      </c>
      <c r="F133" s="25">
        <v>4.66</v>
      </c>
      <c r="G133" s="24">
        <v>1.5800000000000002E-2</v>
      </c>
      <c r="H133" s="24">
        <v>0.38379999999999997</v>
      </c>
      <c r="I133" s="25">
        <v>2.6</v>
      </c>
      <c r="J133" s="24">
        <v>9.2100000000000001E-2</v>
      </c>
      <c r="K133" s="25">
        <v>12.8</v>
      </c>
      <c r="L133" s="25">
        <v>36.86</v>
      </c>
      <c r="M133" s="24">
        <v>0.1113</v>
      </c>
      <c r="N133" s="24">
        <v>0.13270000000000001</v>
      </c>
    </row>
    <row r="134" spans="2:14">
      <c r="B134" s="26" t="s">
        <v>28</v>
      </c>
      <c r="C134" s="26">
        <v>2</v>
      </c>
      <c r="D134" s="26">
        <v>1150</v>
      </c>
      <c r="E134" s="26">
        <v>48</v>
      </c>
      <c r="F134" s="25">
        <v>5.27</v>
      </c>
      <c r="G134" s="24">
        <v>4.8399999999999999E-2</v>
      </c>
      <c r="H134" s="24">
        <v>0.31659999999999999</v>
      </c>
      <c r="I134" s="25">
        <v>2.34</v>
      </c>
      <c r="J134" s="24">
        <v>0.11600000000000001</v>
      </c>
      <c r="K134" s="25">
        <v>13.86</v>
      </c>
      <c r="L134" s="25">
        <v>38.35</v>
      </c>
      <c r="M134" s="24">
        <v>8.4199999999999997E-2</v>
      </c>
      <c r="N134" s="24">
        <v>6.4799999999999996E-2</v>
      </c>
    </row>
    <row r="135" spans="2:14">
      <c r="B135" s="26" t="s">
        <v>28</v>
      </c>
      <c r="C135" s="26">
        <v>2</v>
      </c>
      <c r="D135" s="26">
        <v>1150</v>
      </c>
      <c r="E135" s="26">
        <v>48</v>
      </c>
      <c r="F135" s="25">
        <v>6.58</v>
      </c>
      <c r="G135" s="24">
        <v>3.1800000000000002E-2</v>
      </c>
      <c r="H135" s="24">
        <v>0.40539999999999998</v>
      </c>
      <c r="I135" s="25">
        <v>2.92</v>
      </c>
      <c r="J135" s="24">
        <v>0.1241</v>
      </c>
      <c r="K135" s="25">
        <v>15.8</v>
      </c>
      <c r="L135" s="25">
        <v>35.659999999999997</v>
      </c>
      <c r="M135" s="24">
        <v>4.7399999999999998E-2</v>
      </c>
      <c r="N135" s="24">
        <v>6.2100000000000002E-2</v>
      </c>
    </row>
    <row r="136" spans="2:14">
      <c r="B136" s="26" t="s">
        <v>28</v>
      </c>
      <c r="C136" s="26">
        <v>2</v>
      </c>
      <c r="D136" s="26">
        <v>1150</v>
      </c>
      <c r="E136" s="26">
        <v>48</v>
      </c>
      <c r="F136" s="25">
        <v>3.21</v>
      </c>
      <c r="G136" s="24">
        <v>5.4100000000000002E-2</v>
      </c>
      <c r="H136" s="24">
        <v>0.2596</v>
      </c>
      <c r="I136" s="25">
        <v>1.99</v>
      </c>
      <c r="J136" s="24">
        <v>6.13E-2</v>
      </c>
      <c r="K136" s="25">
        <v>11.32</v>
      </c>
      <c r="L136" s="25">
        <v>39.9</v>
      </c>
      <c r="M136" s="24">
        <v>0.1082</v>
      </c>
      <c r="N136" s="24">
        <v>9.0899999999999995E-2</v>
      </c>
    </row>
    <row r="137" spans="2:14">
      <c r="B137" s="26" t="s">
        <v>28</v>
      </c>
      <c r="C137" s="26">
        <v>2</v>
      </c>
      <c r="D137" s="26">
        <v>1150</v>
      </c>
      <c r="E137" s="26">
        <v>48</v>
      </c>
      <c r="F137" s="25">
        <v>7.46</v>
      </c>
      <c r="G137" s="24">
        <v>6.1199999999999997E-2</v>
      </c>
      <c r="H137" s="24">
        <v>0.36559999999999998</v>
      </c>
      <c r="I137" s="25">
        <v>3.52</v>
      </c>
      <c r="J137" s="24">
        <v>0.14910000000000001</v>
      </c>
      <c r="K137" s="25">
        <v>16.41</v>
      </c>
      <c r="L137" s="25">
        <v>34</v>
      </c>
      <c r="M137" s="24">
        <v>0.14130000000000001</v>
      </c>
      <c r="N137" s="24">
        <v>0.1103</v>
      </c>
    </row>
    <row r="138" spans="2:14">
      <c r="B138" s="26" t="s">
        <v>28</v>
      </c>
      <c r="C138" s="26">
        <v>2</v>
      </c>
      <c r="D138" s="26">
        <v>1150</v>
      </c>
      <c r="E138" s="26">
        <v>48</v>
      </c>
      <c r="F138" s="25">
        <v>4.0599999999999996</v>
      </c>
      <c r="G138" s="24">
        <v>6.4699999999999994E-2</v>
      </c>
      <c r="H138" s="24">
        <v>0.50060000000000004</v>
      </c>
      <c r="I138" s="25">
        <v>3.24</v>
      </c>
      <c r="J138" s="24">
        <v>0.1384</v>
      </c>
      <c r="K138" s="25">
        <v>12.59</v>
      </c>
      <c r="L138" s="25">
        <v>37.630000000000003</v>
      </c>
      <c r="M138" s="24">
        <v>7.5700000000000003E-2</v>
      </c>
      <c r="N138" s="24">
        <v>5.0099999999999999E-2</v>
      </c>
    </row>
    <row r="139" spans="2:14">
      <c r="B139" s="26" t="s">
        <v>28</v>
      </c>
      <c r="C139" s="26">
        <v>2</v>
      </c>
      <c r="D139" s="26">
        <v>1150</v>
      </c>
      <c r="E139" s="26">
        <v>48</v>
      </c>
      <c r="F139" s="25">
        <v>6.62</v>
      </c>
      <c r="G139" s="24">
        <v>4.0800000000000003E-2</v>
      </c>
      <c r="H139" s="24">
        <v>0.4103</v>
      </c>
      <c r="I139" s="25">
        <v>2.7</v>
      </c>
      <c r="J139" s="24">
        <v>0.1258</v>
      </c>
      <c r="K139" s="25">
        <v>15.75</v>
      </c>
      <c r="L139" s="25">
        <v>36.130000000000003</v>
      </c>
      <c r="M139" s="24">
        <v>8.4699999999999998E-2</v>
      </c>
      <c r="N139" s="24">
        <v>7.9000000000000001E-2</v>
      </c>
    </row>
    <row r="140" spans="2:14">
      <c r="B140" s="26" t="s">
        <v>28</v>
      </c>
      <c r="C140" s="26">
        <v>2</v>
      </c>
      <c r="D140" s="26">
        <v>1150</v>
      </c>
      <c r="E140" s="26">
        <v>48</v>
      </c>
      <c r="F140" s="25">
        <v>5.83</v>
      </c>
      <c r="G140" s="24">
        <v>2.64E-2</v>
      </c>
      <c r="H140" s="24">
        <v>0.41289999999999999</v>
      </c>
      <c r="I140" s="25">
        <v>2.93</v>
      </c>
      <c r="J140" s="24">
        <v>0.1404</v>
      </c>
      <c r="K140" s="25">
        <v>14.42</v>
      </c>
      <c r="L140" s="25">
        <v>36.619999999999997</v>
      </c>
      <c r="M140" s="24">
        <v>5.0299999999999997E-2</v>
      </c>
      <c r="N140" s="24">
        <v>0.1966</v>
      </c>
    </row>
    <row r="141" spans="2:14">
      <c r="B141" s="26" t="s">
        <v>28</v>
      </c>
      <c r="C141" s="26">
        <v>2</v>
      </c>
      <c r="D141" s="26">
        <v>1150</v>
      </c>
      <c r="E141" s="26">
        <v>48</v>
      </c>
      <c r="F141" s="25">
        <v>4.58</v>
      </c>
      <c r="G141" s="24">
        <v>1.83E-2</v>
      </c>
      <c r="H141" s="24">
        <v>0.36649999999999999</v>
      </c>
      <c r="I141" s="25">
        <v>2.72</v>
      </c>
      <c r="J141" s="24">
        <v>6.3799999999999996E-2</v>
      </c>
      <c r="K141" s="25">
        <v>12.76</v>
      </c>
      <c r="L141" s="25">
        <v>37.25</v>
      </c>
      <c r="M141" s="24">
        <v>0.36959999999999998</v>
      </c>
      <c r="N141" s="24">
        <v>0.14430000000000001</v>
      </c>
    </row>
    <row r="142" spans="2:14">
      <c r="B142" s="26" t="s">
        <v>28</v>
      </c>
      <c r="C142" s="26">
        <v>2</v>
      </c>
      <c r="D142" s="26">
        <v>1150</v>
      </c>
      <c r="E142" s="26">
        <v>48</v>
      </c>
      <c r="F142" s="25">
        <v>4.8899999999999997</v>
      </c>
      <c r="G142" s="24">
        <v>6.4799999999999996E-2</v>
      </c>
      <c r="H142" s="24">
        <v>0.30740000000000001</v>
      </c>
      <c r="I142" s="25">
        <v>2.52</v>
      </c>
      <c r="J142" s="24">
        <v>0.13669999999999999</v>
      </c>
      <c r="K142" s="25">
        <v>13.17</v>
      </c>
      <c r="L142" s="25">
        <v>36.74</v>
      </c>
      <c r="M142" s="24">
        <v>0.2238</v>
      </c>
      <c r="N142" s="24">
        <v>0.15459999999999999</v>
      </c>
    </row>
    <row r="143" spans="2:14">
      <c r="B143" s="26" t="s">
        <v>28</v>
      </c>
      <c r="C143" s="26">
        <v>2</v>
      </c>
      <c r="D143" s="26">
        <v>1150</v>
      </c>
      <c r="E143" s="26">
        <v>48</v>
      </c>
      <c r="F143" s="25">
        <v>3.55</v>
      </c>
      <c r="G143" s="24">
        <v>2.69E-2</v>
      </c>
      <c r="H143" s="24">
        <v>0.28860000000000002</v>
      </c>
      <c r="I143" s="25">
        <v>1.99</v>
      </c>
      <c r="J143" s="24">
        <v>0.08</v>
      </c>
      <c r="K143" s="25">
        <v>11.72</v>
      </c>
      <c r="L143" s="25">
        <v>39.31</v>
      </c>
      <c r="M143" s="24">
        <v>9.7900000000000001E-2</v>
      </c>
      <c r="N143" s="24">
        <v>0.12740000000000001</v>
      </c>
    </row>
    <row r="144" spans="2:14">
      <c r="B144" s="26" t="s">
        <v>28</v>
      </c>
      <c r="C144" s="26">
        <v>2</v>
      </c>
      <c r="D144" s="26">
        <v>1150</v>
      </c>
      <c r="E144" s="26">
        <v>48</v>
      </c>
      <c r="F144" s="25">
        <v>5.87</v>
      </c>
      <c r="G144" s="24">
        <v>7.2999999999999995E-2</v>
      </c>
      <c r="H144" s="24">
        <v>0.42170000000000002</v>
      </c>
      <c r="I144" s="25">
        <v>2.25</v>
      </c>
      <c r="J144" s="24">
        <v>8.7599999999999997E-2</v>
      </c>
      <c r="K144" s="25">
        <v>13.96</v>
      </c>
      <c r="L144" s="25">
        <v>37.700000000000003</v>
      </c>
      <c r="M144" s="24">
        <v>0.18440000000000001</v>
      </c>
      <c r="N144" s="24">
        <v>0.19409999999999999</v>
      </c>
    </row>
    <row r="145" spans="2:15">
      <c r="B145" s="26" t="s">
        <v>28</v>
      </c>
      <c r="C145" s="26">
        <v>2</v>
      </c>
      <c r="D145" s="26">
        <v>1150</v>
      </c>
      <c r="E145" s="26">
        <v>48</v>
      </c>
      <c r="F145" s="25">
        <v>6.33</v>
      </c>
      <c r="G145" s="24">
        <v>4.24E-2</v>
      </c>
      <c r="H145" s="24">
        <v>0.49809999999999999</v>
      </c>
      <c r="I145" s="25">
        <v>2.73</v>
      </c>
      <c r="J145" s="24">
        <v>0.1181</v>
      </c>
      <c r="K145" s="25">
        <v>14.54</v>
      </c>
      <c r="L145" s="25">
        <v>35.76</v>
      </c>
      <c r="M145" s="24">
        <v>0.45100000000000001</v>
      </c>
      <c r="N145" s="24">
        <v>0.1825</v>
      </c>
    </row>
    <row r="146" spans="2:15">
      <c r="B146" s="26" t="s">
        <v>28</v>
      </c>
      <c r="C146" s="26">
        <v>2</v>
      </c>
      <c r="D146" s="26">
        <v>1150</v>
      </c>
      <c r="E146" s="26">
        <v>48</v>
      </c>
      <c r="F146" s="25">
        <v>3.61</v>
      </c>
      <c r="G146" s="24">
        <v>0</v>
      </c>
      <c r="H146" s="24">
        <v>0.6835</v>
      </c>
      <c r="I146" s="25">
        <v>2.13</v>
      </c>
      <c r="J146" s="24">
        <v>9.5799999999999996E-2</v>
      </c>
      <c r="K146" s="25">
        <v>10.44</v>
      </c>
      <c r="L146" s="25">
        <v>38.19</v>
      </c>
      <c r="M146" s="24">
        <v>0.64700000000000002</v>
      </c>
      <c r="N146" s="24">
        <v>0.31440000000000001</v>
      </c>
    </row>
    <row r="147" spans="2:15">
      <c r="B147" s="26" t="s">
        <v>28</v>
      </c>
      <c r="C147" s="26">
        <v>2</v>
      </c>
      <c r="D147" s="26">
        <v>1150</v>
      </c>
      <c r="E147" s="26">
        <v>48</v>
      </c>
      <c r="F147" s="25">
        <v>3.1</v>
      </c>
      <c r="G147" s="24">
        <v>1.8700000000000001E-2</v>
      </c>
      <c r="H147" s="24">
        <v>1.1734</v>
      </c>
      <c r="I147" s="25">
        <v>2.0099999999999998</v>
      </c>
      <c r="J147" s="24">
        <v>0.109</v>
      </c>
      <c r="K147" s="25">
        <v>9.94</v>
      </c>
      <c r="L147" s="25">
        <v>38.25</v>
      </c>
      <c r="M147" s="24">
        <v>0.58479999999999999</v>
      </c>
      <c r="N147" s="24">
        <v>0.42709999999999998</v>
      </c>
    </row>
    <row r="148" spans="2:15">
      <c r="B148" s="26" t="s">
        <v>28</v>
      </c>
      <c r="C148" s="26">
        <v>2</v>
      </c>
      <c r="D148" s="26">
        <v>1150</v>
      </c>
      <c r="E148" s="26">
        <v>48</v>
      </c>
      <c r="F148" s="25">
        <v>4.24</v>
      </c>
      <c r="G148" s="24">
        <v>1.7500000000000002E-2</v>
      </c>
      <c r="H148" s="24">
        <v>0.43269999999999997</v>
      </c>
      <c r="I148" s="25">
        <v>2.54</v>
      </c>
      <c r="J148" s="24">
        <v>0.114</v>
      </c>
      <c r="K148" s="25">
        <v>13.09</v>
      </c>
      <c r="L148" s="25">
        <v>38.130000000000003</v>
      </c>
      <c r="M148" s="24">
        <v>9.0999999999999998E-2</v>
      </c>
      <c r="N148" s="24">
        <v>4.65E-2</v>
      </c>
    </row>
    <row r="149" spans="2:15">
      <c r="B149" s="60" t="s">
        <v>27</v>
      </c>
      <c r="C149" s="60"/>
      <c r="D149" s="60"/>
      <c r="E149" s="60"/>
      <c r="F149" s="60"/>
      <c r="G149" s="60"/>
      <c r="H149" s="60"/>
      <c r="I149" s="60"/>
      <c r="J149" s="60"/>
      <c r="K149" s="60"/>
      <c r="L149" s="60"/>
      <c r="M149" s="60"/>
      <c r="N149" s="60"/>
      <c r="O149" s="1"/>
    </row>
    <row r="150" spans="2:15">
      <c r="B150" s="26" t="s">
        <v>26</v>
      </c>
      <c r="C150" s="26">
        <v>2</v>
      </c>
      <c r="D150" s="26">
        <v>1200</v>
      </c>
      <c r="E150" s="26">
        <v>24</v>
      </c>
      <c r="F150" s="25">
        <v>13.9</v>
      </c>
      <c r="G150" s="24">
        <v>4.58E-2</v>
      </c>
      <c r="H150" s="24">
        <v>0.60740000000000005</v>
      </c>
      <c r="I150" s="25">
        <v>1.2666999999999999</v>
      </c>
      <c r="J150" s="24">
        <v>9.9000000000000005E-2</v>
      </c>
      <c r="K150" s="25">
        <v>16.29</v>
      </c>
      <c r="L150" s="25">
        <v>36.159999999999997</v>
      </c>
      <c r="M150" s="24">
        <v>0.16789999999999999</v>
      </c>
      <c r="N150" s="24">
        <v>4.87E-2</v>
      </c>
    </row>
    <row r="151" spans="2:15">
      <c r="B151" s="26" t="s">
        <v>26</v>
      </c>
      <c r="C151" s="26">
        <v>2</v>
      </c>
      <c r="D151" s="26">
        <v>1200</v>
      </c>
      <c r="E151" s="26">
        <v>24</v>
      </c>
      <c r="F151" s="25">
        <v>12.99</v>
      </c>
      <c r="G151" s="24">
        <v>2.5000000000000001E-3</v>
      </c>
      <c r="H151" s="24">
        <v>0.65190000000000003</v>
      </c>
      <c r="I151" s="25">
        <v>1.1373</v>
      </c>
      <c r="J151" s="24">
        <v>8.8599999999999998E-2</v>
      </c>
      <c r="K151" s="25">
        <v>15.3</v>
      </c>
      <c r="L151" s="25">
        <v>37.06</v>
      </c>
      <c r="M151" s="24">
        <v>0.20549999999999999</v>
      </c>
      <c r="N151" s="24">
        <v>5.6899999999999999E-2</v>
      </c>
    </row>
    <row r="152" spans="2:15">
      <c r="B152" s="26" t="s">
        <v>26</v>
      </c>
      <c r="C152" s="26">
        <v>2</v>
      </c>
      <c r="D152" s="26">
        <v>1200</v>
      </c>
      <c r="E152" s="26">
        <v>24</v>
      </c>
      <c r="F152" s="25">
        <v>12.83</v>
      </c>
      <c r="G152" s="24">
        <v>1.04E-2</v>
      </c>
      <c r="H152" s="24">
        <v>0.58109999999999995</v>
      </c>
      <c r="I152" s="25">
        <v>1.0739000000000001</v>
      </c>
      <c r="J152" s="24">
        <v>6.83E-2</v>
      </c>
      <c r="K152" s="25">
        <v>14.93</v>
      </c>
      <c r="L152" s="25">
        <v>37.35</v>
      </c>
      <c r="M152" s="24">
        <v>0.14660000000000001</v>
      </c>
      <c r="N152" s="24">
        <v>8.0799999999999997E-2</v>
      </c>
    </row>
    <row r="153" spans="2:15">
      <c r="B153" s="26" t="s">
        <v>26</v>
      </c>
      <c r="C153" s="26">
        <v>2</v>
      </c>
      <c r="D153" s="26">
        <v>1200</v>
      </c>
      <c r="E153" s="26">
        <v>24</v>
      </c>
      <c r="F153" s="25">
        <v>11.49</v>
      </c>
      <c r="G153" s="24">
        <v>0</v>
      </c>
      <c r="H153" s="24">
        <v>0.7218</v>
      </c>
      <c r="I153" s="25">
        <v>1.2734000000000001</v>
      </c>
      <c r="J153" s="24">
        <v>0.1166</v>
      </c>
      <c r="K153" s="25">
        <v>13.87</v>
      </c>
      <c r="L153" s="25">
        <v>38.409999999999997</v>
      </c>
      <c r="M153" s="24">
        <v>0.22320000000000001</v>
      </c>
      <c r="N153" s="24">
        <v>7.8399999999999997E-2</v>
      </c>
    </row>
    <row r="154" spans="2:15">
      <c r="B154" s="26" t="s">
        <v>26</v>
      </c>
      <c r="C154" s="26">
        <v>2</v>
      </c>
      <c r="D154" s="26">
        <v>1200</v>
      </c>
      <c r="E154" s="26">
        <v>24</v>
      </c>
      <c r="F154" s="25">
        <v>12.42</v>
      </c>
      <c r="G154" s="24">
        <v>1.5800000000000002E-2</v>
      </c>
      <c r="H154" s="24">
        <v>0.65720000000000001</v>
      </c>
      <c r="I154" s="25">
        <v>1.2142999999999999</v>
      </c>
      <c r="J154" s="24">
        <v>6.7100000000000007E-2</v>
      </c>
      <c r="K154" s="25">
        <v>15.32</v>
      </c>
      <c r="L154" s="25">
        <v>37.35</v>
      </c>
      <c r="M154" s="24">
        <v>0.1676</v>
      </c>
      <c r="N154" s="24">
        <v>5.6899999999999999E-2</v>
      </c>
    </row>
    <row r="155" spans="2:15">
      <c r="B155" s="26" t="s">
        <v>25</v>
      </c>
      <c r="C155" s="26">
        <v>2</v>
      </c>
      <c r="D155" s="26">
        <v>1200</v>
      </c>
      <c r="E155" s="26">
        <v>24</v>
      </c>
      <c r="F155" s="25">
        <v>12.29</v>
      </c>
      <c r="G155" s="24">
        <v>4.1599999999999998E-2</v>
      </c>
      <c r="H155" s="24">
        <v>0.77</v>
      </c>
      <c r="I155" s="25">
        <v>1.069</v>
      </c>
      <c r="J155" s="24">
        <v>5.4699999999999999E-2</v>
      </c>
      <c r="K155" s="25">
        <v>14.11</v>
      </c>
      <c r="L155" s="25">
        <v>36.799999999999997</v>
      </c>
      <c r="M155" s="24">
        <v>0.1169</v>
      </c>
      <c r="N155" s="24">
        <v>0.1019</v>
      </c>
    </row>
    <row r="156" spans="2:15">
      <c r="B156" s="26" t="s">
        <v>25</v>
      </c>
      <c r="C156" s="26">
        <v>2</v>
      </c>
      <c r="D156" s="26">
        <v>1200</v>
      </c>
      <c r="E156" s="26">
        <v>24</v>
      </c>
      <c r="F156" s="25">
        <v>13.5</v>
      </c>
      <c r="G156" s="24">
        <v>3.1199999999999999E-2</v>
      </c>
      <c r="H156" s="24">
        <v>0.86619999999999997</v>
      </c>
      <c r="I156" s="25">
        <v>1.0791999999999999</v>
      </c>
      <c r="J156" s="24">
        <v>8.8999999999999996E-2</v>
      </c>
      <c r="K156" s="25">
        <v>13.9</v>
      </c>
      <c r="L156" s="25">
        <v>37.47</v>
      </c>
      <c r="M156" s="24">
        <v>0.12609999999999999</v>
      </c>
      <c r="N156" s="24">
        <v>0.10829999999999999</v>
      </c>
    </row>
    <row r="157" spans="2:15">
      <c r="B157" s="26" t="s">
        <v>25</v>
      </c>
      <c r="C157" s="26">
        <v>2</v>
      </c>
      <c r="D157" s="26">
        <v>1200</v>
      </c>
      <c r="E157" s="26">
        <v>24</v>
      </c>
      <c r="F157" s="25">
        <v>12.75</v>
      </c>
      <c r="G157" s="24">
        <v>7.1999999999999998E-3</v>
      </c>
      <c r="H157" s="24">
        <v>0.69389999999999996</v>
      </c>
      <c r="I157" s="25">
        <v>1.0779000000000001</v>
      </c>
      <c r="J157" s="24">
        <v>7.51E-2</v>
      </c>
      <c r="K157" s="25">
        <v>14.49</v>
      </c>
      <c r="L157" s="25">
        <v>37.369999999999997</v>
      </c>
      <c r="M157" s="24">
        <v>0.16550000000000001</v>
      </c>
      <c r="N157" s="24">
        <v>7.1199999999999999E-2</v>
      </c>
    </row>
    <row r="158" spans="2:15">
      <c r="B158" s="26" t="s">
        <v>25</v>
      </c>
      <c r="C158" s="26">
        <v>2</v>
      </c>
      <c r="D158" s="26">
        <v>1200</v>
      </c>
      <c r="E158" s="26">
        <v>24</v>
      </c>
      <c r="F158" s="25">
        <v>12.1</v>
      </c>
      <c r="G158" s="24">
        <v>0</v>
      </c>
      <c r="H158" s="24">
        <v>0.51670000000000005</v>
      </c>
      <c r="I158" s="25">
        <v>1.1798999999999999</v>
      </c>
      <c r="J158" s="24">
        <v>7.51E-2</v>
      </c>
      <c r="K158" s="25">
        <v>14.91</v>
      </c>
      <c r="L158" s="25">
        <v>37.119999999999997</v>
      </c>
      <c r="M158" s="24">
        <v>7.4999999999999997E-2</v>
      </c>
      <c r="N158" s="24">
        <v>2.8000000000000001E-2</v>
      </c>
    </row>
    <row r="159" spans="2:15">
      <c r="B159" s="26" t="s">
        <v>25</v>
      </c>
      <c r="C159" s="26">
        <v>2</v>
      </c>
      <c r="D159" s="26">
        <v>1200</v>
      </c>
      <c r="E159" s="26">
        <v>24</v>
      </c>
      <c r="F159" s="25">
        <v>13.6</v>
      </c>
      <c r="G159" s="24">
        <v>4.7899999999999998E-2</v>
      </c>
      <c r="H159" s="24">
        <v>0.35899999999999999</v>
      </c>
      <c r="I159" s="25">
        <v>1.37</v>
      </c>
      <c r="J159" s="24">
        <v>0.11</v>
      </c>
      <c r="K159" s="25">
        <v>19.399999999999999</v>
      </c>
      <c r="L159" s="25">
        <v>35.4</v>
      </c>
      <c r="M159" s="24">
        <v>6.4899999999999999E-2</v>
      </c>
      <c r="N159" s="24">
        <v>1.26E-2</v>
      </c>
    </row>
    <row r="160" spans="2:15">
      <c r="B160" s="26" t="s">
        <v>25</v>
      </c>
      <c r="C160" s="26">
        <v>2</v>
      </c>
      <c r="D160" s="26">
        <v>1200</v>
      </c>
      <c r="E160" s="26">
        <v>24</v>
      </c>
      <c r="F160" s="25">
        <v>14.35</v>
      </c>
      <c r="G160" s="24">
        <v>3.4799999999999998E-2</v>
      </c>
      <c r="H160" s="24">
        <v>0.71560000000000001</v>
      </c>
      <c r="I160" s="25">
        <v>1.2202</v>
      </c>
      <c r="J160" s="24">
        <v>7.3099999999999998E-2</v>
      </c>
      <c r="K160" s="25">
        <v>16.37</v>
      </c>
      <c r="L160" s="25">
        <v>35.83</v>
      </c>
      <c r="M160" s="24">
        <v>0.1283</v>
      </c>
      <c r="N160" s="24">
        <v>6.2700000000000006E-2</v>
      </c>
    </row>
    <row r="161" spans="2:14">
      <c r="B161" s="26" t="s">
        <v>25</v>
      </c>
      <c r="C161" s="26">
        <v>2</v>
      </c>
      <c r="D161" s="26">
        <v>1200</v>
      </c>
      <c r="E161" s="26">
        <v>24</v>
      </c>
      <c r="F161" s="25">
        <v>14.12</v>
      </c>
      <c r="G161" s="24">
        <v>7.5600000000000001E-2</v>
      </c>
      <c r="H161" s="24">
        <v>0.63790000000000002</v>
      </c>
      <c r="I161" s="25">
        <v>1.0791999999999999</v>
      </c>
      <c r="J161" s="24">
        <v>8.7300000000000003E-2</v>
      </c>
      <c r="K161" s="25">
        <v>16.11</v>
      </c>
      <c r="L161" s="25">
        <v>36.07</v>
      </c>
      <c r="M161" s="24">
        <v>0.14449999999999999</v>
      </c>
      <c r="N161" s="24">
        <v>8.43E-2</v>
      </c>
    </row>
    <row r="162" spans="2:14">
      <c r="B162" s="26" t="s">
        <v>25</v>
      </c>
      <c r="C162" s="26">
        <v>2</v>
      </c>
      <c r="D162" s="26">
        <v>1200</v>
      </c>
      <c r="E162" s="26">
        <v>24</v>
      </c>
      <c r="F162" s="25">
        <v>13.28</v>
      </c>
      <c r="G162" s="24">
        <v>0</v>
      </c>
      <c r="H162" s="24">
        <v>0.84009999999999996</v>
      </c>
      <c r="I162" s="25">
        <v>1.1880999999999999</v>
      </c>
      <c r="J162" s="24">
        <v>5.5899999999999998E-2</v>
      </c>
      <c r="K162" s="25">
        <v>14.51</v>
      </c>
      <c r="L162" s="25">
        <v>37.57</v>
      </c>
      <c r="M162" s="24">
        <v>0.19589999999999999</v>
      </c>
      <c r="N162" s="24">
        <v>9.9299999999999999E-2</v>
      </c>
    </row>
    <row r="163" spans="2:14">
      <c r="B163" s="26" t="s">
        <v>25</v>
      </c>
      <c r="C163" s="26">
        <v>2</v>
      </c>
      <c r="D163" s="26">
        <v>1200</v>
      </c>
      <c r="E163" s="26">
        <v>24</v>
      </c>
      <c r="F163" s="25">
        <v>13.88</v>
      </c>
      <c r="G163" s="24">
        <v>0</v>
      </c>
      <c r="H163" s="24">
        <v>0.65259999999999996</v>
      </c>
      <c r="I163" s="25">
        <v>1.1922999999999999</v>
      </c>
      <c r="J163" s="24">
        <v>7.4499999999999997E-2</v>
      </c>
      <c r="K163" s="25">
        <v>15.62</v>
      </c>
      <c r="L163" s="25">
        <v>36.47</v>
      </c>
      <c r="M163" s="24">
        <v>0.15049999999999999</v>
      </c>
      <c r="N163" s="24">
        <v>3.7600000000000001E-2</v>
      </c>
    </row>
    <row r="164" spans="2:14">
      <c r="B164" s="26" t="s">
        <v>25</v>
      </c>
      <c r="C164" s="26">
        <v>2</v>
      </c>
      <c r="D164" s="26">
        <v>1200</v>
      </c>
      <c r="E164" s="26">
        <v>24</v>
      </c>
      <c r="F164" s="25">
        <v>13.48</v>
      </c>
      <c r="G164" s="24">
        <v>0</v>
      </c>
      <c r="H164" s="24">
        <v>0.72389999999999999</v>
      </c>
      <c r="I164" s="25">
        <v>1.2315</v>
      </c>
      <c r="J164" s="24">
        <v>6.6500000000000004E-2</v>
      </c>
      <c r="K164" s="25">
        <v>15.49</v>
      </c>
      <c r="L164" s="25">
        <v>36.56</v>
      </c>
      <c r="M164" s="24">
        <v>0.161</v>
      </c>
      <c r="N164" s="24">
        <v>6.0600000000000001E-2</v>
      </c>
    </row>
    <row r="165" spans="2:14">
      <c r="B165" s="26" t="s">
        <v>25</v>
      </c>
      <c r="C165" s="26">
        <v>2</v>
      </c>
      <c r="D165" s="26">
        <v>1200</v>
      </c>
      <c r="E165" s="26">
        <v>24</v>
      </c>
      <c r="F165" s="25">
        <v>14.5</v>
      </c>
      <c r="G165" s="24">
        <v>0</v>
      </c>
      <c r="H165" s="24">
        <v>0.71379999999999999</v>
      </c>
      <c r="I165" s="25">
        <v>1.1525000000000001</v>
      </c>
      <c r="J165" s="24">
        <v>5.2600000000000001E-2</v>
      </c>
      <c r="K165" s="25">
        <v>16.36</v>
      </c>
      <c r="L165" s="25">
        <v>35.54</v>
      </c>
      <c r="M165" s="24">
        <v>0.17280000000000001</v>
      </c>
      <c r="N165" s="24">
        <v>7.3999999999999996E-2</v>
      </c>
    </row>
    <row r="166" spans="2:14">
      <c r="B166" s="26" t="s">
        <v>25</v>
      </c>
      <c r="C166" s="26">
        <v>2</v>
      </c>
      <c r="D166" s="26">
        <v>1200</v>
      </c>
      <c r="E166" s="26">
        <v>24</v>
      </c>
      <c r="F166" s="25">
        <v>14.13</v>
      </c>
      <c r="G166" s="24">
        <v>2.1100000000000001E-2</v>
      </c>
      <c r="H166" s="24">
        <v>0.879</v>
      </c>
      <c r="I166" s="25">
        <v>1.29</v>
      </c>
      <c r="J166" s="24">
        <v>0.10780000000000001</v>
      </c>
      <c r="K166" s="25">
        <v>16.22</v>
      </c>
      <c r="L166" s="25">
        <v>35.799999999999997</v>
      </c>
      <c r="M166" s="24">
        <v>6.1499999999999999E-2</v>
      </c>
      <c r="N166" s="24">
        <v>9.0700000000000003E-2</v>
      </c>
    </row>
    <row r="167" spans="2:14">
      <c r="B167" s="26" t="s">
        <v>25</v>
      </c>
      <c r="C167" s="26">
        <v>2</v>
      </c>
      <c r="D167" s="26">
        <v>1200</v>
      </c>
      <c r="E167" s="26">
        <v>24</v>
      </c>
      <c r="F167" s="25">
        <v>13.65</v>
      </c>
      <c r="G167" s="24">
        <v>3.7600000000000001E-2</v>
      </c>
      <c r="H167" s="24">
        <v>0.64870000000000005</v>
      </c>
      <c r="I167" s="25">
        <v>1.1577</v>
      </c>
      <c r="J167" s="24">
        <v>7.8E-2</v>
      </c>
      <c r="K167" s="25">
        <v>15.88</v>
      </c>
      <c r="L167" s="25">
        <v>36.61</v>
      </c>
      <c r="M167" s="24">
        <v>6.2799999999999995E-2</v>
      </c>
      <c r="N167" s="24">
        <v>5.67E-2</v>
      </c>
    </row>
    <row r="168" spans="2:14">
      <c r="B168" s="26" t="s">
        <v>25</v>
      </c>
      <c r="C168" s="26">
        <v>2</v>
      </c>
      <c r="D168" s="26">
        <v>1200</v>
      </c>
      <c r="E168" s="26">
        <v>24</v>
      </c>
      <c r="F168" s="25">
        <v>14.31</v>
      </c>
      <c r="G168" s="24">
        <v>0</v>
      </c>
      <c r="H168" s="24">
        <v>0.7147</v>
      </c>
      <c r="I168" s="25">
        <v>1.2576000000000001</v>
      </c>
      <c r="J168" s="24">
        <v>8.7099999999999997E-2</v>
      </c>
      <c r="K168" s="25">
        <v>15.95</v>
      </c>
      <c r="L168" s="25">
        <v>35.78</v>
      </c>
      <c r="M168" s="24">
        <v>6.0199999999999997E-2</v>
      </c>
      <c r="N168" s="24">
        <v>6.7100000000000007E-2</v>
      </c>
    </row>
    <row r="169" spans="2:14">
      <c r="B169" s="26" t="s">
        <v>25</v>
      </c>
      <c r="C169" s="26">
        <v>2</v>
      </c>
      <c r="D169" s="26">
        <v>1200</v>
      </c>
      <c r="E169" s="26">
        <v>24</v>
      </c>
      <c r="F169" s="25">
        <v>12.89</v>
      </c>
      <c r="G169" s="24">
        <v>6.0600000000000001E-2</v>
      </c>
      <c r="H169" s="24">
        <v>0.69140000000000001</v>
      </c>
      <c r="I169" s="25">
        <v>1.2571000000000001</v>
      </c>
      <c r="J169" s="24">
        <v>5.2600000000000001E-2</v>
      </c>
      <c r="K169" s="25">
        <v>14.74</v>
      </c>
      <c r="L169" s="25">
        <v>36.94</v>
      </c>
      <c r="M169" s="24">
        <v>7.0699999999999999E-2</v>
      </c>
      <c r="N169" s="24">
        <v>4.9000000000000002E-2</v>
      </c>
    </row>
    <row r="170" spans="2:14">
      <c r="B170" s="26" t="s">
        <v>25</v>
      </c>
      <c r="C170" s="26">
        <v>2</v>
      </c>
      <c r="D170" s="26">
        <v>1200</v>
      </c>
      <c r="E170" s="26">
        <v>24</v>
      </c>
      <c r="F170" s="25">
        <v>12.2</v>
      </c>
      <c r="G170" s="24">
        <v>2.6100000000000002E-2</v>
      </c>
      <c r="H170" s="24">
        <v>0.62749999999999995</v>
      </c>
      <c r="I170" s="25">
        <v>1.2765</v>
      </c>
      <c r="J170" s="24">
        <v>5.2299999999999999E-2</v>
      </c>
      <c r="K170" s="25">
        <v>15.25</v>
      </c>
      <c r="L170" s="25">
        <v>37.270000000000003</v>
      </c>
      <c r="M170" s="24">
        <v>5.1900000000000002E-2</v>
      </c>
      <c r="N170" s="24">
        <v>5.9200000000000003E-2</v>
      </c>
    </row>
    <row r="171" spans="2:14">
      <c r="B171" s="26" t="s">
        <v>25</v>
      </c>
      <c r="C171" s="26">
        <v>2</v>
      </c>
      <c r="D171" s="26">
        <v>1200</v>
      </c>
      <c r="E171" s="26">
        <v>24</v>
      </c>
      <c r="F171" s="25">
        <v>13.11</v>
      </c>
      <c r="G171" s="24">
        <v>2.18E-2</v>
      </c>
      <c r="H171" s="24">
        <v>0.63449999999999995</v>
      </c>
      <c r="I171" s="25">
        <v>1.2039</v>
      </c>
      <c r="J171" s="24">
        <v>9.5399999999999999E-2</v>
      </c>
      <c r="K171" s="25">
        <v>16.03</v>
      </c>
      <c r="L171" s="25">
        <v>36.880000000000003</v>
      </c>
      <c r="M171" s="24">
        <v>5.1900000000000002E-2</v>
      </c>
      <c r="N171" s="24">
        <v>4.8300000000000003E-2</v>
      </c>
    </row>
    <row r="172" spans="2:14">
      <c r="B172" s="26" t="s">
        <v>25</v>
      </c>
      <c r="C172" s="26">
        <v>2</v>
      </c>
      <c r="D172" s="26">
        <v>1200</v>
      </c>
      <c r="E172" s="26">
        <v>24</v>
      </c>
      <c r="F172" s="25">
        <v>13.73</v>
      </c>
      <c r="G172" s="24">
        <v>2.8299999999999999E-2</v>
      </c>
      <c r="H172" s="24">
        <v>0.70960000000000001</v>
      </c>
      <c r="I172" s="25">
        <v>1.1476</v>
      </c>
      <c r="J172" s="24">
        <v>7.8E-2</v>
      </c>
      <c r="K172" s="25">
        <v>15.13</v>
      </c>
      <c r="L172" s="25">
        <v>36.46</v>
      </c>
      <c r="M172" s="24">
        <v>8.8900000000000007E-2</v>
      </c>
      <c r="N172" s="24">
        <v>8.5000000000000006E-2</v>
      </c>
    </row>
    <row r="173" spans="2:14">
      <c r="B173" s="26" t="s">
        <v>25</v>
      </c>
      <c r="C173" s="26">
        <v>2</v>
      </c>
      <c r="D173" s="26">
        <v>1200</v>
      </c>
      <c r="E173" s="26">
        <v>24</v>
      </c>
      <c r="F173" s="25">
        <v>14.12</v>
      </c>
      <c r="G173" s="24">
        <v>6.5600000000000006E-2</v>
      </c>
      <c r="H173" s="24">
        <v>0.67879999999999996</v>
      </c>
      <c r="I173" s="25">
        <v>1.2502</v>
      </c>
      <c r="J173" s="24">
        <v>5.4600000000000003E-2</v>
      </c>
      <c r="K173" s="25">
        <v>15.8</v>
      </c>
      <c r="L173" s="25">
        <v>36.520000000000003</v>
      </c>
      <c r="M173" s="24">
        <v>0.1229</v>
      </c>
      <c r="N173" s="24">
        <v>6.0900000000000003E-2</v>
      </c>
    </row>
    <row r="174" spans="2:14">
      <c r="B174" s="26" t="s">
        <v>25</v>
      </c>
      <c r="C174" s="26">
        <v>2</v>
      </c>
      <c r="D174" s="26">
        <v>1200</v>
      </c>
      <c r="E174" s="26">
        <v>24</v>
      </c>
      <c r="F174" s="25">
        <v>14.52</v>
      </c>
      <c r="G174" s="24">
        <v>3.6900000000000002E-2</v>
      </c>
      <c r="H174" s="24">
        <v>1.0044999999999999</v>
      </c>
      <c r="I174" s="25">
        <v>1.2248000000000001</v>
      </c>
      <c r="J174" s="24">
        <v>4.87E-2</v>
      </c>
      <c r="K174" s="25">
        <v>15.04</v>
      </c>
      <c r="L174" s="25">
        <v>36.200000000000003</v>
      </c>
      <c r="M174" s="24">
        <v>0.1673</v>
      </c>
      <c r="N174" s="24">
        <v>5.67E-2</v>
      </c>
    </row>
    <row r="175" spans="2:14">
      <c r="B175" s="26" t="s">
        <v>25</v>
      </c>
      <c r="C175" s="26">
        <v>2</v>
      </c>
      <c r="D175" s="26">
        <v>1200</v>
      </c>
      <c r="E175" s="26">
        <v>24</v>
      </c>
      <c r="F175" s="25">
        <v>12.67</v>
      </c>
      <c r="G175" s="24">
        <v>1.54E-2</v>
      </c>
      <c r="H175" s="24">
        <v>0.77769999999999995</v>
      </c>
      <c r="I175" s="25">
        <v>1.1413</v>
      </c>
      <c r="J175" s="24">
        <v>3.6600000000000001E-2</v>
      </c>
      <c r="K175" s="25">
        <v>13.86</v>
      </c>
      <c r="L175" s="25">
        <v>38.18</v>
      </c>
      <c r="M175" s="24">
        <v>8.6599999999999996E-2</v>
      </c>
      <c r="N175" s="24">
        <v>6.3E-2</v>
      </c>
    </row>
    <row r="176" spans="2:14">
      <c r="B176" s="26" t="s">
        <v>25</v>
      </c>
      <c r="C176" s="26">
        <v>2</v>
      </c>
      <c r="D176" s="26">
        <v>1200</v>
      </c>
      <c r="E176" s="26">
        <v>24</v>
      </c>
      <c r="F176" s="25">
        <v>12.2</v>
      </c>
      <c r="G176" s="24">
        <v>3.15E-2</v>
      </c>
      <c r="H176" s="24">
        <v>0.2283</v>
      </c>
      <c r="I176" s="25">
        <v>1.2231000000000001</v>
      </c>
      <c r="J176" s="24">
        <v>9.6600000000000005E-2</v>
      </c>
      <c r="K176" s="25">
        <v>17.59</v>
      </c>
      <c r="L176" s="25">
        <v>37.270000000000003</v>
      </c>
      <c r="M176" s="24">
        <v>8.3199999999999996E-2</v>
      </c>
      <c r="N176" s="24">
        <v>2.0999999999999999E-3</v>
      </c>
    </row>
    <row r="177" spans="2:15">
      <c r="B177" s="26" t="s">
        <v>25</v>
      </c>
      <c r="C177" s="26">
        <v>2</v>
      </c>
      <c r="D177" s="26">
        <v>1200</v>
      </c>
      <c r="E177" s="26">
        <v>24</v>
      </c>
      <c r="F177" s="25">
        <v>14.32</v>
      </c>
      <c r="G177" s="24">
        <v>3.7100000000000001E-2</v>
      </c>
      <c r="H177" s="24">
        <v>0.26290000000000002</v>
      </c>
      <c r="I177" s="25">
        <v>1.4</v>
      </c>
      <c r="J177" s="24">
        <v>4.6100000000000002E-2</v>
      </c>
      <c r="K177" s="25">
        <v>19.68</v>
      </c>
      <c r="L177" s="25">
        <v>35.19</v>
      </c>
      <c r="M177" s="24">
        <v>5.0999999999999997E-2</v>
      </c>
      <c r="N177" s="24">
        <v>2.35E-2</v>
      </c>
    </row>
    <row r="178" spans="2:15">
      <c r="B178" s="26" t="s">
        <v>25</v>
      </c>
      <c r="C178" s="26">
        <v>2</v>
      </c>
      <c r="D178" s="26">
        <v>1200</v>
      </c>
      <c r="E178" s="26">
        <v>24</v>
      </c>
      <c r="F178" s="25">
        <v>15.7</v>
      </c>
      <c r="G178" s="24">
        <v>5.9499999999999997E-2</v>
      </c>
      <c r="H178" s="24">
        <v>0.55759999999999998</v>
      </c>
      <c r="I178" s="25">
        <v>1.49</v>
      </c>
      <c r="J178" s="24">
        <v>6.9699999999999998E-2</v>
      </c>
      <c r="K178" s="25">
        <v>19.420000000000002</v>
      </c>
      <c r="L178" s="25">
        <v>32.520000000000003</v>
      </c>
      <c r="M178" s="24">
        <v>3.7699999999999997E-2</v>
      </c>
      <c r="N178" s="24">
        <v>3.1300000000000001E-2</v>
      </c>
    </row>
    <row r="179" spans="2:15">
      <c r="B179" s="26" t="s">
        <v>25</v>
      </c>
      <c r="C179" s="26">
        <v>2</v>
      </c>
      <c r="D179" s="26">
        <v>1200</v>
      </c>
      <c r="E179" s="26">
        <v>24</v>
      </c>
      <c r="F179" s="25">
        <v>9.4</v>
      </c>
      <c r="G179" s="24">
        <v>1.5900000000000001E-2</v>
      </c>
      <c r="H179" s="24">
        <v>0.21390000000000001</v>
      </c>
      <c r="I179" s="25">
        <v>0.99270000000000003</v>
      </c>
      <c r="J179" s="24">
        <v>4.4600000000000001E-2</v>
      </c>
      <c r="K179" s="25">
        <v>13.52</v>
      </c>
      <c r="L179" s="25">
        <v>41.18</v>
      </c>
      <c r="M179" s="24">
        <v>7.1400000000000005E-2</v>
      </c>
      <c r="N179" s="24">
        <v>3.0700000000000002E-2</v>
      </c>
    </row>
    <row r="180" spans="2:15">
      <c r="B180" s="60" t="s">
        <v>24</v>
      </c>
      <c r="C180" s="60"/>
      <c r="D180" s="60"/>
      <c r="E180" s="60"/>
      <c r="F180" s="60"/>
      <c r="G180" s="60"/>
      <c r="H180" s="60"/>
      <c r="I180" s="60"/>
      <c r="J180" s="60"/>
      <c r="K180" s="60"/>
      <c r="L180" s="60"/>
      <c r="M180" s="60"/>
      <c r="N180" s="60"/>
      <c r="O180" s="1"/>
    </row>
    <row r="181" spans="2:15">
      <c r="B181" s="26" t="s">
        <v>23</v>
      </c>
      <c r="C181" s="26">
        <v>2.7</v>
      </c>
      <c r="D181" s="26">
        <v>1050</v>
      </c>
      <c r="E181" s="26">
        <v>24</v>
      </c>
      <c r="F181" s="25">
        <v>3.26</v>
      </c>
      <c r="G181" s="24">
        <v>8.2299999999999998E-2</v>
      </c>
      <c r="H181" s="24">
        <v>0.46539999999999998</v>
      </c>
      <c r="I181" s="25">
        <v>2.79</v>
      </c>
      <c r="J181" s="24">
        <v>0.19420000000000001</v>
      </c>
      <c r="K181" s="25">
        <v>11.79</v>
      </c>
      <c r="L181" s="25">
        <v>37.619999999999997</v>
      </c>
      <c r="M181" s="24">
        <v>0.28489999999999999</v>
      </c>
      <c r="N181" s="24">
        <v>0.22950000000000001</v>
      </c>
    </row>
    <row r="182" spans="2:15">
      <c r="B182" s="26" t="s">
        <v>23</v>
      </c>
      <c r="C182" s="26">
        <v>2.7</v>
      </c>
      <c r="D182" s="26">
        <v>1050</v>
      </c>
      <c r="E182" s="26">
        <v>24</v>
      </c>
      <c r="F182" s="25">
        <v>2.8</v>
      </c>
      <c r="G182" s="24">
        <v>4.1200000000000001E-2</v>
      </c>
      <c r="H182" s="24">
        <v>0.4677</v>
      </c>
      <c r="I182" s="25">
        <v>3.07</v>
      </c>
      <c r="J182" s="24">
        <v>9.2600000000000002E-2</v>
      </c>
      <c r="K182" s="25">
        <v>11.28</v>
      </c>
      <c r="L182" s="25">
        <v>37.840000000000003</v>
      </c>
      <c r="M182" s="24">
        <v>0.31369999999999998</v>
      </c>
      <c r="N182" s="24">
        <v>0.26469999999999999</v>
      </c>
    </row>
    <row r="183" spans="2:15">
      <c r="B183" s="26" t="s">
        <v>23</v>
      </c>
      <c r="C183" s="26">
        <v>2.7</v>
      </c>
      <c r="D183" s="26">
        <v>1050</v>
      </c>
      <c r="E183" s="26">
        <v>24</v>
      </c>
      <c r="F183" s="25">
        <v>4.6500000000000004</v>
      </c>
      <c r="G183" s="24">
        <v>5.2900000000000003E-2</v>
      </c>
      <c r="H183" s="24">
        <v>1.1762999999999999</v>
      </c>
      <c r="I183" s="25">
        <v>3.42</v>
      </c>
      <c r="J183" s="24">
        <v>0.18609999999999999</v>
      </c>
      <c r="K183" s="25">
        <v>12.2</v>
      </c>
      <c r="L183" s="25">
        <v>36.25</v>
      </c>
      <c r="M183" s="24">
        <v>0.31659999999999999</v>
      </c>
      <c r="N183" s="24">
        <v>0.49009999999999998</v>
      </c>
    </row>
    <row r="184" spans="2:15">
      <c r="B184" s="26" t="s">
        <v>23</v>
      </c>
      <c r="C184" s="26">
        <v>2.7</v>
      </c>
      <c r="D184" s="26">
        <v>1050</v>
      </c>
      <c r="E184" s="26">
        <v>24</v>
      </c>
      <c r="F184" s="25">
        <v>5.6</v>
      </c>
      <c r="G184" s="24">
        <v>8.9099999999999999E-2</v>
      </c>
      <c r="H184" s="24">
        <v>0.84970000000000001</v>
      </c>
      <c r="I184" s="25">
        <v>2.84</v>
      </c>
      <c r="J184" s="24">
        <v>0.1239</v>
      </c>
      <c r="K184" s="25">
        <v>14.03</v>
      </c>
      <c r="L184" s="25">
        <v>36.31</v>
      </c>
      <c r="M184" s="24">
        <v>0.2276</v>
      </c>
      <c r="N184" s="24">
        <v>0.39500000000000002</v>
      </c>
    </row>
    <row r="185" spans="2:15">
      <c r="B185" s="26" t="s">
        <v>23</v>
      </c>
      <c r="C185" s="26">
        <v>2.7</v>
      </c>
      <c r="D185" s="26">
        <v>1050</v>
      </c>
      <c r="E185" s="26">
        <v>24</v>
      </c>
      <c r="F185" s="25">
        <v>3.21</v>
      </c>
      <c r="G185" s="24">
        <v>0</v>
      </c>
      <c r="H185" s="24">
        <v>1.2483</v>
      </c>
      <c r="I185" s="25">
        <v>2.4900000000000002</v>
      </c>
      <c r="J185" s="24">
        <v>8.7999999999999995E-2</v>
      </c>
      <c r="K185" s="25">
        <v>10.97</v>
      </c>
      <c r="L185" s="25">
        <v>36.83</v>
      </c>
      <c r="M185" s="24">
        <v>0.37180000000000002</v>
      </c>
      <c r="N185" s="24">
        <v>0.53090000000000004</v>
      </c>
    </row>
    <row r="186" spans="2:15">
      <c r="B186" s="26" t="s">
        <v>23</v>
      </c>
      <c r="C186" s="26">
        <v>2.7</v>
      </c>
      <c r="D186" s="26">
        <v>1050</v>
      </c>
      <c r="E186" s="26">
        <v>24</v>
      </c>
      <c r="F186" s="25">
        <v>5.57</v>
      </c>
      <c r="G186" s="24">
        <v>3.6400000000000002E-2</v>
      </c>
      <c r="H186" s="24">
        <v>2.75</v>
      </c>
      <c r="I186" s="25">
        <v>3.02</v>
      </c>
      <c r="J186" s="24">
        <v>0.20760000000000001</v>
      </c>
      <c r="K186" s="25">
        <v>12.94</v>
      </c>
      <c r="L186" s="25">
        <v>34.06</v>
      </c>
      <c r="M186" s="24">
        <v>0.37690000000000001</v>
      </c>
      <c r="N186" s="24">
        <v>0.92510000000000003</v>
      </c>
    </row>
    <row r="187" spans="2:15">
      <c r="B187" s="26" t="s">
        <v>23</v>
      </c>
      <c r="C187" s="26">
        <v>2.7</v>
      </c>
      <c r="D187" s="26">
        <v>1050</v>
      </c>
      <c r="E187" s="26">
        <v>24</v>
      </c>
      <c r="F187" s="25">
        <v>5.43</v>
      </c>
      <c r="G187" s="24">
        <v>6.9199999999999998E-2</v>
      </c>
      <c r="H187" s="24">
        <v>2.4700000000000002</v>
      </c>
      <c r="I187" s="25">
        <v>2.98</v>
      </c>
      <c r="J187" s="24">
        <v>0.14169999999999999</v>
      </c>
      <c r="K187" s="25">
        <v>12.74</v>
      </c>
      <c r="L187" s="25">
        <v>34.200000000000003</v>
      </c>
      <c r="M187" s="24">
        <v>0.27989999999999998</v>
      </c>
      <c r="N187" s="24">
        <v>0.94569999999999999</v>
      </c>
    </row>
    <row r="188" spans="2:15">
      <c r="B188" s="26" t="s">
        <v>23</v>
      </c>
      <c r="C188" s="26">
        <v>2.7</v>
      </c>
      <c r="D188" s="26">
        <v>1050</v>
      </c>
      <c r="E188" s="26">
        <v>24</v>
      </c>
      <c r="F188" s="25">
        <v>2.96</v>
      </c>
      <c r="G188" s="24">
        <v>7.5600000000000001E-2</v>
      </c>
      <c r="H188" s="24">
        <v>1.5832999999999999</v>
      </c>
      <c r="I188" s="25">
        <v>3.3</v>
      </c>
      <c r="J188" s="24">
        <v>0.1192</v>
      </c>
      <c r="K188" s="25">
        <v>12.49</v>
      </c>
      <c r="L188" s="25">
        <v>33.880000000000003</v>
      </c>
      <c r="M188" s="24">
        <v>0.28299999999999997</v>
      </c>
      <c r="N188" s="24">
        <v>0.34399999999999997</v>
      </c>
    </row>
    <row r="189" spans="2:15">
      <c r="B189" s="26" t="s">
        <v>23</v>
      </c>
      <c r="C189" s="26">
        <v>2.7</v>
      </c>
      <c r="D189" s="26">
        <v>1050</v>
      </c>
      <c r="E189" s="26">
        <v>24</v>
      </c>
      <c r="F189" s="25">
        <v>2.95</v>
      </c>
      <c r="G189" s="24">
        <v>0</v>
      </c>
      <c r="H189" s="24">
        <v>1.5223</v>
      </c>
      <c r="I189" s="25">
        <v>2.58</v>
      </c>
      <c r="J189" s="24">
        <v>0.1489</v>
      </c>
      <c r="K189" s="25">
        <v>13.07</v>
      </c>
      <c r="L189" s="25">
        <v>35.78</v>
      </c>
      <c r="M189" s="24">
        <v>0.30199999999999999</v>
      </c>
      <c r="N189" s="24">
        <v>0.40300000000000002</v>
      </c>
    </row>
    <row r="190" spans="2:15">
      <c r="B190" s="26" t="s">
        <v>23</v>
      </c>
      <c r="C190" s="26">
        <v>2.7</v>
      </c>
      <c r="D190" s="26">
        <v>1050</v>
      </c>
      <c r="E190" s="26">
        <v>24</v>
      </c>
      <c r="F190" s="25">
        <v>1.6162000000000001</v>
      </c>
      <c r="G190" s="24">
        <v>1.5E-3</v>
      </c>
      <c r="H190" s="24">
        <v>1.0304</v>
      </c>
      <c r="I190" s="25">
        <v>2.71</v>
      </c>
      <c r="J190" s="24">
        <v>0.1343</v>
      </c>
      <c r="K190" s="25">
        <v>11.34</v>
      </c>
      <c r="L190" s="25">
        <v>38.89</v>
      </c>
      <c r="M190" s="24">
        <v>0.2215</v>
      </c>
      <c r="N190" s="24">
        <v>0.22919999999999999</v>
      </c>
    </row>
    <row r="191" spans="2:15">
      <c r="B191" s="26" t="s">
        <v>22</v>
      </c>
      <c r="C191" s="26">
        <v>2.7</v>
      </c>
      <c r="D191" s="26">
        <v>1050</v>
      </c>
      <c r="E191" s="26">
        <v>24</v>
      </c>
      <c r="F191" s="25">
        <v>3.8410000000000002</v>
      </c>
      <c r="G191" s="24">
        <v>7.9000000000000001E-2</v>
      </c>
      <c r="H191" s="24">
        <v>0.74</v>
      </c>
      <c r="I191" s="25">
        <v>4.3639999999999999</v>
      </c>
      <c r="J191" s="24">
        <v>2.8000000000000001E-2</v>
      </c>
      <c r="K191" s="25">
        <v>14.77</v>
      </c>
      <c r="L191" s="25">
        <v>35.113999999999997</v>
      </c>
      <c r="M191" s="24">
        <v>0.17100000000000001</v>
      </c>
      <c r="N191" s="24">
        <v>8.4000000000000005E-2</v>
      </c>
    </row>
    <row r="192" spans="2:15">
      <c r="B192" s="26" t="s">
        <v>22</v>
      </c>
      <c r="C192" s="26">
        <v>2.7</v>
      </c>
      <c r="D192" s="26">
        <v>1050</v>
      </c>
      <c r="E192" s="26">
        <v>24</v>
      </c>
      <c r="F192" s="25">
        <v>7.3970000000000002</v>
      </c>
      <c r="G192" s="24">
        <v>0.11799999999999999</v>
      </c>
      <c r="H192" s="24">
        <v>0.69699999999999995</v>
      </c>
      <c r="I192" s="25">
        <v>6.04</v>
      </c>
      <c r="J192" s="24">
        <v>9.2999999999999999E-2</v>
      </c>
      <c r="K192" s="25">
        <v>18.236000000000001</v>
      </c>
      <c r="L192" s="25">
        <v>31.120999999999999</v>
      </c>
      <c r="M192" s="24">
        <v>0.13900000000000001</v>
      </c>
      <c r="N192" s="24">
        <v>0.11700000000000001</v>
      </c>
    </row>
    <row r="193" spans="2:24">
      <c r="B193" s="26" t="s">
        <v>22</v>
      </c>
      <c r="C193" s="26">
        <v>2.7</v>
      </c>
      <c r="D193" s="26">
        <v>1050</v>
      </c>
      <c r="E193" s="26">
        <v>24</v>
      </c>
      <c r="F193" s="25">
        <v>4.3179999999999996</v>
      </c>
      <c r="G193" s="24">
        <v>0.02</v>
      </c>
      <c r="H193" s="24">
        <v>0.34699999999999998</v>
      </c>
      <c r="I193" s="25">
        <v>2.9740000000000002</v>
      </c>
      <c r="J193" s="24">
        <v>9.8000000000000004E-2</v>
      </c>
      <c r="K193" s="25">
        <v>15.721</v>
      </c>
      <c r="L193" s="25">
        <v>34.119999999999997</v>
      </c>
      <c r="M193" s="24">
        <v>0.21299999999999999</v>
      </c>
      <c r="N193" s="24">
        <v>0.22700000000000001</v>
      </c>
    </row>
    <row r="194" spans="2:24">
      <c r="B194" s="60" t="s">
        <v>18</v>
      </c>
      <c r="C194" s="60"/>
      <c r="D194" s="60"/>
      <c r="E194" s="60"/>
      <c r="F194" s="60"/>
      <c r="G194" s="60"/>
      <c r="H194" s="60"/>
      <c r="I194" s="60"/>
      <c r="J194" s="60"/>
      <c r="K194" s="60"/>
      <c r="L194" s="60"/>
      <c r="M194" s="60"/>
      <c r="N194" s="60"/>
      <c r="O194" s="1"/>
    </row>
    <row r="195" spans="2:24">
      <c r="B195" s="26" t="s">
        <v>17</v>
      </c>
      <c r="C195" s="26">
        <v>2.7</v>
      </c>
      <c r="D195" s="26">
        <v>1100</v>
      </c>
      <c r="E195" s="26">
        <v>24</v>
      </c>
      <c r="F195" s="25">
        <v>0.433</v>
      </c>
      <c r="G195" s="24">
        <v>6.5100000000000005E-2</v>
      </c>
      <c r="H195" s="24">
        <v>0.1096</v>
      </c>
      <c r="I195" s="25">
        <v>1.49</v>
      </c>
      <c r="J195" s="24">
        <v>6.4299999999999996E-2</v>
      </c>
      <c r="K195" s="25">
        <v>7.71</v>
      </c>
      <c r="L195" s="25">
        <v>40.880000000000003</v>
      </c>
      <c r="M195" s="24">
        <v>0.23</v>
      </c>
      <c r="N195" s="24">
        <v>0.1225</v>
      </c>
    </row>
    <row r="196" spans="2:24">
      <c r="B196" s="26" t="s">
        <v>17</v>
      </c>
      <c r="C196" s="26">
        <v>2.7</v>
      </c>
      <c r="D196" s="26">
        <v>1100</v>
      </c>
      <c r="E196" s="26">
        <v>24</v>
      </c>
      <c r="F196" s="25">
        <v>4.75</v>
      </c>
      <c r="G196" s="24">
        <v>6.7100000000000007E-2</v>
      </c>
      <c r="H196" s="24">
        <v>0.1152</v>
      </c>
      <c r="I196" s="25">
        <v>2.4</v>
      </c>
      <c r="J196" s="24">
        <v>0.12230000000000001</v>
      </c>
      <c r="K196" s="25">
        <v>13.1</v>
      </c>
      <c r="L196" s="25">
        <v>38.97</v>
      </c>
      <c r="M196" s="24">
        <v>0.2024</v>
      </c>
      <c r="N196" s="24">
        <v>6.7000000000000004E-2</v>
      </c>
    </row>
    <row r="197" spans="2:24">
      <c r="B197" s="26" t="s">
        <v>17</v>
      </c>
      <c r="C197" s="26">
        <v>2.7</v>
      </c>
      <c r="D197" s="26">
        <v>1100</v>
      </c>
      <c r="E197" s="26">
        <v>24</v>
      </c>
      <c r="F197" s="25">
        <v>6.82</v>
      </c>
      <c r="G197" s="24">
        <v>0.1019</v>
      </c>
      <c r="H197" s="24">
        <v>4.1099999999999998E-2</v>
      </c>
      <c r="I197" s="25">
        <v>2.5299999999999998</v>
      </c>
      <c r="J197" s="24">
        <v>0.1119</v>
      </c>
      <c r="K197" s="25">
        <v>14.86</v>
      </c>
      <c r="L197" s="25">
        <v>37.479999999999997</v>
      </c>
      <c r="M197" s="24">
        <v>0.20069999999999999</v>
      </c>
      <c r="N197" s="24">
        <v>7.3099999999999998E-2</v>
      </c>
    </row>
    <row r="198" spans="2:24">
      <c r="B198" s="26" t="s">
        <v>17</v>
      </c>
      <c r="C198" s="26">
        <v>2.7</v>
      </c>
      <c r="D198" s="26">
        <v>1100</v>
      </c>
      <c r="E198" s="26">
        <v>24</v>
      </c>
      <c r="F198" s="25">
        <v>0.17960000000000001</v>
      </c>
      <c r="G198" s="24">
        <v>0</v>
      </c>
      <c r="H198" s="24">
        <v>5.7200000000000001E-2</v>
      </c>
      <c r="I198" s="25">
        <v>1.2785</v>
      </c>
      <c r="J198" s="24">
        <v>9.7199999999999995E-2</v>
      </c>
      <c r="K198" s="25">
        <v>9.59</v>
      </c>
      <c r="L198" s="25">
        <v>44.9</v>
      </c>
      <c r="M198" s="24">
        <v>5.2999999999999999E-2</v>
      </c>
      <c r="N198" s="24">
        <v>8.8999999999999999E-3</v>
      </c>
    </row>
    <row r="199" spans="2:24">
      <c r="B199" s="26" t="s">
        <v>17</v>
      </c>
      <c r="C199" s="26">
        <v>2.7</v>
      </c>
      <c r="D199" s="26">
        <v>1100</v>
      </c>
      <c r="E199" s="26">
        <v>24</v>
      </c>
      <c r="F199" s="25">
        <v>0.30130000000000001</v>
      </c>
      <c r="G199" s="24">
        <v>0</v>
      </c>
      <c r="H199" s="24">
        <v>5.3100000000000001E-2</v>
      </c>
      <c r="I199" s="25">
        <v>1.73</v>
      </c>
      <c r="J199" s="24">
        <v>0.1007</v>
      </c>
      <c r="K199" s="25">
        <v>10.23</v>
      </c>
      <c r="L199" s="25">
        <v>43.62</v>
      </c>
      <c r="M199" s="24">
        <v>5.0099999999999999E-2</v>
      </c>
      <c r="N199" s="24">
        <v>2.76E-2</v>
      </c>
      <c r="Q199" s="19"/>
      <c r="R199" s="19"/>
      <c r="S199" s="19"/>
      <c r="T199" s="19"/>
      <c r="U199" s="19"/>
      <c r="V199" s="19"/>
      <c r="W199" s="19"/>
      <c r="X199" s="19"/>
    </row>
    <row r="200" spans="2:24">
      <c r="B200" s="60" t="s">
        <v>21</v>
      </c>
      <c r="C200" s="60"/>
      <c r="D200" s="60"/>
      <c r="E200" s="60"/>
      <c r="F200" s="60"/>
      <c r="G200" s="60"/>
      <c r="H200" s="60"/>
      <c r="I200" s="60"/>
      <c r="J200" s="60"/>
      <c r="K200" s="60"/>
      <c r="L200" s="60"/>
      <c r="M200" s="60"/>
      <c r="N200" s="60"/>
    </row>
    <row r="201" spans="2:24">
      <c r="B201" s="26" t="s">
        <v>20</v>
      </c>
      <c r="C201" s="26">
        <v>2.7</v>
      </c>
      <c r="D201" s="26">
        <v>1150</v>
      </c>
      <c r="E201" s="26">
        <v>24</v>
      </c>
      <c r="F201" s="25">
        <v>6.0570000000000004</v>
      </c>
      <c r="G201" s="24">
        <v>7.9000000000000001E-2</v>
      </c>
      <c r="H201" s="24">
        <v>0.56999999999999995</v>
      </c>
      <c r="I201" s="25">
        <v>4.3010000000000002</v>
      </c>
      <c r="J201" s="24">
        <v>4.3999999999999997E-2</v>
      </c>
      <c r="K201" s="25">
        <v>16.722999999999999</v>
      </c>
      <c r="L201" s="25">
        <v>33.093000000000004</v>
      </c>
      <c r="M201" s="24">
        <v>0.39800000000000002</v>
      </c>
      <c r="N201" s="24">
        <v>0.17199999999999999</v>
      </c>
    </row>
    <row r="202" spans="2:24">
      <c r="B202" s="26" t="s">
        <v>20</v>
      </c>
      <c r="C202" s="26">
        <v>2.7</v>
      </c>
      <c r="D202" s="26">
        <v>1150</v>
      </c>
      <c r="E202" s="26">
        <v>24</v>
      </c>
      <c r="F202" s="25">
        <v>4.9790000000000001</v>
      </c>
      <c r="G202" s="24"/>
      <c r="H202" s="24">
        <v>0.20100000000000001</v>
      </c>
      <c r="I202" s="25">
        <v>2.431</v>
      </c>
      <c r="J202" s="24">
        <v>5.3999999999999999E-2</v>
      </c>
      <c r="K202" s="25">
        <v>15.177</v>
      </c>
      <c r="L202" s="25">
        <v>36.511000000000003</v>
      </c>
      <c r="M202" s="24">
        <v>6.4000000000000001E-2</v>
      </c>
      <c r="N202" s="24">
        <v>4.1000000000000002E-2</v>
      </c>
    </row>
    <row r="203" spans="2:24">
      <c r="B203" s="26" t="s">
        <v>20</v>
      </c>
      <c r="C203" s="26">
        <v>2.7</v>
      </c>
      <c r="D203" s="26">
        <v>1150</v>
      </c>
      <c r="E203" s="26">
        <v>24</v>
      </c>
      <c r="F203" s="25">
        <v>6.4690000000000003</v>
      </c>
      <c r="G203" s="24">
        <v>0.02</v>
      </c>
      <c r="H203" s="24">
        <v>0.311</v>
      </c>
      <c r="I203" s="25">
        <v>3.0219999999999998</v>
      </c>
      <c r="J203" s="24">
        <v>0.11700000000000001</v>
      </c>
      <c r="K203" s="25">
        <v>16.481999999999999</v>
      </c>
      <c r="L203" s="25">
        <v>35.167999999999999</v>
      </c>
      <c r="M203" s="24">
        <v>0.10100000000000001</v>
      </c>
      <c r="N203" s="24">
        <v>2.3E-2</v>
      </c>
    </row>
    <row r="204" spans="2:24">
      <c r="B204" s="26" t="s">
        <v>20</v>
      </c>
      <c r="C204" s="26">
        <v>2.7</v>
      </c>
      <c r="D204" s="26">
        <v>1150</v>
      </c>
      <c r="E204" s="26">
        <v>24</v>
      </c>
      <c r="F204" s="25">
        <v>7.02</v>
      </c>
      <c r="G204" s="24">
        <v>0.13800000000000001</v>
      </c>
      <c r="H204" s="24">
        <v>0.86499999999999999</v>
      </c>
      <c r="I204" s="25">
        <v>4.266</v>
      </c>
      <c r="J204" s="24">
        <v>0.154</v>
      </c>
      <c r="K204" s="25">
        <v>17.257000000000001</v>
      </c>
      <c r="L204" s="25">
        <v>32.554000000000002</v>
      </c>
      <c r="M204" s="24">
        <v>0.312</v>
      </c>
      <c r="N204" s="24">
        <v>0.223</v>
      </c>
    </row>
    <row r="205" spans="2:24">
      <c r="B205" s="26" t="s">
        <v>20</v>
      </c>
      <c r="C205" s="26">
        <v>2.7</v>
      </c>
      <c r="D205" s="26">
        <v>1150</v>
      </c>
      <c r="E205" s="26">
        <v>24</v>
      </c>
      <c r="F205" s="25">
        <v>5.1470000000000002</v>
      </c>
      <c r="G205" s="24"/>
      <c r="H205" s="24">
        <v>0.39500000000000002</v>
      </c>
      <c r="I205" s="25">
        <v>2.2570000000000001</v>
      </c>
      <c r="J205" s="24"/>
      <c r="K205" s="25">
        <v>14.993</v>
      </c>
      <c r="L205" s="25">
        <v>36.546999999999997</v>
      </c>
      <c r="M205" s="24">
        <v>0.13</v>
      </c>
      <c r="N205" s="24">
        <v>7.6999999999999999E-2</v>
      </c>
      <c r="O205" s="1"/>
    </row>
    <row r="206" spans="2:24">
      <c r="B206" s="26" t="s">
        <v>20</v>
      </c>
      <c r="C206" s="26">
        <v>2.7</v>
      </c>
      <c r="D206" s="26">
        <v>1150</v>
      </c>
      <c r="E206" s="26">
        <v>24</v>
      </c>
      <c r="F206" s="25">
        <v>5.8680000000000003</v>
      </c>
      <c r="G206" s="24">
        <v>0.02</v>
      </c>
      <c r="H206" s="24">
        <v>0.251</v>
      </c>
      <c r="I206" s="25">
        <v>2.4860000000000002</v>
      </c>
      <c r="J206" s="24">
        <v>2.3E-2</v>
      </c>
      <c r="K206" s="25">
        <v>15.968999999999999</v>
      </c>
      <c r="L206" s="25">
        <v>36.143000000000001</v>
      </c>
      <c r="M206" s="24">
        <v>7.0999999999999994E-2</v>
      </c>
      <c r="N206" s="24">
        <v>5.1999999999999998E-2</v>
      </c>
    </row>
    <row r="207" spans="2:24">
      <c r="B207" s="26" t="s">
        <v>20</v>
      </c>
      <c r="C207" s="26">
        <v>2.7</v>
      </c>
      <c r="D207" s="26">
        <v>1150</v>
      </c>
      <c r="E207" s="26">
        <v>24</v>
      </c>
      <c r="F207" s="25">
        <v>5.1269999999999998</v>
      </c>
      <c r="G207" s="24">
        <v>0.2</v>
      </c>
      <c r="H207" s="24">
        <v>0.27400000000000002</v>
      </c>
      <c r="I207" s="25">
        <v>2.4039999999999999</v>
      </c>
      <c r="J207" s="24"/>
      <c r="K207" s="25">
        <v>15.224</v>
      </c>
      <c r="L207" s="25">
        <v>36.481000000000002</v>
      </c>
      <c r="M207" s="24">
        <v>2.7E-2</v>
      </c>
      <c r="N207" s="24">
        <v>5.3999999999999999E-2</v>
      </c>
    </row>
    <row r="208" spans="2:24">
      <c r="B208" s="26" t="s">
        <v>20</v>
      </c>
      <c r="C208" s="26">
        <v>2.7</v>
      </c>
      <c r="D208" s="26">
        <v>1150</v>
      </c>
      <c r="E208" s="26">
        <v>24</v>
      </c>
      <c r="F208" s="25">
        <v>4.8650000000000002</v>
      </c>
      <c r="G208" s="24">
        <v>0.13900000000000001</v>
      </c>
      <c r="H208" s="24">
        <v>0.159</v>
      </c>
      <c r="I208" s="25">
        <v>3.5390000000000001</v>
      </c>
      <c r="J208" s="24">
        <v>4.9000000000000002E-2</v>
      </c>
      <c r="K208" s="25">
        <v>17.611000000000001</v>
      </c>
      <c r="L208" s="25">
        <v>34.381999999999998</v>
      </c>
      <c r="M208" s="24">
        <v>9.7000000000000003E-2</v>
      </c>
      <c r="N208" s="24">
        <v>5.6000000000000001E-2</v>
      </c>
    </row>
    <row r="209" spans="2:15">
      <c r="B209" s="23" t="s">
        <v>20</v>
      </c>
      <c r="C209" s="23">
        <v>2.7</v>
      </c>
      <c r="D209" s="23">
        <v>1150</v>
      </c>
      <c r="E209" s="23">
        <v>24</v>
      </c>
      <c r="F209" s="22">
        <v>1.726</v>
      </c>
      <c r="G209" s="21">
        <v>0.10100000000000001</v>
      </c>
      <c r="H209" s="21">
        <v>0.191</v>
      </c>
      <c r="I209" s="22">
        <v>1.611</v>
      </c>
      <c r="J209" s="21">
        <v>5.1999999999999998E-2</v>
      </c>
      <c r="K209" s="22">
        <v>11.366</v>
      </c>
      <c r="L209" s="22">
        <v>40.497</v>
      </c>
      <c r="M209" s="21">
        <v>0.105</v>
      </c>
      <c r="N209" s="21">
        <v>4.9000000000000002E-2</v>
      </c>
      <c r="O209" s="59"/>
    </row>
  </sheetData>
  <mergeCells count="12">
    <mergeCell ref="B4:O4"/>
    <mergeCell ref="B7:N7"/>
    <mergeCell ref="B14:N14"/>
    <mergeCell ref="B52:N52"/>
    <mergeCell ref="B87:N87"/>
    <mergeCell ref="B25:N25"/>
    <mergeCell ref="B128:N128"/>
    <mergeCell ref="B149:N149"/>
    <mergeCell ref="B200:N200"/>
    <mergeCell ref="B42:N42"/>
    <mergeCell ref="B180:N180"/>
    <mergeCell ref="B194:N19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0" orientation="portrait" horizontalDpi="4294967295" verticalDpi="429496729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9FB34-54AB-4610-9309-FDFBC8136336}">
  <dimension ref="B1:S467"/>
  <sheetViews>
    <sheetView tabSelected="1" workbookViewId="0">
      <pane xSplit="8" ySplit="3" topLeftCell="I4" activePane="bottomRight" state="frozen"/>
      <selection pane="topRight" activeCell="I1" sqref="I1"/>
      <selection pane="bottomLeft" activeCell="A4" sqref="A4"/>
      <selection pane="bottomRight" activeCell="G13" sqref="G13"/>
    </sheetView>
  </sheetViews>
  <sheetFormatPr defaultRowHeight="15"/>
  <cols>
    <col min="1" max="1" width="2.7109375" style="31" customWidth="1"/>
    <col min="2" max="2" width="9.140625" style="31"/>
    <col min="3" max="4" width="7" style="31" customWidth="1"/>
    <col min="5" max="5" width="5" style="31" customWidth="1"/>
    <col min="6" max="6" width="7.140625" style="31" bestFit="1" customWidth="1"/>
    <col min="7" max="7" width="11.85546875" style="32" customWidth="1"/>
    <col min="8" max="8" width="12" style="32" bestFit="1" customWidth="1"/>
    <col min="9" max="19" width="6" style="31" customWidth="1"/>
    <col min="20" max="16384" width="9.140625" style="31"/>
  </cols>
  <sheetData>
    <row r="1" spans="2:19">
      <c r="B1" s="5" t="s">
        <v>526</v>
      </c>
    </row>
    <row r="2" spans="2:19" s="12" customFormat="1" ht="13.5">
      <c r="B2" s="49" t="s">
        <v>365</v>
      </c>
      <c r="C2" s="49" t="s">
        <v>48</v>
      </c>
      <c r="D2" s="49" t="s">
        <v>49</v>
      </c>
      <c r="E2" s="49" t="s">
        <v>50</v>
      </c>
      <c r="F2" s="49" t="s">
        <v>500</v>
      </c>
      <c r="G2" s="50" t="s">
        <v>366</v>
      </c>
      <c r="H2" s="51" t="s">
        <v>364</v>
      </c>
      <c r="I2" s="52" t="s">
        <v>51</v>
      </c>
      <c r="J2" s="52" t="s">
        <v>52</v>
      </c>
      <c r="K2" s="52" t="s">
        <v>53</v>
      </c>
      <c r="L2" s="52" t="s">
        <v>54</v>
      </c>
      <c r="M2" s="52" t="s">
        <v>55</v>
      </c>
      <c r="N2" s="52" t="s">
        <v>56</v>
      </c>
      <c r="O2" s="52" t="s">
        <v>57</v>
      </c>
      <c r="P2" s="52" t="s">
        <v>58</v>
      </c>
      <c r="Q2" s="52" t="s">
        <v>59</v>
      </c>
      <c r="R2" s="52" t="s">
        <v>60</v>
      </c>
      <c r="S2" s="53" t="s">
        <v>61</v>
      </c>
    </row>
    <row r="3" spans="2:19" s="12" customFormat="1" ht="12">
      <c r="B3" s="36"/>
      <c r="C3" s="36"/>
      <c r="D3" s="36"/>
      <c r="E3" s="36"/>
      <c r="F3" s="36"/>
      <c r="G3" s="33"/>
      <c r="H3" s="35"/>
      <c r="I3" s="34"/>
      <c r="J3" s="34"/>
      <c r="K3" s="34"/>
      <c r="L3" s="34"/>
      <c r="M3" s="34"/>
      <c r="N3" s="34"/>
      <c r="O3" s="34"/>
      <c r="P3" s="34"/>
      <c r="Q3" s="34"/>
      <c r="R3" s="34"/>
      <c r="S3" s="35"/>
    </row>
    <row r="4" spans="2:19" s="12" customFormat="1" ht="12">
      <c r="B4" s="35" t="s">
        <v>62</v>
      </c>
      <c r="C4" s="35">
        <v>900</v>
      </c>
      <c r="D4" s="35">
        <v>1.3</v>
      </c>
      <c r="E4" s="35">
        <v>120</v>
      </c>
      <c r="F4" s="35" t="s">
        <v>501</v>
      </c>
      <c r="G4" s="37" t="s">
        <v>63</v>
      </c>
      <c r="H4" s="37" t="s">
        <v>64</v>
      </c>
      <c r="I4" s="38">
        <v>1.224</v>
      </c>
      <c r="J4" s="38">
        <v>0.14499999999999999</v>
      </c>
      <c r="K4" s="38">
        <v>0.11600000000000001</v>
      </c>
      <c r="L4" s="38"/>
      <c r="M4" s="38">
        <v>0.316</v>
      </c>
      <c r="N4" s="38">
        <v>3.21</v>
      </c>
      <c r="O4" s="54">
        <v>50.527000000000001</v>
      </c>
      <c r="P4" s="38">
        <v>9.9000000000000005E-2</v>
      </c>
      <c r="Q4" s="38">
        <v>4.0000000000000001E-3</v>
      </c>
      <c r="R4" s="38">
        <f>SUM(I4:Q4)</f>
        <v>55.640999999999998</v>
      </c>
      <c r="S4" s="38"/>
    </row>
    <row r="5" spans="2:19" s="12" customFormat="1" ht="12">
      <c r="B5" s="35" t="s">
        <v>62</v>
      </c>
      <c r="C5" s="35">
        <v>900</v>
      </c>
      <c r="D5" s="35">
        <v>1.3</v>
      </c>
      <c r="E5" s="35">
        <v>120</v>
      </c>
      <c r="F5" s="35" t="s">
        <v>501</v>
      </c>
      <c r="G5" s="37" t="s">
        <v>65</v>
      </c>
      <c r="H5" s="37" t="s">
        <v>64</v>
      </c>
      <c r="I5" s="38">
        <v>8.5000000000000006E-2</v>
      </c>
      <c r="J5" s="38"/>
      <c r="K5" s="38">
        <v>1.7999999999999999E-2</v>
      </c>
      <c r="L5" s="38">
        <v>5.7000000000000002E-2</v>
      </c>
      <c r="M5" s="38">
        <v>0.221</v>
      </c>
      <c r="N5" s="38">
        <v>3.13</v>
      </c>
      <c r="O5" s="54">
        <v>52.726999999999997</v>
      </c>
      <c r="P5" s="38">
        <v>0.123</v>
      </c>
      <c r="Q5" s="38">
        <v>6.0000000000000001E-3</v>
      </c>
      <c r="R5" s="38">
        <f t="shared" ref="R5:R68" si="0">SUM(I5:Q5)</f>
        <v>56.366999999999997</v>
      </c>
      <c r="S5" s="38"/>
    </row>
    <row r="6" spans="2:19" s="12" customFormat="1" ht="12">
      <c r="B6" s="35" t="s">
        <v>62</v>
      </c>
      <c r="C6" s="35">
        <v>900</v>
      </c>
      <c r="D6" s="35">
        <v>1.3</v>
      </c>
      <c r="E6" s="35">
        <v>120</v>
      </c>
      <c r="F6" s="35" t="s">
        <v>501</v>
      </c>
      <c r="G6" s="37" t="s">
        <v>66</v>
      </c>
      <c r="H6" s="37" t="s">
        <v>64</v>
      </c>
      <c r="I6" s="38"/>
      <c r="J6" s="38"/>
      <c r="K6" s="38"/>
      <c r="L6" s="38"/>
      <c r="M6" s="38">
        <v>0.34260000000000002</v>
      </c>
      <c r="N6" s="38">
        <v>2.8108</v>
      </c>
      <c r="O6" s="54">
        <v>50.071800000000003</v>
      </c>
      <c r="P6" s="38">
        <v>0.25059999999999999</v>
      </c>
      <c r="Q6" s="38">
        <v>1.44E-2</v>
      </c>
      <c r="R6" s="38">
        <f t="shared" si="0"/>
        <v>53.490200000000002</v>
      </c>
      <c r="S6" s="38"/>
    </row>
    <row r="7" spans="2:19" s="12" customFormat="1" ht="12">
      <c r="B7" s="35" t="s">
        <v>62</v>
      </c>
      <c r="C7" s="35">
        <v>900</v>
      </c>
      <c r="D7" s="35">
        <v>1.3</v>
      </c>
      <c r="E7" s="35">
        <v>120</v>
      </c>
      <c r="F7" s="35" t="s">
        <v>501</v>
      </c>
      <c r="G7" s="37" t="s">
        <v>67</v>
      </c>
      <c r="H7" s="37" t="s">
        <v>64</v>
      </c>
      <c r="I7" s="38"/>
      <c r="J7" s="38"/>
      <c r="K7" s="38"/>
      <c r="L7" s="38"/>
      <c r="M7" s="38">
        <v>0.48199999999999998</v>
      </c>
      <c r="N7" s="38">
        <v>3.5049000000000001</v>
      </c>
      <c r="O7" s="54">
        <v>50.6907</v>
      </c>
      <c r="P7" s="38">
        <v>0.25069999999999998</v>
      </c>
      <c r="Q7" s="38">
        <v>1.06E-2</v>
      </c>
      <c r="R7" s="38">
        <f t="shared" si="0"/>
        <v>54.938899999999997</v>
      </c>
      <c r="S7" s="38"/>
    </row>
    <row r="8" spans="2:19" s="12" customFormat="1" ht="12">
      <c r="B8" s="35" t="s">
        <v>62</v>
      </c>
      <c r="C8" s="35">
        <v>900</v>
      </c>
      <c r="D8" s="35">
        <v>1.3</v>
      </c>
      <c r="E8" s="35">
        <v>120</v>
      </c>
      <c r="F8" s="35" t="s">
        <v>501</v>
      </c>
      <c r="G8" s="37" t="s">
        <v>68</v>
      </c>
      <c r="H8" s="37" t="s">
        <v>69</v>
      </c>
      <c r="I8" s="38">
        <v>2.5000000000000001E-2</v>
      </c>
      <c r="J8" s="38"/>
      <c r="K8" s="38">
        <v>1.4E-2</v>
      </c>
      <c r="L8" s="38"/>
      <c r="M8" s="38">
        <v>0.20599999999999999</v>
      </c>
      <c r="N8" s="38">
        <v>2.5710000000000002</v>
      </c>
      <c r="O8" s="54">
        <v>52.747</v>
      </c>
      <c r="P8" s="38">
        <v>6.0999999999999999E-2</v>
      </c>
      <c r="Q8" s="38">
        <v>1E-3</v>
      </c>
      <c r="R8" s="38">
        <f t="shared" si="0"/>
        <v>55.625</v>
      </c>
      <c r="S8" s="38"/>
    </row>
    <row r="9" spans="2:19" s="12" customFormat="1" ht="12">
      <c r="B9" s="35" t="s">
        <v>62</v>
      </c>
      <c r="C9" s="35">
        <v>900</v>
      </c>
      <c r="D9" s="35">
        <v>1.3</v>
      </c>
      <c r="E9" s="35">
        <v>120</v>
      </c>
      <c r="F9" s="35" t="s">
        <v>501</v>
      </c>
      <c r="G9" s="37" t="s">
        <v>70</v>
      </c>
      <c r="H9" s="37" t="s">
        <v>69</v>
      </c>
      <c r="I9" s="38">
        <v>0.28499999999999998</v>
      </c>
      <c r="J9" s="38"/>
      <c r="K9" s="38">
        <v>5.5E-2</v>
      </c>
      <c r="L9" s="38">
        <v>0.03</v>
      </c>
      <c r="M9" s="38">
        <v>7.3999999999999996E-2</v>
      </c>
      <c r="N9" s="38">
        <v>0.54</v>
      </c>
      <c r="O9" s="54">
        <v>52.887</v>
      </c>
      <c r="P9" s="38">
        <v>5.8000000000000003E-2</v>
      </c>
      <c r="Q9" s="38">
        <v>7.0000000000000001E-3</v>
      </c>
      <c r="R9" s="38">
        <f t="shared" si="0"/>
        <v>53.936</v>
      </c>
      <c r="S9" s="38"/>
    </row>
    <row r="10" spans="2:19" s="12" customFormat="1" ht="12">
      <c r="B10" s="35" t="s">
        <v>62</v>
      </c>
      <c r="C10" s="35">
        <v>900</v>
      </c>
      <c r="D10" s="35">
        <v>1.3</v>
      </c>
      <c r="E10" s="35">
        <v>120</v>
      </c>
      <c r="F10" s="35" t="s">
        <v>501</v>
      </c>
      <c r="G10" s="37" t="s">
        <v>71</v>
      </c>
      <c r="H10" s="37" t="s">
        <v>69</v>
      </c>
      <c r="I10" s="38"/>
      <c r="J10" s="38"/>
      <c r="K10" s="38"/>
      <c r="L10" s="38"/>
      <c r="M10" s="38">
        <v>0.155</v>
      </c>
      <c r="N10" s="38">
        <v>2.4983</v>
      </c>
      <c r="O10" s="54">
        <v>52.092700000000001</v>
      </c>
      <c r="P10" s="38">
        <v>0.18840000000000001</v>
      </c>
      <c r="Q10" s="38">
        <v>1.5800000000000002E-2</v>
      </c>
      <c r="R10" s="38">
        <f t="shared" si="0"/>
        <v>54.950200000000002</v>
      </c>
      <c r="S10" s="38"/>
    </row>
    <row r="11" spans="2:19" s="12" customFormat="1" ht="12">
      <c r="B11" s="35" t="s">
        <v>62</v>
      </c>
      <c r="C11" s="35">
        <v>900</v>
      </c>
      <c r="D11" s="35">
        <v>1.3</v>
      </c>
      <c r="E11" s="35">
        <v>120</v>
      </c>
      <c r="F11" s="35" t="s">
        <v>501</v>
      </c>
      <c r="G11" s="37" t="s">
        <v>72</v>
      </c>
      <c r="H11" s="37" t="s">
        <v>69</v>
      </c>
      <c r="I11" s="38"/>
      <c r="J11" s="38"/>
      <c r="K11" s="38"/>
      <c r="L11" s="38"/>
      <c r="M11" s="38">
        <v>0.1391</v>
      </c>
      <c r="N11" s="38">
        <v>2.4544999999999999</v>
      </c>
      <c r="O11" s="54">
        <v>53.281199999999998</v>
      </c>
      <c r="P11" s="38">
        <v>0.23719999999999999</v>
      </c>
      <c r="Q11" s="38">
        <v>1.15E-2</v>
      </c>
      <c r="R11" s="38">
        <f t="shared" si="0"/>
        <v>56.1235</v>
      </c>
      <c r="S11" s="38"/>
    </row>
    <row r="12" spans="2:19" s="12" customFormat="1" ht="12">
      <c r="B12" s="35" t="s">
        <v>62</v>
      </c>
      <c r="C12" s="35">
        <v>900</v>
      </c>
      <c r="D12" s="35">
        <v>1.3</v>
      </c>
      <c r="E12" s="35">
        <v>120</v>
      </c>
      <c r="F12" s="35" t="s">
        <v>501</v>
      </c>
      <c r="G12" s="37" t="s">
        <v>73</v>
      </c>
      <c r="H12" s="37" t="s">
        <v>69</v>
      </c>
      <c r="I12" s="38"/>
      <c r="J12" s="38"/>
      <c r="K12" s="38"/>
      <c r="L12" s="38"/>
      <c r="M12" s="38">
        <v>0.16689999999999999</v>
      </c>
      <c r="N12" s="38">
        <v>0.37559999999999999</v>
      </c>
      <c r="O12" s="54">
        <v>53.9758</v>
      </c>
      <c r="P12" s="38">
        <v>0.59360000000000002</v>
      </c>
      <c r="Q12" s="38">
        <v>1.78E-2</v>
      </c>
      <c r="R12" s="38">
        <f t="shared" si="0"/>
        <v>55.1297</v>
      </c>
      <c r="S12" s="38"/>
    </row>
    <row r="13" spans="2:19" s="12" customFormat="1" ht="12">
      <c r="B13" s="35" t="s">
        <v>62</v>
      </c>
      <c r="C13" s="35">
        <v>900</v>
      </c>
      <c r="D13" s="35">
        <v>1.3</v>
      </c>
      <c r="E13" s="35">
        <v>120</v>
      </c>
      <c r="F13" s="35" t="s">
        <v>501</v>
      </c>
      <c r="G13" s="37" t="s">
        <v>74</v>
      </c>
      <c r="H13" s="37" t="s">
        <v>69</v>
      </c>
      <c r="I13" s="38"/>
      <c r="J13" s="38"/>
      <c r="K13" s="38"/>
      <c r="L13" s="38"/>
      <c r="M13" s="38">
        <v>0.49070000000000003</v>
      </c>
      <c r="N13" s="38">
        <v>1.1623000000000001</v>
      </c>
      <c r="O13" s="54">
        <v>51.511299999999999</v>
      </c>
      <c r="P13" s="38">
        <v>0.5101</v>
      </c>
      <c r="Q13" s="38">
        <v>4.0000000000000001E-3</v>
      </c>
      <c r="R13" s="38">
        <f t="shared" si="0"/>
        <v>53.678399999999996</v>
      </c>
      <c r="S13" s="38"/>
    </row>
    <row r="14" spans="2:19" s="12" customFormat="1" ht="12">
      <c r="B14" s="35"/>
      <c r="C14" s="35"/>
      <c r="D14" s="35"/>
      <c r="E14" s="35"/>
      <c r="F14" s="35"/>
      <c r="G14" s="37"/>
      <c r="H14" s="37"/>
      <c r="I14" s="38"/>
      <c r="J14" s="38"/>
      <c r="K14" s="38"/>
      <c r="L14" s="38"/>
      <c r="M14" s="38"/>
      <c r="N14" s="38"/>
      <c r="O14" s="54"/>
      <c r="P14" s="38"/>
      <c r="Q14" s="38"/>
      <c r="R14" s="38"/>
      <c r="S14" s="38"/>
    </row>
    <row r="15" spans="2:19" s="12" customFormat="1" ht="12">
      <c r="B15" s="35" t="s">
        <v>42</v>
      </c>
      <c r="C15" s="35">
        <v>950</v>
      </c>
      <c r="D15" s="35">
        <v>1.3</v>
      </c>
      <c r="E15" s="35">
        <v>120</v>
      </c>
      <c r="F15" s="35" t="s">
        <v>501</v>
      </c>
      <c r="G15" s="37" t="s">
        <v>75</v>
      </c>
      <c r="H15" s="37" t="s">
        <v>64</v>
      </c>
      <c r="I15" s="38"/>
      <c r="J15" s="38"/>
      <c r="K15" s="38"/>
      <c r="L15" s="38"/>
      <c r="M15" s="38">
        <v>0.53159999999999996</v>
      </c>
      <c r="N15" s="38">
        <v>4.0918999999999999</v>
      </c>
      <c r="O15" s="54">
        <v>47.093600000000002</v>
      </c>
      <c r="P15" s="38">
        <v>0.13320000000000001</v>
      </c>
      <c r="Q15" s="38">
        <v>1.5800000000000002E-2</v>
      </c>
      <c r="R15" s="38">
        <f t="shared" si="0"/>
        <v>51.866100000000003</v>
      </c>
      <c r="S15" s="38"/>
    </row>
    <row r="16" spans="2:19" s="12" customFormat="1" ht="12">
      <c r="B16" s="35" t="s">
        <v>42</v>
      </c>
      <c r="C16" s="35">
        <v>950</v>
      </c>
      <c r="D16" s="35">
        <v>1.3</v>
      </c>
      <c r="E16" s="35">
        <v>120</v>
      </c>
      <c r="F16" s="35" t="s">
        <v>501</v>
      </c>
      <c r="G16" s="37" t="s">
        <v>76</v>
      </c>
      <c r="H16" s="37" t="s">
        <v>69</v>
      </c>
      <c r="I16" s="38">
        <v>5.0999999999999997E-2</v>
      </c>
      <c r="J16" s="38">
        <v>2.1000000000000001E-2</v>
      </c>
      <c r="K16" s="38">
        <v>1.7000000000000001E-2</v>
      </c>
      <c r="L16" s="38" t="s">
        <v>43</v>
      </c>
      <c r="M16" s="38">
        <v>0.38500000000000001</v>
      </c>
      <c r="N16" s="38">
        <v>1.8149999999999999</v>
      </c>
      <c r="O16" s="54">
        <v>51.421999999999997</v>
      </c>
      <c r="P16" s="38">
        <v>6.0000000000000001E-3</v>
      </c>
      <c r="Q16" s="38" t="s">
        <v>43</v>
      </c>
      <c r="R16" s="38">
        <f t="shared" si="0"/>
        <v>53.716999999999999</v>
      </c>
      <c r="S16" s="38"/>
    </row>
    <row r="17" spans="2:19" s="12" customFormat="1" ht="12">
      <c r="B17" s="35" t="s">
        <v>42</v>
      </c>
      <c r="C17" s="35">
        <v>950</v>
      </c>
      <c r="D17" s="35">
        <v>1.3</v>
      </c>
      <c r="E17" s="35">
        <v>120</v>
      </c>
      <c r="F17" s="35" t="s">
        <v>501</v>
      </c>
      <c r="G17" s="37" t="s">
        <v>77</v>
      </c>
      <c r="H17" s="37" t="s">
        <v>69</v>
      </c>
      <c r="I17" s="38" t="s">
        <v>43</v>
      </c>
      <c r="J17" s="38" t="s">
        <v>43</v>
      </c>
      <c r="K17" s="38" t="s">
        <v>43</v>
      </c>
      <c r="L17" s="38">
        <v>6.3E-2</v>
      </c>
      <c r="M17" s="38">
        <v>0.25800000000000001</v>
      </c>
      <c r="N17" s="38">
        <v>1.9950000000000001</v>
      </c>
      <c r="O17" s="54">
        <v>51.718000000000004</v>
      </c>
      <c r="P17" s="38">
        <v>6.0999999999999999E-2</v>
      </c>
      <c r="Q17" s="38" t="s">
        <v>43</v>
      </c>
      <c r="R17" s="38">
        <f t="shared" si="0"/>
        <v>54.095000000000006</v>
      </c>
      <c r="S17" s="38"/>
    </row>
    <row r="18" spans="2:19" s="12" customFormat="1" ht="12">
      <c r="B18" s="35" t="s">
        <v>42</v>
      </c>
      <c r="C18" s="35">
        <v>950</v>
      </c>
      <c r="D18" s="35">
        <v>1.3</v>
      </c>
      <c r="E18" s="35">
        <v>120</v>
      </c>
      <c r="F18" s="35" t="s">
        <v>501</v>
      </c>
      <c r="G18" s="37" t="s">
        <v>78</v>
      </c>
      <c r="H18" s="37" t="s">
        <v>69</v>
      </c>
      <c r="I18" s="38">
        <v>1.2729999999999999</v>
      </c>
      <c r="J18" s="38">
        <v>0.124</v>
      </c>
      <c r="K18" s="38">
        <v>0.107</v>
      </c>
      <c r="L18" s="38">
        <v>1.7999999999999999E-2</v>
      </c>
      <c r="M18" s="38">
        <v>0.41599999999999998</v>
      </c>
      <c r="N18" s="38">
        <v>2.371</v>
      </c>
      <c r="O18" s="54">
        <v>51.396999999999998</v>
      </c>
      <c r="P18" s="38">
        <v>8.5999999999999993E-2</v>
      </c>
      <c r="Q18" s="38">
        <v>8.9999999999999993E-3</v>
      </c>
      <c r="R18" s="38">
        <f t="shared" si="0"/>
        <v>55.800999999999995</v>
      </c>
      <c r="S18" s="38"/>
    </row>
    <row r="19" spans="2:19" s="12" customFormat="1" ht="12">
      <c r="B19" s="35" t="s">
        <v>42</v>
      </c>
      <c r="C19" s="35">
        <v>950</v>
      </c>
      <c r="D19" s="35">
        <v>1.3</v>
      </c>
      <c r="E19" s="35">
        <v>120</v>
      </c>
      <c r="F19" s="35" t="s">
        <v>501</v>
      </c>
      <c r="G19" s="37" t="s">
        <v>79</v>
      </c>
      <c r="H19" s="37" t="s">
        <v>69</v>
      </c>
      <c r="I19" s="38"/>
      <c r="J19" s="38"/>
      <c r="K19" s="38"/>
      <c r="L19" s="38"/>
      <c r="M19" s="38">
        <v>0.32969999999999999</v>
      </c>
      <c r="N19" s="38">
        <v>1.7481</v>
      </c>
      <c r="O19" s="54">
        <v>52.298299999999998</v>
      </c>
      <c r="P19" s="38">
        <v>9.3799999999999994E-2</v>
      </c>
      <c r="Q19" s="38">
        <v>1.41E-2</v>
      </c>
      <c r="R19" s="38">
        <f t="shared" si="0"/>
        <v>54.483999999999995</v>
      </c>
      <c r="S19" s="38"/>
    </row>
    <row r="20" spans="2:19" s="12" customFormat="1" ht="12">
      <c r="B20" s="35" t="s">
        <v>42</v>
      </c>
      <c r="C20" s="35">
        <v>950</v>
      </c>
      <c r="D20" s="35">
        <v>1.3</v>
      </c>
      <c r="E20" s="35">
        <v>120</v>
      </c>
      <c r="F20" s="35" t="s">
        <v>501</v>
      </c>
      <c r="G20" s="37" t="s">
        <v>80</v>
      </c>
      <c r="H20" s="37" t="s">
        <v>69</v>
      </c>
      <c r="I20" s="38"/>
      <c r="J20" s="38"/>
      <c r="K20" s="38"/>
      <c r="L20" s="38"/>
      <c r="M20" s="38">
        <v>0.29199999999999998</v>
      </c>
      <c r="N20" s="38">
        <v>1.6835</v>
      </c>
      <c r="O20" s="54">
        <v>52.037799999999997</v>
      </c>
      <c r="P20" s="38">
        <v>9.2399999999999996E-2</v>
      </c>
      <c r="Q20" s="38">
        <v>2.0999999999999999E-3</v>
      </c>
      <c r="R20" s="38">
        <f t="shared" si="0"/>
        <v>54.10779999999999</v>
      </c>
      <c r="S20" s="38"/>
    </row>
    <row r="21" spans="2:19" s="12" customFormat="1" ht="12">
      <c r="B21" s="35" t="s">
        <v>42</v>
      </c>
      <c r="C21" s="35">
        <v>950</v>
      </c>
      <c r="D21" s="35">
        <v>1.3</v>
      </c>
      <c r="E21" s="35">
        <v>120</v>
      </c>
      <c r="F21" s="35" t="s">
        <v>501</v>
      </c>
      <c r="G21" s="37" t="s">
        <v>81</v>
      </c>
      <c r="H21" s="37" t="s">
        <v>69</v>
      </c>
      <c r="I21" s="38"/>
      <c r="J21" s="38"/>
      <c r="K21" s="38"/>
      <c r="L21" s="38"/>
      <c r="M21" s="38">
        <v>0.28689999999999999</v>
      </c>
      <c r="N21" s="38">
        <v>1.5916999999999999</v>
      </c>
      <c r="O21" s="54">
        <v>52.284399999999998</v>
      </c>
      <c r="P21" s="38">
        <v>0.11990000000000001</v>
      </c>
      <c r="Q21" s="38">
        <v>1.54E-2</v>
      </c>
      <c r="R21" s="38">
        <f t="shared" si="0"/>
        <v>54.298299999999998</v>
      </c>
      <c r="S21" s="38"/>
    </row>
    <row r="22" spans="2:19" s="12" customFormat="1" ht="12">
      <c r="B22" s="35"/>
      <c r="C22" s="35"/>
      <c r="D22" s="35"/>
      <c r="E22" s="35"/>
      <c r="F22" s="35"/>
      <c r="G22" s="37"/>
      <c r="H22" s="37"/>
      <c r="I22" s="38"/>
      <c r="J22" s="38"/>
      <c r="K22" s="38"/>
      <c r="L22" s="38"/>
      <c r="M22" s="38"/>
      <c r="N22" s="38"/>
      <c r="O22" s="54"/>
      <c r="P22" s="38"/>
      <c r="Q22" s="38"/>
      <c r="R22" s="38"/>
      <c r="S22" s="38"/>
    </row>
    <row r="23" spans="2:19" s="12" customFormat="1" ht="12">
      <c r="B23" s="35" t="s">
        <v>40</v>
      </c>
      <c r="C23" s="35">
        <v>1000</v>
      </c>
      <c r="D23" s="35">
        <v>1.3</v>
      </c>
      <c r="E23" s="35">
        <v>108</v>
      </c>
      <c r="F23" s="35" t="s">
        <v>501</v>
      </c>
      <c r="G23" s="37" t="s">
        <v>82</v>
      </c>
      <c r="H23" s="37" t="s">
        <v>69</v>
      </c>
      <c r="I23" s="38">
        <v>4.2999999999999997E-2</v>
      </c>
      <c r="J23" s="38"/>
      <c r="K23" s="38">
        <v>1.2999999999999999E-2</v>
      </c>
      <c r="L23" s="38"/>
      <c r="M23" s="38">
        <v>0.34799999999999998</v>
      </c>
      <c r="N23" s="38">
        <v>2.4710000000000001</v>
      </c>
      <c r="O23" s="54">
        <v>51.180999999999997</v>
      </c>
      <c r="P23" s="38">
        <v>9.1999999999999998E-2</v>
      </c>
      <c r="Q23" s="38">
        <v>8.9999999999999993E-3</v>
      </c>
      <c r="R23" s="38">
        <f t="shared" si="0"/>
        <v>54.156999999999996</v>
      </c>
      <c r="S23" s="38"/>
    </row>
    <row r="24" spans="2:19" s="12" customFormat="1" ht="12">
      <c r="B24" s="35" t="s">
        <v>40</v>
      </c>
      <c r="C24" s="35">
        <v>1000</v>
      </c>
      <c r="D24" s="35">
        <v>1.3</v>
      </c>
      <c r="E24" s="35">
        <v>108</v>
      </c>
      <c r="F24" s="35" t="s">
        <v>501</v>
      </c>
      <c r="G24" s="37" t="s">
        <v>83</v>
      </c>
      <c r="H24" s="37" t="s">
        <v>69</v>
      </c>
      <c r="I24" s="38">
        <v>0.20200000000000001</v>
      </c>
      <c r="J24" s="38"/>
      <c r="K24" s="38">
        <v>4.0000000000000001E-3</v>
      </c>
      <c r="L24" s="38"/>
      <c r="M24" s="38">
        <v>0.26600000000000001</v>
      </c>
      <c r="N24" s="38">
        <v>2.2109999999999999</v>
      </c>
      <c r="O24" s="54">
        <v>51.381999999999998</v>
      </c>
      <c r="P24" s="38">
        <v>8.1000000000000003E-2</v>
      </c>
      <c r="Q24" s="38">
        <v>5.0000000000000001E-3</v>
      </c>
      <c r="R24" s="38">
        <f t="shared" si="0"/>
        <v>54.151000000000003</v>
      </c>
      <c r="S24" s="38"/>
    </row>
    <row r="25" spans="2:19">
      <c r="B25" s="39"/>
      <c r="C25" s="39"/>
      <c r="D25" s="39"/>
      <c r="E25" s="39"/>
      <c r="F25" s="35"/>
      <c r="G25" s="40"/>
      <c r="H25" s="40"/>
      <c r="I25" s="41"/>
      <c r="J25" s="41"/>
      <c r="K25" s="41"/>
      <c r="L25" s="41"/>
      <c r="M25" s="41"/>
      <c r="N25" s="41"/>
      <c r="O25" s="55"/>
      <c r="P25" s="41"/>
      <c r="Q25" s="41"/>
      <c r="R25" s="38"/>
      <c r="S25" s="41"/>
    </row>
    <row r="26" spans="2:19" s="12" customFormat="1" ht="12">
      <c r="B26" s="35" t="s">
        <v>84</v>
      </c>
      <c r="C26" s="35">
        <v>950</v>
      </c>
      <c r="D26" s="35">
        <v>2</v>
      </c>
      <c r="E26" s="35">
        <v>120</v>
      </c>
      <c r="F26" s="35" t="s">
        <v>501</v>
      </c>
      <c r="G26" s="37" t="s">
        <v>85</v>
      </c>
      <c r="H26" s="37" t="s">
        <v>64</v>
      </c>
      <c r="I26" s="38"/>
      <c r="J26" s="38"/>
      <c r="K26" s="38"/>
      <c r="L26" s="38"/>
      <c r="M26" s="38">
        <v>1.3723000000000001</v>
      </c>
      <c r="N26" s="38">
        <v>9.9006000000000007</v>
      </c>
      <c r="O26" s="54">
        <v>40.9298</v>
      </c>
      <c r="P26" s="38">
        <v>3.44E-2</v>
      </c>
      <c r="Q26" s="38">
        <v>1.06E-2</v>
      </c>
      <c r="R26" s="38">
        <f t="shared" si="0"/>
        <v>52.247699999999995</v>
      </c>
      <c r="S26" s="38"/>
    </row>
    <row r="27" spans="2:19" s="12" customFormat="1" ht="12">
      <c r="B27" s="35" t="s">
        <v>84</v>
      </c>
      <c r="C27" s="35">
        <v>950</v>
      </c>
      <c r="D27" s="35">
        <v>2</v>
      </c>
      <c r="E27" s="35">
        <v>120</v>
      </c>
      <c r="F27" s="35" t="s">
        <v>501</v>
      </c>
      <c r="G27" s="37" t="s">
        <v>86</v>
      </c>
      <c r="H27" s="37" t="s">
        <v>64</v>
      </c>
      <c r="I27" s="38"/>
      <c r="J27" s="38"/>
      <c r="K27" s="38"/>
      <c r="L27" s="38"/>
      <c r="M27" s="38">
        <v>1.3184</v>
      </c>
      <c r="N27" s="38">
        <v>9.6769999999999996</v>
      </c>
      <c r="O27" s="54">
        <v>41.466799999999999</v>
      </c>
      <c r="P27" s="38">
        <v>3.3300000000000003E-2</v>
      </c>
      <c r="Q27" s="38">
        <v>-8.0000000000000004E-4</v>
      </c>
      <c r="R27" s="38">
        <f t="shared" si="0"/>
        <v>52.494699999999995</v>
      </c>
      <c r="S27" s="38"/>
    </row>
    <row r="28" spans="2:19" s="12" customFormat="1" ht="12">
      <c r="B28" s="35" t="s">
        <v>84</v>
      </c>
      <c r="C28" s="35">
        <v>950</v>
      </c>
      <c r="D28" s="35">
        <v>2</v>
      </c>
      <c r="E28" s="35">
        <v>120</v>
      </c>
      <c r="F28" s="35" t="s">
        <v>501</v>
      </c>
      <c r="G28" s="37" t="s">
        <v>87</v>
      </c>
      <c r="H28" s="37" t="s">
        <v>64</v>
      </c>
      <c r="I28" s="38"/>
      <c r="J28" s="38"/>
      <c r="K28" s="38"/>
      <c r="L28" s="38"/>
      <c r="M28" s="38">
        <v>1.2801</v>
      </c>
      <c r="N28" s="38">
        <v>8.4815000000000005</v>
      </c>
      <c r="O28" s="54">
        <v>42.771500000000003</v>
      </c>
      <c r="P28" s="38">
        <v>4.3299999999999998E-2</v>
      </c>
      <c r="Q28" s="38">
        <v>1.3899999999999999E-2</v>
      </c>
      <c r="R28" s="38">
        <f t="shared" si="0"/>
        <v>52.590300000000006</v>
      </c>
      <c r="S28" s="38"/>
    </row>
    <row r="29" spans="2:19" s="12" customFormat="1" ht="12">
      <c r="B29" s="35" t="s">
        <v>84</v>
      </c>
      <c r="C29" s="35">
        <v>950</v>
      </c>
      <c r="D29" s="35">
        <v>2</v>
      </c>
      <c r="E29" s="35">
        <v>120</v>
      </c>
      <c r="F29" s="35" t="s">
        <v>501</v>
      </c>
      <c r="G29" s="37" t="s">
        <v>88</v>
      </c>
      <c r="H29" s="37" t="s">
        <v>69</v>
      </c>
      <c r="I29" s="38">
        <v>6.0000000000000001E-3</v>
      </c>
      <c r="J29" s="38"/>
      <c r="K29" s="38">
        <v>2.9000000000000001E-2</v>
      </c>
      <c r="L29" s="38">
        <v>4.3999999999999997E-2</v>
      </c>
      <c r="M29" s="38">
        <v>0.73799999999999999</v>
      </c>
      <c r="N29" s="38">
        <v>1.41</v>
      </c>
      <c r="O29" s="54">
        <v>49.743000000000002</v>
      </c>
      <c r="P29" s="38">
        <v>0.11700000000000001</v>
      </c>
      <c r="Q29" s="38">
        <v>3.5999999999999997E-2</v>
      </c>
      <c r="R29" s="38">
        <f t="shared" si="0"/>
        <v>52.122999999999998</v>
      </c>
      <c r="S29" s="38"/>
    </row>
    <row r="30" spans="2:19" s="12" customFormat="1" ht="12">
      <c r="B30" s="35" t="s">
        <v>84</v>
      </c>
      <c r="C30" s="35">
        <v>950</v>
      </c>
      <c r="D30" s="35">
        <v>2</v>
      </c>
      <c r="E30" s="35">
        <v>120</v>
      </c>
      <c r="F30" s="35" t="s">
        <v>501</v>
      </c>
      <c r="G30" s="37" t="s">
        <v>90</v>
      </c>
      <c r="H30" s="37" t="s">
        <v>69</v>
      </c>
      <c r="I30" s="38">
        <v>1.6E-2</v>
      </c>
      <c r="J30" s="38"/>
      <c r="K30" s="38"/>
      <c r="L30" s="38">
        <v>2.7E-2</v>
      </c>
      <c r="M30" s="38">
        <v>0.59899999999999998</v>
      </c>
      <c r="N30" s="38">
        <v>2.0489999999999999</v>
      </c>
      <c r="O30" s="54">
        <v>49.43</v>
      </c>
      <c r="P30" s="38">
        <v>5.8000000000000003E-2</v>
      </c>
      <c r="Q30" s="38">
        <v>0.03</v>
      </c>
      <c r="R30" s="38">
        <f t="shared" si="0"/>
        <v>52.209000000000003</v>
      </c>
      <c r="S30" s="38"/>
    </row>
    <row r="31" spans="2:19" s="12" customFormat="1" ht="12">
      <c r="B31" s="35" t="s">
        <v>84</v>
      </c>
      <c r="C31" s="35">
        <v>950</v>
      </c>
      <c r="D31" s="35">
        <v>2</v>
      </c>
      <c r="E31" s="35">
        <v>120</v>
      </c>
      <c r="F31" s="35" t="s">
        <v>501</v>
      </c>
      <c r="G31" s="37" t="s">
        <v>91</v>
      </c>
      <c r="H31" s="37" t="s">
        <v>69</v>
      </c>
      <c r="I31" s="38">
        <v>3.9E-2</v>
      </c>
      <c r="J31" s="38">
        <v>6.0999999999999999E-2</v>
      </c>
      <c r="K31" s="38"/>
      <c r="L31" s="38"/>
      <c r="M31" s="38">
        <v>0.84799999999999998</v>
      </c>
      <c r="N31" s="38">
        <v>5.1219999999999999</v>
      </c>
      <c r="O31" s="54">
        <v>47.674999999999997</v>
      </c>
      <c r="P31" s="38">
        <v>5.6000000000000001E-2</v>
      </c>
      <c r="Q31" s="38"/>
      <c r="R31" s="38">
        <f t="shared" si="0"/>
        <v>53.800999999999995</v>
      </c>
      <c r="S31" s="38"/>
    </row>
    <row r="32" spans="2:19" s="12" customFormat="1" ht="12">
      <c r="B32" s="35" t="s">
        <v>84</v>
      </c>
      <c r="C32" s="35">
        <v>950</v>
      </c>
      <c r="D32" s="35">
        <v>2</v>
      </c>
      <c r="E32" s="35">
        <v>120</v>
      </c>
      <c r="F32" s="35" t="s">
        <v>501</v>
      </c>
      <c r="G32" s="37" t="s">
        <v>92</v>
      </c>
      <c r="H32" s="37" t="s">
        <v>69</v>
      </c>
      <c r="I32" s="38"/>
      <c r="J32" s="38"/>
      <c r="K32" s="38">
        <v>1E-3</v>
      </c>
      <c r="L32" s="38">
        <v>3.1E-2</v>
      </c>
      <c r="M32" s="38">
        <v>0.52400000000000002</v>
      </c>
      <c r="N32" s="38">
        <v>0.78400000000000003</v>
      </c>
      <c r="O32" s="54">
        <v>53.076000000000001</v>
      </c>
      <c r="P32" s="38">
        <v>7.4999999999999997E-2</v>
      </c>
      <c r="Q32" s="38">
        <v>1.4E-2</v>
      </c>
      <c r="R32" s="38">
        <f t="shared" si="0"/>
        <v>54.50500000000001</v>
      </c>
      <c r="S32" s="38"/>
    </row>
    <row r="33" spans="2:19" s="12" customFormat="1" ht="12">
      <c r="B33" s="35" t="s">
        <v>84</v>
      </c>
      <c r="C33" s="35">
        <v>950</v>
      </c>
      <c r="D33" s="35">
        <v>2</v>
      </c>
      <c r="E33" s="35">
        <v>120</v>
      </c>
      <c r="F33" s="35" t="s">
        <v>501</v>
      </c>
      <c r="G33" s="37" t="s">
        <v>93</v>
      </c>
      <c r="H33" s="37" t="s">
        <v>69</v>
      </c>
      <c r="I33" s="38"/>
      <c r="J33" s="38"/>
      <c r="K33" s="38"/>
      <c r="L33" s="38"/>
      <c r="M33" s="38">
        <v>1.0350999999999999</v>
      </c>
      <c r="N33" s="38">
        <v>6.6295000000000002</v>
      </c>
      <c r="O33" s="54">
        <v>44.979700000000001</v>
      </c>
      <c r="P33" s="38">
        <v>4.9399999999999999E-2</v>
      </c>
      <c r="Q33" s="38">
        <v>6.0000000000000001E-3</v>
      </c>
      <c r="R33" s="38">
        <f t="shared" si="0"/>
        <v>52.6997</v>
      </c>
      <c r="S33" s="38"/>
    </row>
    <row r="34" spans="2:19" s="12" customFormat="1" ht="12">
      <c r="B34" s="35" t="s">
        <v>84</v>
      </c>
      <c r="C34" s="35">
        <v>950</v>
      </c>
      <c r="D34" s="35">
        <v>2</v>
      </c>
      <c r="E34" s="35">
        <v>120</v>
      </c>
      <c r="F34" s="35" t="s">
        <v>501</v>
      </c>
      <c r="G34" s="37" t="s">
        <v>94</v>
      </c>
      <c r="H34" s="37" t="s">
        <v>69</v>
      </c>
      <c r="I34" s="38"/>
      <c r="J34" s="38"/>
      <c r="K34" s="38"/>
      <c r="L34" s="38"/>
      <c r="M34" s="38">
        <v>0.79069999999999996</v>
      </c>
      <c r="N34" s="38">
        <v>2.4091999999999998</v>
      </c>
      <c r="O34" s="54">
        <v>50.247599999999998</v>
      </c>
      <c r="P34" s="38">
        <v>7.6499999999999999E-2</v>
      </c>
      <c r="Q34" s="38">
        <v>1.3100000000000001E-2</v>
      </c>
      <c r="R34" s="38">
        <f t="shared" si="0"/>
        <v>53.537100000000002</v>
      </c>
      <c r="S34" s="38"/>
    </row>
    <row r="35" spans="2:19" s="12" customFormat="1" ht="12">
      <c r="B35" s="35" t="s">
        <v>84</v>
      </c>
      <c r="C35" s="35">
        <v>950</v>
      </c>
      <c r="D35" s="35">
        <v>2</v>
      </c>
      <c r="E35" s="35">
        <v>120</v>
      </c>
      <c r="F35" s="35" t="s">
        <v>501</v>
      </c>
      <c r="G35" s="37" t="s">
        <v>95</v>
      </c>
      <c r="H35" s="37" t="s">
        <v>69</v>
      </c>
      <c r="I35" s="38"/>
      <c r="J35" s="38"/>
      <c r="K35" s="38"/>
      <c r="L35" s="38"/>
      <c r="M35" s="38">
        <v>0.53669999999999995</v>
      </c>
      <c r="N35" s="38">
        <v>0.57920000000000005</v>
      </c>
      <c r="O35" s="54">
        <v>53.124600000000001</v>
      </c>
      <c r="P35" s="38">
        <v>6.9800000000000001E-2</v>
      </c>
      <c r="Q35" s="38">
        <v>7.9000000000000008E-3</v>
      </c>
      <c r="R35" s="38">
        <f t="shared" si="0"/>
        <v>54.318199999999997</v>
      </c>
      <c r="S35" s="38"/>
    </row>
    <row r="36" spans="2:19" s="12" customFormat="1" ht="12">
      <c r="B36" s="35"/>
      <c r="C36" s="35"/>
      <c r="D36" s="35"/>
      <c r="E36" s="35"/>
      <c r="F36" s="35"/>
      <c r="G36" s="37"/>
      <c r="H36" s="37"/>
      <c r="I36" s="38"/>
      <c r="J36" s="38"/>
      <c r="K36" s="38"/>
      <c r="L36" s="38"/>
      <c r="M36" s="38"/>
      <c r="N36" s="38"/>
      <c r="O36" s="54"/>
      <c r="P36" s="38"/>
      <c r="Q36" s="38"/>
      <c r="R36" s="38"/>
      <c r="S36" s="38"/>
    </row>
    <row r="37" spans="2:19" s="12" customFormat="1" ht="12">
      <c r="B37" s="35" t="s">
        <v>37</v>
      </c>
      <c r="C37" s="35">
        <v>1000</v>
      </c>
      <c r="D37" s="35">
        <v>2</v>
      </c>
      <c r="E37" s="35">
        <v>120</v>
      </c>
      <c r="F37" s="35" t="s">
        <v>501</v>
      </c>
      <c r="G37" s="37" t="s">
        <v>96</v>
      </c>
      <c r="H37" s="37" t="s">
        <v>69</v>
      </c>
      <c r="I37" s="38">
        <v>0.01</v>
      </c>
      <c r="J37" s="38"/>
      <c r="K37" s="38"/>
      <c r="L37" s="38"/>
      <c r="M37" s="38">
        <v>0.48799999999999999</v>
      </c>
      <c r="N37" s="38">
        <v>4.0620000000000003</v>
      </c>
      <c r="O37" s="54">
        <v>48.441000000000003</v>
      </c>
      <c r="P37" s="38">
        <v>3.1E-2</v>
      </c>
      <c r="Q37" s="38">
        <v>1.0999999999999999E-2</v>
      </c>
      <c r="R37" s="38">
        <f t="shared" si="0"/>
        <v>53.043000000000006</v>
      </c>
      <c r="S37" s="38"/>
    </row>
    <row r="38" spans="2:19" s="12" customFormat="1" ht="12">
      <c r="B38" s="35" t="s">
        <v>37</v>
      </c>
      <c r="C38" s="35">
        <v>1000</v>
      </c>
      <c r="D38" s="35">
        <v>2</v>
      </c>
      <c r="E38" s="35">
        <v>120</v>
      </c>
      <c r="F38" s="35" t="s">
        <v>501</v>
      </c>
      <c r="G38" s="37" t="s">
        <v>97</v>
      </c>
      <c r="H38" s="37" t="s">
        <v>69</v>
      </c>
      <c r="I38" s="38">
        <v>1.7999999999999999E-2</v>
      </c>
      <c r="J38" s="38"/>
      <c r="K38" s="38">
        <v>1.7000000000000001E-2</v>
      </c>
      <c r="L38" s="38">
        <v>0.01</v>
      </c>
      <c r="M38" s="38">
        <v>0.56100000000000005</v>
      </c>
      <c r="N38" s="38">
        <v>4.0650000000000004</v>
      </c>
      <c r="O38" s="54">
        <v>49.235999999999997</v>
      </c>
      <c r="P38" s="38">
        <v>8.1000000000000003E-2</v>
      </c>
      <c r="Q38" s="38">
        <v>4.0000000000000001E-3</v>
      </c>
      <c r="R38" s="38">
        <f t="shared" si="0"/>
        <v>53.991999999999997</v>
      </c>
      <c r="S38" s="38"/>
    </row>
    <row r="39" spans="2:19" s="12" customFormat="1" ht="12">
      <c r="B39" s="35" t="s">
        <v>37</v>
      </c>
      <c r="C39" s="35">
        <v>1000</v>
      </c>
      <c r="D39" s="35">
        <v>2</v>
      </c>
      <c r="E39" s="35">
        <v>120</v>
      </c>
      <c r="F39" s="35" t="s">
        <v>501</v>
      </c>
      <c r="G39" s="37" t="s">
        <v>98</v>
      </c>
      <c r="H39" s="37" t="s">
        <v>69</v>
      </c>
      <c r="I39" s="38">
        <v>2.5000000000000001E-2</v>
      </c>
      <c r="J39" s="38"/>
      <c r="K39" s="38"/>
      <c r="L39" s="38"/>
      <c r="M39" s="38">
        <v>0.501</v>
      </c>
      <c r="N39" s="38">
        <v>4.2389999999999999</v>
      </c>
      <c r="O39" s="54">
        <v>48.709000000000003</v>
      </c>
      <c r="P39" s="38">
        <v>1.0999999999999999E-2</v>
      </c>
      <c r="Q39" s="38">
        <v>7.0000000000000001E-3</v>
      </c>
      <c r="R39" s="38">
        <f t="shared" si="0"/>
        <v>53.492000000000004</v>
      </c>
      <c r="S39" s="38"/>
    </row>
    <row r="40" spans="2:19" s="12" customFormat="1" ht="12">
      <c r="B40" s="35" t="s">
        <v>37</v>
      </c>
      <c r="C40" s="35">
        <v>1000</v>
      </c>
      <c r="D40" s="35">
        <v>2</v>
      </c>
      <c r="E40" s="35">
        <v>120</v>
      </c>
      <c r="F40" s="35" t="s">
        <v>501</v>
      </c>
      <c r="G40" s="37" t="s">
        <v>99</v>
      </c>
      <c r="H40" s="37" t="s">
        <v>69</v>
      </c>
      <c r="I40" s="38"/>
      <c r="J40" s="38"/>
      <c r="K40" s="38"/>
      <c r="L40" s="38"/>
      <c r="M40" s="38">
        <v>0.69069999999999998</v>
      </c>
      <c r="N40" s="38">
        <v>3.9990999999999999</v>
      </c>
      <c r="O40" s="54">
        <v>49.716900000000003</v>
      </c>
      <c r="P40" s="38">
        <v>4.99E-2</v>
      </c>
      <c r="Q40" s="38">
        <v>7.4999999999999997E-3</v>
      </c>
      <c r="R40" s="38">
        <f t="shared" si="0"/>
        <v>54.464100000000002</v>
      </c>
      <c r="S40" s="38"/>
    </row>
    <row r="41" spans="2:19" s="12" customFormat="1" ht="12">
      <c r="B41" s="35" t="s">
        <v>37</v>
      </c>
      <c r="C41" s="35">
        <v>1000</v>
      </c>
      <c r="D41" s="35">
        <v>2</v>
      </c>
      <c r="E41" s="35">
        <v>120</v>
      </c>
      <c r="F41" s="35" t="s">
        <v>501</v>
      </c>
      <c r="G41" s="37" t="s">
        <v>100</v>
      </c>
      <c r="H41" s="37" t="s">
        <v>69</v>
      </c>
      <c r="I41" s="38"/>
      <c r="J41" s="38"/>
      <c r="K41" s="38"/>
      <c r="L41" s="38"/>
      <c r="M41" s="38">
        <v>0.54590000000000005</v>
      </c>
      <c r="N41" s="38">
        <v>3.8210999999999999</v>
      </c>
      <c r="O41" s="54">
        <v>47.230499999999999</v>
      </c>
      <c r="P41" s="38">
        <v>1.1299999999999999E-2</v>
      </c>
      <c r="Q41" s="38">
        <v>1.1900000000000001E-2</v>
      </c>
      <c r="R41" s="38">
        <f t="shared" si="0"/>
        <v>51.620699999999992</v>
      </c>
      <c r="S41" s="38"/>
    </row>
    <row r="42" spans="2:19" s="12" customFormat="1" ht="12">
      <c r="B42" s="35" t="s">
        <v>37</v>
      </c>
      <c r="C42" s="35">
        <v>1000</v>
      </c>
      <c r="D42" s="35">
        <v>2</v>
      </c>
      <c r="E42" s="35">
        <v>120</v>
      </c>
      <c r="F42" s="35" t="s">
        <v>501</v>
      </c>
      <c r="G42" s="37" t="s">
        <v>101</v>
      </c>
      <c r="H42" s="37" t="s">
        <v>69</v>
      </c>
      <c r="I42" s="38"/>
      <c r="J42" s="38"/>
      <c r="K42" s="38"/>
      <c r="L42" s="38"/>
      <c r="M42" s="38">
        <v>0.46989999999999998</v>
      </c>
      <c r="N42" s="38">
        <v>3.7155</v>
      </c>
      <c r="O42" s="54">
        <v>49.364600000000003</v>
      </c>
      <c r="P42" s="38">
        <v>5.4199999999999998E-2</v>
      </c>
      <c r="Q42" s="38">
        <v>-6.9999999999999999E-4</v>
      </c>
      <c r="R42" s="38">
        <f t="shared" si="0"/>
        <v>53.603500000000004</v>
      </c>
      <c r="S42" s="38"/>
    </row>
    <row r="43" spans="2:19" s="12" customFormat="1" ht="12">
      <c r="B43" s="35"/>
      <c r="C43" s="35"/>
      <c r="D43" s="35"/>
      <c r="E43" s="35"/>
      <c r="F43" s="35"/>
      <c r="G43" s="37"/>
      <c r="H43" s="37"/>
      <c r="I43" s="38"/>
      <c r="J43" s="38"/>
      <c r="K43" s="38"/>
      <c r="L43" s="38"/>
      <c r="M43" s="38"/>
      <c r="N43" s="38"/>
      <c r="O43" s="54"/>
      <c r="P43" s="38"/>
      <c r="Q43" s="38"/>
      <c r="R43" s="38"/>
      <c r="S43" s="38"/>
    </row>
    <row r="44" spans="2:19" s="12" customFormat="1" ht="12">
      <c r="B44" s="35" t="s">
        <v>34</v>
      </c>
      <c r="C44" s="35">
        <v>1100</v>
      </c>
      <c r="D44" s="35">
        <v>2</v>
      </c>
      <c r="E44" s="35">
        <v>48</v>
      </c>
      <c r="F44" s="35" t="s">
        <v>501</v>
      </c>
      <c r="G44" s="37" t="s">
        <v>102</v>
      </c>
      <c r="H44" s="37" t="s">
        <v>69</v>
      </c>
      <c r="I44" s="38">
        <v>0.52429999999999999</v>
      </c>
      <c r="J44" s="38">
        <v>0</v>
      </c>
      <c r="K44" s="38">
        <v>0.04</v>
      </c>
      <c r="L44" s="38">
        <v>0</v>
      </c>
      <c r="M44" s="38">
        <v>0.1905</v>
      </c>
      <c r="N44" s="38">
        <v>1.4327000000000001</v>
      </c>
      <c r="O44" s="54">
        <v>54.83</v>
      </c>
      <c r="P44" s="38">
        <v>2.02</v>
      </c>
      <c r="Q44" s="38">
        <v>9.6699999999999994E-2</v>
      </c>
      <c r="R44" s="54">
        <f t="shared" si="0"/>
        <v>59.1342</v>
      </c>
      <c r="S44" s="54"/>
    </row>
    <row r="45" spans="2:19" s="12" customFormat="1" ht="12">
      <c r="B45" s="35" t="s">
        <v>34</v>
      </c>
      <c r="C45" s="35">
        <v>1100</v>
      </c>
      <c r="D45" s="35">
        <v>2</v>
      </c>
      <c r="E45" s="35">
        <v>48</v>
      </c>
      <c r="F45" s="35" t="s">
        <v>501</v>
      </c>
      <c r="G45" s="37" t="s">
        <v>103</v>
      </c>
      <c r="H45" s="37" t="s">
        <v>69</v>
      </c>
      <c r="I45" s="38">
        <v>7.8799999999999995E-2</v>
      </c>
      <c r="J45" s="38">
        <v>1.0699999999999999E-2</v>
      </c>
      <c r="K45" s="38">
        <v>0</v>
      </c>
      <c r="L45" s="38">
        <v>1.17E-2</v>
      </c>
      <c r="M45" s="38">
        <v>0.16209999999999999</v>
      </c>
      <c r="N45" s="38">
        <v>1.3373999999999999</v>
      </c>
      <c r="O45" s="54">
        <v>58.08</v>
      </c>
      <c r="P45" s="38">
        <v>0.41170000000000001</v>
      </c>
      <c r="Q45" s="38">
        <v>2.1399999999999999E-2</v>
      </c>
      <c r="R45" s="54">
        <f t="shared" si="0"/>
        <v>60.113800000000005</v>
      </c>
      <c r="S45" s="54"/>
    </row>
    <row r="46" spans="2:19" s="12" customFormat="1" ht="12">
      <c r="B46" s="35" t="s">
        <v>34</v>
      </c>
      <c r="C46" s="35">
        <v>1100</v>
      </c>
      <c r="D46" s="35">
        <v>2</v>
      </c>
      <c r="E46" s="35">
        <v>48</v>
      </c>
      <c r="F46" s="35" t="s">
        <v>501</v>
      </c>
      <c r="G46" s="37" t="s">
        <v>104</v>
      </c>
      <c r="H46" s="37" t="s">
        <v>69</v>
      </c>
      <c r="I46" s="38">
        <v>0.3574</v>
      </c>
      <c r="J46" s="38">
        <v>0</v>
      </c>
      <c r="K46" s="38">
        <v>0</v>
      </c>
      <c r="L46" s="38">
        <v>4.5999999999999999E-2</v>
      </c>
      <c r="M46" s="38">
        <v>0.19800000000000001</v>
      </c>
      <c r="N46" s="38">
        <v>1.4359999999999999</v>
      </c>
      <c r="O46" s="54">
        <v>57.27</v>
      </c>
      <c r="P46" s="38">
        <v>0.52080000000000004</v>
      </c>
      <c r="Q46" s="38">
        <v>4.2700000000000002E-2</v>
      </c>
      <c r="R46" s="54">
        <f t="shared" si="0"/>
        <v>59.870900000000006</v>
      </c>
      <c r="S46" s="54"/>
    </row>
    <row r="47" spans="2:19" s="12" customFormat="1" ht="12">
      <c r="B47" s="35" t="s">
        <v>34</v>
      </c>
      <c r="C47" s="35">
        <v>1100</v>
      </c>
      <c r="D47" s="35">
        <v>2</v>
      </c>
      <c r="E47" s="35">
        <v>48</v>
      </c>
      <c r="F47" s="35" t="s">
        <v>501</v>
      </c>
      <c r="G47" s="37" t="s">
        <v>105</v>
      </c>
      <c r="H47" s="37" t="s">
        <v>69</v>
      </c>
      <c r="I47" s="38">
        <v>0.17130000000000001</v>
      </c>
      <c r="J47" s="38">
        <v>1.9599999999999999E-2</v>
      </c>
      <c r="K47" s="38">
        <v>1.49E-2</v>
      </c>
      <c r="L47" s="38">
        <v>2.5600000000000001E-2</v>
      </c>
      <c r="M47" s="38">
        <v>0.15820000000000001</v>
      </c>
      <c r="N47" s="38">
        <v>1.2726999999999999</v>
      </c>
      <c r="O47" s="54">
        <v>55.27</v>
      </c>
      <c r="P47" s="38">
        <v>0.31659999999999999</v>
      </c>
      <c r="Q47" s="38">
        <v>2.5100000000000001E-2</v>
      </c>
      <c r="R47" s="54">
        <f t="shared" si="0"/>
        <v>57.274000000000008</v>
      </c>
      <c r="S47" s="54"/>
    </row>
    <row r="48" spans="2:19" s="12" customFormat="1" ht="12">
      <c r="B48" s="35" t="s">
        <v>34</v>
      </c>
      <c r="C48" s="35">
        <v>1100</v>
      </c>
      <c r="D48" s="35">
        <v>2</v>
      </c>
      <c r="E48" s="35">
        <v>48</v>
      </c>
      <c r="F48" s="35" t="s">
        <v>501</v>
      </c>
      <c r="G48" s="37" t="s">
        <v>106</v>
      </c>
      <c r="H48" s="37" t="s">
        <v>69</v>
      </c>
      <c r="I48" s="38">
        <v>0.1716</v>
      </c>
      <c r="J48" s="38">
        <v>9.5999999999999992E-3</v>
      </c>
      <c r="K48" s="38">
        <v>2.23E-2</v>
      </c>
      <c r="L48" s="38">
        <v>8.4900000000000003E-2</v>
      </c>
      <c r="M48" s="38">
        <v>0.27750000000000002</v>
      </c>
      <c r="N48" s="38">
        <v>1.3708</v>
      </c>
      <c r="O48" s="54">
        <v>57.35</v>
      </c>
      <c r="P48" s="38">
        <v>0.28420000000000001</v>
      </c>
      <c r="Q48" s="38">
        <v>2.7000000000000001E-3</v>
      </c>
      <c r="R48" s="54">
        <f t="shared" si="0"/>
        <v>59.573599999999999</v>
      </c>
      <c r="S48" s="54"/>
    </row>
    <row r="49" spans="2:19" s="12" customFormat="1" ht="12">
      <c r="B49" s="35"/>
      <c r="C49" s="35"/>
      <c r="D49" s="35"/>
      <c r="E49" s="35"/>
      <c r="F49" s="35" t="s">
        <v>501</v>
      </c>
      <c r="G49" s="37"/>
      <c r="H49" s="37"/>
      <c r="I49" s="38"/>
      <c r="J49" s="38"/>
      <c r="K49" s="38"/>
      <c r="L49" s="38"/>
      <c r="M49" s="38"/>
      <c r="N49" s="38"/>
      <c r="O49" s="54"/>
      <c r="P49" s="38"/>
      <c r="Q49" s="38"/>
      <c r="R49" s="54"/>
      <c r="S49" s="54"/>
    </row>
    <row r="50" spans="2:19" s="12" customFormat="1" ht="12">
      <c r="B50" s="35" t="s">
        <v>32</v>
      </c>
      <c r="C50" s="35">
        <v>1150</v>
      </c>
      <c r="D50" s="35">
        <v>2</v>
      </c>
      <c r="E50" s="35">
        <v>12</v>
      </c>
      <c r="F50" s="35" t="s">
        <v>501</v>
      </c>
      <c r="G50" s="43" t="s">
        <v>502</v>
      </c>
      <c r="H50" s="37" t="s">
        <v>69</v>
      </c>
      <c r="I50" s="42">
        <v>0.14879999999999999</v>
      </c>
      <c r="J50" s="38">
        <v>0</v>
      </c>
      <c r="K50" s="42">
        <v>2.01E-2</v>
      </c>
      <c r="L50" s="38"/>
      <c r="M50" s="42">
        <v>0.30859999999999999</v>
      </c>
      <c r="N50" s="42">
        <v>3.07</v>
      </c>
      <c r="O50" s="56">
        <v>51.7</v>
      </c>
      <c r="P50" s="42">
        <v>1.5100000000000001E-2</v>
      </c>
      <c r="Q50" s="42">
        <v>5.1000000000000004E-3</v>
      </c>
      <c r="R50" s="54">
        <f t="shared" si="0"/>
        <v>55.267699999999998</v>
      </c>
      <c r="S50" s="54"/>
    </row>
    <row r="51" spans="2:19" s="12" customFormat="1" ht="12">
      <c r="B51" s="35" t="s">
        <v>32</v>
      </c>
      <c r="C51" s="35">
        <v>1150</v>
      </c>
      <c r="D51" s="35">
        <v>2</v>
      </c>
      <c r="E51" s="35">
        <v>12</v>
      </c>
      <c r="F51" s="35" t="s">
        <v>501</v>
      </c>
      <c r="G51" s="43" t="s">
        <v>503</v>
      </c>
      <c r="H51" s="37" t="s">
        <v>69</v>
      </c>
      <c r="I51" s="42">
        <v>0.1411</v>
      </c>
      <c r="J51" s="38">
        <v>8.3999999999999995E-3</v>
      </c>
      <c r="K51" s="42">
        <v>0</v>
      </c>
      <c r="L51" s="38"/>
      <c r="M51" s="42">
        <v>0.29870000000000002</v>
      </c>
      <c r="N51" s="42">
        <v>3.09</v>
      </c>
      <c r="O51" s="56">
        <v>51.74</v>
      </c>
      <c r="P51" s="42">
        <v>0</v>
      </c>
      <c r="Q51" s="42">
        <v>6.3E-3</v>
      </c>
      <c r="R51" s="54">
        <f t="shared" si="0"/>
        <v>55.284500000000001</v>
      </c>
      <c r="S51" s="54"/>
    </row>
    <row r="52" spans="2:19" s="12" customFormat="1" ht="12">
      <c r="B52" s="35" t="s">
        <v>32</v>
      </c>
      <c r="C52" s="35">
        <v>1150</v>
      </c>
      <c r="D52" s="35">
        <v>2</v>
      </c>
      <c r="E52" s="35">
        <v>12</v>
      </c>
      <c r="F52" s="35" t="s">
        <v>501</v>
      </c>
      <c r="G52" s="43" t="s">
        <v>504</v>
      </c>
      <c r="H52" s="37" t="s">
        <v>69</v>
      </c>
      <c r="I52" s="42">
        <v>0.19320000000000001</v>
      </c>
      <c r="J52" s="38">
        <v>4.3999999999999997E-2</v>
      </c>
      <c r="K52" s="42">
        <v>2.0999999999999999E-3</v>
      </c>
      <c r="L52" s="38"/>
      <c r="M52" s="42">
        <v>0.35</v>
      </c>
      <c r="N52" s="42">
        <v>2.96</v>
      </c>
      <c r="O52" s="56">
        <v>52.29</v>
      </c>
      <c r="P52" s="42">
        <v>2.4199999999999999E-2</v>
      </c>
      <c r="Q52" s="42">
        <v>3.5499999999999997E-2</v>
      </c>
      <c r="R52" s="54">
        <f t="shared" si="0"/>
        <v>55.899000000000001</v>
      </c>
      <c r="S52" s="54"/>
    </row>
    <row r="53" spans="2:19" s="12" customFormat="1" ht="12">
      <c r="B53" s="35" t="s">
        <v>32</v>
      </c>
      <c r="C53" s="35">
        <v>1150</v>
      </c>
      <c r="D53" s="35">
        <v>2</v>
      </c>
      <c r="E53" s="35">
        <v>12</v>
      </c>
      <c r="F53" s="35" t="s">
        <v>501</v>
      </c>
      <c r="G53" s="43" t="s">
        <v>505</v>
      </c>
      <c r="H53" s="37" t="s">
        <v>69</v>
      </c>
      <c r="I53" s="42">
        <v>0.16500000000000001</v>
      </c>
      <c r="J53" s="38">
        <v>0</v>
      </c>
      <c r="K53" s="42">
        <v>6.1400000000000003E-2</v>
      </c>
      <c r="L53" s="38"/>
      <c r="M53" s="42">
        <v>0.316</v>
      </c>
      <c r="N53" s="42">
        <v>2.81</v>
      </c>
      <c r="O53" s="56">
        <v>51.86</v>
      </c>
      <c r="P53" s="42">
        <v>5.7299999999999997E-2</v>
      </c>
      <c r="Q53" s="42">
        <v>5.1000000000000004E-3</v>
      </c>
      <c r="R53" s="54">
        <f t="shared" si="0"/>
        <v>55.274799999999999</v>
      </c>
      <c r="S53" s="54"/>
    </row>
    <row r="54" spans="2:19" s="12" customFormat="1" ht="12">
      <c r="B54" s="35" t="s">
        <v>32</v>
      </c>
      <c r="C54" s="35">
        <v>1150</v>
      </c>
      <c r="D54" s="35">
        <v>2</v>
      </c>
      <c r="E54" s="35">
        <v>12</v>
      </c>
      <c r="F54" s="35" t="s">
        <v>501</v>
      </c>
      <c r="G54" s="43" t="s">
        <v>506</v>
      </c>
      <c r="H54" s="37" t="s">
        <v>69</v>
      </c>
      <c r="I54" s="42">
        <v>0.1104</v>
      </c>
      <c r="J54" s="38">
        <v>0</v>
      </c>
      <c r="K54" s="42">
        <v>0</v>
      </c>
      <c r="L54" s="38"/>
      <c r="M54" s="42">
        <v>0.26690000000000003</v>
      </c>
      <c r="N54" s="42">
        <v>2.91</v>
      </c>
      <c r="O54" s="56">
        <v>51.95</v>
      </c>
      <c r="P54" s="42">
        <v>5.9999999999999995E-4</v>
      </c>
      <c r="Q54" s="42">
        <v>1.5E-3</v>
      </c>
      <c r="R54" s="54">
        <f t="shared" si="0"/>
        <v>55.239400000000003</v>
      </c>
      <c r="S54" s="54"/>
    </row>
    <row r="55" spans="2:19" s="12" customFormat="1" ht="12">
      <c r="B55" s="35" t="s">
        <v>32</v>
      </c>
      <c r="C55" s="35">
        <v>1150</v>
      </c>
      <c r="D55" s="35">
        <v>2</v>
      </c>
      <c r="E55" s="35">
        <v>12</v>
      </c>
      <c r="F55" s="35" t="s">
        <v>501</v>
      </c>
      <c r="G55" s="43" t="s">
        <v>507</v>
      </c>
      <c r="H55" s="37" t="s">
        <v>69</v>
      </c>
      <c r="I55" s="42">
        <v>0.1636</v>
      </c>
      <c r="J55" s="38">
        <v>0</v>
      </c>
      <c r="K55" s="42">
        <v>3.2000000000000001E-2</v>
      </c>
      <c r="L55" s="38"/>
      <c r="M55" s="42">
        <v>0.32329999999999998</v>
      </c>
      <c r="N55" s="42">
        <v>2.85</v>
      </c>
      <c r="O55" s="56">
        <v>51.65</v>
      </c>
      <c r="P55" s="42">
        <v>5.0000000000000001E-4</v>
      </c>
      <c r="Q55" s="42">
        <v>1.7000000000000001E-2</v>
      </c>
      <c r="R55" s="54">
        <f t="shared" si="0"/>
        <v>55.036400000000008</v>
      </c>
      <c r="S55" s="54"/>
    </row>
    <row r="56" spans="2:19" s="12" customFormat="1" ht="12">
      <c r="B56" s="35" t="s">
        <v>32</v>
      </c>
      <c r="C56" s="35">
        <v>1150</v>
      </c>
      <c r="D56" s="35">
        <v>2</v>
      </c>
      <c r="E56" s="35">
        <v>12</v>
      </c>
      <c r="F56" s="35" t="s">
        <v>501</v>
      </c>
      <c r="G56" s="43" t="s">
        <v>508</v>
      </c>
      <c r="H56" s="37" t="s">
        <v>69</v>
      </c>
      <c r="I56" s="42">
        <v>0.11840000000000001</v>
      </c>
      <c r="J56" s="38">
        <v>0</v>
      </c>
      <c r="K56" s="42">
        <v>2.1299999999999999E-2</v>
      </c>
      <c r="L56" s="38"/>
      <c r="M56" s="42">
        <v>0.3306</v>
      </c>
      <c r="N56" s="42">
        <v>2.98</v>
      </c>
      <c r="O56" s="56">
        <v>51.93</v>
      </c>
      <c r="P56" s="42">
        <v>3.6900000000000002E-2</v>
      </c>
      <c r="Q56" s="42">
        <v>2.5000000000000001E-3</v>
      </c>
      <c r="R56" s="54">
        <f t="shared" si="0"/>
        <v>55.419699999999999</v>
      </c>
      <c r="S56" s="54"/>
    </row>
    <row r="57" spans="2:19" s="12" customFormat="1" ht="12">
      <c r="B57" s="35" t="s">
        <v>32</v>
      </c>
      <c r="C57" s="35">
        <v>1150</v>
      </c>
      <c r="D57" s="35">
        <v>2</v>
      </c>
      <c r="E57" s="35">
        <v>12</v>
      </c>
      <c r="F57" s="35" t="s">
        <v>501</v>
      </c>
      <c r="G57" s="43" t="s">
        <v>509</v>
      </c>
      <c r="H57" s="37" t="s">
        <v>69</v>
      </c>
      <c r="I57" s="42">
        <v>0.14000000000000001</v>
      </c>
      <c r="J57" s="38">
        <v>7.3000000000000001E-3</v>
      </c>
      <c r="K57" s="42">
        <v>3.2000000000000002E-3</v>
      </c>
      <c r="L57" s="38"/>
      <c r="M57" s="42">
        <v>0.33250000000000002</v>
      </c>
      <c r="N57" s="42">
        <v>2.92</v>
      </c>
      <c r="O57" s="56">
        <v>52.22</v>
      </c>
      <c r="P57" s="42">
        <v>3.1600000000000003E-2</v>
      </c>
      <c r="Q57" s="42">
        <v>3.3999999999999998E-3</v>
      </c>
      <c r="R57" s="54">
        <f t="shared" si="0"/>
        <v>55.657999999999994</v>
      </c>
      <c r="S57" s="54"/>
    </row>
    <row r="58" spans="2:19" s="12" customFormat="1" ht="12">
      <c r="B58" s="35" t="s">
        <v>32</v>
      </c>
      <c r="C58" s="35">
        <v>1150</v>
      </c>
      <c r="D58" s="35">
        <v>2</v>
      </c>
      <c r="E58" s="35">
        <v>12</v>
      </c>
      <c r="F58" s="35" t="s">
        <v>501</v>
      </c>
      <c r="G58" s="43" t="s">
        <v>510</v>
      </c>
      <c r="H58" s="37" t="s">
        <v>69</v>
      </c>
      <c r="I58" s="42">
        <v>0.14149999999999999</v>
      </c>
      <c r="J58" s="38">
        <v>0</v>
      </c>
      <c r="K58" s="42">
        <v>9.7000000000000003E-3</v>
      </c>
      <c r="L58" s="38"/>
      <c r="M58" s="42">
        <v>0.30059999999999998</v>
      </c>
      <c r="N58" s="42">
        <v>2.98</v>
      </c>
      <c r="O58" s="56">
        <v>52.35</v>
      </c>
      <c r="P58" s="42">
        <v>5.1999999999999998E-3</v>
      </c>
      <c r="Q58" s="42">
        <v>0</v>
      </c>
      <c r="R58" s="54">
        <f t="shared" si="0"/>
        <v>55.787000000000006</v>
      </c>
      <c r="S58" s="54"/>
    </row>
    <row r="59" spans="2:19" s="12" customFormat="1" ht="12">
      <c r="B59" s="35" t="s">
        <v>32</v>
      </c>
      <c r="C59" s="35">
        <v>1150</v>
      </c>
      <c r="D59" s="35">
        <v>2</v>
      </c>
      <c r="E59" s="35">
        <v>12</v>
      </c>
      <c r="F59" s="35" t="s">
        <v>501</v>
      </c>
      <c r="G59" s="43" t="s">
        <v>511</v>
      </c>
      <c r="H59" s="37" t="s">
        <v>69</v>
      </c>
      <c r="I59" s="42">
        <v>0.12670000000000001</v>
      </c>
      <c r="J59" s="38">
        <v>0</v>
      </c>
      <c r="K59" s="42">
        <v>2.0299999999999999E-2</v>
      </c>
      <c r="L59" s="38"/>
      <c r="M59" s="42">
        <v>0.27550000000000002</v>
      </c>
      <c r="N59" s="42">
        <v>2.96</v>
      </c>
      <c r="O59" s="56">
        <v>52.18</v>
      </c>
      <c r="P59" s="42">
        <v>2.9999999999999997E-4</v>
      </c>
      <c r="Q59" s="42">
        <v>1.2999999999999999E-3</v>
      </c>
      <c r="R59" s="54">
        <f t="shared" si="0"/>
        <v>55.564100000000003</v>
      </c>
      <c r="S59" s="54"/>
    </row>
    <row r="60" spans="2:19" s="12" customFormat="1" ht="12">
      <c r="B60" s="35" t="s">
        <v>32</v>
      </c>
      <c r="C60" s="35">
        <v>1150</v>
      </c>
      <c r="D60" s="35">
        <v>2</v>
      </c>
      <c r="E60" s="35">
        <v>12</v>
      </c>
      <c r="F60" s="35" t="s">
        <v>501</v>
      </c>
      <c r="G60" s="43" t="s">
        <v>512</v>
      </c>
      <c r="H60" s="37" t="s">
        <v>69</v>
      </c>
      <c r="I60" s="42">
        <v>0.11609999999999999</v>
      </c>
      <c r="J60" s="38">
        <v>0</v>
      </c>
      <c r="K60" s="42">
        <v>1.41E-2</v>
      </c>
      <c r="L60" s="38"/>
      <c r="M60" s="42">
        <v>0.2979</v>
      </c>
      <c r="N60" s="42">
        <v>2.93</v>
      </c>
      <c r="O60" s="56">
        <v>51.97</v>
      </c>
      <c r="P60" s="42">
        <v>6.7000000000000002E-3</v>
      </c>
      <c r="Q60" s="42">
        <v>0</v>
      </c>
      <c r="R60" s="54">
        <f t="shared" si="0"/>
        <v>55.334800000000001</v>
      </c>
      <c r="S60" s="54"/>
    </row>
    <row r="61" spans="2:19" s="12" customFormat="1" ht="12">
      <c r="B61" s="35" t="s">
        <v>32</v>
      </c>
      <c r="C61" s="35">
        <v>1150</v>
      </c>
      <c r="D61" s="35">
        <v>2</v>
      </c>
      <c r="E61" s="35">
        <v>12</v>
      </c>
      <c r="F61" s="35" t="s">
        <v>501</v>
      </c>
      <c r="G61" s="43" t="s">
        <v>513</v>
      </c>
      <c r="H61" s="37" t="s">
        <v>69</v>
      </c>
      <c r="I61" s="42">
        <v>0.1404</v>
      </c>
      <c r="J61" s="38">
        <v>0</v>
      </c>
      <c r="K61" s="42">
        <v>0</v>
      </c>
      <c r="L61" s="38"/>
      <c r="M61" s="42">
        <v>0.26600000000000001</v>
      </c>
      <c r="N61" s="42">
        <v>2.88</v>
      </c>
      <c r="O61" s="56">
        <v>51.77</v>
      </c>
      <c r="P61" s="42">
        <v>2.8E-3</v>
      </c>
      <c r="Q61" s="42">
        <v>0</v>
      </c>
      <c r="R61" s="54">
        <f t="shared" si="0"/>
        <v>55.059200000000004</v>
      </c>
      <c r="S61" s="54"/>
    </row>
    <row r="62" spans="2:19" s="12" customFormat="1" ht="12">
      <c r="B62" s="35" t="s">
        <v>32</v>
      </c>
      <c r="C62" s="35">
        <v>1150</v>
      </c>
      <c r="D62" s="35">
        <v>2</v>
      </c>
      <c r="E62" s="35">
        <v>12</v>
      </c>
      <c r="F62" s="35" t="s">
        <v>501</v>
      </c>
      <c r="G62" s="43" t="s">
        <v>514</v>
      </c>
      <c r="H62" s="37" t="s">
        <v>69</v>
      </c>
      <c r="I62" s="42">
        <v>9.6500000000000002E-2</v>
      </c>
      <c r="J62" s="38">
        <v>1.3599999999999999E-2</v>
      </c>
      <c r="K62" s="42">
        <v>0</v>
      </c>
      <c r="L62" s="38"/>
      <c r="M62" s="42">
        <v>0.31109999999999999</v>
      </c>
      <c r="N62" s="42">
        <v>2.95</v>
      </c>
      <c r="O62" s="56">
        <v>52.11</v>
      </c>
      <c r="P62" s="42">
        <v>6.5299999999999997E-2</v>
      </c>
      <c r="Q62" s="42">
        <v>9.2999999999999992E-3</v>
      </c>
      <c r="R62" s="54">
        <f t="shared" si="0"/>
        <v>55.555800000000005</v>
      </c>
      <c r="S62" s="54"/>
    </row>
    <row r="63" spans="2:19" s="12" customFormat="1" ht="12">
      <c r="B63" s="35" t="s">
        <v>32</v>
      </c>
      <c r="C63" s="35">
        <v>1150</v>
      </c>
      <c r="D63" s="35">
        <v>2</v>
      </c>
      <c r="E63" s="35">
        <v>12</v>
      </c>
      <c r="F63" s="35" t="s">
        <v>501</v>
      </c>
      <c r="G63" s="43" t="s">
        <v>515</v>
      </c>
      <c r="H63" s="37" t="s">
        <v>69</v>
      </c>
      <c r="I63" s="42">
        <v>0.1105</v>
      </c>
      <c r="J63" s="38">
        <v>3.7100000000000001E-2</v>
      </c>
      <c r="K63" s="42">
        <v>2.0000000000000001E-4</v>
      </c>
      <c r="L63" s="38"/>
      <c r="M63" s="42">
        <v>0.3014</v>
      </c>
      <c r="N63" s="42">
        <v>2.89</v>
      </c>
      <c r="O63" s="56">
        <v>52.14</v>
      </c>
      <c r="P63" s="42">
        <v>4.2000000000000003E-2</v>
      </c>
      <c r="Q63" s="42">
        <v>2.3999999999999998E-3</v>
      </c>
      <c r="R63" s="54">
        <f t="shared" si="0"/>
        <v>55.523600000000002</v>
      </c>
      <c r="S63" s="54"/>
    </row>
    <row r="64" spans="2:19" s="12" customFormat="1" ht="12">
      <c r="B64" s="35" t="s">
        <v>32</v>
      </c>
      <c r="C64" s="35">
        <v>1150</v>
      </c>
      <c r="D64" s="35">
        <v>2</v>
      </c>
      <c r="E64" s="35">
        <v>12</v>
      </c>
      <c r="F64" s="35" t="s">
        <v>501</v>
      </c>
      <c r="G64" s="43" t="s">
        <v>516</v>
      </c>
      <c r="H64" s="37" t="s">
        <v>69</v>
      </c>
      <c r="I64" s="42">
        <v>0.10630000000000001</v>
      </c>
      <c r="J64" s="38">
        <v>2.1999999999999999E-2</v>
      </c>
      <c r="K64" s="42">
        <v>0</v>
      </c>
      <c r="L64" s="38"/>
      <c r="M64" s="42">
        <v>0.31759999999999999</v>
      </c>
      <c r="N64" s="42">
        <v>2.76</v>
      </c>
      <c r="O64" s="56">
        <v>52.26</v>
      </c>
      <c r="P64" s="42">
        <v>0</v>
      </c>
      <c r="Q64" s="42">
        <v>0</v>
      </c>
      <c r="R64" s="54">
        <f t="shared" si="0"/>
        <v>55.465899999999998</v>
      </c>
      <c r="S64" s="54"/>
    </row>
    <row r="65" spans="2:19" s="12" customFormat="1" ht="12">
      <c r="B65" s="35"/>
      <c r="C65" s="35"/>
      <c r="D65" s="35"/>
      <c r="E65" s="35"/>
      <c r="F65" s="35" t="s">
        <v>501</v>
      </c>
      <c r="G65" s="43"/>
      <c r="H65" s="37"/>
      <c r="I65" s="42"/>
      <c r="J65" s="42"/>
      <c r="K65" s="42"/>
      <c r="L65" s="42"/>
      <c r="M65" s="42"/>
      <c r="N65" s="42"/>
      <c r="O65" s="56"/>
      <c r="P65" s="42"/>
      <c r="Q65" s="42"/>
      <c r="R65" s="54">
        <f t="shared" si="0"/>
        <v>0</v>
      </c>
      <c r="S65" s="54"/>
    </row>
    <row r="66" spans="2:19" s="12" customFormat="1" ht="12">
      <c r="B66" s="35" t="s">
        <v>30</v>
      </c>
      <c r="C66" s="35">
        <v>1150</v>
      </c>
      <c r="D66" s="35">
        <v>2</v>
      </c>
      <c r="E66" s="35">
        <v>24</v>
      </c>
      <c r="F66" s="35" t="s">
        <v>501</v>
      </c>
      <c r="G66" s="43" t="s">
        <v>367</v>
      </c>
      <c r="H66" s="37" t="s">
        <v>69</v>
      </c>
      <c r="I66" s="42">
        <v>4.99E-2</v>
      </c>
      <c r="J66" s="38"/>
      <c r="K66" s="42">
        <v>0</v>
      </c>
      <c r="L66" s="38"/>
      <c r="M66" s="42">
        <v>0.20949999999999999</v>
      </c>
      <c r="N66" s="42">
        <v>2.79</v>
      </c>
      <c r="O66" s="56">
        <v>52.25</v>
      </c>
      <c r="P66" s="42">
        <v>0</v>
      </c>
      <c r="Q66" s="42">
        <v>0</v>
      </c>
      <c r="R66" s="54">
        <f t="shared" si="0"/>
        <v>55.299399999999999</v>
      </c>
      <c r="S66" s="54"/>
    </row>
    <row r="67" spans="2:19" s="12" customFormat="1" ht="12">
      <c r="B67" s="35" t="s">
        <v>30</v>
      </c>
      <c r="C67" s="35">
        <v>1150</v>
      </c>
      <c r="D67" s="35">
        <v>2</v>
      </c>
      <c r="E67" s="35">
        <v>24</v>
      </c>
      <c r="F67" s="35" t="s">
        <v>501</v>
      </c>
      <c r="G67" s="43" t="s">
        <v>368</v>
      </c>
      <c r="H67" s="37" t="s">
        <v>69</v>
      </c>
      <c r="I67" s="42">
        <v>4.9700000000000001E-2</v>
      </c>
      <c r="J67" s="38"/>
      <c r="K67" s="42">
        <v>0</v>
      </c>
      <c r="L67" s="38"/>
      <c r="M67" s="42">
        <v>0.22040000000000001</v>
      </c>
      <c r="N67" s="42">
        <v>2.62</v>
      </c>
      <c r="O67" s="56">
        <v>52.43</v>
      </c>
      <c r="P67" s="42">
        <v>0.11</v>
      </c>
      <c r="Q67" s="42">
        <v>0.01</v>
      </c>
      <c r="R67" s="54">
        <f t="shared" si="0"/>
        <v>55.440099999999994</v>
      </c>
      <c r="S67" s="54"/>
    </row>
    <row r="68" spans="2:19" s="12" customFormat="1" ht="12">
      <c r="B68" s="35" t="s">
        <v>30</v>
      </c>
      <c r="C68" s="35">
        <v>1150</v>
      </c>
      <c r="D68" s="35">
        <v>2</v>
      </c>
      <c r="E68" s="35">
        <v>24</v>
      </c>
      <c r="F68" s="35" t="s">
        <v>501</v>
      </c>
      <c r="G68" s="43" t="s">
        <v>369</v>
      </c>
      <c r="H68" s="37" t="s">
        <v>69</v>
      </c>
      <c r="I68" s="42">
        <v>9.6299999999999997E-2</v>
      </c>
      <c r="J68" s="38"/>
      <c r="K68" s="42">
        <v>1.46E-2</v>
      </c>
      <c r="L68" s="38"/>
      <c r="M68" s="42">
        <v>0.25319999999999998</v>
      </c>
      <c r="N68" s="42">
        <v>2.74</v>
      </c>
      <c r="O68" s="56">
        <v>52.36</v>
      </c>
      <c r="P68" s="42">
        <v>6.8000000000000005E-2</v>
      </c>
      <c r="Q68" s="42">
        <v>0</v>
      </c>
      <c r="R68" s="54">
        <f t="shared" si="0"/>
        <v>55.5321</v>
      </c>
      <c r="S68" s="54"/>
    </row>
    <row r="69" spans="2:19" s="12" customFormat="1" ht="12">
      <c r="B69" s="35" t="s">
        <v>30</v>
      </c>
      <c r="C69" s="35">
        <v>1150</v>
      </c>
      <c r="D69" s="35">
        <v>2</v>
      </c>
      <c r="E69" s="35">
        <v>24</v>
      </c>
      <c r="F69" s="35" t="s">
        <v>501</v>
      </c>
      <c r="G69" s="43" t="s">
        <v>370</v>
      </c>
      <c r="H69" s="37" t="s">
        <v>69</v>
      </c>
      <c r="I69" s="42">
        <v>9.9199999999999997E-2</v>
      </c>
      <c r="J69" s="38"/>
      <c r="K69" s="42">
        <v>1.14E-2</v>
      </c>
      <c r="L69" s="38"/>
      <c r="M69" s="42">
        <v>0.20119999999999999</v>
      </c>
      <c r="N69" s="42">
        <v>2.7</v>
      </c>
      <c r="O69" s="56">
        <v>51.99</v>
      </c>
      <c r="P69" s="42">
        <v>0.15260000000000001</v>
      </c>
      <c r="Q69" s="42">
        <v>0</v>
      </c>
      <c r="R69" s="54">
        <f t="shared" ref="R69:R132" si="1">SUM(I69:Q69)</f>
        <v>55.154400000000003</v>
      </c>
      <c r="S69" s="54"/>
    </row>
    <row r="70" spans="2:19" s="12" customFormat="1" ht="12">
      <c r="B70" s="35" t="s">
        <v>30</v>
      </c>
      <c r="C70" s="35">
        <v>1150</v>
      </c>
      <c r="D70" s="35">
        <v>2</v>
      </c>
      <c r="E70" s="35">
        <v>24</v>
      </c>
      <c r="F70" s="35" t="s">
        <v>501</v>
      </c>
      <c r="G70" s="43" t="s">
        <v>371</v>
      </c>
      <c r="H70" s="37" t="s">
        <v>69</v>
      </c>
      <c r="I70" s="42">
        <v>3.3599999999999998E-2</v>
      </c>
      <c r="J70" s="38"/>
      <c r="K70" s="42">
        <v>2.0000000000000001E-4</v>
      </c>
      <c r="L70" s="38"/>
      <c r="M70" s="42">
        <v>0.214</v>
      </c>
      <c r="N70" s="42">
        <v>2.7</v>
      </c>
      <c r="O70" s="56">
        <v>52.19</v>
      </c>
      <c r="P70" s="42">
        <v>2.07E-2</v>
      </c>
      <c r="Q70" s="42">
        <v>8.9999999999999993E-3</v>
      </c>
      <c r="R70" s="54">
        <f t="shared" si="1"/>
        <v>55.167499999999997</v>
      </c>
      <c r="S70" s="54"/>
    </row>
    <row r="71" spans="2:19" s="12" customFormat="1" ht="12">
      <c r="B71" s="35" t="s">
        <v>30</v>
      </c>
      <c r="C71" s="35">
        <v>1150</v>
      </c>
      <c r="D71" s="35">
        <v>2</v>
      </c>
      <c r="E71" s="35">
        <v>24</v>
      </c>
      <c r="F71" s="35" t="s">
        <v>501</v>
      </c>
      <c r="G71" s="43" t="s">
        <v>372</v>
      </c>
      <c r="H71" s="37" t="s">
        <v>69</v>
      </c>
      <c r="I71" s="42">
        <v>5.7799999999999997E-2</v>
      </c>
      <c r="J71" s="38"/>
      <c r="K71" s="42">
        <v>0</v>
      </c>
      <c r="L71" s="38"/>
      <c r="M71" s="42">
        <v>0.21909999999999999</v>
      </c>
      <c r="N71" s="42">
        <v>2.68</v>
      </c>
      <c r="O71" s="56">
        <v>51.85</v>
      </c>
      <c r="P71" s="42">
        <v>1.3100000000000001E-2</v>
      </c>
      <c r="Q71" s="42">
        <v>0</v>
      </c>
      <c r="R71" s="54">
        <f t="shared" si="1"/>
        <v>54.82</v>
      </c>
      <c r="S71" s="54"/>
    </row>
    <row r="72" spans="2:19" s="12" customFormat="1" ht="12">
      <c r="B72" s="35" t="s">
        <v>30</v>
      </c>
      <c r="C72" s="35">
        <v>1150</v>
      </c>
      <c r="D72" s="35">
        <v>2</v>
      </c>
      <c r="E72" s="35">
        <v>24</v>
      </c>
      <c r="F72" s="35" t="s">
        <v>501</v>
      </c>
      <c r="G72" s="43" t="s">
        <v>373</v>
      </c>
      <c r="H72" s="37" t="s">
        <v>69</v>
      </c>
      <c r="I72" s="42">
        <v>6.0600000000000001E-2</v>
      </c>
      <c r="J72" s="38"/>
      <c r="K72" s="42">
        <v>0</v>
      </c>
      <c r="L72" s="38"/>
      <c r="M72" s="42">
        <v>0.25629999999999997</v>
      </c>
      <c r="N72" s="42">
        <v>2.72</v>
      </c>
      <c r="O72" s="56">
        <v>51.94</v>
      </c>
      <c r="P72" s="42">
        <v>8.4199999999999997E-2</v>
      </c>
      <c r="Q72" s="42">
        <v>7.0000000000000001E-3</v>
      </c>
      <c r="R72" s="54">
        <f t="shared" si="1"/>
        <v>55.068100000000001</v>
      </c>
      <c r="S72" s="54"/>
    </row>
    <row r="73" spans="2:19" s="12" customFormat="1" ht="12">
      <c r="B73" s="35" t="s">
        <v>30</v>
      </c>
      <c r="C73" s="35">
        <v>1150</v>
      </c>
      <c r="D73" s="35">
        <v>2</v>
      </c>
      <c r="E73" s="35">
        <v>24</v>
      </c>
      <c r="F73" s="35" t="s">
        <v>501</v>
      </c>
      <c r="G73" s="43" t="s">
        <v>374</v>
      </c>
      <c r="H73" s="37" t="s">
        <v>69</v>
      </c>
      <c r="I73" s="42">
        <v>5.4199999999999998E-2</v>
      </c>
      <c r="J73" s="38"/>
      <c r="K73" s="42">
        <v>5.1999999999999998E-3</v>
      </c>
      <c r="L73" s="38"/>
      <c r="M73" s="42">
        <v>0.25480000000000003</v>
      </c>
      <c r="N73" s="42">
        <v>2.65</v>
      </c>
      <c r="O73" s="56">
        <v>52.25</v>
      </c>
      <c r="P73" s="42">
        <v>4.4900000000000002E-2</v>
      </c>
      <c r="Q73" s="42">
        <v>1.2E-2</v>
      </c>
      <c r="R73" s="54">
        <f t="shared" si="1"/>
        <v>55.271099999999997</v>
      </c>
      <c r="S73" s="54"/>
    </row>
    <row r="74" spans="2:19" s="12" customFormat="1" ht="12">
      <c r="B74" s="35" t="s">
        <v>30</v>
      </c>
      <c r="C74" s="35">
        <v>1150</v>
      </c>
      <c r="D74" s="35">
        <v>2</v>
      </c>
      <c r="E74" s="35">
        <v>24</v>
      </c>
      <c r="F74" s="35" t="s">
        <v>501</v>
      </c>
      <c r="G74" s="43" t="s">
        <v>375</v>
      </c>
      <c r="H74" s="37" t="s">
        <v>69</v>
      </c>
      <c r="I74" s="42">
        <v>1.52E-2</v>
      </c>
      <c r="J74" s="38"/>
      <c r="K74" s="42">
        <v>0</v>
      </c>
      <c r="L74" s="38"/>
      <c r="M74" s="42">
        <v>0.24640000000000001</v>
      </c>
      <c r="N74" s="42">
        <v>2.62</v>
      </c>
      <c r="O74" s="56">
        <v>52.49</v>
      </c>
      <c r="P74" s="42">
        <v>2.53E-2</v>
      </c>
      <c r="Q74" s="42">
        <v>1.4E-2</v>
      </c>
      <c r="R74" s="54">
        <f t="shared" si="1"/>
        <v>55.410900000000005</v>
      </c>
      <c r="S74" s="54"/>
    </row>
    <row r="75" spans="2:19" s="12" customFormat="1" ht="12">
      <c r="B75" s="35" t="s">
        <v>30</v>
      </c>
      <c r="C75" s="35">
        <v>1150</v>
      </c>
      <c r="D75" s="35">
        <v>2</v>
      </c>
      <c r="E75" s="35">
        <v>24</v>
      </c>
      <c r="F75" s="35" t="s">
        <v>501</v>
      </c>
      <c r="G75" s="43" t="s">
        <v>376</v>
      </c>
      <c r="H75" s="37" t="s">
        <v>69</v>
      </c>
      <c r="I75" s="42">
        <v>6.4000000000000003E-3</v>
      </c>
      <c r="J75" s="38"/>
      <c r="K75" s="42">
        <v>5.6500000000000002E-2</v>
      </c>
      <c r="L75" s="38"/>
      <c r="M75" s="42">
        <v>0.19500000000000001</v>
      </c>
      <c r="N75" s="42">
        <v>2.46</v>
      </c>
      <c r="O75" s="56">
        <v>41.93</v>
      </c>
      <c r="P75" s="42">
        <v>7.0999999999999994E-2</v>
      </c>
      <c r="Q75" s="42">
        <v>2E-3</v>
      </c>
      <c r="R75" s="54">
        <f t="shared" si="1"/>
        <v>44.7209</v>
      </c>
      <c r="S75" s="54"/>
    </row>
    <row r="76" spans="2:19" s="12" customFormat="1" ht="12">
      <c r="B76" s="35"/>
      <c r="C76" s="35"/>
      <c r="D76" s="35"/>
      <c r="E76" s="35"/>
      <c r="F76" s="35"/>
      <c r="G76" s="43"/>
      <c r="H76" s="37"/>
      <c r="I76" s="42"/>
      <c r="J76" s="42"/>
      <c r="K76" s="42"/>
      <c r="L76" s="42"/>
      <c r="M76" s="42"/>
      <c r="N76" s="42"/>
      <c r="O76" s="56"/>
      <c r="P76" s="42"/>
      <c r="Q76" s="42"/>
      <c r="R76" s="54">
        <f t="shared" si="1"/>
        <v>0</v>
      </c>
      <c r="S76" s="54"/>
    </row>
    <row r="77" spans="2:19" s="12" customFormat="1" ht="12">
      <c r="B77" s="35" t="s">
        <v>28</v>
      </c>
      <c r="C77" s="35">
        <v>1150</v>
      </c>
      <c r="D77" s="35">
        <v>2</v>
      </c>
      <c r="E77" s="35">
        <v>48</v>
      </c>
      <c r="F77" s="35" t="s">
        <v>501</v>
      </c>
      <c r="G77" s="43" t="s">
        <v>377</v>
      </c>
      <c r="H77" s="37" t="s">
        <v>69</v>
      </c>
      <c r="I77" s="42">
        <v>4.5900000000000003E-2</v>
      </c>
      <c r="J77" s="38">
        <v>0</v>
      </c>
      <c r="K77" s="42">
        <v>2.0899999999999998E-2</v>
      </c>
      <c r="L77" s="38">
        <v>1.43E-2</v>
      </c>
      <c r="M77" s="42">
        <v>0.2515</v>
      </c>
      <c r="N77" s="42">
        <v>2.64</v>
      </c>
      <c r="O77" s="56">
        <v>52.27</v>
      </c>
      <c r="P77" s="42">
        <v>9.9599999999999994E-2</v>
      </c>
      <c r="Q77" s="42">
        <v>9.1000000000000004E-3</v>
      </c>
      <c r="R77" s="54">
        <f t="shared" si="1"/>
        <v>55.351300000000002</v>
      </c>
      <c r="S77" s="54"/>
    </row>
    <row r="78" spans="2:19" s="12" customFormat="1" ht="12">
      <c r="B78" s="35" t="s">
        <v>28</v>
      </c>
      <c r="C78" s="35">
        <v>1150</v>
      </c>
      <c r="D78" s="35">
        <v>2</v>
      </c>
      <c r="E78" s="35">
        <v>48</v>
      </c>
      <c r="F78" s="35" t="s">
        <v>501</v>
      </c>
      <c r="G78" s="43" t="s">
        <v>378</v>
      </c>
      <c r="H78" s="37" t="s">
        <v>69</v>
      </c>
      <c r="I78" s="42">
        <v>3.7100000000000001E-2</v>
      </c>
      <c r="J78" s="38">
        <v>0</v>
      </c>
      <c r="K78" s="42">
        <v>4.5699999999999998E-2</v>
      </c>
      <c r="L78" s="38">
        <v>4.7300000000000002E-2</v>
      </c>
      <c r="M78" s="42">
        <v>0.26290000000000002</v>
      </c>
      <c r="N78" s="42">
        <v>2.74</v>
      </c>
      <c r="O78" s="56">
        <v>52.4</v>
      </c>
      <c r="P78" s="42">
        <v>2.9499999999999998E-2</v>
      </c>
      <c r="Q78" s="42">
        <v>7.7000000000000002E-3</v>
      </c>
      <c r="R78" s="54">
        <f t="shared" si="1"/>
        <v>55.5702</v>
      </c>
      <c r="S78" s="54"/>
    </row>
    <row r="79" spans="2:19" s="12" customFormat="1" ht="12">
      <c r="B79" s="35" t="s">
        <v>28</v>
      </c>
      <c r="C79" s="35">
        <v>1150</v>
      </c>
      <c r="D79" s="35">
        <v>2</v>
      </c>
      <c r="E79" s="35">
        <v>48</v>
      </c>
      <c r="F79" s="35" t="s">
        <v>501</v>
      </c>
      <c r="G79" s="43" t="s">
        <v>379</v>
      </c>
      <c r="H79" s="37" t="s">
        <v>69</v>
      </c>
      <c r="I79" s="42">
        <v>1.8599999999999998E-2</v>
      </c>
      <c r="J79" s="38">
        <v>0</v>
      </c>
      <c r="K79" s="42">
        <v>0</v>
      </c>
      <c r="L79" s="38">
        <v>8.5000000000000006E-3</v>
      </c>
      <c r="M79" s="42">
        <v>0.25169999999999998</v>
      </c>
      <c r="N79" s="42">
        <v>2.63</v>
      </c>
      <c r="O79" s="56">
        <v>52.72</v>
      </c>
      <c r="P79" s="42">
        <v>2.6200000000000001E-2</v>
      </c>
      <c r="Q79" s="42">
        <v>2.18E-2</v>
      </c>
      <c r="R79" s="54">
        <f t="shared" si="1"/>
        <v>55.6768</v>
      </c>
      <c r="S79" s="54"/>
    </row>
    <row r="80" spans="2:19" s="12" customFormat="1" ht="12">
      <c r="B80" s="35" t="s">
        <v>28</v>
      </c>
      <c r="C80" s="35">
        <v>1150</v>
      </c>
      <c r="D80" s="35">
        <v>2</v>
      </c>
      <c r="E80" s="35">
        <v>48</v>
      </c>
      <c r="F80" s="35" t="s">
        <v>501</v>
      </c>
      <c r="G80" s="43" t="s">
        <v>380</v>
      </c>
      <c r="H80" s="37" t="s">
        <v>69</v>
      </c>
      <c r="I80" s="42">
        <v>2.5700000000000001E-2</v>
      </c>
      <c r="J80" s="38">
        <v>0</v>
      </c>
      <c r="K80" s="42">
        <v>2.58E-2</v>
      </c>
      <c r="L80" s="38">
        <v>4.6800000000000001E-2</v>
      </c>
      <c r="M80" s="42">
        <v>0.25109999999999999</v>
      </c>
      <c r="N80" s="42">
        <v>2.42</v>
      </c>
      <c r="O80" s="56">
        <v>53.13</v>
      </c>
      <c r="P80" s="42">
        <v>7.8200000000000006E-2</v>
      </c>
      <c r="Q80" s="42">
        <v>0</v>
      </c>
      <c r="R80" s="54">
        <f t="shared" si="1"/>
        <v>55.977600000000002</v>
      </c>
      <c r="S80" s="54"/>
    </row>
    <row r="81" spans="2:19" s="12" customFormat="1" ht="12">
      <c r="B81" s="35" t="s">
        <v>28</v>
      </c>
      <c r="C81" s="35">
        <v>1150</v>
      </c>
      <c r="D81" s="35">
        <v>2</v>
      </c>
      <c r="E81" s="35">
        <v>48</v>
      </c>
      <c r="F81" s="35" t="s">
        <v>501</v>
      </c>
      <c r="G81" s="43" t="s">
        <v>381</v>
      </c>
      <c r="H81" s="37" t="s">
        <v>69</v>
      </c>
      <c r="I81" s="42">
        <v>2.35E-2</v>
      </c>
      <c r="J81" s="38">
        <v>0</v>
      </c>
      <c r="K81" s="42">
        <v>3.3500000000000002E-2</v>
      </c>
      <c r="L81" s="38">
        <v>4.9599999999999998E-2</v>
      </c>
      <c r="M81" s="42">
        <v>0.2339</v>
      </c>
      <c r="N81" s="42">
        <v>2.7</v>
      </c>
      <c r="O81" s="56">
        <v>52.31</v>
      </c>
      <c r="P81" s="42">
        <v>4.4600000000000001E-2</v>
      </c>
      <c r="Q81" s="42">
        <v>9.4000000000000004E-3</v>
      </c>
      <c r="R81" s="54">
        <f t="shared" si="1"/>
        <v>55.404500000000006</v>
      </c>
      <c r="S81" s="54"/>
    </row>
    <row r="82" spans="2:19" s="12" customFormat="1" ht="12">
      <c r="B82" s="35" t="s">
        <v>28</v>
      </c>
      <c r="C82" s="35">
        <v>1150</v>
      </c>
      <c r="D82" s="35">
        <v>2</v>
      </c>
      <c r="E82" s="35">
        <v>48</v>
      </c>
      <c r="F82" s="35" t="s">
        <v>501</v>
      </c>
      <c r="G82" s="43" t="s">
        <v>382</v>
      </c>
      <c r="H82" s="37" t="s">
        <v>69</v>
      </c>
      <c r="I82" s="42">
        <v>0.2676</v>
      </c>
      <c r="J82" s="38">
        <v>1.03E-2</v>
      </c>
      <c r="K82" s="42">
        <v>6.7000000000000004E-2</v>
      </c>
      <c r="L82" s="38">
        <v>5.7200000000000001E-2</v>
      </c>
      <c r="M82" s="42">
        <v>0.28100000000000003</v>
      </c>
      <c r="N82" s="42">
        <v>3.46</v>
      </c>
      <c r="O82" s="56">
        <v>51.81</v>
      </c>
      <c r="P82" s="42">
        <v>0</v>
      </c>
      <c r="Q82" s="42">
        <v>3.8100000000000002E-2</v>
      </c>
      <c r="R82" s="54">
        <f t="shared" si="1"/>
        <v>55.991200000000006</v>
      </c>
      <c r="S82" s="54"/>
    </row>
    <row r="83" spans="2:19" s="12" customFormat="1" ht="12">
      <c r="B83" s="35" t="s">
        <v>28</v>
      </c>
      <c r="C83" s="35">
        <v>1150</v>
      </c>
      <c r="D83" s="35">
        <v>2</v>
      </c>
      <c r="E83" s="35">
        <v>48</v>
      </c>
      <c r="F83" s="35" t="s">
        <v>501</v>
      </c>
      <c r="G83" s="43" t="s">
        <v>383</v>
      </c>
      <c r="H83" s="37" t="s">
        <v>69</v>
      </c>
      <c r="I83" s="42">
        <v>2.1000000000000001E-2</v>
      </c>
      <c r="J83" s="38">
        <v>0</v>
      </c>
      <c r="K83" s="42">
        <v>2.1100000000000001E-2</v>
      </c>
      <c r="L83" s="38">
        <v>2.6200000000000001E-2</v>
      </c>
      <c r="M83" s="42">
        <v>0.21179999999999999</v>
      </c>
      <c r="N83" s="42">
        <v>2.97</v>
      </c>
      <c r="O83" s="56">
        <v>51.76</v>
      </c>
      <c r="P83" s="42">
        <v>5.6099999999999997E-2</v>
      </c>
      <c r="Q83" s="42">
        <v>2.12E-2</v>
      </c>
      <c r="R83" s="54">
        <f t="shared" si="1"/>
        <v>55.087400000000002</v>
      </c>
      <c r="S83" s="54"/>
    </row>
    <row r="84" spans="2:19" s="12" customFormat="1" ht="12">
      <c r="B84" s="35" t="s">
        <v>28</v>
      </c>
      <c r="C84" s="35">
        <v>1150</v>
      </c>
      <c r="D84" s="35">
        <v>2</v>
      </c>
      <c r="E84" s="35">
        <v>48</v>
      </c>
      <c r="F84" s="35" t="s">
        <v>501</v>
      </c>
      <c r="G84" s="43" t="s">
        <v>384</v>
      </c>
      <c r="H84" s="37" t="s">
        <v>69</v>
      </c>
      <c r="I84" s="42">
        <v>4.0500000000000001E-2</v>
      </c>
      <c r="J84" s="38">
        <v>0</v>
      </c>
      <c r="K84" s="42">
        <v>0</v>
      </c>
      <c r="L84" s="38">
        <v>0</v>
      </c>
      <c r="M84" s="42">
        <v>0.27400000000000002</v>
      </c>
      <c r="N84" s="42">
        <v>3.03</v>
      </c>
      <c r="O84" s="56">
        <v>51.36</v>
      </c>
      <c r="P84" s="42">
        <v>6.5199999999999994E-2</v>
      </c>
      <c r="Q84" s="42">
        <v>2.81E-2</v>
      </c>
      <c r="R84" s="54">
        <f t="shared" si="1"/>
        <v>54.797799999999995</v>
      </c>
      <c r="S84" s="54"/>
    </row>
    <row r="85" spans="2:19" s="12" customFormat="1" ht="12">
      <c r="B85" s="35" t="s">
        <v>28</v>
      </c>
      <c r="C85" s="35">
        <v>1150</v>
      </c>
      <c r="D85" s="35">
        <v>2</v>
      </c>
      <c r="E85" s="35">
        <v>48</v>
      </c>
      <c r="F85" s="35" t="s">
        <v>501</v>
      </c>
      <c r="G85" s="43" t="s">
        <v>385</v>
      </c>
      <c r="H85" s="37" t="s">
        <v>69</v>
      </c>
      <c r="I85" s="42">
        <v>4.7800000000000002E-2</v>
      </c>
      <c r="J85" s="38">
        <v>4.4000000000000003E-3</v>
      </c>
      <c r="K85" s="42">
        <v>6.4999999999999997E-3</v>
      </c>
      <c r="L85" s="38">
        <v>1.24E-2</v>
      </c>
      <c r="M85" s="42">
        <v>0.19359999999999999</v>
      </c>
      <c r="N85" s="42">
        <v>2.81</v>
      </c>
      <c r="O85" s="56">
        <v>52</v>
      </c>
      <c r="P85" s="42">
        <v>0.10489999999999999</v>
      </c>
      <c r="Q85" s="42">
        <v>1.04E-2</v>
      </c>
      <c r="R85" s="54">
        <f t="shared" si="1"/>
        <v>55.19</v>
      </c>
      <c r="S85" s="54"/>
    </row>
    <row r="86" spans="2:19" s="12" customFormat="1" ht="12">
      <c r="B86" s="35" t="s">
        <v>28</v>
      </c>
      <c r="C86" s="35">
        <v>1150</v>
      </c>
      <c r="D86" s="35">
        <v>2</v>
      </c>
      <c r="E86" s="35">
        <v>48</v>
      </c>
      <c r="F86" s="35" t="s">
        <v>501</v>
      </c>
      <c r="G86" s="43" t="s">
        <v>386</v>
      </c>
      <c r="H86" s="37" t="s">
        <v>69</v>
      </c>
      <c r="I86" s="42">
        <v>3.8699999999999998E-2</v>
      </c>
      <c r="J86" s="38">
        <v>0</v>
      </c>
      <c r="K86" s="42">
        <v>3.3000000000000002E-2</v>
      </c>
      <c r="L86" s="38">
        <v>1.47E-2</v>
      </c>
      <c r="M86" s="42">
        <v>0.20580000000000001</v>
      </c>
      <c r="N86" s="42">
        <v>3.19</v>
      </c>
      <c r="O86" s="56">
        <v>52</v>
      </c>
      <c r="P86" s="42">
        <v>3.0300000000000001E-2</v>
      </c>
      <c r="Q86" s="42">
        <v>2.01E-2</v>
      </c>
      <c r="R86" s="54">
        <f t="shared" si="1"/>
        <v>55.532599999999995</v>
      </c>
      <c r="S86" s="54"/>
    </row>
    <row r="87" spans="2:19" s="12" customFormat="1" ht="12">
      <c r="B87" s="35"/>
      <c r="C87" s="35"/>
      <c r="D87" s="35"/>
      <c r="E87" s="35"/>
      <c r="F87" s="35"/>
      <c r="G87" s="37"/>
      <c r="H87" s="37"/>
      <c r="I87" s="38"/>
      <c r="J87" s="38"/>
      <c r="K87" s="38"/>
      <c r="L87" s="38"/>
      <c r="M87" s="38"/>
      <c r="N87" s="38"/>
      <c r="O87" s="54"/>
      <c r="P87" s="38"/>
      <c r="Q87" s="38"/>
      <c r="R87" s="54">
        <f t="shared" si="1"/>
        <v>0</v>
      </c>
      <c r="S87" s="54"/>
    </row>
    <row r="88" spans="2:19" s="12" customFormat="1" ht="12">
      <c r="B88" s="35" t="s">
        <v>107</v>
      </c>
      <c r="C88" s="35">
        <v>1000</v>
      </c>
      <c r="D88" s="35">
        <v>2.7</v>
      </c>
      <c r="E88" s="35">
        <v>60</v>
      </c>
      <c r="F88" s="35" t="s">
        <v>501</v>
      </c>
      <c r="G88" s="37" t="s">
        <v>108</v>
      </c>
      <c r="H88" s="37" t="s">
        <v>64</v>
      </c>
      <c r="I88" s="38"/>
      <c r="J88" s="38"/>
      <c r="K88" s="42"/>
      <c r="L88" s="38"/>
      <c r="M88" s="38">
        <v>1.613</v>
      </c>
      <c r="N88" s="42">
        <v>10.612399999999999</v>
      </c>
      <c r="O88" s="54">
        <v>39.829799999999999</v>
      </c>
      <c r="P88" s="38">
        <v>0.13700000000000001</v>
      </c>
      <c r="Q88" s="42">
        <v>3.6900000000000002E-2</v>
      </c>
      <c r="R88" s="54">
        <f t="shared" si="1"/>
        <v>52.229100000000003</v>
      </c>
      <c r="S88" s="54"/>
    </row>
    <row r="89" spans="2:19" s="12" customFormat="1" ht="12">
      <c r="B89" s="35" t="s">
        <v>107</v>
      </c>
      <c r="C89" s="35">
        <v>1000</v>
      </c>
      <c r="D89" s="35">
        <v>2.7</v>
      </c>
      <c r="E89" s="35">
        <v>60</v>
      </c>
      <c r="F89" s="35" t="s">
        <v>501</v>
      </c>
      <c r="G89" s="37" t="s">
        <v>109</v>
      </c>
      <c r="H89" s="37" t="s">
        <v>64</v>
      </c>
      <c r="I89" s="38"/>
      <c r="J89" s="38"/>
      <c r="K89" s="42"/>
      <c r="L89" s="38"/>
      <c r="M89" s="38">
        <v>1.625</v>
      </c>
      <c r="N89" s="42">
        <v>10.4998</v>
      </c>
      <c r="O89" s="54">
        <v>36.701999999999998</v>
      </c>
      <c r="P89" s="38">
        <v>0.19159999999999999</v>
      </c>
      <c r="Q89" s="42">
        <v>0.57389999999999997</v>
      </c>
      <c r="R89" s="54">
        <f t="shared" si="1"/>
        <v>49.592300000000002</v>
      </c>
      <c r="S89" s="54"/>
    </row>
    <row r="90" spans="2:19" s="12" customFormat="1" ht="12">
      <c r="B90" s="35" t="s">
        <v>107</v>
      </c>
      <c r="C90" s="35">
        <v>1000</v>
      </c>
      <c r="D90" s="35">
        <v>2.7</v>
      </c>
      <c r="E90" s="35">
        <v>60</v>
      </c>
      <c r="F90" s="35" t="s">
        <v>501</v>
      </c>
      <c r="G90" s="37" t="s">
        <v>110</v>
      </c>
      <c r="H90" s="37" t="s">
        <v>69</v>
      </c>
      <c r="I90" s="38"/>
      <c r="J90" s="38"/>
      <c r="K90" s="42"/>
      <c r="L90" s="38"/>
      <c r="M90" s="38">
        <v>0.42380000000000001</v>
      </c>
      <c r="N90" s="42">
        <v>1.0055000000000001</v>
      </c>
      <c r="O90" s="54">
        <v>52.805900000000001</v>
      </c>
      <c r="P90" s="38">
        <v>0.22420000000000001</v>
      </c>
      <c r="Q90" s="42">
        <v>3.6299999999999999E-2</v>
      </c>
      <c r="R90" s="54">
        <f t="shared" si="1"/>
        <v>54.495699999999999</v>
      </c>
      <c r="S90" s="54"/>
    </row>
    <row r="91" spans="2:19" s="12" customFormat="1" ht="12">
      <c r="B91" s="35" t="s">
        <v>107</v>
      </c>
      <c r="C91" s="35">
        <v>1000</v>
      </c>
      <c r="D91" s="35">
        <v>2.7</v>
      </c>
      <c r="E91" s="35">
        <v>60</v>
      </c>
      <c r="F91" s="35" t="s">
        <v>501</v>
      </c>
      <c r="G91" s="37" t="s">
        <v>111</v>
      </c>
      <c r="H91" s="37" t="s">
        <v>69</v>
      </c>
      <c r="I91" s="38"/>
      <c r="J91" s="38"/>
      <c r="K91" s="42"/>
      <c r="L91" s="38"/>
      <c r="M91" s="38">
        <v>0.2036</v>
      </c>
      <c r="N91" s="42">
        <v>7.7200000000000005E-2</v>
      </c>
      <c r="O91" s="54">
        <v>54.442999999999998</v>
      </c>
      <c r="P91" s="38">
        <v>0.124</v>
      </c>
      <c r="Q91" s="42">
        <v>3.7400000000000003E-2</v>
      </c>
      <c r="R91" s="54">
        <f t="shared" si="1"/>
        <v>54.885199999999998</v>
      </c>
      <c r="S91" s="54"/>
    </row>
    <row r="92" spans="2:19" s="12" customFormat="1" ht="12">
      <c r="B92" s="35" t="s">
        <v>107</v>
      </c>
      <c r="C92" s="35">
        <v>1000</v>
      </c>
      <c r="D92" s="35">
        <v>2.7</v>
      </c>
      <c r="E92" s="35">
        <v>60</v>
      </c>
      <c r="F92" s="35" t="s">
        <v>501</v>
      </c>
      <c r="G92" s="37" t="s">
        <v>112</v>
      </c>
      <c r="H92" s="37" t="s">
        <v>69</v>
      </c>
      <c r="I92" s="38"/>
      <c r="J92" s="38"/>
      <c r="K92" s="42"/>
      <c r="L92" s="38"/>
      <c r="M92" s="38">
        <v>0.26240000000000002</v>
      </c>
      <c r="N92" s="42">
        <v>0.33539999999999998</v>
      </c>
      <c r="O92" s="54">
        <v>51.8611</v>
      </c>
      <c r="P92" s="38">
        <v>0.65100000000000002</v>
      </c>
      <c r="Q92" s="42">
        <v>3.6700000000000003E-2</v>
      </c>
      <c r="R92" s="54">
        <f t="shared" si="1"/>
        <v>53.146600000000007</v>
      </c>
      <c r="S92" s="54"/>
    </row>
    <row r="93" spans="2:19" s="12" customFormat="1" ht="12">
      <c r="B93" s="35" t="s">
        <v>107</v>
      </c>
      <c r="C93" s="35">
        <v>1000</v>
      </c>
      <c r="D93" s="35">
        <v>2.7</v>
      </c>
      <c r="E93" s="35">
        <v>60</v>
      </c>
      <c r="F93" s="35" t="s">
        <v>501</v>
      </c>
      <c r="G93" s="37" t="s">
        <v>113</v>
      </c>
      <c r="H93" s="37" t="s">
        <v>69</v>
      </c>
      <c r="I93" s="38"/>
      <c r="J93" s="38"/>
      <c r="K93" s="42"/>
      <c r="L93" s="38"/>
      <c r="M93" s="38">
        <v>0.2112</v>
      </c>
      <c r="N93" s="42">
        <v>0.56999999999999995</v>
      </c>
      <c r="O93" s="54">
        <v>50.917999999999999</v>
      </c>
      <c r="P93" s="38">
        <v>0.98960000000000004</v>
      </c>
      <c r="Q93" s="42">
        <v>4.3799999999999999E-2</v>
      </c>
      <c r="R93" s="54">
        <f t="shared" si="1"/>
        <v>52.732599999999998</v>
      </c>
      <c r="S93" s="54"/>
    </row>
    <row r="94" spans="2:19" s="12" customFormat="1" ht="12">
      <c r="B94" s="35" t="s">
        <v>107</v>
      </c>
      <c r="C94" s="35">
        <v>1000</v>
      </c>
      <c r="D94" s="35">
        <v>2.7</v>
      </c>
      <c r="E94" s="35">
        <v>60</v>
      </c>
      <c r="F94" s="35" t="s">
        <v>501</v>
      </c>
      <c r="G94" s="37" t="s">
        <v>114</v>
      </c>
      <c r="H94" s="37" t="s">
        <v>69</v>
      </c>
      <c r="I94" s="38"/>
      <c r="J94" s="38"/>
      <c r="K94" s="42"/>
      <c r="L94" s="38"/>
      <c r="M94" s="38">
        <v>0.19</v>
      </c>
      <c r="N94" s="42">
        <v>0.23810000000000001</v>
      </c>
      <c r="O94" s="54">
        <v>53.448700000000002</v>
      </c>
      <c r="P94" s="38">
        <v>0.4158</v>
      </c>
      <c r="Q94" s="42">
        <v>5.7599999999999998E-2</v>
      </c>
      <c r="R94" s="54">
        <f t="shared" si="1"/>
        <v>54.350200000000001</v>
      </c>
      <c r="S94" s="54"/>
    </row>
    <row r="95" spans="2:19" s="12" customFormat="1" ht="12">
      <c r="B95" s="35" t="s">
        <v>107</v>
      </c>
      <c r="C95" s="35">
        <v>1000</v>
      </c>
      <c r="D95" s="35">
        <v>2.7</v>
      </c>
      <c r="E95" s="35">
        <v>60</v>
      </c>
      <c r="F95" s="35" t="s">
        <v>501</v>
      </c>
      <c r="G95" s="37" t="s">
        <v>115</v>
      </c>
      <c r="H95" s="37" t="s">
        <v>69</v>
      </c>
      <c r="I95" s="38"/>
      <c r="J95" s="38"/>
      <c r="K95" s="42"/>
      <c r="L95" s="38"/>
      <c r="M95" s="38">
        <v>0.2293</v>
      </c>
      <c r="N95" s="42">
        <v>0.26500000000000001</v>
      </c>
      <c r="O95" s="54">
        <v>52.190100000000001</v>
      </c>
      <c r="P95" s="38">
        <v>0.41849999999999998</v>
      </c>
      <c r="Q95" s="42">
        <v>4.7800000000000002E-2</v>
      </c>
      <c r="R95" s="54">
        <f t="shared" si="1"/>
        <v>53.150700000000008</v>
      </c>
      <c r="S95" s="54"/>
    </row>
    <row r="96" spans="2:19" s="12" customFormat="1" ht="12">
      <c r="B96" s="35"/>
      <c r="C96" s="35"/>
      <c r="D96" s="35"/>
      <c r="E96" s="35"/>
      <c r="F96" s="35"/>
      <c r="G96" s="37"/>
      <c r="H96" s="37"/>
      <c r="I96" s="38"/>
      <c r="J96" s="38"/>
      <c r="K96" s="38"/>
      <c r="L96" s="38"/>
      <c r="M96" s="38"/>
      <c r="N96" s="38"/>
      <c r="O96" s="54"/>
      <c r="P96" s="38"/>
      <c r="Q96" s="38"/>
      <c r="R96" s="54">
        <f t="shared" si="1"/>
        <v>0</v>
      </c>
      <c r="S96" s="54"/>
    </row>
    <row r="97" spans="2:19" s="12" customFormat="1" ht="12">
      <c r="B97" s="35" t="s">
        <v>22</v>
      </c>
      <c r="C97" s="35">
        <v>1050</v>
      </c>
      <c r="D97" s="35">
        <v>2.7</v>
      </c>
      <c r="E97" s="35">
        <v>24</v>
      </c>
      <c r="F97" s="35" t="s">
        <v>501</v>
      </c>
      <c r="G97" s="37" t="s">
        <v>116</v>
      </c>
      <c r="H97" s="37" t="s">
        <v>69</v>
      </c>
      <c r="I97" s="38">
        <v>3.7999999999999999E-2</v>
      </c>
      <c r="J97" s="38">
        <v>6.0999999999999999E-2</v>
      </c>
      <c r="K97" s="38"/>
      <c r="L97" s="38"/>
      <c r="M97" s="38">
        <v>0.54</v>
      </c>
      <c r="N97" s="38">
        <v>6.0209999999999999</v>
      </c>
      <c r="O97" s="54">
        <v>46.878999999999998</v>
      </c>
      <c r="P97" s="38">
        <v>8.5000000000000006E-2</v>
      </c>
      <c r="Q97" s="38">
        <v>3.3000000000000002E-2</v>
      </c>
      <c r="R97" s="54">
        <f t="shared" si="1"/>
        <v>53.657000000000004</v>
      </c>
      <c r="S97" s="54"/>
    </row>
    <row r="98" spans="2:19" s="12" customFormat="1" ht="12">
      <c r="B98" s="35" t="s">
        <v>22</v>
      </c>
      <c r="C98" s="35">
        <v>1050</v>
      </c>
      <c r="D98" s="35">
        <v>2.7</v>
      </c>
      <c r="E98" s="35">
        <v>24</v>
      </c>
      <c r="F98" s="35" t="s">
        <v>501</v>
      </c>
      <c r="G98" s="37" t="s">
        <v>117</v>
      </c>
      <c r="H98" s="37" t="s">
        <v>69</v>
      </c>
      <c r="I98" s="38">
        <v>4.4999999999999998E-2</v>
      </c>
      <c r="J98" s="38"/>
      <c r="K98" s="38"/>
      <c r="L98" s="38"/>
      <c r="M98" s="38">
        <v>0.57299999999999995</v>
      </c>
      <c r="N98" s="38">
        <v>6.0380000000000003</v>
      </c>
      <c r="O98" s="54">
        <v>46.984999999999999</v>
      </c>
      <c r="P98" s="38">
        <v>6.5000000000000002E-2</v>
      </c>
      <c r="Q98" s="38">
        <v>0.02</v>
      </c>
      <c r="R98" s="54">
        <f t="shared" si="1"/>
        <v>53.725999999999999</v>
      </c>
      <c r="S98" s="54"/>
    </row>
    <row r="99" spans="2:19" s="12" customFormat="1" ht="12">
      <c r="B99" s="35" t="s">
        <v>22</v>
      </c>
      <c r="C99" s="35">
        <v>1050</v>
      </c>
      <c r="D99" s="35">
        <v>2.7</v>
      </c>
      <c r="E99" s="35">
        <v>24</v>
      </c>
      <c r="F99" s="35" t="s">
        <v>501</v>
      </c>
      <c r="G99" s="37" t="s">
        <v>118</v>
      </c>
      <c r="H99" s="37" t="s">
        <v>69</v>
      </c>
      <c r="I99" s="38"/>
      <c r="J99" s="38"/>
      <c r="K99" s="38"/>
      <c r="L99" s="38"/>
      <c r="M99" s="38">
        <v>0.6048</v>
      </c>
      <c r="N99" s="38">
        <v>5.4204999999999997</v>
      </c>
      <c r="O99" s="54">
        <v>48.580100000000002</v>
      </c>
      <c r="P99" s="38">
        <v>0.1885</v>
      </c>
      <c r="Q99" s="38">
        <v>3.1099999999999999E-2</v>
      </c>
      <c r="R99" s="54">
        <f t="shared" si="1"/>
        <v>54.825000000000003</v>
      </c>
      <c r="S99" s="54"/>
    </row>
    <row r="100" spans="2:19" s="12" customFormat="1" ht="12">
      <c r="B100" s="35" t="s">
        <v>22</v>
      </c>
      <c r="C100" s="35">
        <v>1050</v>
      </c>
      <c r="D100" s="35">
        <v>2.7</v>
      </c>
      <c r="E100" s="35">
        <v>24</v>
      </c>
      <c r="F100" s="35" t="s">
        <v>501</v>
      </c>
      <c r="G100" s="37" t="s">
        <v>119</v>
      </c>
      <c r="H100" s="37" t="s">
        <v>69</v>
      </c>
      <c r="I100" s="38"/>
      <c r="J100" s="38"/>
      <c r="K100" s="38"/>
      <c r="L100" s="38"/>
      <c r="M100" s="38">
        <v>0.63980000000000004</v>
      </c>
      <c r="N100" s="38">
        <v>5.2070999999999996</v>
      </c>
      <c r="O100" s="54">
        <v>48.421900000000001</v>
      </c>
      <c r="P100" s="38">
        <v>0.13750000000000001</v>
      </c>
      <c r="Q100" s="38">
        <v>2.2800000000000001E-2</v>
      </c>
      <c r="R100" s="54">
        <f t="shared" si="1"/>
        <v>54.429099999999998</v>
      </c>
      <c r="S100" s="54"/>
    </row>
    <row r="101" spans="2:19" s="12" customFormat="1" ht="12">
      <c r="B101" s="35" t="s">
        <v>22</v>
      </c>
      <c r="C101" s="35">
        <v>1050</v>
      </c>
      <c r="D101" s="35">
        <v>2.7</v>
      </c>
      <c r="E101" s="35">
        <v>24</v>
      </c>
      <c r="F101" s="35" t="s">
        <v>501</v>
      </c>
      <c r="G101" s="37" t="s">
        <v>120</v>
      </c>
      <c r="H101" s="37" t="s">
        <v>69</v>
      </c>
      <c r="I101" s="38"/>
      <c r="J101" s="38"/>
      <c r="K101" s="38"/>
      <c r="L101" s="38"/>
      <c r="M101" s="38">
        <v>0.4985</v>
      </c>
      <c r="N101" s="38">
        <v>5.0039999999999996</v>
      </c>
      <c r="O101" s="54">
        <v>48.389699999999998</v>
      </c>
      <c r="P101" s="38">
        <v>0.1701</v>
      </c>
      <c r="Q101" s="38">
        <v>3.2300000000000002E-2</v>
      </c>
      <c r="R101" s="54">
        <f t="shared" si="1"/>
        <v>54.094599999999993</v>
      </c>
      <c r="S101" s="54"/>
    </row>
    <row r="102" spans="2:19" s="12" customFormat="1" ht="12">
      <c r="B102" s="35" t="s">
        <v>22</v>
      </c>
      <c r="C102" s="35">
        <v>1050</v>
      </c>
      <c r="D102" s="35">
        <v>2.7</v>
      </c>
      <c r="E102" s="35">
        <v>24</v>
      </c>
      <c r="F102" s="35" t="s">
        <v>501</v>
      </c>
      <c r="G102" s="37" t="s">
        <v>121</v>
      </c>
      <c r="H102" s="37" t="s">
        <v>69</v>
      </c>
      <c r="I102" s="38"/>
      <c r="J102" s="38"/>
      <c r="K102" s="38"/>
      <c r="L102" s="38"/>
      <c r="M102" s="38">
        <v>0.5827</v>
      </c>
      <c r="N102" s="38">
        <v>4.6656000000000004</v>
      </c>
      <c r="O102" s="54">
        <v>48.018000000000001</v>
      </c>
      <c r="P102" s="38">
        <v>0.29110000000000003</v>
      </c>
      <c r="Q102" s="38">
        <v>4.9099999999999998E-2</v>
      </c>
      <c r="R102" s="54">
        <f t="shared" si="1"/>
        <v>53.606500000000004</v>
      </c>
      <c r="S102" s="54"/>
    </row>
    <row r="103" spans="2:19" s="12" customFormat="1" ht="12">
      <c r="B103" s="35" t="s">
        <v>22</v>
      </c>
      <c r="C103" s="35">
        <v>1050</v>
      </c>
      <c r="D103" s="35">
        <v>2.7</v>
      </c>
      <c r="E103" s="35">
        <v>24</v>
      </c>
      <c r="F103" s="35" t="s">
        <v>501</v>
      </c>
      <c r="G103" s="37" t="s">
        <v>122</v>
      </c>
      <c r="H103" s="37" t="s">
        <v>69</v>
      </c>
      <c r="I103" s="38"/>
      <c r="J103" s="38"/>
      <c r="K103" s="38"/>
      <c r="L103" s="38"/>
      <c r="M103" s="38">
        <v>0.50219999999999998</v>
      </c>
      <c r="N103" s="38">
        <v>4.8160999999999996</v>
      </c>
      <c r="O103" s="54">
        <v>47.838999999999999</v>
      </c>
      <c r="P103" s="38">
        <v>0.3019</v>
      </c>
      <c r="Q103" s="38">
        <v>4.7E-2</v>
      </c>
      <c r="R103" s="54">
        <f t="shared" si="1"/>
        <v>53.5062</v>
      </c>
      <c r="S103" s="54"/>
    </row>
    <row r="104" spans="2:19" s="12" customFormat="1" ht="12">
      <c r="B104" s="35"/>
      <c r="C104" s="35"/>
      <c r="D104" s="35"/>
      <c r="E104" s="35"/>
      <c r="F104" s="35"/>
      <c r="G104" s="37"/>
      <c r="H104" s="37"/>
      <c r="I104" s="38"/>
      <c r="J104" s="38"/>
      <c r="K104" s="38"/>
      <c r="L104" s="38"/>
      <c r="M104" s="38"/>
      <c r="N104" s="38"/>
      <c r="O104" s="54"/>
      <c r="P104" s="38"/>
      <c r="Q104" s="38"/>
      <c r="R104" s="54">
        <f t="shared" si="1"/>
        <v>0</v>
      </c>
      <c r="S104" s="54"/>
    </row>
    <row r="105" spans="2:19" s="12" customFormat="1" ht="12">
      <c r="B105" s="35" t="s">
        <v>123</v>
      </c>
      <c r="C105" s="35">
        <v>1100</v>
      </c>
      <c r="D105" s="35">
        <v>2.7</v>
      </c>
      <c r="E105" s="35">
        <v>24</v>
      </c>
      <c r="F105" s="35" t="s">
        <v>501</v>
      </c>
      <c r="G105" s="37" t="s">
        <v>124</v>
      </c>
      <c r="H105" s="37" t="s">
        <v>69</v>
      </c>
      <c r="I105" s="38"/>
      <c r="J105" s="38"/>
      <c r="K105" s="38"/>
      <c r="L105" s="38"/>
      <c r="M105" s="38">
        <v>0.50829999999999997</v>
      </c>
      <c r="N105" s="38">
        <v>5.2888999999999999</v>
      </c>
      <c r="O105" s="54">
        <v>46.884900000000002</v>
      </c>
      <c r="P105" s="38">
        <v>0.1575</v>
      </c>
      <c r="Q105" s="38">
        <v>3.3599999999999998E-2</v>
      </c>
      <c r="R105" s="54">
        <f t="shared" si="1"/>
        <v>52.873200000000004</v>
      </c>
      <c r="S105" s="54"/>
    </row>
    <row r="106" spans="2:19" s="12" customFormat="1" ht="12">
      <c r="B106" s="35" t="s">
        <v>123</v>
      </c>
      <c r="C106" s="35">
        <v>1100</v>
      </c>
      <c r="D106" s="35">
        <v>2.7</v>
      </c>
      <c r="E106" s="35">
        <v>24</v>
      </c>
      <c r="F106" s="35" t="s">
        <v>501</v>
      </c>
      <c r="G106" s="37" t="s">
        <v>125</v>
      </c>
      <c r="H106" s="37" t="s">
        <v>69</v>
      </c>
      <c r="I106" s="38"/>
      <c r="J106" s="38"/>
      <c r="K106" s="38"/>
      <c r="L106" s="38"/>
      <c r="M106" s="38">
        <v>0.53080000000000005</v>
      </c>
      <c r="N106" s="38">
        <v>5.3470000000000004</v>
      </c>
      <c r="O106" s="54">
        <v>47.296799999999998</v>
      </c>
      <c r="P106" s="38">
        <v>8.0600000000000005E-2</v>
      </c>
      <c r="Q106" s="38">
        <v>1.7899999999999999E-2</v>
      </c>
      <c r="R106" s="54">
        <f t="shared" si="1"/>
        <v>53.273099999999992</v>
      </c>
      <c r="S106" s="54"/>
    </row>
    <row r="107" spans="2:19" s="12" customFormat="1" ht="12">
      <c r="B107" s="35" t="s">
        <v>123</v>
      </c>
      <c r="C107" s="35">
        <v>1100</v>
      </c>
      <c r="D107" s="35">
        <v>2.7</v>
      </c>
      <c r="E107" s="35">
        <v>24</v>
      </c>
      <c r="F107" s="35" t="s">
        <v>501</v>
      </c>
      <c r="G107" s="37" t="s">
        <v>126</v>
      </c>
      <c r="H107" s="37" t="s">
        <v>69</v>
      </c>
      <c r="I107" s="38"/>
      <c r="J107" s="38"/>
      <c r="K107" s="38"/>
      <c r="L107" s="38"/>
      <c r="M107" s="38">
        <v>0.58499999999999996</v>
      </c>
      <c r="N107" s="38">
        <v>5.1154000000000002</v>
      </c>
      <c r="O107" s="54">
        <v>47.0321</v>
      </c>
      <c r="P107" s="38">
        <v>0.1069</v>
      </c>
      <c r="Q107" s="38">
        <v>1.9800000000000002E-2</v>
      </c>
      <c r="R107" s="54">
        <f t="shared" si="1"/>
        <v>52.859200000000001</v>
      </c>
      <c r="S107" s="54"/>
    </row>
    <row r="108" spans="2:19" s="12" customFormat="1" ht="12">
      <c r="B108" s="35" t="s">
        <v>123</v>
      </c>
      <c r="C108" s="35">
        <v>1100</v>
      </c>
      <c r="D108" s="35">
        <v>2.7</v>
      </c>
      <c r="E108" s="35">
        <v>24</v>
      </c>
      <c r="F108" s="35" t="s">
        <v>501</v>
      </c>
      <c r="G108" s="37" t="s">
        <v>127</v>
      </c>
      <c r="H108" s="37" t="s">
        <v>69</v>
      </c>
      <c r="I108" s="38"/>
      <c r="J108" s="38"/>
      <c r="K108" s="38"/>
      <c r="L108" s="38"/>
      <c r="M108" s="38">
        <v>0.63470000000000004</v>
      </c>
      <c r="N108" s="38">
        <v>5.2466999999999997</v>
      </c>
      <c r="O108" s="54">
        <v>47.366799999999998</v>
      </c>
      <c r="P108" s="38">
        <v>5.7200000000000001E-2</v>
      </c>
      <c r="Q108" s="38">
        <v>1.17E-2</v>
      </c>
      <c r="R108" s="54">
        <f t="shared" si="1"/>
        <v>53.317099999999996</v>
      </c>
      <c r="S108" s="54"/>
    </row>
    <row r="109" spans="2:19" s="12" customFormat="1" ht="12">
      <c r="B109" s="35" t="s">
        <v>123</v>
      </c>
      <c r="C109" s="35">
        <v>1100</v>
      </c>
      <c r="D109" s="35">
        <v>2.7</v>
      </c>
      <c r="E109" s="35">
        <v>24</v>
      </c>
      <c r="F109" s="35" t="s">
        <v>501</v>
      </c>
      <c r="G109" s="37" t="s">
        <v>128</v>
      </c>
      <c r="H109" s="37" t="s">
        <v>69</v>
      </c>
      <c r="I109" s="38"/>
      <c r="J109" s="38"/>
      <c r="K109" s="38"/>
      <c r="L109" s="38"/>
      <c r="M109" s="38">
        <v>0.51470000000000005</v>
      </c>
      <c r="N109" s="38">
        <v>4.9816000000000003</v>
      </c>
      <c r="O109" s="54">
        <v>48.256799999999998</v>
      </c>
      <c r="P109" s="38">
        <v>6.4699999999999994E-2</v>
      </c>
      <c r="Q109" s="38">
        <v>8.6E-3</v>
      </c>
      <c r="R109" s="54">
        <f t="shared" si="1"/>
        <v>53.8264</v>
      </c>
      <c r="S109" s="54"/>
    </row>
    <row r="110" spans="2:19" s="12" customFormat="1" ht="12">
      <c r="B110" s="35" t="s">
        <v>123</v>
      </c>
      <c r="C110" s="35">
        <v>1100</v>
      </c>
      <c r="D110" s="35">
        <v>2.7</v>
      </c>
      <c r="E110" s="35">
        <v>24</v>
      </c>
      <c r="F110" s="35" t="s">
        <v>501</v>
      </c>
      <c r="G110" s="37" t="s">
        <v>129</v>
      </c>
      <c r="H110" s="37" t="s">
        <v>69</v>
      </c>
      <c r="I110" s="38"/>
      <c r="J110" s="38"/>
      <c r="K110" s="38"/>
      <c r="L110" s="38"/>
      <c r="M110" s="38">
        <v>0.62460000000000004</v>
      </c>
      <c r="N110" s="38">
        <v>5.1703000000000001</v>
      </c>
      <c r="O110" s="54">
        <v>46.126199999999997</v>
      </c>
      <c r="P110" s="38">
        <v>7.3499999999999996E-2</v>
      </c>
      <c r="Q110" s="38">
        <v>2.63E-2</v>
      </c>
      <c r="R110" s="54">
        <f t="shared" si="1"/>
        <v>52.020899999999997</v>
      </c>
      <c r="S110" s="54"/>
    </row>
    <row r="111" spans="2:19" s="12" customFormat="1" ht="12">
      <c r="B111" s="35" t="s">
        <v>123</v>
      </c>
      <c r="C111" s="35">
        <v>1100</v>
      </c>
      <c r="D111" s="35">
        <v>2.7</v>
      </c>
      <c r="E111" s="35">
        <v>24</v>
      </c>
      <c r="F111" s="35" t="s">
        <v>501</v>
      </c>
      <c r="G111" s="37" t="s">
        <v>130</v>
      </c>
      <c r="H111" s="37" t="s">
        <v>69</v>
      </c>
      <c r="I111" s="38"/>
      <c r="J111" s="38"/>
      <c r="K111" s="38"/>
      <c r="L111" s="38"/>
      <c r="M111" s="38">
        <v>0.15240000000000001</v>
      </c>
      <c r="N111" s="38">
        <v>0.1605</v>
      </c>
      <c r="O111" s="54">
        <v>54.215000000000003</v>
      </c>
      <c r="P111" s="38">
        <v>8.3099999999999993E-2</v>
      </c>
      <c r="Q111" s="38">
        <v>4.7500000000000001E-2</v>
      </c>
      <c r="R111" s="54">
        <f t="shared" si="1"/>
        <v>54.658500000000004</v>
      </c>
      <c r="S111" s="54"/>
    </row>
    <row r="112" spans="2:19" s="12" customFormat="1" ht="12">
      <c r="B112" s="35" t="s">
        <v>123</v>
      </c>
      <c r="C112" s="35">
        <v>1100</v>
      </c>
      <c r="D112" s="35">
        <v>2.7</v>
      </c>
      <c r="E112" s="35">
        <v>24</v>
      </c>
      <c r="F112" s="35" t="s">
        <v>501</v>
      </c>
      <c r="G112" s="37" t="s">
        <v>131</v>
      </c>
      <c r="H112" s="37" t="s">
        <v>69</v>
      </c>
      <c r="I112" s="38"/>
      <c r="J112" s="38"/>
      <c r="K112" s="38"/>
      <c r="L112" s="38"/>
      <c r="M112" s="38">
        <v>0.1237</v>
      </c>
      <c r="N112" s="38">
        <v>0.1832</v>
      </c>
      <c r="O112" s="54">
        <v>53.897199999999998</v>
      </c>
      <c r="P112" s="38">
        <v>0.1048</v>
      </c>
      <c r="Q112" s="38">
        <v>6.2600000000000003E-2</v>
      </c>
      <c r="R112" s="54">
        <f t="shared" si="1"/>
        <v>54.371499999999997</v>
      </c>
      <c r="S112" s="54"/>
    </row>
    <row r="113" spans="2:19" s="12" customFormat="1" ht="12">
      <c r="B113" s="35" t="s">
        <v>123</v>
      </c>
      <c r="C113" s="35">
        <v>1100</v>
      </c>
      <c r="D113" s="35">
        <v>2.7</v>
      </c>
      <c r="E113" s="35">
        <v>24</v>
      </c>
      <c r="F113" s="35" t="s">
        <v>501</v>
      </c>
      <c r="G113" s="37" t="s">
        <v>132</v>
      </c>
      <c r="H113" s="37" t="s">
        <v>69</v>
      </c>
      <c r="I113" s="38"/>
      <c r="J113" s="38"/>
      <c r="K113" s="38"/>
      <c r="L113" s="38"/>
      <c r="M113" s="38">
        <v>0.12520000000000001</v>
      </c>
      <c r="N113" s="38">
        <v>0.2293</v>
      </c>
      <c r="O113" s="54">
        <v>54.346800000000002</v>
      </c>
      <c r="P113" s="38">
        <v>5.3699999999999998E-2</v>
      </c>
      <c r="Q113" s="38">
        <v>3.09E-2</v>
      </c>
      <c r="R113" s="54">
        <f t="shared" si="1"/>
        <v>54.785900000000005</v>
      </c>
      <c r="S113" s="54"/>
    </row>
    <row r="114" spans="2:19" s="12" customFormat="1" ht="12">
      <c r="B114" s="35"/>
      <c r="C114" s="35"/>
      <c r="D114" s="35"/>
      <c r="E114" s="35"/>
      <c r="F114" s="35" t="s">
        <v>501</v>
      </c>
      <c r="G114" s="37"/>
      <c r="H114" s="37"/>
      <c r="I114" s="38"/>
      <c r="J114" s="38"/>
      <c r="K114" s="38"/>
      <c r="L114" s="38"/>
      <c r="M114" s="38"/>
      <c r="N114" s="38"/>
      <c r="O114" s="54"/>
      <c r="P114" s="38"/>
      <c r="Q114" s="38"/>
      <c r="R114" s="54">
        <f t="shared" si="1"/>
        <v>0</v>
      </c>
      <c r="S114" s="54"/>
    </row>
    <row r="115" spans="2:19" s="12" customFormat="1" ht="12">
      <c r="B115" s="35" t="s">
        <v>20</v>
      </c>
      <c r="C115" s="35">
        <v>1150</v>
      </c>
      <c r="D115" s="35">
        <v>2.7</v>
      </c>
      <c r="E115" s="35">
        <v>24</v>
      </c>
      <c r="F115" s="35" t="s">
        <v>501</v>
      </c>
      <c r="G115" s="37" t="s">
        <v>133</v>
      </c>
      <c r="H115" s="37" t="s">
        <v>69</v>
      </c>
      <c r="I115" s="38"/>
      <c r="J115" s="38"/>
      <c r="K115" s="38"/>
      <c r="L115" s="38"/>
      <c r="M115" s="38">
        <v>0.34520000000000001</v>
      </c>
      <c r="N115" s="38">
        <v>2.9624000000000001</v>
      </c>
      <c r="O115" s="54">
        <v>50.424999999999997</v>
      </c>
      <c r="P115" s="38">
        <v>6.59E-2</v>
      </c>
      <c r="Q115" s="38">
        <v>1.6299999999999999E-2</v>
      </c>
      <c r="R115" s="54">
        <f t="shared" si="1"/>
        <v>53.814799999999998</v>
      </c>
      <c r="S115" s="54"/>
    </row>
    <row r="116" spans="2:19" s="12" customFormat="1" ht="12">
      <c r="B116" s="35" t="s">
        <v>20</v>
      </c>
      <c r="C116" s="35">
        <v>1150</v>
      </c>
      <c r="D116" s="35">
        <v>2.7</v>
      </c>
      <c r="E116" s="35">
        <v>24</v>
      </c>
      <c r="F116" s="35" t="s">
        <v>501</v>
      </c>
      <c r="G116" s="37" t="s">
        <v>134</v>
      </c>
      <c r="H116" s="37" t="s">
        <v>69</v>
      </c>
      <c r="I116" s="38"/>
      <c r="J116" s="38"/>
      <c r="K116" s="38"/>
      <c r="L116" s="38"/>
      <c r="M116" s="38">
        <v>0.31780000000000003</v>
      </c>
      <c r="N116" s="38">
        <v>3.0701999999999998</v>
      </c>
      <c r="O116" s="54">
        <v>50.850700000000003</v>
      </c>
      <c r="P116" s="38">
        <v>5.8700000000000002E-2</v>
      </c>
      <c r="Q116" s="38">
        <v>2.7000000000000001E-3</v>
      </c>
      <c r="R116" s="54">
        <f t="shared" si="1"/>
        <v>54.3001</v>
      </c>
      <c r="S116" s="54"/>
    </row>
    <row r="117" spans="2:19" s="12" customFormat="1" ht="12">
      <c r="B117" s="35" t="s">
        <v>20</v>
      </c>
      <c r="C117" s="35">
        <v>1150</v>
      </c>
      <c r="D117" s="35">
        <v>2.7</v>
      </c>
      <c r="E117" s="35">
        <v>24</v>
      </c>
      <c r="F117" s="35" t="s">
        <v>501</v>
      </c>
      <c r="G117" s="37" t="s">
        <v>135</v>
      </c>
      <c r="H117" s="37" t="s">
        <v>69</v>
      </c>
      <c r="I117" s="38"/>
      <c r="J117" s="38"/>
      <c r="K117" s="38"/>
      <c r="L117" s="38"/>
      <c r="M117" s="38">
        <v>0.33489999999999998</v>
      </c>
      <c r="N117" s="38">
        <v>3.0691999999999999</v>
      </c>
      <c r="O117" s="54">
        <v>50.415999999999997</v>
      </c>
      <c r="P117" s="38">
        <v>6.88E-2</v>
      </c>
      <c r="Q117" s="38">
        <v>1.95E-2</v>
      </c>
      <c r="R117" s="54">
        <f t="shared" si="1"/>
        <v>53.9084</v>
      </c>
      <c r="S117" s="54"/>
    </row>
    <row r="118" spans="2:19" s="12" customFormat="1" ht="12">
      <c r="B118" s="35" t="s">
        <v>20</v>
      </c>
      <c r="C118" s="35">
        <v>1150</v>
      </c>
      <c r="D118" s="35">
        <v>2.7</v>
      </c>
      <c r="E118" s="35">
        <v>24</v>
      </c>
      <c r="F118" s="35" t="s">
        <v>501</v>
      </c>
      <c r="G118" s="37" t="s">
        <v>136</v>
      </c>
      <c r="H118" s="37" t="s">
        <v>69</v>
      </c>
      <c r="I118" s="38"/>
      <c r="J118" s="38"/>
      <c r="K118" s="38"/>
      <c r="L118" s="38"/>
      <c r="M118" s="38">
        <v>0.39860000000000001</v>
      </c>
      <c r="N118" s="38">
        <v>3.1730999999999998</v>
      </c>
      <c r="O118" s="54">
        <v>50.211199999999998</v>
      </c>
      <c r="P118" s="38">
        <v>8.8800000000000004E-2</v>
      </c>
      <c r="Q118" s="38">
        <v>2.06E-2</v>
      </c>
      <c r="R118" s="54">
        <f t="shared" si="1"/>
        <v>53.892299999999999</v>
      </c>
      <c r="S118" s="54"/>
    </row>
    <row r="119" spans="2:19" s="12" customFormat="1" ht="12">
      <c r="B119" s="35" t="s">
        <v>20</v>
      </c>
      <c r="C119" s="35">
        <v>1150</v>
      </c>
      <c r="D119" s="35">
        <v>2.7</v>
      </c>
      <c r="E119" s="35">
        <v>24</v>
      </c>
      <c r="F119" s="35" t="s">
        <v>501</v>
      </c>
      <c r="G119" s="37" t="s">
        <v>137</v>
      </c>
      <c r="H119" s="37" t="s">
        <v>69</v>
      </c>
      <c r="I119" s="38">
        <v>3.3000000000000002E-2</v>
      </c>
      <c r="J119" s="38"/>
      <c r="K119" s="38"/>
      <c r="L119" s="38"/>
      <c r="M119" s="38">
        <v>0.38800000000000001</v>
      </c>
      <c r="N119" s="38">
        <v>3.802</v>
      </c>
      <c r="O119" s="54">
        <v>49.564</v>
      </c>
      <c r="P119" s="38">
        <v>6.7000000000000004E-2</v>
      </c>
      <c r="Q119" s="38">
        <v>5.0000000000000001E-3</v>
      </c>
      <c r="R119" s="54">
        <f t="shared" si="1"/>
        <v>53.859000000000002</v>
      </c>
      <c r="S119" s="54"/>
    </row>
    <row r="120" spans="2:19" s="12" customFormat="1" ht="12">
      <c r="B120" s="35" t="s">
        <v>20</v>
      </c>
      <c r="C120" s="35">
        <v>1150</v>
      </c>
      <c r="D120" s="35">
        <v>2.7</v>
      </c>
      <c r="E120" s="35">
        <v>24</v>
      </c>
      <c r="F120" s="35" t="s">
        <v>501</v>
      </c>
      <c r="G120" s="37" t="s">
        <v>138</v>
      </c>
      <c r="H120" s="37" t="s">
        <v>69</v>
      </c>
      <c r="I120" s="38">
        <v>3.5000000000000003E-2</v>
      </c>
      <c r="J120" s="38">
        <v>2.1000000000000001E-2</v>
      </c>
      <c r="K120" s="38">
        <v>3.0000000000000001E-3</v>
      </c>
      <c r="L120" s="38"/>
      <c r="M120" s="38">
        <v>0.47599999999999998</v>
      </c>
      <c r="N120" s="38">
        <v>3.698</v>
      </c>
      <c r="O120" s="54">
        <v>49.755000000000003</v>
      </c>
      <c r="P120" s="38">
        <v>0.11899999999999999</v>
      </c>
      <c r="Q120" s="38">
        <v>6.0000000000000001E-3</v>
      </c>
      <c r="R120" s="54">
        <f t="shared" si="1"/>
        <v>54.113</v>
      </c>
      <c r="S120" s="54"/>
    </row>
    <row r="121" spans="2:19" s="12" customFormat="1" ht="12">
      <c r="B121" s="35" t="s">
        <v>20</v>
      </c>
      <c r="C121" s="35">
        <v>1150</v>
      </c>
      <c r="D121" s="35">
        <v>2.7</v>
      </c>
      <c r="E121" s="35">
        <v>24</v>
      </c>
      <c r="F121" s="35" t="s">
        <v>501</v>
      </c>
      <c r="G121" s="37" t="s">
        <v>139</v>
      </c>
      <c r="H121" s="37" t="s">
        <v>69</v>
      </c>
      <c r="I121" s="38">
        <v>0.03</v>
      </c>
      <c r="J121" s="38"/>
      <c r="K121" s="38">
        <v>6.0000000000000001E-3</v>
      </c>
      <c r="L121" s="38"/>
      <c r="M121" s="38">
        <v>0.36499999999999999</v>
      </c>
      <c r="N121" s="38">
        <v>3.6269999999999998</v>
      </c>
      <c r="O121" s="54">
        <v>49.527000000000001</v>
      </c>
      <c r="P121" s="38">
        <v>0.08</v>
      </c>
      <c r="Q121" s="38">
        <v>2.5999999999999999E-2</v>
      </c>
      <c r="R121" s="54">
        <f t="shared" si="1"/>
        <v>53.661000000000001</v>
      </c>
      <c r="S121" s="54"/>
    </row>
    <row r="122" spans="2:19">
      <c r="B122" s="39"/>
      <c r="C122" s="39"/>
      <c r="D122" s="39"/>
      <c r="E122" s="39"/>
      <c r="F122" s="39"/>
      <c r="G122" s="40"/>
      <c r="H122" s="40"/>
      <c r="I122" s="41"/>
      <c r="J122" s="41"/>
      <c r="K122" s="41"/>
      <c r="L122" s="41"/>
      <c r="M122" s="41"/>
      <c r="N122" s="41"/>
      <c r="O122" s="55"/>
      <c r="P122" s="41"/>
      <c r="Q122" s="41"/>
      <c r="R122" s="54">
        <f t="shared" si="1"/>
        <v>0</v>
      </c>
      <c r="S122" s="55"/>
    </row>
    <row r="123" spans="2:19">
      <c r="B123" s="39"/>
      <c r="C123" s="39"/>
      <c r="D123" s="39"/>
      <c r="E123" s="39"/>
      <c r="F123" s="39"/>
      <c r="G123" s="40"/>
      <c r="H123" s="40"/>
      <c r="I123" s="41"/>
      <c r="J123" s="41"/>
      <c r="K123" s="41"/>
      <c r="L123" s="41"/>
      <c r="M123" s="41"/>
      <c r="N123" s="41"/>
      <c r="O123" s="55"/>
      <c r="P123" s="41"/>
      <c r="Q123" s="41"/>
      <c r="R123" s="54">
        <f t="shared" si="1"/>
        <v>0</v>
      </c>
      <c r="S123" s="55"/>
    </row>
    <row r="124" spans="2:19" s="12" customFormat="1" ht="12">
      <c r="B124" s="35" t="s">
        <v>140</v>
      </c>
      <c r="C124" s="35">
        <v>900</v>
      </c>
      <c r="D124" s="35">
        <v>1.3</v>
      </c>
      <c r="E124" s="35">
        <v>120</v>
      </c>
      <c r="F124" s="35" t="s">
        <v>517</v>
      </c>
      <c r="G124" s="37" t="s">
        <v>141</v>
      </c>
      <c r="H124" s="37" t="s">
        <v>64</v>
      </c>
      <c r="I124" s="54">
        <v>52.566000000000003</v>
      </c>
      <c r="J124" s="38">
        <v>7.8E-2</v>
      </c>
      <c r="K124" s="38">
        <v>0.75700000000000001</v>
      </c>
      <c r="L124" s="38">
        <v>6.6000000000000003E-2</v>
      </c>
      <c r="M124" s="38">
        <v>3.3849999999999998</v>
      </c>
      <c r="N124" s="54">
        <v>16.024999999999999</v>
      </c>
      <c r="O124" s="54">
        <v>22.866</v>
      </c>
      <c r="P124" s="38">
        <v>0.84199999999999997</v>
      </c>
      <c r="Q124" s="38">
        <v>2.7E-2</v>
      </c>
      <c r="R124" s="54">
        <f t="shared" si="1"/>
        <v>96.612000000000009</v>
      </c>
      <c r="S124" s="54">
        <f>100*(N124/(24.305+15.9994))/(N124/(24.305+15.9994)+M124/(55.847+15.9994))</f>
        <v>89.405677658540583</v>
      </c>
    </row>
    <row r="125" spans="2:19" s="12" customFormat="1" ht="12">
      <c r="B125" s="35" t="s">
        <v>140</v>
      </c>
      <c r="C125" s="35">
        <v>900</v>
      </c>
      <c r="D125" s="35">
        <v>1.3</v>
      </c>
      <c r="E125" s="35">
        <v>120</v>
      </c>
      <c r="F125" s="35" t="s">
        <v>517</v>
      </c>
      <c r="G125" s="37" t="s">
        <v>142</v>
      </c>
      <c r="H125" s="37" t="s">
        <v>64</v>
      </c>
      <c r="I125" s="54">
        <v>54.754800000000003</v>
      </c>
      <c r="J125" s="38">
        <v>2.63E-2</v>
      </c>
      <c r="K125" s="38">
        <v>1.1842999999999999</v>
      </c>
      <c r="L125" s="38">
        <v>3.1199999999999999E-2</v>
      </c>
      <c r="M125" s="38">
        <v>3.6465999999999998</v>
      </c>
      <c r="N125" s="54">
        <v>15.6899</v>
      </c>
      <c r="O125" s="54">
        <v>22.574000000000002</v>
      </c>
      <c r="P125" s="38">
        <v>0.95109999999999995</v>
      </c>
      <c r="Q125" s="38">
        <v>4.41E-2</v>
      </c>
      <c r="R125" s="54">
        <f t="shared" si="1"/>
        <v>98.902299999999997</v>
      </c>
      <c r="S125" s="54">
        <f t="shared" ref="S125:S137" si="2">100*(N125/(24.305+15.9994))/(N125/(24.305+15.9994)+M125/(55.847+15.9994))</f>
        <v>88.465721713996402</v>
      </c>
    </row>
    <row r="126" spans="2:19" s="12" customFormat="1" ht="12">
      <c r="B126" s="35" t="s">
        <v>62</v>
      </c>
      <c r="C126" s="35">
        <v>900</v>
      </c>
      <c r="D126" s="35">
        <v>1.3</v>
      </c>
      <c r="E126" s="35">
        <v>120</v>
      </c>
      <c r="F126" s="35" t="s">
        <v>517</v>
      </c>
      <c r="G126" s="37" t="s">
        <v>143</v>
      </c>
      <c r="H126" s="37" t="s">
        <v>64</v>
      </c>
      <c r="I126" s="54">
        <v>53.450299999999999</v>
      </c>
      <c r="J126" s="38">
        <v>4.36E-2</v>
      </c>
      <c r="K126" s="38">
        <v>1.1092</v>
      </c>
      <c r="L126" s="38">
        <v>1.4500000000000001E-2</v>
      </c>
      <c r="M126" s="38">
        <v>4.6553000000000004</v>
      </c>
      <c r="N126" s="54">
        <v>16.315200000000001</v>
      </c>
      <c r="O126" s="54">
        <v>21.633500000000002</v>
      </c>
      <c r="P126" s="38">
        <v>1.2277</v>
      </c>
      <c r="Q126" s="38">
        <v>3.2399999999999998E-2</v>
      </c>
      <c r="R126" s="54">
        <f t="shared" si="1"/>
        <v>98.481699999999989</v>
      </c>
      <c r="S126" s="54">
        <f t="shared" si="2"/>
        <v>86.201892604528453</v>
      </c>
    </row>
    <row r="127" spans="2:19" s="12" customFormat="1" ht="12">
      <c r="B127" s="35" t="s">
        <v>62</v>
      </c>
      <c r="C127" s="35">
        <v>900</v>
      </c>
      <c r="D127" s="35">
        <v>1.3</v>
      </c>
      <c r="E127" s="35">
        <v>120</v>
      </c>
      <c r="F127" s="35" t="s">
        <v>517</v>
      </c>
      <c r="G127" s="37" t="s">
        <v>144</v>
      </c>
      <c r="H127" s="37" t="s">
        <v>64</v>
      </c>
      <c r="I127" s="54">
        <v>55.338700000000003</v>
      </c>
      <c r="J127" s="38">
        <v>3.6799999999999999E-2</v>
      </c>
      <c r="K127" s="38">
        <v>1.4218</v>
      </c>
      <c r="L127" s="38">
        <v>5.4999999999999997E-3</v>
      </c>
      <c r="M127" s="38">
        <v>3.8065000000000002</v>
      </c>
      <c r="N127" s="54">
        <v>14.217000000000001</v>
      </c>
      <c r="O127" s="54">
        <v>20.331299999999999</v>
      </c>
      <c r="P127" s="38">
        <v>1.0576000000000001</v>
      </c>
      <c r="Q127" s="38">
        <v>6.8699999999999997E-2</v>
      </c>
      <c r="R127" s="54">
        <f t="shared" si="1"/>
        <v>96.283900000000003</v>
      </c>
      <c r="S127" s="54">
        <f t="shared" si="2"/>
        <v>86.941522101199908</v>
      </c>
    </row>
    <row r="128" spans="2:19" s="12" customFormat="1" ht="12">
      <c r="B128" s="35" t="s">
        <v>62</v>
      </c>
      <c r="C128" s="35">
        <v>900</v>
      </c>
      <c r="D128" s="35">
        <v>1.3</v>
      </c>
      <c r="E128" s="35">
        <v>120</v>
      </c>
      <c r="F128" s="35" t="s">
        <v>517</v>
      </c>
      <c r="G128" s="37" t="s">
        <v>145</v>
      </c>
      <c r="H128" s="37" t="s">
        <v>64</v>
      </c>
      <c r="I128" s="54">
        <v>53.905500000000004</v>
      </c>
      <c r="J128" s="38">
        <v>2.4299999999999999E-2</v>
      </c>
      <c r="K128" s="38">
        <v>0.83309999999999995</v>
      </c>
      <c r="L128" s="38">
        <v>7.1999999999999998E-3</v>
      </c>
      <c r="M128" s="38">
        <v>3.7686000000000002</v>
      </c>
      <c r="N128" s="54">
        <v>16.793500000000002</v>
      </c>
      <c r="O128" s="54">
        <v>22.563600000000001</v>
      </c>
      <c r="P128" s="38">
        <v>0.8599</v>
      </c>
      <c r="Q128" s="38">
        <v>1.1900000000000001E-2</v>
      </c>
      <c r="R128" s="54">
        <f t="shared" si="1"/>
        <v>98.767600000000002</v>
      </c>
      <c r="S128" s="54">
        <f t="shared" si="2"/>
        <v>88.818736908315188</v>
      </c>
    </row>
    <row r="129" spans="2:19" s="12" customFormat="1" ht="12">
      <c r="B129" s="35" t="s">
        <v>146</v>
      </c>
      <c r="C129" s="35">
        <v>950</v>
      </c>
      <c r="D129" s="35">
        <v>1.3</v>
      </c>
      <c r="E129" s="35">
        <v>120</v>
      </c>
      <c r="F129" s="35" t="s">
        <v>517</v>
      </c>
      <c r="G129" s="37" t="s">
        <v>147</v>
      </c>
      <c r="H129" s="37" t="s">
        <v>64</v>
      </c>
      <c r="I129" s="54">
        <v>55.468000000000004</v>
      </c>
      <c r="J129" s="38" t="s">
        <v>43</v>
      </c>
      <c r="K129" s="38">
        <v>2.5379999999999998</v>
      </c>
      <c r="L129" s="38" t="s">
        <v>43</v>
      </c>
      <c r="M129" s="38">
        <v>1.8149999999999999</v>
      </c>
      <c r="N129" s="54">
        <v>17.062999999999999</v>
      </c>
      <c r="O129" s="54">
        <v>24.15</v>
      </c>
      <c r="P129" s="38">
        <v>0.28100000000000003</v>
      </c>
      <c r="Q129" s="38">
        <v>3.5000000000000003E-2</v>
      </c>
      <c r="R129" s="54">
        <f t="shared" si="1"/>
        <v>101.35</v>
      </c>
      <c r="S129" s="54">
        <f t="shared" si="2"/>
        <v>94.368846895886406</v>
      </c>
    </row>
    <row r="130" spans="2:19" s="12" customFormat="1" ht="12">
      <c r="B130" s="35" t="s">
        <v>146</v>
      </c>
      <c r="C130" s="35">
        <v>950</v>
      </c>
      <c r="D130" s="35">
        <v>1.3</v>
      </c>
      <c r="E130" s="35">
        <v>120</v>
      </c>
      <c r="F130" s="35" t="s">
        <v>517</v>
      </c>
      <c r="G130" s="37" t="s">
        <v>147</v>
      </c>
      <c r="H130" s="37" t="s">
        <v>64</v>
      </c>
      <c r="I130" s="54">
        <v>53.298999999999999</v>
      </c>
      <c r="J130" s="38">
        <v>0.25600000000000001</v>
      </c>
      <c r="K130" s="38">
        <v>2.1890000000000001</v>
      </c>
      <c r="L130" s="38">
        <v>1.4999999999999999E-2</v>
      </c>
      <c r="M130" s="38">
        <v>1.61</v>
      </c>
      <c r="N130" s="54">
        <v>16.963000000000001</v>
      </c>
      <c r="O130" s="54">
        <v>24.483000000000001</v>
      </c>
      <c r="P130" s="38">
        <v>0.20599999999999999</v>
      </c>
      <c r="Q130" s="38">
        <v>6.0000000000000001E-3</v>
      </c>
      <c r="R130" s="54">
        <f t="shared" si="1"/>
        <v>99.027000000000001</v>
      </c>
      <c r="S130" s="54">
        <f t="shared" si="2"/>
        <v>94.944761274622863</v>
      </c>
    </row>
    <row r="131" spans="2:19" s="12" customFormat="1" ht="12">
      <c r="B131" s="35" t="s">
        <v>42</v>
      </c>
      <c r="C131" s="35">
        <v>950</v>
      </c>
      <c r="D131" s="35">
        <v>1.3</v>
      </c>
      <c r="E131" s="35">
        <v>120</v>
      </c>
      <c r="F131" s="35" t="s">
        <v>517</v>
      </c>
      <c r="G131" s="37" t="s">
        <v>147</v>
      </c>
      <c r="H131" s="37" t="s">
        <v>64</v>
      </c>
      <c r="I131" s="54">
        <v>52.914000000000001</v>
      </c>
      <c r="J131" s="38">
        <v>9.8000000000000004E-2</v>
      </c>
      <c r="K131" s="38">
        <v>2.4510000000000001</v>
      </c>
      <c r="L131" s="38" t="s">
        <v>43</v>
      </c>
      <c r="M131" s="38">
        <v>1.6910000000000001</v>
      </c>
      <c r="N131" s="54">
        <v>16.747</v>
      </c>
      <c r="O131" s="54">
        <v>24.442</v>
      </c>
      <c r="P131" s="38">
        <v>0.33800000000000002</v>
      </c>
      <c r="Q131" s="38">
        <v>0.03</v>
      </c>
      <c r="R131" s="54">
        <f t="shared" si="1"/>
        <v>98.711000000000013</v>
      </c>
      <c r="S131" s="54">
        <f t="shared" si="2"/>
        <v>94.639252670538482</v>
      </c>
    </row>
    <row r="132" spans="2:19" s="12" customFormat="1" ht="12">
      <c r="B132" s="35" t="s">
        <v>42</v>
      </c>
      <c r="C132" s="35">
        <v>950</v>
      </c>
      <c r="D132" s="35">
        <v>1.3</v>
      </c>
      <c r="E132" s="35">
        <v>120</v>
      </c>
      <c r="F132" s="35" t="s">
        <v>517</v>
      </c>
      <c r="G132" s="37" t="s">
        <v>148</v>
      </c>
      <c r="H132" s="37" t="s">
        <v>64</v>
      </c>
      <c r="I132" s="54">
        <v>54.398899999999998</v>
      </c>
      <c r="J132" s="38">
        <v>5.9299999999999999E-2</v>
      </c>
      <c r="K132" s="38">
        <v>2.3473999999999999</v>
      </c>
      <c r="L132" s="38">
        <v>1.0800000000000001E-2</v>
      </c>
      <c r="M132" s="38">
        <v>1.8812</v>
      </c>
      <c r="N132" s="54">
        <v>17.005400000000002</v>
      </c>
      <c r="O132" s="54">
        <v>23.029199999999999</v>
      </c>
      <c r="P132" s="38">
        <v>0.28470000000000001</v>
      </c>
      <c r="Q132" s="38">
        <v>1.8100000000000002E-2</v>
      </c>
      <c r="R132" s="54">
        <f t="shared" si="1"/>
        <v>99.035000000000011</v>
      </c>
      <c r="S132" s="54">
        <f t="shared" si="2"/>
        <v>94.156844270657714</v>
      </c>
    </row>
    <row r="133" spans="2:19" s="12" customFormat="1" ht="12">
      <c r="B133" s="35" t="s">
        <v>42</v>
      </c>
      <c r="C133" s="35">
        <v>950</v>
      </c>
      <c r="D133" s="35">
        <v>1.3</v>
      </c>
      <c r="E133" s="35">
        <v>120</v>
      </c>
      <c r="F133" s="35" t="s">
        <v>517</v>
      </c>
      <c r="G133" s="37" t="s">
        <v>149</v>
      </c>
      <c r="H133" s="37" t="s">
        <v>64</v>
      </c>
      <c r="I133" s="54">
        <v>54.453899999999997</v>
      </c>
      <c r="J133" s="38">
        <v>7.8299999999999995E-2</v>
      </c>
      <c r="K133" s="38">
        <v>2.0579999999999998</v>
      </c>
      <c r="L133" s="38">
        <v>1.7500000000000002E-2</v>
      </c>
      <c r="M133" s="38">
        <v>1.9736</v>
      </c>
      <c r="N133" s="54">
        <v>17.673100000000002</v>
      </c>
      <c r="O133" s="54">
        <v>22.902100000000001</v>
      </c>
      <c r="P133" s="38">
        <v>0.29010000000000002</v>
      </c>
      <c r="Q133" s="38">
        <v>1.8700000000000001E-2</v>
      </c>
      <c r="R133" s="54">
        <f t="shared" ref="R133:R195" si="3">SUM(I133:Q133)</f>
        <v>99.465299999999985</v>
      </c>
      <c r="S133" s="54">
        <f t="shared" si="2"/>
        <v>94.104709526205738</v>
      </c>
    </row>
    <row r="134" spans="2:19" s="12" customFormat="1" ht="12">
      <c r="B134" s="35" t="s">
        <v>150</v>
      </c>
      <c r="C134" s="35">
        <v>1000</v>
      </c>
      <c r="D134" s="35">
        <v>1.3</v>
      </c>
      <c r="E134" s="35">
        <f>4.5*24</f>
        <v>108</v>
      </c>
      <c r="F134" s="35" t="s">
        <v>517</v>
      </c>
      <c r="G134" s="37" t="s">
        <v>151</v>
      </c>
      <c r="H134" s="37" t="s">
        <v>64</v>
      </c>
      <c r="I134" s="54">
        <v>53.920999999999999</v>
      </c>
      <c r="J134" s="38">
        <v>0.17699999999999999</v>
      </c>
      <c r="K134" s="38">
        <v>3.1560000000000001</v>
      </c>
      <c r="L134" s="38"/>
      <c r="M134" s="38">
        <v>2.246</v>
      </c>
      <c r="N134" s="54">
        <v>16.651</v>
      </c>
      <c r="O134" s="54">
        <v>23.952000000000002</v>
      </c>
      <c r="P134" s="38">
        <v>0.31900000000000001</v>
      </c>
      <c r="Q134" s="38">
        <v>1.9E-2</v>
      </c>
      <c r="R134" s="54">
        <f t="shared" si="3"/>
        <v>100.441</v>
      </c>
      <c r="S134" s="54">
        <f t="shared" si="2"/>
        <v>92.96541785731452</v>
      </c>
    </row>
    <row r="135" spans="2:19" s="12" customFormat="1" ht="12">
      <c r="B135" s="35" t="s">
        <v>150</v>
      </c>
      <c r="C135" s="35">
        <v>1000</v>
      </c>
      <c r="D135" s="35">
        <v>1.3</v>
      </c>
      <c r="E135" s="35">
        <f t="shared" ref="E135:E137" si="4">4.5*24</f>
        <v>108</v>
      </c>
      <c r="F135" s="35" t="s">
        <v>517</v>
      </c>
      <c r="G135" s="37" t="s">
        <v>152</v>
      </c>
      <c r="H135" s="37" t="s">
        <v>64</v>
      </c>
      <c r="I135" s="54">
        <v>50.116999999999997</v>
      </c>
      <c r="J135" s="38">
        <v>7.9000000000000001E-2</v>
      </c>
      <c r="K135" s="38">
        <v>2.3980000000000001</v>
      </c>
      <c r="L135" s="38"/>
      <c r="M135" s="38">
        <v>2.169</v>
      </c>
      <c r="N135" s="54">
        <v>16.666</v>
      </c>
      <c r="O135" s="54">
        <v>25.550999999999998</v>
      </c>
      <c r="P135" s="38">
        <v>0.26900000000000002</v>
      </c>
      <c r="Q135" s="38">
        <v>3.0000000000000001E-3</v>
      </c>
      <c r="R135" s="54">
        <f t="shared" si="3"/>
        <v>97.25200000000001</v>
      </c>
      <c r="S135" s="54">
        <f t="shared" si="2"/>
        <v>93.195874567039695</v>
      </c>
    </row>
    <row r="136" spans="2:19" s="12" customFormat="1" ht="12">
      <c r="B136" s="35" t="s">
        <v>150</v>
      </c>
      <c r="C136" s="35">
        <v>1000</v>
      </c>
      <c r="D136" s="35">
        <v>1.3</v>
      </c>
      <c r="E136" s="35">
        <f t="shared" si="4"/>
        <v>108</v>
      </c>
      <c r="F136" s="35" t="s">
        <v>517</v>
      </c>
      <c r="G136" s="37" t="s">
        <v>153</v>
      </c>
      <c r="H136" s="37" t="s">
        <v>64</v>
      </c>
      <c r="I136" s="54">
        <v>52.712000000000003</v>
      </c>
      <c r="J136" s="38">
        <v>0.17699999999999999</v>
      </c>
      <c r="K136" s="38">
        <v>2.395</v>
      </c>
      <c r="L136" s="38"/>
      <c r="M136" s="38">
        <v>2.0099999999999998</v>
      </c>
      <c r="N136" s="54">
        <v>16.902000000000001</v>
      </c>
      <c r="O136" s="54">
        <v>23.881</v>
      </c>
      <c r="P136" s="38">
        <v>0.253</v>
      </c>
      <c r="Q136" s="38">
        <v>0.03</v>
      </c>
      <c r="R136" s="54">
        <f t="shared" si="3"/>
        <v>98.36</v>
      </c>
      <c r="S136" s="54">
        <f t="shared" si="2"/>
        <v>93.745996251070025</v>
      </c>
    </row>
    <row r="137" spans="2:19" s="12" customFormat="1" ht="12">
      <c r="B137" s="35" t="s">
        <v>150</v>
      </c>
      <c r="C137" s="35">
        <v>1000</v>
      </c>
      <c r="D137" s="35">
        <v>1.3</v>
      </c>
      <c r="E137" s="35">
        <f t="shared" si="4"/>
        <v>108</v>
      </c>
      <c r="F137" s="35" t="s">
        <v>517</v>
      </c>
      <c r="G137" s="37" t="s">
        <v>154</v>
      </c>
      <c r="H137" s="37" t="s">
        <v>64</v>
      </c>
      <c r="I137" s="54">
        <v>52.360999999999997</v>
      </c>
      <c r="J137" s="38">
        <v>0.23599999999999999</v>
      </c>
      <c r="K137" s="38">
        <v>2.7679999999999998</v>
      </c>
      <c r="L137" s="38">
        <v>4.3999999999999997E-2</v>
      </c>
      <c r="M137" s="38">
        <v>2.2759999999999998</v>
      </c>
      <c r="N137" s="54">
        <v>16.501000000000001</v>
      </c>
      <c r="O137" s="54">
        <v>23.972999999999999</v>
      </c>
      <c r="P137" s="38">
        <v>0.27300000000000002</v>
      </c>
      <c r="Q137" s="38">
        <v>1.4999999999999999E-2</v>
      </c>
      <c r="R137" s="54">
        <f t="shared" si="3"/>
        <v>98.446999999999989</v>
      </c>
      <c r="S137" s="54">
        <f t="shared" si="2"/>
        <v>92.818057601799595</v>
      </c>
    </row>
    <row r="138" spans="2:19">
      <c r="B138" s="39"/>
      <c r="C138" s="39"/>
      <c r="D138" s="39"/>
      <c r="E138" s="39"/>
      <c r="F138" s="35"/>
      <c r="G138" s="40"/>
      <c r="H138" s="40"/>
      <c r="I138" s="55"/>
      <c r="J138" s="41"/>
      <c r="K138" s="41"/>
      <c r="L138" s="41"/>
      <c r="M138" s="41"/>
      <c r="N138" s="55"/>
      <c r="O138" s="55"/>
      <c r="P138" s="41"/>
      <c r="Q138" s="41"/>
      <c r="R138" s="54"/>
      <c r="S138" s="55"/>
    </row>
    <row r="139" spans="2:19" s="12" customFormat="1" ht="12">
      <c r="B139" s="35" t="s">
        <v>155</v>
      </c>
      <c r="C139" s="35">
        <v>950</v>
      </c>
      <c r="D139" s="35">
        <v>2</v>
      </c>
      <c r="E139" s="35">
        <v>120</v>
      </c>
      <c r="F139" s="35" t="s">
        <v>517</v>
      </c>
      <c r="G139" s="37" t="s">
        <v>156</v>
      </c>
      <c r="H139" s="37" t="s">
        <v>64</v>
      </c>
      <c r="I139" s="54">
        <v>53.636000000000003</v>
      </c>
      <c r="J139" s="38">
        <v>0.13600000000000001</v>
      </c>
      <c r="K139" s="38">
        <v>1.554</v>
      </c>
      <c r="L139" s="38">
        <v>6.3E-2</v>
      </c>
      <c r="M139" s="38">
        <v>2.1970000000000001</v>
      </c>
      <c r="N139" s="54">
        <v>17.449000000000002</v>
      </c>
      <c r="O139" s="54">
        <v>21.704000000000001</v>
      </c>
      <c r="P139" s="38">
        <v>0.57999999999999996</v>
      </c>
      <c r="Q139" s="38">
        <v>1.2999999999999999E-2</v>
      </c>
      <c r="R139" s="54">
        <f t="shared" si="3"/>
        <v>97.332000000000008</v>
      </c>
      <c r="S139" s="54">
        <f>100*(N139/(24.305+15.9994))/(N139/(24.305+15.9994)+M139/(55.847+15.9994))</f>
        <v>93.402697728960817</v>
      </c>
    </row>
    <row r="140" spans="2:19" s="12" customFormat="1" ht="12">
      <c r="B140" s="35" t="s">
        <v>155</v>
      </c>
      <c r="C140" s="35">
        <v>950</v>
      </c>
      <c r="D140" s="35">
        <v>2</v>
      </c>
      <c r="E140" s="35">
        <v>120</v>
      </c>
      <c r="F140" s="35" t="s">
        <v>517</v>
      </c>
      <c r="G140" s="37" t="s">
        <v>157</v>
      </c>
      <c r="H140" s="37" t="s">
        <v>64</v>
      </c>
      <c r="I140" s="54">
        <v>53.363</v>
      </c>
      <c r="J140" s="38">
        <v>5.8000000000000003E-2</v>
      </c>
      <c r="K140" s="38">
        <v>1.629</v>
      </c>
      <c r="L140" s="38">
        <v>0.06</v>
      </c>
      <c r="M140" s="38">
        <v>2.0830000000000002</v>
      </c>
      <c r="N140" s="54">
        <v>17.352</v>
      </c>
      <c r="O140" s="54">
        <v>22.042000000000002</v>
      </c>
      <c r="P140" s="38">
        <v>0.49099999999999999</v>
      </c>
      <c r="Q140" s="38">
        <v>1.2999999999999999E-2</v>
      </c>
      <c r="R140" s="54">
        <f t="shared" si="3"/>
        <v>97.091000000000008</v>
      </c>
      <c r="S140" s="54">
        <f>100*(N140/(24.305+15.9994))/(N140/(24.305+15.9994)+M140/(55.847+15.9994))</f>
        <v>93.690666175808488</v>
      </c>
    </row>
    <row r="141" spans="2:19" s="12" customFormat="1" ht="12">
      <c r="B141" s="35" t="s">
        <v>155</v>
      </c>
      <c r="C141" s="35">
        <v>950</v>
      </c>
      <c r="D141" s="35">
        <v>2</v>
      </c>
      <c r="E141" s="35">
        <v>120</v>
      </c>
      <c r="F141" s="35" t="s">
        <v>517</v>
      </c>
      <c r="G141" s="37" t="s">
        <v>158</v>
      </c>
      <c r="H141" s="37" t="s">
        <v>64</v>
      </c>
      <c r="I141" s="54">
        <v>52.399000000000001</v>
      </c>
      <c r="J141" s="38"/>
      <c r="K141" s="38">
        <v>1.9390000000000001</v>
      </c>
      <c r="L141" s="38">
        <v>9.2999999999999999E-2</v>
      </c>
      <c r="M141" s="38">
        <v>2.359</v>
      </c>
      <c r="N141" s="54">
        <v>16.797000000000001</v>
      </c>
      <c r="O141" s="54">
        <v>21.905000000000001</v>
      </c>
      <c r="P141" s="38">
        <v>0.61799999999999999</v>
      </c>
      <c r="Q141" s="38">
        <v>1.0999999999999999E-2</v>
      </c>
      <c r="R141" s="54">
        <f t="shared" si="3"/>
        <v>96.120999999999995</v>
      </c>
      <c r="S141" s="54">
        <f t="shared" ref="S141:S159" si="5">100*(N141/(24.305+15.9994))/(N141/(24.305+15.9994)+M141/(55.847+15.9994))</f>
        <v>92.696874587027693</v>
      </c>
    </row>
    <row r="142" spans="2:19" s="12" customFormat="1" ht="12">
      <c r="B142" s="35" t="s">
        <v>155</v>
      </c>
      <c r="C142" s="35">
        <v>950</v>
      </c>
      <c r="D142" s="35">
        <v>2</v>
      </c>
      <c r="E142" s="35">
        <v>120</v>
      </c>
      <c r="F142" s="35" t="s">
        <v>517</v>
      </c>
      <c r="G142" s="37" t="s">
        <v>159</v>
      </c>
      <c r="H142" s="37" t="s">
        <v>64</v>
      </c>
      <c r="I142" s="54">
        <v>53.223999999999997</v>
      </c>
      <c r="J142" s="38">
        <v>5.8000000000000003E-2</v>
      </c>
      <c r="K142" s="38">
        <v>1.59</v>
      </c>
      <c r="L142" s="38"/>
      <c r="M142" s="38">
        <v>2.1880000000000002</v>
      </c>
      <c r="N142" s="54">
        <v>17.192</v>
      </c>
      <c r="O142" s="54">
        <v>21.88</v>
      </c>
      <c r="P142" s="38">
        <v>0.50800000000000001</v>
      </c>
      <c r="Q142" s="38">
        <v>1.9E-2</v>
      </c>
      <c r="R142" s="54">
        <f t="shared" si="3"/>
        <v>96.659000000000006</v>
      </c>
      <c r="S142" s="54">
        <f t="shared" si="5"/>
        <v>93.336249767842602</v>
      </c>
    </row>
    <row r="143" spans="2:19" s="12" customFormat="1" ht="12">
      <c r="B143" s="35" t="s">
        <v>84</v>
      </c>
      <c r="C143" s="35">
        <v>950</v>
      </c>
      <c r="D143" s="35">
        <v>2</v>
      </c>
      <c r="E143" s="35">
        <v>120</v>
      </c>
      <c r="F143" s="35" t="s">
        <v>517</v>
      </c>
      <c r="G143" s="37" t="s">
        <v>160</v>
      </c>
      <c r="H143" s="37" t="s">
        <v>64</v>
      </c>
      <c r="I143" s="54">
        <v>55.371000000000002</v>
      </c>
      <c r="J143" s="38">
        <v>5.6099999999999997E-2</v>
      </c>
      <c r="K143" s="38">
        <v>1.5984</v>
      </c>
      <c r="L143" s="38">
        <v>4.4600000000000001E-2</v>
      </c>
      <c r="M143" s="38">
        <v>2.8984000000000001</v>
      </c>
      <c r="N143" s="54">
        <v>17.976500000000001</v>
      </c>
      <c r="O143" s="54">
        <v>20.606000000000002</v>
      </c>
      <c r="P143" s="38">
        <v>0.63190000000000002</v>
      </c>
      <c r="Q143" s="38">
        <v>1.6299999999999999E-2</v>
      </c>
      <c r="R143" s="54">
        <f t="shared" si="3"/>
        <v>99.199200000000019</v>
      </c>
      <c r="S143" s="54">
        <f t="shared" si="5"/>
        <v>91.705398379541037</v>
      </c>
    </row>
    <row r="144" spans="2:19" s="12" customFormat="1" ht="12">
      <c r="B144" s="35" t="s">
        <v>84</v>
      </c>
      <c r="C144" s="35">
        <v>950</v>
      </c>
      <c r="D144" s="35">
        <v>2</v>
      </c>
      <c r="E144" s="35">
        <v>120</v>
      </c>
      <c r="F144" s="35" t="s">
        <v>517</v>
      </c>
      <c r="G144" s="37" t="s">
        <v>161</v>
      </c>
      <c r="H144" s="37" t="s">
        <v>64</v>
      </c>
      <c r="I144" s="54">
        <v>57.445099999999996</v>
      </c>
      <c r="J144" s="38">
        <v>3.5999999999999997E-2</v>
      </c>
      <c r="K144" s="38">
        <v>1.5891</v>
      </c>
      <c r="L144" s="38">
        <v>1.7100000000000001E-2</v>
      </c>
      <c r="M144" s="38">
        <v>2.7139000000000002</v>
      </c>
      <c r="N144" s="54">
        <v>17.5548</v>
      </c>
      <c r="O144" s="54">
        <v>21.230399999999999</v>
      </c>
      <c r="P144" s="38">
        <v>0.47420000000000001</v>
      </c>
      <c r="Q144" s="38">
        <v>9.1000000000000004E-3</v>
      </c>
      <c r="R144" s="54">
        <f t="shared" si="3"/>
        <v>101.0697</v>
      </c>
      <c r="S144" s="54">
        <f t="shared" si="5"/>
        <v>92.019581659312635</v>
      </c>
    </row>
    <row r="145" spans="2:19" s="12" customFormat="1" ht="12">
      <c r="B145" s="35" t="s">
        <v>84</v>
      </c>
      <c r="C145" s="35">
        <v>950</v>
      </c>
      <c r="D145" s="35">
        <v>2</v>
      </c>
      <c r="E145" s="35">
        <v>120</v>
      </c>
      <c r="F145" s="35" t="s">
        <v>517</v>
      </c>
      <c r="G145" s="37" t="s">
        <v>162</v>
      </c>
      <c r="H145" s="37" t="s">
        <v>64</v>
      </c>
      <c r="I145" s="54">
        <v>55.379300000000001</v>
      </c>
      <c r="J145" s="38">
        <v>4.7800000000000002E-2</v>
      </c>
      <c r="K145" s="38">
        <v>1.177</v>
      </c>
      <c r="L145" s="38">
        <v>2.3E-2</v>
      </c>
      <c r="M145" s="38">
        <v>2.9577</v>
      </c>
      <c r="N145" s="54">
        <v>18.310400000000001</v>
      </c>
      <c r="O145" s="54">
        <v>20.485700000000001</v>
      </c>
      <c r="P145" s="38">
        <v>0.45140000000000002</v>
      </c>
      <c r="Q145" s="38">
        <v>3.7000000000000002E-3</v>
      </c>
      <c r="R145" s="54">
        <f t="shared" si="3"/>
        <v>98.836000000000027</v>
      </c>
      <c r="S145" s="54">
        <f t="shared" si="5"/>
        <v>91.691321227384336</v>
      </c>
    </row>
    <row r="146" spans="2:19" s="12" customFormat="1" ht="12">
      <c r="B146" s="35" t="s">
        <v>84</v>
      </c>
      <c r="C146" s="35">
        <v>950</v>
      </c>
      <c r="D146" s="35">
        <v>2</v>
      </c>
      <c r="E146" s="35">
        <v>120</v>
      </c>
      <c r="F146" s="35" t="s">
        <v>517</v>
      </c>
      <c r="G146" s="37" t="s">
        <v>163</v>
      </c>
      <c r="H146" s="37" t="s">
        <v>64</v>
      </c>
      <c r="I146" s="54">
        <v>55.294800000000002</v>
      </c>
      <c r="J146" s="38">
        <v>4.3999999999999997E-2</v>
      </c>
      <c r="K146" s="38">
        <v>1.5673999999999999</v>
      </c>
      <c r="L146" s="38">
        <v>7.7999999999999996E-3</v>
      </c>
      <c r="M146" s="38">
        <v>2.5015000000000001</v>
      </c>
      <c r="N146" s="54">
        <v>18.012799999999999</v>
      </c>
      <c r="O146" s="54">
        <v>21.7668</v>
      </c>
      <c r="P146" s="38">
        <v>0.57730000000000004</v>
      </c>
      <c r="Q146" s="38">
        <v>-2.9999999999999997E-4</v>
      </c>
      <c r="R146" s="54">
        <f t="shared" si="3"/>
        <v>99.772100000000009</v>
      </c>
      <c r="S146" s="54">
        <f t="shared" si="5"/>
        <v>92.772532602513465</v>
      </c>
    </row>
    <row r="147" spans="2:19" s="12" customFormat="1" ht="12">
      <c r="B147" s="35" t="s">
        <v>84</v>
      </c>
      <c r="C147" s="35">
        <v>950</v>
      </c>
      <c r="D147" s="35">
        <v>2</v>
      </c>
      <c r="E147" s="35">
        <v>120</v>
      </c>
      <c r="F147" s="35" t="s">
        <v>517</v>
      </c>
      <c r="G147" s="37" t="s">
        <v>164</v>
      </c>
      <c r="H147" s="37" t="s">
        <v>64</v>
      </c>
      <c r="I147" s="54">
        <v>54.152299999999997</v>
      </c>
      <c r="J147" s="38">
        <v>6.5000000000000002E-2</v>
      </c>
      <c r="K147" s="38">
        <v>1.9157999999999999</v>
      </c>
      <c r="L147" s="38">
        <v>1.72E-2</v>
      </c>
      <c r="M147" s="38">
        <v>2.3841999999999999</v>
      </c>
      <c r="N147" s="54">
        <v>17.084499999999998</v>
      </c>
      <c r="O147" s="54">
        <v>22.1004</v>
      </c>
      <c r="P147" s="38">
        <v>0.69020000000000004</v>
      </c>
      <c r="Q147" s="38">
        <v>6.4999999999999997E-3</v>
      </c>
      <c r="R147" s="54">
        <f t="shared" si="3"/>
        <v>98.416100000000014</v>
      </c>
      <c r="S147" s="54">
        <f t="shared" si="5"/>
        <v>92.739715825248524</v>
      </c>
    </row>
    <row r="148" spans="2:19" s="12" customFormat="1" ht="12">
      <c r="B148" s="35" t="s">
        <v>84</v>
      </c>
      <c r="C148" s="35">
        <v>950</v>
      </c>
      <c r="D148" s="35">
        <v>2</v>
      </c>
      <c r="E148" s="35">
        <v>120</v>
      </c>
      <c r="F148" s="35" t="s">
        <v>517</v>
      </c>
      <c r="G148" s="37" t="s">
        <v>165</v>
      </c>
      <c r="H148" s="37" t="s">
        <v>64</v>
      </c>
      <c r="I148" s="54">
        <v>50.014099999999999</v>
      </c>
      <c r="J148" s="38">
        <v>6.6500000000000004E-2</v>
      </c>
      <c r="K148" s="38">
        <v>2.4367000000000001</v>
      </c>
      <c r="L148" s="38">
        <v>2.75E-2</v>
      </c>
      <c r="M148" s="38">
        <v>2.395</v>
      </c>
      <c r="N148" s="54">
        <v>15.199</v>
      </c>
      <c r="O148" s="54">
        <v>24.169</v>
      </c>
      <c r="P148" s="38">
        <v>0.75690000000000002</v>
      </c>
      <c r="Q148" s="38">
        <v>1.8100000000000002E-2</v>
      </c>
      <c r="R148" s="54">
        <f t="shared" si="3"/>
        <v>95.082800000000006</v>
      </c>
      <c r="S148" s="54">
        <f t="shared" si="5"/>
        <v>91.878231980750712</v>
      </c>
    </row>
    <row r="149" spans="2:19" s="12" customFormat="1" ht="12">
      <c r="B149" s="35" t="s">
        <v>84</v>
      </c>
      <c r="C149" s="35">
        <v>950</v>
      </c>
      <c r="D149" s="35">
        <v>2</v>
      </c>
      <c r="E149" s="35">
        <v>120</v>
      </c>
      <c r="F149" s="35" t="s">
        <v>517</v>
      </c>
      <c r="G149" s="37" t="s">
        <v>166</v>
      </c>
      <c r="H149" s="37" t="s">
        <v>64</v>
      </c>
      <c r="I149" s="54">
        <v>53.612200000000001</v>
      </c>
      <c r="J149" s="38">
        <v>0.20580000000000001</v>
      </c>
      <c r="K149" s="38">
        <v>5.6443000000000003</v>
      </c>
      <c r="L149" s="38">
        <v>2.5000000000000001E-3</v>
      </c>
      <c r="M149" s="38">
        <v>3.3115000000000001</v>
      </c>
      <c r="N149" s="54">
        <v>14.54</v>
      </c>
      <c r="O149" s="54">
        <v>21.037400000000002</v>
      </c>
      <c r="P149" s="38">
        <v>1.7511000000000001</v>
      </c>
      <c r="Q149" s="38">
        <v>4.7999999999999996E-3</v>
      </c>
      <c r="R149" s="54">
        <f t="shared" si="3"/>
        <v>100.10960000000001</v>
      </c>
      <c r="S149" s="54">
        <f t="shared" si="5"/>
        <v>88.671050174403717</v>
      </c>
    </row>
    <row r="150" spans="2:19" s="12" customFormat="1" ht="12">
      <c r="B150" s="35" t="s">
        <v>167</v>
      </c>
      <c r="C150" s="35">
        <v>1000</v>
      </c>
      <c r="D150" s="35">
        <v>2</v>
      </c>
      <c r="E150" s="35">
        <v>120</v>
      </c>
      <c r="F150" s="35" t="s">
        <v>517</v>
      </c>
      <c r="G150" s="37" t="s">
        <v>168</v>
      </c>
      <c r="H150" s="37" t="s">
        <v>64</v>
      </c>
      <c r="I150" s="54">
        <v>53.274999999999999</v>
      </c>
      <c r="J150" s="38"/>
      <c r="K150" s="38">
        <v>2.9279999999999999</v>
      </c>
      <c r="L150" s="38">
        <v>3.6999999999999998E-2</v>
      </c>
      <c r="M150" s="38">
        <v>2.153</v>
      </c>
      <c r="N150" s="54">
        <v>16.405000000000001</v>
      </c>
      <c r="O150" s="54">
        <v>23.707000000000001</v>
      </c>
      <c r="P150" s="38">
        <v>0.377</v>
      </c>
      <c r="Q150" s="38">
        <v>1.6E-2</v>
      </c>
      <c r="R150" s="54">
        <f t="shared" si="3"/>
        <v>98.897999999999996</v>
      </c>
      <c r="S150" s="54">
        <f t="shared" si="5"/>
        <v>93.142539448194228</v>
      </c>
    </row>
    <row r="151" spans="2:19" s="12" customFormat="1" ht="12">
      <c r="B151" s="35" t="s">
        <v>167</v>
      </c>
      <c r="C151" s="35">
        <v>1000</v>
      </c>
      <c r="D151" s="35">
        <v>2</v>
      </c>
      <c r="E151" s="35">
        <v>120</v>
      </c>
      <c r="F151" s="35" t="s">
        <v>517</v>
      </c>
      <c r="G151" s="37" t="s">
        <v>169</v>
      </c>
      <c r="H151" s="37" t="s">
        <v>64</v>
      </c>
      <c r="I151" s="54">
        <v>53.35</v>
      </c>
      <c r="J151" s="38"/>
      <c r="K151" s="38">
        <v>2.52</v>
      </c>
      <c r="L151" s="38">
        <v>0.111</v>
      </c>
      <c r="M151" s="38">
        <v>1.7709999999999999</v>
      </c>
      <c r="N151" s="54">
        <v>16.696999999999999</v>
      </c>
      <c r="O151" s="54">
        <v>23.795999999999999</v>
      </c>
      <c r="P151" s="38">
        <v>0.376</v>
      </c>
      <c r="Q151" s="38">
        <v>6.0000000000000001E-3</v>
      </c>
      <c r="R151" s="54">
        <f t="shared" si="3"/>
        <v>98.62700000000001</v>
      </c>
      <c r="S151" s="54">
        <f t="shared" si="5"/>
        <v>94.384014131292957</v>
      </c>
    </row>
    <row r="152" spans="2:19" s="12" customFormat="1" ht="12">
      <c r="B152" s="35" t="s">
        <v>167</v>
      </c>
      <c r="C152" s="35">
        <v>1000</v>
      </c>
      <c r="D152" s="35">
        <v>2</v>
      </c>
      <c r="E152" s="35">
        <v>120</v>
      </c>
      <c r="F152" s="35" t="s">
        <v>517</v>
      </c>
      <c r="G152" s="37" t="s">
        <v>170</v>
      </c>
      <c r="H152" s="37" t="s">
        <v>64</v>
      </c>
      <c r="I152" s="54">
        <v>52.881999999999998</v>
      </c>
      <c r="J152" s="38">
        <v>7.9000000000000001E-2</v>
      </c>
      <c r="K152" s="38">
        <v>2.8929999999999998</v>
      </c>
      <c r="L152" s="38"/>
      <c r="M152" s="38">
        <v>1.837</v>
      </c>
      <c r="N152" s="54">
        <v>16.318999999999999</v>
      </c>
      <c r="O152" s="54">
        <v>23.84</v>
      </c>
      <c r="P152" s="38">
        <v>0.35399999999999998</v>
      </c>
      <c r="Q152" s="38">
        <v>1.2999999999999999E-2</v>
      </c>
      <c r="R152" s="54">
        <f t="shared" si="3"/>
        <v>98.217000000000013</v>
      </c>
      <c r="S152" s="54">
        <f t="shared" si="5"/>
        <v>94.060236816043002</v>
      </c>
    </row>
    <row r="153" spans="2:19" s="12" customFormat="1" ht="12">
      <c r="B153" s="35" t="s">
        <v>34</v>
      </c>
      <c r="C153" s="35">
        <v>1100</v>
      </c>
      <c r="D153" s="35">
        <v>2</v>
      </c>
      <c r="E153" s="35">
        <v>48</v>
      </c>
      <c r="F153" s="35" t="s">
        <v>517</v>
      </c>
      <c r="G153" s="37" t="s">
        <v>171</v>
      </c>
      <c r="H153" s="37" t="s">
        <v>64</v>
      </c>
      <c r="I153" s="54">
        <v>45.3</v>
      </c>
      <c r="J153" s="38">
        <v>1.9599999999999999E-2</v>
      </c>
      <c r="K153" s="38">
        <v>2.61</v>
      </c>
      <c r="L153" s="38">
        <v>5.3699999999999998E-2</v>
      </c>
      <c r="M153" s="38">
        <v>1.9</v>
      </c>
      <c r="N153" s="54">
        <v>15.36</v>
      </c>
      <c r="O153" s="54">
        <v>27.9</v>
      </c>
      <c r="P153" s="38">
        <v>0.23080000000000001</v>
      </c>
      <c r="Q153" s="38">
        <v>1.18E-2</v>
      </c>
      <c r="R153" s="54">
        <f t="shared" si="3"/>
        <v>93.385899999999978</v>
      </c>
      <c r="S153" s="54">
        <f t="shared" si="5"/>
        <v>93.511073200098735</v>
      </c>
    </row>
    <row r="154" spans="2:19" s="12" customFormat="1" ht="12">
      <c r="B154" s="35" t="s">
        <v>34</v>
      </c>
      <c r="C154" s="35">
        <v>1100</v>
      </c>
      <c r="D154" s="35">
        <v>2</v>
      </c>
      <c r="E154" s="35">
        <v>48</v>
      </c>
      <c r="F154" s="35" t="s">
        <v>517</v>
      </c>
      <c r="G154" s="37" t="s">
        <v>172</v>
      </c>
      <c r="H154" s="37" t="s">
        <v>64</v>
      </c>
      <c r="I154" s="54">
        <v>48.62</v>
      </c>
      <c r="J154" s="38">
        <v>5.2400000000000002E-2</v>
      </c>
      <c r="K154" s="38">
        <v>1.6487000000000001</v>
      </c>
      <c r="L154" s="38">
        <v>4.9700000000000001E-2</v>
      </c>
      <c r="M154" s="38">
        <v>2.6</v>
      </c>
      <c r="N154" s="54">
        <v>17.899999999999999</v>
      </c>
      <c r="O154" s="54">
        <v>24.57</v>
      </c>
      <c r="P154" s="38">
        <v>0.2666</v>
      </c>
      <c r="Q154" s="38">
        <v>2.4299999999999999E-2</v>
      </c>
      <c r="R154" s="54">
        <f t="shared" si="3"/>
        <v>95.731699999999989</v>
      </c>
      <c r="S154" s="54">
        <f t="shared" si="5"/>
        <v>92.465611478514447</v>
      </c>
    </row>
    <row r="155" spans="2:19" s="12" customFormat="1" ht="12">
      <c r="B155" s="35" t="s">
        <v>34</v>
      </c>
      <c r="C155" s="35">
        <v>1100</v>
      </c>
      <c r="D155" s="35">
        <v>2</v>
      </c>
      <c r="E155" s="35">
        <v>48</v>
      </c>
      <c r="F155" s="35" t="s">
        <v>517</v>
      </c>
      <c r="G155" s="37" t="s">
        <v>173</v>
      </c>
      <c r="H155" s="37" t="s">
        <v>64</v>
      </c>
      <c r="I155" s="54">
        <v>47.93</v>
      </c>
      <c r="J155" s="38">
        <v>4.1700000000000001E-2</v>
      </c>
      <c r="K155" s="38">
        <v>2.4300000000000002</v>
      </c>
      <c r="L155" s="38">
        <v>5.1299999999999998E-2</v>
      </c>
      <c r="M155" s="38">
        <v>2.5099999999999998</v>
      </c>
      <c r="N155" s="54">
        <v>15.93</v>
      </c>
      <c r="O155" s="54">
        <v>21.18</v>
      </c>
      <c r="P155" s="38">
        <v>0.31859999999999999</v>
      </c>
      <c r="Q155" s="38">
        <v>0.1125</v>
      </c>
      <c r="R155" s="54">
        <f t="shared" si="3"/>
        <v>90.504100000000008</v>
      </c>
      <c r="S155" s="54">
        <f t="shared" si="5"/>
        <v>91.878791365463826</v>
      </c>
    </row>
    <row r="156" spans="2:19" s="12" customFormat="1" ht="12">
      <c r="B156" s="35" t="s">
        <v>34</v>
      </c>
      <c r="C156" s="35">
        <v>1100</v>
      </c>
      <c r="D156" s="35">
        <v>2</v>
      </c>
      <c r="E156" s="35">
        <v>48</v>
      </c>
      <c r="F156" s="35" t="s">
        <v>517</v>
      </c>
      <c r="G156" s="37" t="s">
        <v>174</v>
      </c>
      <c r="H156" s="37" t="s">
        <v>64</v>
      </c>
      <c r="I156" s="54">
        <v>47.53</v>
      </c>
      <c r="J156" s="38">
        <v>6.4899999999999999E-2</v>
      </c>
      <c r="K156" s="38">
        <v>2.12</v>
      </c>
      <c r="L156" s="38">
        <v>0</v>
      </c>
      <c r="M156" s="38">
        <v>1.79</v>
      </c>
      <c r="N156" s="54">
        <v>15.99</v>
      </c>
      <c r="O156" s="54">
        <v>26.6</v>
      </c>
      <c r="P156" s="38">
        <v>0.18870000000000001</v>
      </c>
      <c r="Q156" s="38">
        <v>2.86E-2</v>
      </c>
      <c r="R156" s="54">
        <f t="shared" si="3"/>
        <v>94.31219999999999</v>
      </c>
      <c r="S156" s="54">
        <f t="shared" si="5"/>
        <v>94.09117781789827</v>
      </c>
    </row>
    <row r="157" spans="2:19" s="12" customFormat="1" ht="12">
      <c r="B157" s="35" t="s">
        <v>34</v>
      </c>
      <c r="C157" s="35">
        <v>1100</v>
      </c>
      <c r="D157" s="35">
        <v>2</v>
      </c>
      <c r="E157" s="35">
        <v>48</v>
      </c>
      <c r="F157" s="35" t="s">
        <v>517</v>
      </c>
      <c r="G157" s="37" t="s">
        <v>175</v>
      </c>
      <c r="H157" s="37" t="s">
        <v>64</v>
      </c>
      <c r="I157" s="54">
        <v>53.99</v>
      </c>
      <c r="J157" s="38">
        <v>5.6800000000000003E-2</v>
      </c>
      <c r="K157" s="38">
        <v>1.8746</v>
      </c>
      <c r="L157" s="38">
        <v>3.8699999999999998E-2</v>
      </c>
      <c r="M157" s="38">
        <v>1.91</v>
      </c>
      <c r="N157" s="54">
        <v>18.079999999999998</v>
      </c>
      <c r="O157" s="54">
        <v>23.57</v>
      </c>
      <c r="P157" s="38">
        <v>0.27129999999999999</v>
      </c>
      <c r="Q157" s="38">
        <v>1.1900000000000001E-2</v>
      </c>
      <c r="R157" s="54">
        <f t="shared" si="3"/>
        <v>99.803299999999979</v>
      </c>
      <c r="S157" s="54">
        <f t="shared" si="5"/>
        <v>94.405276132175501</v>
      </c>
    </row>
    <row r="158" spans="2:19" s="12" customFormat="1" ht="12">
      <c r="B158" s="35" t="s">
        <v>34</v>
      </c>
      <c r="C158" s="35">
        <v>1100</v>
      </c>
      <c r="D158" s="35">
        <v>2</v>
      </c>
      <c r="E158" s="35">
        <v>48</v>
      </c>
      <c r="F158" s="35" t="s">
        <v>517</v>
      </c>
      <c r="G158" s="37" t="s">
        <v>176</v>
      </c>
      <c r="H158" s="37" t="s">
        <v>64</v>
      </c>
      <c r="I158" s="54">
        <v>47.61</v>
      </c>
      <c r="J158" s="38">
        <v>4.1300000000000003E-2</v>
      </c>
      <c r="K158" s="38">
        <v>1.7845</v>
      </c>
      <c r="L158" s="38">
        <v>4.8099999999999997E-2</v>
      </c>
      <c r="M158" s="38">
        <v>2.89</v>
      </c>
      <c r="N158" s="54">
        <v>19.97</v>
      </c>
      <c r="O158" s="54">
        <v>23.58</v>
      </c>
      <c r="P158" s="38">
        <v>0.19900000000000001</v>
      </c>
      <c r="Q158" s="38">
        <v>2.3199999999999998E-2</v>
      </c>
      <c r="R158" s="54">
        <f t="shared" si="3"/>
        <v>96.14609999999999</v>
      </c>
      <c r="S158" s="54">
        <f t="shared" si="5"/>
        <v>92.491246317707379</v>
      </c>
    </row>
    <row r="159" spans="2:19" s="12" customFormat="1" ht="12">
      <c r="B159" s="35" t="s">
        <v>34</v>
      </c>
      <c r="C159" s="35">
        <v>1100</v>
      </c>
      <c r="D159" s="35">
        <v>2</v>
      </c>
      <c r="E159" s="35">
        <v>48</v>
      </c>
      <c r="F159" s="35" t="s">
        <v>517</v>
      </c>
      <c r="G159" s="37" t="s">
        <v>177</v>
      </c>
      <c r="H159" s="37" t="s">
        <v>64</v>
      </c>
      <c r="I159" s="54">
        <v>48.24</v>
      </c>
      <c r="J159" s="38">
        <v>4.9700000000000001E-2</v>
      </c>
      <c r="K159" s="38">
        <v>1.8058000000000001</v>
      </c>
      <c r="L159" s="38">
        <v>0</v>
      </c>
      <c r="M159" s="38">
        <v>2</v>
      </c>
      <c r="N159" s="54">
        <v>16.420000000000002</v>
      </c>
      <c r="O159" s="54">
        <v>26.27</v>
      </c>
      <c r="P159" s="38">
        <v>0.25540000000000002</v>
      </c>
      <c r="Q159" s="38">
        <v>5.8299999999999998E-2</v>
      </c>
      <c r="R159" s="54">
        <f t="shared" si="3"/>
        <v>95.099199999999996</v>
      </c>
      <c r="S159" s="54">
        <f t="shared" si="5"/>
        <v>93.604134486121424</v>
      </c>
    </row>
    <row r="160" spans="2:19" s="12" customFormat="1" ht="12">
      <c r="B160" s="35" t="s">
        <v>34</v>
      </c>
      <c r="C160" s="35">
        <v>1100</v>
      </c>
      <c r="D160" s="35">
        <v>2</v>
      </c>
      <c r="E160" s="35">
        <v>48</v>
      </c>
      <c r="F160" s="35" t="s">
        <v>517</v>
      </c>
      <c r="G160" s="37" t="s">
        <v>178</v>
      </c>
      <c r="H160" s="37" t="s">
        <v>64</v>
      </c>
      <c r="I160" s="54">
        <v>50.82</v>
      </c>
      <c r="J160" s="38">
        <v>8.4000000000000005E-2</v>
      </c>
      <c r="K160" s="38">
        <v>3.85</v>
      </c>
      <c r="L160" s="38">
        <v>8.6400000000000005E-2</v>
      </c>
      <c r="M160" s="38">
        <v>1.96</v>
      </c>
      <c r="N160" s="54">
        <v>16.579999999999998</v>
      </c>
      <c r="O160" s="54">
        <v>25.19</v>
      </c>
      <c r="P160" s="38">
        <v>0.27900000000000003</v>
      </c>
      <c r="Q160" s="38">
        <v>2.7699999999999999E-2</v>
      </c>
      <c r="R160" s="54">
        <f t="shared" si="3"/>
        <v>98.877099999999999</v>
      </c>
      <c r="S160" s="54">
        <f t="shared" ref="S160" si="6">100*(N160/(24.305+15.9994))/(N160/(24.305+15.9994)+M160/(55.847+15.9994))</f>
        <v>93.780821440527603</v>
      </c>
    </row>
    <row r="161" spans="2:19" s="12" customFormat="1" ht="12">
      <c r="B161" s="35"/>
      <c r="C161" s="35"/>
      <c r="D161" s="35"/>
      <c r="E161" s="35"/>
      <c r="F161" s="35"/>
      <c r="G161" s="37"/>
      <c r="H161" s="37"/>
      <c r="I161" s="54"/>
      <c r="J161" s="38"/>
      <c r="K161" s="38"/>
      <c r="L161" s="38"/>
      <c r="M161" s="38"/>
      <c r="N161" s="54"/>
      <c r="O161" s="54"/>
      <c r="P161" s="38"/>
      <c r="Q161" s="38"/>
      <c r="R161" s="54">
        <f t="shared" si="3"/>
        <v>0</v>
      </c>
      <c r="S161" s="54"/>
    </row>
    <row r="162" spans="2:19" s="12" customFormat="1" ht="12">
      <c r="B162" s="35" t="s">
        <v>33</v>
      </c>
      <c r="C162" s="35">
        <v>1150</v>
      </c>
      <c r="D162" s="35">
        <v>2</v>
      </c>
      <c r="E162" s="35">
        <v>12</v>
      </c>
      <c r="F162" s="35" t="s">
        <v>517</v>
      </c>
      <c r="G162" s="43" t="s">
        <v>179</v>
      </c>
      <c r="H162" s="37" t="s">
        <v>64</v>
      </c>
      <c r="I162" s="56">
        <v>54.49</v>
      </c>
      <c r="J162" s="42">
        <v>0</v>
      </c>
      <c r="K162" s="42">
        <v>1.2806</v>
      </c>
      <c r="L162" s="42">
        <v>0.1166</v>
      </c>
      <c r="M162" s="42">
        <v>2.86</v>
      </c>
      <c r="N162" s="56">
        <v>18.78</v>
      </c>
      <c r="O162" s="56">
        <v>22.74</v>
      </c>
      <c r="P162" s="42">
        <v>0.19539999999999999</v>
      </c>
      <c r="Q162" s="42">
        <v>1.46E-2</v>
      </c>
      <c r="R162" s="54">
        <f t="shared" si="3"/>
        <v>100.4772</v>
      </c>
      <c r="S162" s="54">
        <f t="shared" ref="S162:S195" si="7">100*(N162/(24.305+15.9994))/(N162/(24.305+15.9994)+M162/(55.847+15.9994))</f>
        <v>92.129261498855115</v>
      </c>
    </row>
    <row r="163" spans="2:19" s="12" customFormat="1" ht="12">
      <c r="B163" s="35" t="s">
        <v>33</v>
      </c>
      <c r="C163" s="35">
        <v>1150</v>
      </c>
      <c r="D163" s="35">
        <v>2</v>
      </c>
      <c r="E163" s="35">
        <v>12</v>
      </c>
      <c r="F163" s="35" t="s">
        <v>517</v>
      </c>
      <c r="G163" s="43" t="s">
        <v>180</v>
      </c>
      <c r="H163" s="37"/>
      <c r="I163" s="56">
        <v>54.57</v>
      </c>
      <c r="J163" s="42">
        <v>1.66E-2</v>
      </c>
      <c r="K163" s="42">
        <v>1.1807000000000001</v>
      </c>
      <c r="L163" s="42">
        <v>1.7999999999999999E-2</v>
      </c>
      <c r="M163" s="42">
        <v>2.63</v>
      </c>
      <c r="N163" s="56">
        <v>19.45</v>
      </c>
      <c r="O163" s="56">
        <v>21.87</v>
      </c>
      <c r="P163" s="42">
        <v>0.13020000000000001</v>
      </c>
      <c r="Q163" s="42">
        <v>1.8200000000000001E-2</v>
      </c>
      <c r="R163" s="54">
        <f t="shared" si="3"/>
        <v>99.883700000000005</v>
      </c>
      <c r="S163" s="54">
        <f t="shared" si="7"/>
        <v>92.949338050578532</v>
      </c>
    </row>
    <row r="164" spans="2:19" s="12" customFormat="1" ht="12">
      <c r="B164" s="35" t="s">
        <v>33</v>
      </c>
      <c r="C164" s="35">
        <v>1150</v>
      </c>
      <c r="D164" s="35">
        <v>2</v>
      </c>
      <c r="E164" s="35">
        <v>12</v>
      </c>
      <c r="F164" s="35" t="s">
        <v>517</v>
      </c>
      <c r="G164" s="43" t="s">
        <v>181</v>
      </c>
      <c r="H164" s="37"/>
      <c r="I164" s="56">
        <v>53.5</v>
      </c>
      <c r="J164" s="42">
        <v>2.4299999999999999E-2</v>
      </c>
      <c r="K164" s="42">
        <v>1.6953</v>
      </c>
      <c r="L164" s="42">
        <v>2.8400000000000002E-2</v>
      </c>
      <c r="M164" s="42">
        <v>2.48</v>
      </c>
      <c r="N164" s="56">
        <v>20.14</v>
      </c>
      <c r="O164" s="56">
        <v>22.35</v>
      </c>
      <c r="P164" s="42">
        <v>0.1099</v>
      </c>
      <c r="Q164" s="42">
        <v>2.6200000000000001E-2</v>
      </c>
      <c r="R164" s="54">
        <f t="shared" si="3"/>
        <v>100.35409999999999</v>
      </c>
      <c r="S164" s="54">
        <f t="shared" si="7"/>
        <v>93.538545708125483</v>
      </c>
    </row>
    <row r="165" spans="2:19" s="12" customFormat="1" ht="12">
      <c r="B165" s="35" t="s">
        <v>33</v>
      </c>
      <c r="C165" s="35">
        <v>1150</v>
      </c>
      <c r="D165" s="35">
        <v>2</v>
      </c>
      <c r="E165" s="35">
        <v>12</v>
      </c>
      <c r="F165" s="35" t="s">
        <v>517</v>
      </c>
      <c r="G165" s="43" t="s">
        <v>182</v>
      </c>
      <c r="H165" s="37"/>
      <c r="I165" s="56">
        <v>54.43</v>
      </c>
      <c r="J165" s="42">
        <v>2.5399999999999999E-2</v>
      </c>
      <c r="K165" s="42">
        <v>2.02</v>
      </c>
      <c r="L165" s="42">
        <v>2.3099999999999999E-2</v>
      </c>
      <c r="M165" s="42">
        <v>2.1800000000000002</v>
      </c>
      <c r="N165" s="56">
        <v>18.34</v>
      </c>
      <c r="O165" s="56">
        <v>23.87</v>
      </c>
      <c r="P165" s="42">
        <v>0.1278</v>
      </c>
      <c r="Q165" s="42">
        <v>2.1600000000000001E-2</v>
      </c>
      <c r="R165" s="54">
        <f t="shared" si="3"/>
        <v>101.03790000000001</v>
      </c>
      <c r="S165" s="54">
        <f t="shared" si="7"/>
        <v>93.74870642786739</v>
      </c>
    </row>
    <row r="166" spans="2:19" s="12" customFormat="1" ht="12">
      <c r="B166" s="35" t="s">
        <v>33</v>
      </c>
      <c r="C166" s="35">
        <v>1150</v>
      </c>
      <c r="D166" s="35">
        <v>2</v>
      </c>
      <c r="E166" s="35">
        <v>12</v>
      </c>
      <c r="F166" s="35" t="s">
        <v>517</v>
      </c>
      <c r="G166" s="43" t="s">
        <v>183</v>
      </c>
      <c r="H166" s="37"/>
      <c r="I166" s="56">
        <v>54.15</v>
      </c>
      <c r="J166" s="42">
        <v>0</v>
      </c>
      <c r="K166" s="42">
        <v>1.23</v>
      </c>
      <c r="L166" s="42">
        <v>4.3400000000000001E-2</v>
      </c>
      <c r="M166" s="42">
        <v>2.96</v>
      </c>
      <c r="N166" s="56">
        <v>20.57</v>
      </c>
      <c r="O166" s="56">
        <v>21.06</v>
      </c>
      <c r="P166" s="42">
        <v>8.8800000000000004E-2</v>
      </c>
      <c r="Q166" s="42">
        <v>3.0999999999999999E-3</v>
      </c>
      <c r="R166" s="54">
        <f t="shared" si="3"/>
        <v>100.1053</v>
      </c>
      <c r="S166" s="54">
        <f t="shared" si="7"/>
        <v>92.530527927386331</v>
      </c>
    </row>
    <row r="167" spans="2:19" s="12" customFormat="1" ht="12">
      <c r="B167" s="35" t="s">
        <v>33</v>
      </c>
      <c r="C167" s="35">
        <v>1150</v>
      </c>
      <c r="D167" s="35">
        <v>2</v>
      </c>
      <c r="E167" s="35">
        <v>12</v>
      </c>
      <c r="F167" s="35" t="s">
        <v>517</v>
      </c>
      <c r="G167" s="43" t="s">
        <v>184</v>
      </c>
      <c r="H167" s="37"/>
      <c r="I167" s="56">
        <v>54.39</v>
      </c>
      <c r="J167" s="42">
        <v>0</v>
      </c>
      <c r="K167" s="42">
        <v>2.09</v>
      </c>
      <c r="L167" s="42">
        <v>0.1008</v>
      </c>
      <c r="M167" s="42">
        <v>2.52</v>
      </c>
      <c r="N167" s="56">
        <v>18.11</v>
      </c>
      <c r="O167" s="56">
        <v>23.54</v>
      </c>
      <c r="P167" s="42">
        <v>0.14460000000000001</v>
      </c>
      <c r="Q167" s="42">
        <v>1.6400000000000001E-2</v>
      </c>
      <c r="R167" s="54">
        <f t="shared" si="3"/>
        <v>100.9118</v>
      </c>
      <c r="S167" s="54">
        <f t="shared" si="7"/>
        <v>92.759200286869657</v>
      </c>
    </row>
    <row r="168" spans="2:19" s="12" customFormat="1" ht="12">
      <c r="B168" s="35" t="s">
        <v>33</v>
      </c>
      <c r="C168" s="35">
        <v>1150</v>
      </c>
      <c r="D168" s="35">
        <v>2</v>
      </c>
      <c r="E168" s="35">
        <v>12</v>
      </c>
      <c r="F168" s="35" t="s">
        <v>517</v>
      </c>
      <c r="G168" s="43" t="s">
        <v>185</v>
      </c>
      <c r="H168" s="37"/>
      <c r="I168" s="56">
        <v>55.52</v>
      </c>
      <c r="J168" s="42">
        <v>0</v>
      </c>
      <c r="K168" s="42">
        <v>0.4894</v>
      </c>
      <c r="L168" s="42">
        <v>5.1700000000000003E-2</v>
      </c>
      <c r="M168" s="42">
        <v>3.07</v>
      </c>
      <c r="N168" s="56">
        <v>21.05</v>
      </c>
      <c r="O168" s="56">
        <v>20.02</v>
      </c>
      <c r="P168" s="42">
        <v>6.8400000000000002E-2</v>
      </c>
      <c r="Q168" s="42">
        <v>1.9300000000000001E-2</v>
      </c>
      <c r="R168" s="54">
        <f t="shared" si="3"/>
        <v>100.28879999999999</v>
      </c>
      <c r="S168" s="54">
        <f t="shared" si="7"/>
        <v>92.437233963129813</v>
      </c>
    </row>
    <row r="169" spans="2:19" s="12" customFormat="1" ht="12">
      <c r="B169" s="35" t="s">
        <v>33</v>
      </c>
      <c r="C169" s="35">
        <v>1150</v>
      </c>
      <c r="D169" s="35">
        <v>2</v>
      </c>
      <c r="E169" s="35">
        <v>12</v>
      </c>
      <c r="F169" s="35" t="s">
        <v>517</v>
      </c>
      <c r="G169" s="43" t="s">
        <v>186</v>
      </c>
      <c r="H169" s="37"/>
      <c r="I169" s="56">
        <v>54.72</v>
      </c>
      <c r="J169" s="42">
        <v>1.55E-2</v>
      </c>
      <c r="K169" s="42">
        <v>1.4676</v>
      </c>
      <c r="L169" s="42">
        <v>7.1300000000000002E-2</v>
      </c>
      <c r="M169" s="42">
        <v>2.08</v>
      </c>
      <c r="N169" s="56">
        <v>19.13</v>
      </c>
      <c r="O169" s="56">
        <v>23.02</v>
      </c>
      <c r="P169" s="42">
        <v>0.13830000000000001</v>
      </c>
      <c r="Q169" s="42">
        <v>8.3999999999999995E-3</v>
      </c>
      <c r="R169" s="54">
        <f t="shared" si="3"/>
        <v>100.65109999999999</v>
      </c>
      <c r="S169" s="54">
        <f t="shared" si="7"/>
        <v>94.251131357851932</v>
      </c>
    </row>
    <row r="170" spans="2:19" s="12" customFormat="1" ht="12">
      <c r="B170" s="35" t="s">
        <v>33</v>
      </c>
      <c r="C170" s="35">
        <v>1150</v>
      </c>
      <c r="D170" s="35">
        <v>2</v>
      </c>
      <c r="E170" s="35">
        <v>12</v>
      </c>
      <c r="F170" s="35" t="s">
        <v>517</v>
      </c>
      <c r="G170" s="43" t="s">
        <v>187</v>
      </c>
      <c r="H170" s="37"/>
      <c r="I170" s="56">
        <v>54.91</v>
      </c>
      <c r="J170" s="42">
        <v>1.66E-2</v>
      </c>
      <c r="K170" s="42">
        <v>1.4941</v>
      </c>
      <c r="L170" s="42">
        <v>0</v>
      </c>
      <c r="M170" s="42">
        <v>2.2400000000000002</v>
      </c>
      <c r="N170" s="56">
        <v>19.04</v>
      </c>
      <c r="O170" s="56">
        <v>23.07</v>
      </c>
      <c r="P170" s="42">
        <v>3.7600000000000001E-2</v>
      </c>
      <c r="Q170" s="42">
        <v>2.1600000000000001E-2</v>
      </c>
      <c r="R170" s="54">
        <f t="shared" si="3"/>
        <v>100.82990000000001</v>
      </c>
      <c r="S170" s="54">
        <f t="shared" si="7"/>
        <v>93.80883651398436</v>
      </c>
    </row>
    <row r="171" spans="2:19" s="12" customFormat="1" ht="12">
      <c r="B171" s="35" t="s">
        <v>33</v>
      </c>
      <c r="C171" s="35">
        <v>1150</v>
      </c>
      <c r="D171" s="35">
        <v>2</v>
      </c>
      <c r="E171" s="35">
        <v>12</v>
      </c>
      <c r="F171" s="35" t="s">
        <v>517</v>
      </c>
      <c r="G171" s="43" t="s">
        <v>188</v>
      </c>
      <c r="H171" s="37"/>
      <c r="I171" s="56">
        <v>54.01</v>
      </c>
      <c r="J171" s="42">
        <v>5.3600000000000002E-2</v>
      </c>
      <c r="K171" s="42">
        <v>2.54</v>
      </c>
      <c r="L171" s="42">
        <v>6.1499999999999999E-2</v>
      </c>
      <c r="M171" s="42">
        <v>2.08</v>
      </c>
      <c r="N171" s="56">
        <v>17.97</v>
      </c>
      <c r="O171" s="56">
        <v>24.01</v>
      </c>
      <c r="P171" s="42">
        <v>7.5399999999999995E-2</v>
      </c>
      <c r="Q171" s="42">
        <v>2.0400000000000001E-2</v>
      </c>
      <c r="R171" s="54">
        <f t="shared" si="3"/>
        <v>100.82090000000001</v>
      </c>
      <c r="S171" s="54">
        <f t="shared" si="7"/>
        <v>93.90265751804391</v>
      </c>
    </row>
    <row r="172" spans="2:19" s="12" customFormat="1" ht="12">
      <c r="B172" s="35" t="s">
        <v>33</v>
      </c>
      <c r="C172" s="35">
        <v>1150</v>
      </c>
      <c r="D172" s="35">
        <v>2</v>
      </c>
      <c r="E172" s="35">
        <v>12</v>
      </c>
      <c r="F172" s="35" t="s">
        <v>517</v>
      </c>
      <c r="G172" s="43" t="s">
        <v>189</v>
      </c>
      <c r="H172" s="37"/>
      <c r="I172" s="56">
        <v>54.24</v>
      </c>
      <c r="J172" s="42">
        <v>0</v>
      </c>
      <c r="K172" s="42">
        <v>2.4900000000000002</v>
      </c>
      <c r="L172" s="42">
        <v>4.02E-2</v>
      </c>
      <c r="M172" s="42">
        <v>2.0699999999999998</v>
      </c>
      <c r="N172" s="56">
        <v>18.23</v>
      </c>
      <c r="O172" s="56">
        <v>23.54</v>
      </c>
      <c r="P172" s="42">
        <v>0.1986</v>
      </c>
      <c r="Q172" s="42">
        <v>3.8999999999999998E-3</v>
      </c>
      <c r="R172" s="54">
        <f t="shared" si="3"/>
        <v>100.81269999999999</v>
      </c>
      <c r="S172" s="54">
        <f t="shared" si="7"/>
        <v>94.01157708584725</v>
      </c>
    </row>
    <row r="173" spans="2:19" s="12" customFormat="1" ht="12">
      <c r="B173" s="35" t="s">
        <v>33</v>
      </c>
      <c r="C173" s="35">
        <v>1150</v>
      </c>
      <c r="D173" s="35">
        <v>2</v>
      </c>
      <c r="E173" s="35">
        <v>12</v>
      </c>
      <c r="F173" s="35" t="s">
        <v>517</v>
      </c>
      <c r="G173" s="43" t="s">
        <v>190</v>
      </c>
      <c r="H173" s="37"/>
      <c r="I173" s="56">
        <v>54.13</v>
      </c>
      <c r="J173" s="42">
        <v>3.9600000000000003E-2</v>
      </c>
      <c r="K173" s="42">
        <v>2.29</v>
      </c>
      <c r="L173" s="42">
        <v>2.8000000000000001E-2</v>
      </c>
      <c r="M173" s="42">
        <v>2.06</v>
      </c>
      <c r="N173" s="56">
        <v>18.12</v>
      </c>
      <c r="O173" s="56">
        <v>23.56</v>
      </c>
      <c r="P173" s="42">
        <v>9.1200000000000003E-2</v>
      </c>
      <c r="Q173" s="42">
        <v>0</v>
      </c>
      <c r="R173" s="54">
        <f t="shared" si="3"/>
        <v>100.31880000000001</v>
      </c>
      <c r="S173" s="54">
        <f t="shared" si="7"/>
        <v>94.004763281834585</v>
      </c>
    </row>
    <row r="174" spans="2:19" s="12" customFormat="1" ht="12">
      <c r="B174" s="35" t="s">
        <v>33</v>
      </c>
      <c r="C174" s="35">
        <v>1150</v>
      </c>
      <c r="D174" s="35">
        <v>2</v>
      </c>
      <c r="E174" s="35">
        <v>12</v>
      </c>
      <c r="F174" s="35" t="s">
        <v>517</v>
      </c>
      <c r="G174" s="43" t="s">
        <v>191</v>
      </c>
      <c r="H174" s="37"/>
      <c r="I174" s="56">
        <v>54.79</v>
      </c>
      <c r="J174" s="42">
        <v>0</v>
      </c>
      <c r="K174" s="42">
        <v>1.6117999999999999</v>
      </c>
      <c r="L174" s="42">
        <v>5.4999999999999997E-3</v>
      </c>
      <c r="M174" s="42">
        <v>2.15</v>
      </c>
      <c r="N174" s="56">
        <v>18.72</v>
      </c>
      <c r="O174" s="56">
        <v>22.85</v>
      </c>
      <c r="P174" s="42">
        <v>4.53E-2</v>
      </c>
      <c r="Q174" s="42">
        <v>5.1000000000000004E-3</v>
      </c>
      <c r="R174" s="54">
        <f t="shared" si="3"/>
        <v>100.17769999999999</v>
      </c>
      <c r="S174" s="54">
        <f t="shared" si="7"/>
        <v>93.947100738113392</v>
      </c>
    </row>
    <row r="175" spans="2:19" s="12" customFormat="1" ht="12">
      <c r="B175" s="35" t="s">
        <v>33</v>
      </c>
      <c r="C175" s="35">
        <v>1150</v>
      </c>
      <c r="D175" s="35">
        <v>2</v>
      </c>
      <c r="E175" s="35">
        <v>12</v>
      </c>
      <c r="F175" s="35" t="s">
        <v>517</v>
      </c>
      <c r="G175" s="43" t="s">
        <v>192</v>
      </c>
      <c r="H175" s="37"/>
      <c r="I175" s="56">
        <v>53.99</v>
      </c>
      <c r="J175" s="42">
        <v>0</v>
      </c>
      <c r="K175" s="42">
        <v>2.2400000000000002</v>
      </c>
      <c r="L175" s="42">
        <v>5.7999999999999996E-3</v>
      </c>
      <c r="M175" s="42">
        <v>1.91</v>
      </c>
      <c r="N175" s="56">
        <v>18.21</v>
      </c>
      <c r="O175" s="56">
        <v>24.26</v>
      </c>
      <c r="P175" s="42">
        <v>0.10780000000000001</v>
      </c>
      <c r="Q175" s="42">
        <v>1.0200000000000001E-2</v>
      </c>
      <c r="R175" s="54">
        <f t="shared" si="3"/>
        <v>100.7338</v>
      </c>
      <c r="S175" s="54">
        <f t="shared" si="7"/>
        <v>94.442997012812384</v>
      </c>
    </row>
    <row r="176" spans="2:19" s="12" customFormat="1" ht="12">
      <c r="B176" s="35" t="s">
        <v>33</v>
      </c>
      <c r="C176" s="35">
        <v>1150</v>
      </c>
      <c r="D176" s="35">
        <v>2</v>
      </c>
      <c r="E176" s="35">
        <v>12</v>
      </c>
      <c r="F176" s="35" t="s">
        <v>517</v>
      </c>
      <c r="G176" s="43" t="s">
        <v>193</v>
      </c>
      <c r="H176" s="37"/>
      <c r="I176" s="56">
        <v>54.26</v>
      </c>
      <c r="J176" s="42">
        <v>4.2200000000000001E-2</v>
      </c>
      <c r="K176" s="42">
        <v>2.64</v>
      </c>
      <c r="L176" s="42">
        <v>0</v>
      </c>
      <c r="M176" s="42">
        <v>1.9</v>
      </c>
      <c r="N176" s="56">
        <v>18.04</v>
      </c>
      <c r="O176" s="56">
        <v>23.7</v>
      </c>
      <c r="P176" s="42">
        <v>7.9200000000000007E-2</v>
      </c>
      <c r="Q176" s="42">
        <v>6.7000000000000002E-3</v>
      </c>
      <c r="R176" s="54">
        <f t="shared" si="3"/>
        <v>100.6681</v>
      </c>
      <c r="S176" s="54">
        <f t="shared" si="7"/>
        <v>94.421281997095249</v>
      </c>
    </row>
    <row r="177" spans="2:19" s="12" customFormat="1" ht="12">
      <c r="B177" s="35" t="s">
        <v>33</v>
      </c>
      <c r="C177" s="35">
        <v>1150</v>
      </c>
      <c r="D177" s="35">
        <v>2</v>
      </c>
      <c r="E177" s="35">
        <v>12</v>
      </c>
      <c r="F177" s="35" t="s">
        <v>517</v>
      </c>
      <c r="G177" s="43" t="s">
        <v>194</v>
      </c>
      <c r="H177" s="37"/>
      <c r="I177" s="56">
        <v>53.6</v>
      </c>
      <c r="J177" s="42">
        <v>0</v>
      </c>
      <c r="K177" s="42">
        <v>2.86</v>
      </c>
      <c r="L177" s="42">
        <v>7.0699999999999999E-2</v>
      </c>
      <c r="M177" s="42">
        <v>1.99</v>
      </c>
      <c r="N177" s="56">
        <v>18.059999999999999</v>
      </c>
      <c r="O177" s="56">
        <v>24.08</v>
      </c>
      <c r="P177" s="42">
        <v>0.13109999999999999</v>
      </c>
      <c r="Q177" s="42">
        <v>3.7999999999999999E-2</v>
      </c>
      <c r="R177" s="54">
        <f t="shared" si="3"/>
        <v>100.82980000000001</v>
      </c>
      <c r="S177" s="54">
        <f t="shared" si="7"/>
        <v>94.178504466994909</v>
      </c>
    </row>
    <row r="178" spans="2:19" s="12" customFormat="1" ht="12">
      <c r="B178" s="35" t="s">
        <v>33</v>
      </c>
      <c r="C178" s="35">
        <v>1150</v>
      </c>
      <c r="D178" s="35">
        <v>2</v>
      </c>
      <c r="E178" s="35">
        <v>12</v>
      </c>
      <c r="F178" s="35" t="s">
        <v>517</v>
      </c>
      <c r="G178" s="43" t="s">
        <v>195</v>
      </c>
      <c r="H178" s="37"/>
      <c r="I178" s="56">
        <v>53.87</v>
      </c>
      <c r="J178" s="42">
        <v>4.2500000000000003E-2</v>
      </c>
      <c r="K178" s="42">
        <v>2.79</v>
      </c>
      <c r="L178" s="42">
        <v>1.3599999999999999E-2</v>
      </c>
      <c r="M178" s="42">
        <v>1.87</v>
      </c>
      <c r="N178" s="56">
        <v>17.760000000000002</v>
      </c>
      <c r="O178" s="56">
        <v>24.09</v>
      </c>
      <c r="P178" s="42">
        <v>0.1014</v>
      </c>
      <c r="Q178" s="42">
        <v>0</v>
      </c>
      <c r="R178" s="54">
        <f t="shared" si="3"/>
        <v>100.53749999999999</v>
      </c>
      <c r="S178" s="54">
        <f t="shared" si="7"/>
        <v>94.422718154931445</v>
      </c>
    </row>
    <row r="179" spans="2:19" s="12" customFormat="1" ht="12">
      <c r="B179" s="35" t="s">
        <v>33</v>
      </c>
      <c r="C179" s="35">
        <v>1150</v>
      </c>
      <c r="D179" s="35">
        <v>2</v>
      </c>
      <c r="E179" s="35">
        <v>12</v>
      </c>
      <c r="F179" s="35" t="s">
        <v>517</v>
      </c>
      <c r="G179" s="43" t="s">
        <v>196</v>
      </c>
      <c r="H179" s="37"/>
      <c r="I179" s="56">
        <v>53.44</v>
      </c>
      <c r="J179" s="42">
        <v>6.6699999999999995E-2</v>
      </c>
      <c r="K179" s="42">
        <v>2.19</v>
      </c>
      <c r="L179" s="42">
        <v>5.3199999999999997E-2</v>
      </c>
      <c r="M179" s="42">
        <v>1.95</v>
      </c>
      <c r="N179" s="56">
        <v>18.100000000000001</v>
      </c>
      <c r="O179" s="56">
        <v>23.94</v>
      </c>
      <c r="P179" s="42">
        <v>0.1241</v>
      </c>
      <c r="Q179" s="42">
        <v>3.8800000000000001E-2</v>
      </c>
      <c r="R179" s="54">
        <f t="shared" si="3"/>
        <v>99.902799999999985</v>
      </c>
      <c r="S179" s="54">
        <f t="shared" si="7"/>
        <v>94.300738567141721</v>
      </c>
    </row>
    <row r="180" spans="2:19" s="12" customFormat="1" ht="12">
      <c r="B180" s="35" t="s">
        <v>33</v>
      </c>
      <c r="C180" s="35">
        <v>1150</v>
      </c>
      <c r="D180" s="35">
        <v>2</v>
      </c>
      <c r="E180" s="35">
        <v>12</v>
      </c>
      <c r="F180" s="35" t="s">
        <v>517</v>
      </c>
      <c r="G180" s="43" t="s">
        <v>354</v>
      </c>
      <c r="H180" s="37"/>
      <c r="I180" s="56">
        <v>54.48</v>
      </c>
      <c r="J180" s="42">
        <v>2.6200000000000001E-2</v>
      </c>
      <c r="K180" s="42">
        <v>2.79</v>
      </c>
      <c r="L180" s="42">
        <v>9.1200000000000003E-2</v>
      </c>
      <c r="M180" s="42">
        <v>2.21</v>
      </c>
      <c r="N180" s="56">
        <v>19.57</v>
      </c>
      <c r="O180" s="56">
        <v>22.7</v>
      </c>
      <c r="P180" s="42">
        <v>0.1082</v>
      </c>
      <c r="Q180" s="42">
        <v>1.11E-2</v>
      </c>
      <c r="R180" s="54">
        <f t="shared" si="3"/>
        <v>101.9867</v>
      </c>
      <c r="S180" s="54">
        <f t="shared" si="7"/>
        <v>94.042383750235601</v>
      </c>
    </row>
    <row r="181" spans="2:19" s="12" customFormat="1" ht="12">
      <c r="B181" s="35" t="s">
        <v>33</v>
      </c>
      <c r="C181" s="35">
        <v>1150</v>
      </c>
      <c r="D181" s="35">
        <v>2</v>
      </c>
      <c r="E181" s="35">
        <v>12</v>
      </c>
      <c r="F181" s="35" t="s">
        <v>517</v>
      </c>
      <c r="G181" s="43" t="s">
        <v>355</v>
      </c>
      <c r="H181" s="37"/>
      <c r="I181" s="56">
        <v>53.79</v>
      </c>
      <c r="J181" s="42">
        <v>5.9200000000000003E-2</v>
      </c>
      <c r="K181" s="42">
        <v>2.59</v>
      </c>
      <c r="L181" s="42">
        <v>6.9099999999999995E-2</v>
      </c>
      <c r="M181" s="42">
        <v>2.02</v>
      </c>
      <c r="N181" s="56">
        <v>18.350000000000001</v>
      </c>
      <c r="O181" s="56">
        <v>23.35</v>
      </c>
      <c r="P181" s="42">
        <v>0.1482</v>
      </c>
      <c r="Q181" s="42">
        <v>4.4200000000000003E-2</v>
      </c>
      <c r="R181" s="54">
        <f t="shared" si="3"/>
        <v>100.4207</v>
      </c>
      <c r="S181" s="54">
        <f t="shared" si="7"/>
        <v>94.183804717053093</v>
      </c>
    </row>
    <row r="182" spans="2:19" s="12" customFormat="1" ht="12">
      <c r="B182" s="35" t="s">
        <v>33</v>
      </c>
      <c r="C182" s="35">
        <v>1150</v>
      </c>
      <c r="D182" s="35">
        <v>2</v>
      </c>
      <c r="E182" s="35">
        <v>12</v>
      </c>
      <c r="F182" s="35" t="s">
        <v>517</v>
      </c>
      <c r="G182" s="43" t="s">
        <v>356</v>
      </c>
      <c r="H182" s="37"/>
      <c r="I182" s="56">
        <v>53.42</v>
      </c>
      <c r="J182" s="42">
        <v>8.5000000000000006E-3</v>
      </c>
      <c r="K182" s="42">
        <v>2.86</v>
      </c>
      <c r="L182" s="42">
        <v>3.44E-2</v>
      </c>
      <c r="M182" s="42">
        <v>1.94</v>
      </c>
      <c r="N182" s="56">
        <v>18.079999999999998</v>
      </c>
      <c r="O182" s="56">
        <v>23.7</v>
      </c>
      <c r="P182" s="42">
        <v>0.12189999999999999</v>
      </c>
      <c r="Q182" s="42">
        <v>0</v>
      </c>
      <c r="R182" s="54">
        <f t="shared" si="3"/>
        <v>100.16479999999999</v>
      </c>
      <c r="S182" s="54">
        <f t="shared" si="7"/>
        <v>94.322390101729582</v>
      </c>
    </row>
    <row r="183" spans="2:19" s="12" customFormat="1" ht="12">
      <c r="B183" s="35" t="s">
        <v>33</v>
      </c>
      <c r="C183" s="35">
        <v>1150</v>
      </c>
      <c r="D183" s="35">
        <v>2</v>
      </c>
      <c r="E183" s="35">
        <v>12</v>
      </c>
      <c r="F183" s="35" t="s">
        <v>517</v>
      </c>
      <c r="G183" s="43" t="s">
        <v>357</v>
      </c>
      <c r="H183" s="37"/>
      <c r="I183" s="56">
        <v>53.67</v>
      </c>
      <c r="J183" s="42">
        <v>3.5200000000000002E-2</v>
      </c>
      <c r="K183" s="42">
        <v>2.64</v>
      </c>
      <c r="L183" s="42">
        <v>5.4699999999999999E-2</v>
      </c>
      <c r="M183" s="42">
        <v>1.86</v>
      </c>
      <c r="N183" s="56">
        <v>18.05</v>
      </c>
      <c r="O183" s="56">
        <v>23.65</v>
      </c>
      <c r="P183" s="42">
        <v>0.1447</v>
      </c>
      <c r="Q183" s="42">
        <v>4.1000000000000003E-3</v>
      </c>
      <c r="R183" s="54">
        <f t="shared" si="3"/>
        <v>100.1087</v>
      </c>
      <c r="S183" s="54">
        <f t="shared" si="7"/>
        <v>94.535170719809628</v>
      </c>
    </row>
    <row r="184" spans="2:19" s="12" customFormat="1" ht="12">
      <c r="B184" s="35" t="s">
        <v>33</v>
      </c>
      <c r="C184" s="35">
        <v>1150</v>
      </c>
      <c r="D184" s="35">
        <v>2</v>
      </c>
      <c r="E184" s="35">
        <v>12</v>
      </c>
      <c r="F184" s="35" t="s">
        <v>517</v>
      </c>
      <c r="G184" s="43" t="s">
        <v>358</v>
      </c>
      <c r="H184" s="37"/>
      <c r="I184" s="56">
        <v>53.6</v>
      </c>
      <c r="J184" s="42">
        <v>4.9200000000000001E-2</v>
      </c>
      <c r="K184" s="42">
        <v>2.99</v>
      </c>
      <c r="L184" s="42">
        <v>0</v>
      </c>
      <c r="M184" s="42">
        <v>1.79</v>
      </c>
      <c r="N184" s="56">
        <v>17.940000000000001</v>
      </c>
      <c r="O184" s="56">
        <v>23.69</v>
      </c>
      <c r="P184" s="42">
        <v>0.16539999999999999</v>
      </c>
      <c r="Q184" s="42">
        <v>4.6399999999999997E-2</v>
      </c>
      <c r="R184" s="54">
        <f t="shared" si="3"/>
        <v>100.27100000000002</v>
      </c>
      <c r="S184" s="54">
        <f t="shared" si="7"/>
        <v>94.699397273595977</v>
      </c>
    </row>
    <row r="185" spans="2:19" s="12" customFormat="1" ht="12">
      <c r="B185" s="35" t="s">
        <v>33</v>
      </c>
      <c r="C185" s="35">
        <v>1150</v>
      </c>
      <c r="D185" s="35">
        <v>2</v>
      </c>
      <c r="E185" s="35">
        <v>12</v>
      </c>
      <c r="F185" s="35" t="s">
        <v>517</v>
      </c>
      <c r="G185" s="43" t="s">
        <v>359</v>
      </c>
      <c r="H185" s="37"/>
      <c r="I185" s="56">
        <v>53.55</v>
      </c>
      <c r="J185" s="42">
        <v>1.18E-2</v>
      </c>
      <c r="K185" s="42">
        <v>3</v>
      </c>
      <c r="L185" s="42">
        <v>6.2199999999999998E-2</v>
      </c>
      <c r="M185" s="42">
        <v>2</v>
      </c>
      <c r="N185" s="56">
        <v>17.98</v>
      </c>
      <c r="O185" s="56">
        <v>23.85</v>
      </c>
      <c r="P185" s="42">
        <v>6.3299999999999995E-2</v>
      </c>
      <c r="Q185" s="42">
        <v>1.54E-2</v>
      </c>
      <c r="R185" s="54">
        <f t="shared" si="3"/>
        <v>100.53270000000001</v>
      </c>
      <c r="S185" s="54">
        <f t="shared" si="7"/>
        <v>94.126465707982007</v>
      </c>
    </row>
    <row r="186" spans="2:19" s="12" customFormat="1" ht="12">
      <c r="B186" s="35" t="s">
        <v>33</v>
      </c>
      <c r="C186" s="35">
        <v>1150</v>
      </c>
      <c r="D186" s="35">
        <v>2</v>
      </c>
      <c r="E186" s="35">
        <v>12</v>
      </c>
      <c r="F186" s="35" t="s">
        <v>517</v>
      </c>
      <c r="G186" s="43" t="s">
        <v>360</v>
      </c>
      <c r="H186" s="37"/>
      <c r="I186" s="56">
        <v>53.68</v>
      </c>
      <c r="J186" s="42">
        <v>2.5600000000000001E-2</v>
      </c>
      <c r="K186" s="42">
        <v>2.71</v>
      </c>
      <c r="L186" s="42">
        <v>0</v>
      </c>
      <c r="M186" s="42">
        <v>1.85</v>
      </c>
      <c r="N186" s="56">
        <v>17.760000000000002</v>
      </c>
      <c r="O186" s="56">
        <v>24.05</v>
      </c>
      <c r="P186" s="42">
        <v>0.14360000000000001</v>
      </c>
      <c r="Q186" s="42">
        <v>0</v>
      </c>
      <c r="R186" s="54">
        <f t="shared" si="3"/>
        <v>100.2192</v>
      </c>
      <c r="S186" s="54">
        <f t="shared" si="7"/>
        <v>94.479074992331832</v>
      </c>
    </row>
    <row r="187" spans="2:19" s="12" customFormat="1" ht="12">
      <c r="B187" s="35" t="s">
        <v>33</v>
      </c>
      <c r="C187" s="35">
        <v>1150</v>
      </c>
      <c r="D187" s="35">
        <v>2</v>
      </c>
      <c r="E187" s="35">
        <v>12</v>
      </c>
      <c r="F187" s="35" t="s">
        <v>517</v>
      </c>
      <c r="G187" s="43" t="s">
        <v>361</v>
      </c>
      <c r="H187" s="37"/>
      <c r="I187" s="56">
        <v>53.35</v>
      </c>
      <c r="J187" s="42">
        <v>0.1479</v>
      </c>
      <c r="K187" s="42">
        <v>4.2</v>
      </c>
      <c r="L187" s="42">
        <v>0.17069999999999999</v>
      </c>
      <c r="M187" s="42">
        <v>2.94</v>
      </c>
      <c r="N187" s="56">
        <v>14.26</v>
      </c>
      <c r="O187" s="56">
        <v>24.08</v>
      </c>
      <c r="P187" s="42">
        <v>0.86899999999999999</v>
      </c>
      <c r="Q187" s="42">
        <v>9.9000000000000008E-3</v>
      </c>
      <c r="R187" s="54">
        <f t="shared" si="3"/>
        <v>100.0275</v>
      </c>
      <c r="S187" s="54">
        <f t="shared" si="7"/>
        <v>89.63321209359799</v>
      </c>
    </row>
    <row r="188" spans="2:19" s="12" customFormat="1" ht="12">
      <c r="B188" s="35" t="s">
        <v>33</v>
      </c>
      <c r="C188" s="35">
        <v>1150</v>
      </c>
      <c r="D188" s="35">
        <v>2</v>
      </c>
      <c r="E188" s="35">
        <v>12</v>
      </c>
      <c r="F188" s="35" t="s">
        <v>517</v>
      </c>
      <c r="G188" s="43" t="s">
        <v>362</v>
      </c>
      <c r="H188" s="37"/>
      <c r="I188" s="56">
        <v>53.27</v>
      </c>
      <c r="J188" s="42">
        <v>1.55E-2</v>
      </c>
      <c r="K188" s="42">
        <v>3.04</v>
      </c>
      <c r="L188" s="42">
        <v>0</v>
      </c>
      <c r="M188" s="42">
        <v>1.91</v>
      </c>
      <c r="N188" s="56">
        <v>17.89</v>
      </c>
      <c r="O188" s="56">
        <v>23.74</v>
      </c>
      <c r="P188" s="42">
        <v>0.1802</v>
      </c>
      <c r="Q188" s="42">
        <v>0</v>
      </c>
      <c r="R188" s="54">
        <f t="shared" si="3"/>
        <v>100.0457</v>
      </c>
      <c r="S188" s="54">
        <f t="shared" si="7"/>
        <v>94.349215213678789</v>
      </c>
    </row>
    <row r="189" spans="2:19" s="12" customFormat="1" ht="12">
      <c r="B189" s="35" t="s">
        <v>33</v>
      </c>
      <c r="C189" s="35">
        <v>1150</v>
      </c>
      <c r="D189" s="35">
        <v>2</v>
      </c>
      <c r="E189" s="35">
        <v>12</v>
      </c>
      <c r="F189" s="35" t="s">
        <v>517</v>
      </c>
      <c r="G189" s="43" t="s">
        <v>363</v>
      </c>
      <c r="H189" s="37"/>
      <c r="I189" s="56">
        <v>53.49</v>
      </c>
      <c r="J189" s="42">
        <v>0</v>
      </c>
      <c r="K189" s="42">
        <v>2.81</v>
      </c>
      <c r="L189" s="42">
        <v>2.5999999999999999E-2</v>
      </c>
      <c r="M189" s="42">
        <v>1.9</v>
      </c>
      <c r="N189" s="56">
        <v>18.32</v>
      </c>
      <c r="O189" s="56">
        <v>23.62</v>
      </c>
      <c r="P189" s="42">
        <v>0.1008</v>
      </c>
      <c r="Q189" s="42">
        <v>2.35E-2</v>
      </c>
      <c r="R189" s="54">
        <f t="shared" si="3"/>
        <v>100.29030000000002</v>
      </c>
      <c r="S189" s="54">
        <f t="shared" si="7"/>
        <v>94.501858296818384</v>
      </c>
    </row>
    <row r="190" spans="2:19" s="12" customFormat="1" ht="12">
      <c r="B190" s="35" t="s">
        <v>33</v>
      </c>
      <c r="C190" s="35">
        <v>1150</v>
      </c>
      <c r="D190" s="35">
        <v>2</v>
      </c>
      <c r="E190" s="35">
        <v>12</v>
      </c>
      <c r="F190" s="35" t="s">
        <v>517</v>
      </c>
      <c r="G190" s="43" t="s">
        <v>197</v>
      </c>
      <c r="H190" s="37"/>
      <c r="I190" s="56">
        <v>53.83</v>
      </c>
      <c r="J190" s="42">
        <v>3.15E-2</v>
      </c>
      <c r="K190" s="42">
        <v>2.52</v>
      </c>
      <c r="L190" s="42">
        <v>5.1999999999999998E-2</v>
      </c>
      <c r="M190" s="42">
        <v>1.82</v>
      </c>
      <c r="N190" s="56">
        <v>17.96</v>
      </c>
      <c r="O190" s="56">
        <v>24.03</v>
      </c>
      <c r="P190" s="42">
        <v>0.1215</v>
      </c>
      <c r="Q190" s="42">
        <v>2.0899999999999998E-2</v>
      </c>
      <c r="R190" s="54">
        <f t="shared" si="3"/>
        <v>100.38590000000001</v>
      </c>
      <c r="S190" s="54">
        <f t="shared" si="7"/>
        <v>94.621017656476454</v>
      </c>
    </row>
    <row r="191" spans="2:19" s="12" customFormat="1" ht="12">
      <c r="B191" s="35" t="s">
        <v>33</v>
      </c>
      <c r="C191" s="35">
        <v>1150</v>
      </c>
      <c r="D191" s="35">
        <v>2</v>
      </c>
      <c r="E191" s="35">
        <v>12</v>
      </c>
      <c r="F191" s="35" t="s">
        <v>517</v>
      </c>
      <c r="G191" s="43" t="s">
        <v>198</v>
      </c>
      <c r="H191" s="37"/>
      <c r="I191" s="56">
        <v>51.56</v>
      </c>
      <c r="J191" s="42">
        <v>5.4800000000000001E-2</v>
      </c>
      <c r="K191" s="42">
        <v>1.92</v>
      </c>
      <c r="L191" s="42">
        <v>9.7999999999999997E-3</v>
      </c>
      <c r="M191" s="42">
        <v>1.59</v>
      </c>
      <c r="N191" s="56">
        <v>17.600000000000001</v>
      </c>
      <c r="O191" s="56">
        <v>24.87</v>
      </c>
      <c r="P191" s="42">
        <v>0.1255</v>
      </c>
      <c r="Q191" s="42">
        <v>2.8000000000000001E-2</v>
      </c>
      <c r="R191" s="54">
        <f t="shared" si="3"/>
        <v>97.758100000000013</v>
      </c>
      <c r="S191" s="54">
        <f t="shared" si="7"/>
        <v>95.176506847718343</v>
      </c>
    </row>
    <row r="192" spans="2:19" s="12" customFormat="1" ht="12">
      <c r="B192" s="35" t="s">
        <v>33</v>
      </c>
      <c r="C192" s="35">
        <v>1150</v>
      </c>
      <c r="D192" s="35">
        <v>2</v>
      </c>
      <c r="E192" s="35">
        <v>12</v>
      </c>
      <c r="F192" s="35" t="s">
        <v>517</v>
      </c>
      <c r="G192" s="43" t="s">
        <v>199</v>
      </c>
      <c r="H192" s="37"/>
      <c r="I192" s="56">
        <v>51.8</v>
      </c>
      <c r="J192" s="42">
        <v>0.1037</v>
      </c>
      <c r="K192" s="42">
        <v>5.13</v>
      </c>
      <c r="L192" s="42">
        <v>7.8700000000000006E-2</v>
      </c>
      <c r="M192" s="42">
        <v>2.72</v>
      </c>
      <c r="N192" s="56">
        <v>18.34</v>
      </c>
      <c r="O192" s="56">
        <v>22.13</v>
      </c>
      <c r="P192" s="42">
        <v>0.18590000000000001</v>
      </c>
      <c r="Q192" s="42">
        <v>2.75E-2</v>
      </c>
      <c r="R192" s="54">
        <f t="shared" si="3"/>
        <v>100.5158</v>
      </c>
      <c r="S192" s="54">
        <f t="shared" si="7"/>
        <v>92.319157599867737</v>
      </c>
    </row>
    <row r="193" spans="2:19" s="12" customFormat="1" ht="12">
      <c r="B193" s="35" t="s">
        <v>33</v>
      </c>
      <c r="C193" s="35">
        <v>1150</v>
      </c>
      <c r="D193" s="35">
        <v>2</v>
      </c>
      <c r="E193" s="35">
        <v>12</v>
      </c>
      <c r="F193" s="35" t="s">
        <v>517</v>
      </c>
      <c r="G193" s="43" t="s">
        <v>200</v>
      </c>
      <c r="H193" s="37"/>
      <c r="I193" s="56">
        <v>52.06</v>
      </c>
      <c r="J193" s="42">
        <v>8.9099999999999999E-2</v>
      </c>
      <c r="K193" s="42">
        <v>6.19</v>
      </c>
      <c r="L193" s="42">
        <v>1.3599999999999999E-2</v>
      </c>
      <c r="M193" s="42">
        <v>2.4500000000000002</v>
      </c>
      <c r="N193" s="56">
        <v>14.74</v>
      </c>
      <c r="O193" s="56">
        <v>24.3</v>
      </c>
      <c r="P193" s="42">
        <v>0.60770000000000002</v>
      </c>
      <c r="Q193" s="42">
        <v>2.4799999999999999E-2</v>
      </c>
      <c r="R193" s="54">
        <f t="shared" si="3"/>
        <v>100.47519999999999</v>
      </c>
      <c r="S193" s="54">
        <f t="shared" si="7"/>
        <v>91.470975535349282</v>
      </c>
    </row>
    <row r="194" spans="2:19" s="12" customFormat="1" ht="12">
      <c r="B194" s="35" t="s">
        <v>33</v>
      </c>
      <c r="C194" s="35">
        <v>1150</v>
      </c>
      <c r="D194" s="35">
        <v>2</v>
      </c>
      <c r="E194" s="35">
        <v>12</v>
      </c>
      <c r="F194" s="35" t="s">
        <v>517</v>
      </c>
      <c r="G194" s="43" t="s">
        <v>201</v>
      </c>
      <c r="H194" s="37"/>
      <c r="I194" s="56">
        <v>52.24</v>
      </c>
      <c r="J194" s="42">
        <v>0.12470000000000001</v>
      </c>
      <c r="K194" s="42">
        <v>5.85</v>
      </c>
      <c r="L194" s="42">
        <v>2.7199999999999998E-2</v>
      </c>
      <c r="M194" s="42">
        <v>2.09</v>
      </c>
      <c r="N194" s="56">
        <v>15.25</v>
      </c>
      <c r="O194" s="56">
        <v>24.12</v>
      </c>
      <c r="P194" s="42">
        <v>0.54179999999999995</v>
      </c>
      <c r="Q194" s="42">
        <v>1.9E-2</v>
      </c>
      <c r="R194" s="54">
        <f t="shared" si="3"/>
        <v>100.26270000000001</v>
      </c>
      <c r="S194" s="54">
        <f t="shared" si="7"/>
        <v>92.860696760541316</v>
      </c>
    </row>
    <row r="195" spans="2:19" s="12" customFormat="1" ht="12">
      <c r="B195" s="35" t="s">
        <v>33</v>
      </c>
      <c r="C195" s="35">
        <v>1150</v>
      </c>
      <c r="D195" s="35">
        <v>2</v>
      </c>
      <c r="E195" s="35">
        <v>12</v>
      </c>
      <c r="F195" s="35" t="s">
        <v>517</v>
      </c>
      <c r="G195" s="43" t="s">
        <v>202</v>
      </c>
      <c r="H195" s="37" t="s">
        <v>69</v>
      </c>
      <c r="I195" s="56">
        <v>52.19</v>
      </c>
      <c r="J195" s="42">
        <v>0.1071</v>
      </c>
      <c r="K195" s="42">
        <v>6.5</v>
      </c>
      <c r="L195" s="42">
        <v>5.3400000000000003E-2</v>
      </c>
      <c r="M195" s="42">
        <v>2.34</v>
      </c>
      <c r="N195" s="56">
        <v>14.63</v>
      </c>
      <c r="O195" s="56">
        <v>23.99</v>
      </c>
      <c r="P195" s="42">
        <v>0.89380000000000004</v>
      </c>
      <c r="Q195" s="42">
        <v>6.8999999999999999E-3</v>
      </c>
      <c r="R195" s="54">
        <f t="shared" si="3"/>
        <v>100.71119999999999</v>
      </c>
      <c r="S195" s="54">
        <f t="shared" si="7"/>
        <v>91.766175396843579</v>
      </c>
    </row>
    <row r="196" spans="2:19" s="12" customFormat="1" ht="12">
      <c r="B196" s="35"/>
      <c r="C196" s="35"/>
      <c r="D196" s="35"/>
      <c r="E196" s="35"/>
      <c r="F196" s="35"/>
      <c r="G196" s="43"/>
      <c r="H196" s="37"/>
      <c r="I196" s="56"/>
      <c r="J196" s="42"/>
      <c r="K196" s="42"/>
      <c r="L196" s="42"/>
      <c r="M196" s="42"/>
      <c r="N196" s="56"/>
      <c r="O196" s="56"/>
      <c r="P196" s="42"/>
      <c r="Q196" s="42"/>
      <c r="R196" s="54"/>
      <c r="S196" s="54"/>
    </row>
    <row r="197" spans="2:19" s="12" customFormat="1" ht="12">
      <c r="B197" s="35" t="s">
        <v>31</v>
      </c>
      <c r="C197" s="35">
        <v>1150</v>
      </c>
      <c r="D197" s="35">
        <v>2</v>
      </c>
      <c r="E197" s="35">
        <v>24</v>
      </c>
      <c r="F197" s="35" t="s">
        <v>517</v>
      </c>
      <c r="G197" s="44" t="s">
        <v>203</v>
      </c>
      <c r="H197" s="37" t="s">
        <v>64</v>
      </c>
      <c r="I197" s="57">
        <v>55.33</v>
      </c>
      <c r="J197" s="45">
        <v>1.67E-2</v>
      </c>
      <c r="K197" s="45">
        <v>0.34939999999999999</v>
      </c>
      <c r="L197" s="45">
        <v>7.9299999999999995E-2</v>
      </c>
      <c r="M197" s="45">
        <v>2.4300000000000002</v>
      </c>
      <c r="N197" s="57">
        <v>19.940000000000001</v>
      </c>
      <c r="O197" s="57">
        <v>22.14</v>
      </c>
      <c r="P197" s="45">
        <v>0.14979999999999999</v>
      </c>
      <c r="Q197" s="45">
        <v>0</v>
      </c>
      <c r="R197" s="54">
        <f t="shared" ref="R197:R260" si="8">SUM(I197:Q197)</f>
        <v>100.43520000000001</v>
      </c>
      <c r="S197" s="54">
        <f t="shared" ref="S197:S228" si="9">100*(N197/(24.305+15.9994))/(N197/(24.305+15.9994)+M197/(55.847+15.9994))</f>
        <v>93.601042111659922</v>
      </c>
    </row>
    <row r="198" spans="2:19" s="12" customFormat="1" ht="12">
      <c r="B198" s="35" t="s">
        <v>31</v>
      </c>
      <c r="C198" s="35">
        <v>1150</v>
      </c>
      <c r="D198" s="35">
        <v>2</v>
      </c>
      <c r="E198" s="35">
        <v>24</v>
      </c>
      <c r="F198" s="35" t="s">
        <v>517</v>
      </c>
      <c r="G198" s="44" t="s">
        <v>204</v>
      </c>
      <c r="H198" s="37"/>
      <c r="I198" s="57">
        <v>54.63</v>
      </c>
      <c r="J198" s="45">
        <v>1.7500000000000002E-2</v>
      </c>
      <c r="K198" s="45">
        <v>1.1788000000000001</v>
      </c>
      <c r="L198" s="45">
        <v>3.8699999999999998E-2</v>
      </c>
      <c r="M198" s="45">
        <v>2.16</v>
      </c>
      <c r="N198" s="57">
        <v>18.89</v>
      </c>
      <c r="O198" s="57">
        <v>22.92</v>
      </c>
      <c r="P198" s="45">
        <v>0.1477</v>
      </c>
      <c r="Q198" s="45">
        <v>2.3999999999999998E-3</v>
      </c>
      <c r="R198" s="54">
        <f t="shared" si="8"/>
        <v>99.985100000000003</v>
      </c>
      <c r="S198" s="54">
        <f t="shared" si="9"/>
        <v>93.972072154412444</v>
      </c>
    </row>
    <row r="199" spans="2:19" s="12" customFormat="1" ht="12">
      <c r="B199" s="35" t="s">
        <v>31</v>
      </c>
      <c r="C199" s="35">
        <v>1150</v>
      </c>
      <c r="D199" s="35">
        <v>2</v>
      </c>
      <c r="E199" s="35">
        <v>24</v>
      </c>
      <c r="F199" s="35" t="s">
        <v>517</v>
      </c>
      <c r="G199" s="44" t="s">
        <v>205</v>
      </c>
      <c r="H199" s="37"/>
      <c r="I199" s="57">
        <v>54.25</v>
      </c>
      <c r="J199" s="45">
        <v>0</v>
      </c>
      <c r="K199" s="45">
        <v>0.81969999999999998</v>
      </c>
      <c r="L199" s="45">
        <v>4.1700000000000001E-2</v>
      </c>
      <c r="M199" s="45">
        <v>2.44</v>
      </c>
      <c r="N199" s="57">
        <v>20</v>
      </c>
      <c r="O199" s="57">
        <v>21.25</v>
      </c>
      <c r="P199" s="45">
        <v>0.14760000000000001</v>
      </c>
      <c r="Q199" s="45">
        <v>5.4000000000000003E-3</v>
      </c>
      <c r="R199" s="54">
        <f t="shared" si="8"/>
        <v>98.954399999999993</v>
      </c>
      <c r="S199" s="54">
        <f t="shared" si="9"/>
        <v>93.594436883736705</v>
      </c>
    </row>
    <row r="200" spans="2:19" s="12" customFormat="1" ht="12">
      <c r="B200" s="35" t="s">
        <v>31</v>
      </c>
      <c r="C200" s="35">
        <v>1150</v>
      </c>
      <c r="D200" s="35">
        <v>2</v>
      </c>
      <c r="E200" s="35">
        <v>24</v>
      </c>
      <c r="F200" s="35" t="s">
        <v>517</v>
      </c>
      <c r="G200" s="44" t="s">
        <v>206</v>
      </c>
      <c r="H200" s="37"/>
      <c r="I200" s="57">
        <v>54.17</v>
      </c>
      <c r="J200" s="45">
        <v>5.0900000000000001E-2</v>
      </c>
      <c r="K200" s="45">
        <v>1.6143000000000001</v>
      </c>
      <c r="L200" s="45">
        <v>8.5199999999999998E-2</v>
      </c>
      <c r="M200" s="45">
        <v>2.11</v>
      </c>
      <c r="N200" s="57">
        <v>18.62</v>
      </c>
      <c r="O200" s="57">
        <v>23.34</v>
      </c>
      <c r="P200" s="45">
        <v>0.12740000000000001</v>
      </c>
      <c r="Q200" s="45">
        <v>1.23E-2</v>
      </c>
      <c r="R200" s="54">
        <f t="shared" si="8"/>
        <v>100.1301</v>
      </c>
      <c r="S200" s="54">
        <f t="shared" si="9"/>
        <v>94.022986084139475</v>
      </c>
    </row>
    <row r="201" spans="2:19" s="12" customFormat="1" ht="12">
      <c r="B201" s="35" t="s">
        <v>31</v>
      </c>
      <c r="C201" s="35">
        <v>1150</v>
      </c>
      <c r="D201" s="35">
        <v>2</v>
      </c>
      <c r="E201" s="35">
        <v>24</v>
      </c>
      <c r="F201" s="35" t="s">
        <v>517</v>
      </c>
      <c r="G201" s="44" t="s">
        <v>207</v>
      </c>
      <c r="H201" s="37"/>
      <c r="I201" s="57">
        <v>55.16</v>
      </c>
      <c r="J201" s="45">
        <v>4.3E-3</v>
      </c>
      <c r="K201" s="45">
        <v>0.67059999999999997</v>
      </c>
      <c r="L201" s="45">
        <v>6.0400000000000002E-2</v>
      </c>
      <c r="M201" s="45">
        <v>3.59</v>
      </c>
      <c r="N201" s="57">
        <v>21.89</v>
      </c>
      <c r="O201" s="57">
        <v>19.079999999999998</v>
      </c>
      <c r="P201" s="45">
        <v>0.12670000000000001</v>
      </c>
      <c r="Q201" s="45">
        <v>4.0000000000000001E-3</v>
      </c>
      <c r="R201" s="54">
        <f t="shared" si="8"/>
        <v>100.586</v>
      </c>
      <c r="S201" s="54">
        <f t="shared" si="9"/>
        <v>91.574943982582823</v>
      </c>
    </row>
    <row r="202" spans="2:19" s="12" customFormat="1" ht="12">
      <c r="B202" s="35" t="s">
        <v>31</v>
      </c>
      <c r="C202" s="35">
        <v>1150</v>
      </c>
      <c r="D202" s="35">
        <v>2</v>
      </c>
      <c r="E202" s="35">
        <v>24</v>
      </c>
      <c r="F202" s="35" t="s">
        <v>517</v>
      </c>
      <c r="G202" s="44" t="s">
        <v>208</v>
      </c>
      <c r="H202" s="37"/>
      <c r="I202" s="57">
        <v>54.2</v>
      </c>
      <c r="J202" s="45">
        <v>1.9199999999999998E-2</v>
      </c>
      <c r="K202" s="45">
        <v>1.4618</v>
      </c>
      <c r="L202" s="45">
        <v>7.2400000000000006E-2</v>
      </c>
      <c r="M202" s="45">
        <v>2.11</v>
      </c>
      <c r="N202" s="57">
        <v>19.03</v>
      </c>
      <c r="O202" s="57">
        <v>22.83</v>
      </c>
      <c r="P202" s="45">
        <v>0.15229999999999999</v>
      </c>
      <c r="Q202" s="45">
        <v>3.1E-2</v>
      </c>
      <c r="R202" s="54">
        <f t="shared" si="8"/>
        <v>99.906700000000001</v>
      </c>
      <c r="S202" s="54">
        <f t="shared" si="9"/>
        <v>94.144219682440749</v>
      </c>
    </row>
    <row r="203" spans="2:19" s="12" customFormat="1" ht="12">
      <c r="B203" s="35" t="s">
        <v>31</v>
      </c>
      <c r="C203" s="35">
        <v>1150</v>
      </c>
      <c r="D203" s="35">
        <v>2</v>
      </c>
      <c r="E203" s="35">
        <v>24</v>
      </c>
      <c r="F203" s="35" t="s">
        <v>517</v>
      </c>
      <c r="G203" s="44" t="s">
        <v>209</v>
      </c>
      <c r="H203" s="37"/>
      <c r="I203" s="57">
        <v>54.01</v>
      </c>
      <c r="J203" s="45">
        <v>2.5000000000000001E-3</v>
      </c>
      <c r="K203" s="45">
        <v>2.2599999999999998</v>
      </c>
      <c r="L203" s="45">
        <v>2.3699999999999999E-2</v>
      </c>
      <c r="M203" s="45">
        <v>1.39</v>
      </c>
      <c r="N203" s="57">
        <v>18.170000000000002</v>
      </c>
      <c r="O203" s="57">
        <v>24.16</v>
      </c>
      <c r="P203" s="45">
        <v>6.1400000000000003E-2</v>
      </c>
      <c r="Q203" s="45">
        <v>0</v>
      </c>
      <c r="R203" s="54">
        <f t="shared" si="8"/>
        <v>100.0776</v>
      </c>
      <c r="S203" s="54">
        <f t="shared" si="9"/>
        <v>95.885107618399829</v>
      </c>
    </row>
    <row r="204" spans="2:19" s="12" customFormat="1" ht="12">
      <c r="B204" s="35" t="s">
        <v>31</v>
      </c>
      <c r="C204" s="35">
        <v>1150</v>
      </c>
      <c r="D204" s="35">
        <v>2</v>
      </c>
      <c r="E204" s="35">
        <v>24</v>
      </c>
      <c r="F204" s="35" t="s">
        <v>517</v>
      </c>
      <c r="G204" s="44" t="s">
        <v>210</v>
      </c>
      <c r="H204" s="37"/>
      <c r="I204" s="57">
        <v>54.13</v>
      </c>
      <c r="J204" s="45">
        <v>0</v>
      </c>
      <c r="K204" s="45">
        <v>2.42</v>
      </c>
      <c r="L204" s="45">
        <v>7.9899999999999999E-2</v>
      </c>
      <c r="M204" s="45">
        <v>1.1955</v>
      </c>
      <c r="N204" s="57">
        <v>18.11</v>
      </c>
      <c r="O204" s="57">
        <v>24.16</v>
      </c>
      <c r="P204" s="45">
        <v>6.8199999999999997E-2</v>
      </c>
      <c r="Q204" s="45">
        <v>8.9999999999999998E-4</v>
      </c>
      <c r="R204" s="54">
        <f t="shared" si="8"/>
        <v>100.16450000000002</v>
      </c>
      <c r="S204" s="54">
        <f t="shared" si="9"/>
        <v>96.429028612074859</v>
      </c>
    </row>
    <row r="205" spans="2:19" s="12" customFormat="1" ht="12">
      <c r="B205" s="35" t="s">
        <v>31</v>
      </c>
      <c r="C205" s="35">
        <v>1150</v>
      </c>
      <c r="D205" s="35">
        <v>2</v>
      </c>
      <c r="E205" s="35">
        <v>24</v>
      </c>
      <c r="F205" s="35" t="s">
        <v>517</v>
      </c>
      <c r="G205" s="44" t="s">
        <v>211</v>
      </c>
      <c r="H205" s="37"/>
      <c r="I205" s="57">
        <v>53.8</v>
      </c>
      <c r="J205" s="45">
        <v>3.4599999999999999E-2</v>
      </c>
      <c r="K205" s="45">
        <v>2.61</v>
      </c>
      <c r="L205" s="45">
        <v>1.5100000000000001E-2</v>
      </c>
      <c r="M205" s="45">
        <v>1.59</v>
      </c>
      <c r="N205" s="57">
        <v>17.98</v>
      </c>
      <c r="O205" s="57">
        <v>24.06</v>
      </c>
      <c r="P205" s="45">
        <v>0.1202</v>
      </c>
      <c r="Q205" s="45">
        <v>0</v>
      </c>
      <c r="R205" s="54">
        <f t="shared" si="8"/>
        <v>100.20989999999999</v>
      </c>
      <c r="S205" s="54">
        <f t="shared" si="9"/>
        <v>95.273631235363268</v>
      </c>
    </row>
    <row r="206" spans="2:19" s="12" customFormat="1" ht="12">
      <c r="B206" s="35" t="s">
        <v>31</v>
      </c>
      <c r="C206" s="35">
        <v>1150</v>
      </c>
      <c r="D206" s="35">
        <v>2</v>
      </c>
      <c r="E206" s="35">
        <v>24</v>
      </c>
      <c r="F206" s="35" t="s">
        <v>517</v>
      </c>
      <c r="G206" s="44" t="s">
        <v>212</v>
      </c>
      <c r="H206" s="37"/>
      <c r="I206" s="57">
        <v>54.28</v>
      </c>
      <c r="J206" s="45">
        <v>1.89E-2</v>
      </c>
      <c r="K206" s="45">
        <v>1.5601</v>
      </c>
      <c r="L206" s="45">
        <v>4.5999999999999999E-2</v>
      </c>
      <c r="M206" s="45">
        <v>2.0499999999999998</v>
      </c>
      <c r="N206" s="57">
        <v>18.75</v>
      </c>
      <c r="O206" s="57">
        <v>22.88</v>
      </c>
      <c r="P206" s="45">
        <v>7.4800000000000005E-2</v>
      </c>
      <c r="Q206" s="45">
        <v>1.2999999999999999E-3</v>
      </c>
      <c r="R206" s="54">
        <f t="shared" si="8"/>
        <v>99.66109999999999</v>
      </c>
      <c r="S206" s="54">
        <f t="shared" si="9"/>
        <v>94.221062033188289</v>
      </c>
    </row>
    <row r="207" spans="2:19" s="12" customFormat="1" ht="12">
      <c r="B207" s="35" t="s">
        <v>31</v>
      </c>
      <c r="C207" s="35">
        <v>1150</v>
      </c>
      <c r="D207" s="35">
        <v>2</v>
      </c>
      <c r="E207" s="35">
        <v>24</v>
      </c>
      <c r="F207" s="35" t="s">
        <v>517</v>
      </c>
      <c r="G207" s="44" t="s">
        <v>213</v>
      </c>
      <c r="H207" s="37"/>
      <c r="I207" s="57">
        <v>53.13</v>
      </c>
      <c r="J207" s="45">
        <v>5.0000000000000001E-3</v>
      </c>
      <c r="K207" s="45">
        <v>1.7181</v>
      </c>
      <c r="L207" s="45">
        <v>2.6800000000000001E-2</v>
      </c>
      <c r="M207" s="45">
        <v>1.84</v>
      </c>
      <c r="N207" s="57">
        <v>18.7</v>
      </c>
      <c r="O207" s="57">
        <v>23.61</v>
      </c>
      <c r="P207" s="45">
        <v>7.9699999999999993E-2</v>
      </c>
      <c r="Q207" s="45">
        <v>0</v>
      </c>
      <c r="R207" s="54">
        <f t="shared" si="8"/>
        <v>99.109600000000015</v>
      </c>
      <c r="S207" s="54">
        <f t="shared" si="9"/>
        <v>94.768940153434755</v>
      </c>
    </row>
    <row r="208" spans="2:19" s="12" customFormat="1" ht="12">
      <c r="B208" s="35" t="s">
        <v>31</v>
      </c>
      <c r="C208" s="35">
        <v>1150</v>
      </c>
      <c r="D208" s="35">
        <v>2</v>
      </c>
      <c r="E208" s="35">
        <v>24</v>
      </c>
      <c r="F208" s="35" t="s">
        <v>517</v>
      </c>
      <c r="G208" s="44" t="s">
        <v>214</v>
      </c>
      <c r="H208" s="37"/>
      <c r="I208" s="57">
        <v>53.3</v>
      </c>
      <c r="J208" s="45">
        <v>5.1700000000000003E-2</v>
      </c>
      <c r="K208" s="45">
        <v>2.85</v>
      </c>
      <c r="L208" s="45">
        <v>1.17E-2</v>
      </c>
      <c r="M208" s="45">
        <v>1.52</v>
      </c>
      <c r="N208" s="57">
        <v>17.82</v>
      </c>
      <c r="O208" s="57">
        <v>24.37</v>
      </c>
      <c r="P208" s="45">
        <v>0.16400000000000001</v>
      </c>
      <c r="Q208" s="45">
        <v>1.52E-2</v>
      </c>
      <c r="R208" s="54">
        <f t="shared" si="8"/>
        <v>100.1026</v>
      </c>
      <c r="S208" s="54">
        <f t="shared" si="9"/>
        <v>95.433492710116852</v>
      </c>
    </row>
    <row r="209" spans="2:19" s="12" customFormat="1" ht="12">
      <c r="B209" s="35" t="s">
        <v>31</v>
      </c>
      <c r="C209" s="35">
        <v>1150</v>
      </c>
      <c r="D209" s="35">
        <v>2</v>
      </c>
      <c r="E209" s="35">
        <v>24</v>
      </c>
      <c r="F209" s="35" t="s">
        <v>517</v>
      </c>
      <c r="G209" s="44" t="s">
        <v>215</v>
      </c>
      <c r="H209" s="37"/>
      <c r="I209" s="57">
        <v>53.34</v>
      </c>
      <c r="J209" s="45">
        <v>1.2500000000000001E-2</v>
      </c>
      <c r="K209" s="45">
        <v>3.16</v>
      </c>
      <c r="L209" s="45">
        <v>7.2800000000000004E-2</v>
      </c>
      <c r="M209" s="45">
        <v>1.65</v>
      </c>
      <c r="N209" s="57">
        <v>17.46</v>
      </c>
      <c r="O209" s="57">
        <v>24.29</v>
      </c>
      <c r="P209" s="45">
        <v>0.22239999999999999</v>
      </c>
      <c r="Q209" s="45">
        <v>0</v>
      </c>
      <c r="R209" s="54">
        <f t="shared" si="8"/>
        <v>100.20769999999999</v>
      </c>
      <c r="S209" s="54">
        <f t="shared" si="9"/>
        <v>94.965536688966324</v>
      </c>
    </row>
    <row r="210" spans="2:19" s="12" customFormat="1" ht="12">
      <c r="B210" s="35" t="s">
        <v>31</v>
      </c>
      <c r="C210" s="35">
        <v>1150</v>
      </c>
      <c r="D210" s="35">
        <v>2</v>
      </c>
      <c r="E210" s="35">
        <v>24</v>
      </c>
      <c r="F210" s="35" t="s">
        <v>517</v>
      </c>
      <c r="G210" s="44" t="s">
        <v>216</v>
      </c>
      <c r="H210" s="37"/>
      <c r="I210" s="57">
        <v>53.24</v>
      </c>
      <c r="J210" s="45">
        <v>6.2399999999999997E-2</v>
      </c>
      <c r="K210" s="45">
        <v>3.66</v>
      </c>
      <c r="L210" s="45">
        <v>0</v>
      </c>
      <c r="M210" s="45">
        <v>1.67</v>
      </c>
      <c r="N210" s="57">
        <v>17.27</v>
      </c>
      <c r="O210" s="57">
        <v>24.11</v>
      </c>
      <c r="P210" s="45">
        <v>0.20730000000000001</v>
      </c>
      <c r="Q210" s="45">
        <v>3.2000000000000002E-3</v>
      </c>
      <c r="R210" s="54">
        <f t="shared" si="8"/>
        <v>100.22290000000001</v>
      </c>
      <c r="S210" s="54">
        <f t="shared" si="9"/>
        <v>94.854478213258759</v>
      </c>
    </row>
    <row r="211" spans="2:19" s="12" customFormat="1" ht="12">
      <c r="B211" s="35" t="s">
        <v>31</v>
      </c>
      <c r="C211" s="35">
        <v>1150</v>
      </c>
      <c r="D211" s="35">
        <v>2</v>
      </c>
      <c r="E211" s="35">
        <v>24</v>
      </c>
      <c r="F211" s="35" t="s">
        <v>517</v>
      </c>
      <c r="G211" s="44" t="s">
        <v>217</v>
      </c>
      <c r="H211" s="37"/>
      <c r="I211" s="57">
        <v>53.39</v>
      </c>
      <c r="J211" s="45">
        <v>4.3499999999999997E-2</v>
      </c>
      <c r="K211" s="45">
        <v>3</v>
      </c>
      <c r="L211" s="45">
        <v>9.7799999999999998E-2</v>
      </c>
      <c r="M211" s="45">
        <v>1.1931</v>
      </c>
      <c r="N211" s="57">
        <v>17.84</v>
      </c>
      <c r="O211" s="57">
        <v>23.94</v>
      </c>
      <c r="P211" s="45">
        <v>0.1129</v>
      </c>
      <c r="Q211" s="45">
        <v>0</v>
      </c>
      <c r="R211" s="54">
        <f t="shared" si="8"/>
        <v>99.6173</v>
      </c>
      <c r="S211" s="54">
        <f t="shared" si="9"/>
        <v>96.383952104741525</v>
      </c>
    </row>
    <row r="212" spans="2:19" s="12" customFormat="1" ht="12">
      <c r="B212" s="35" t="s">
        <v>31</v>
      </c>
      <c r="C212" s="35">
        <v>1150</v>
      </c>
      <c r="D212" s="35">
        <v>2</v>
      </c>
      <c r="E212" s="35">
        <v>24</v>
      </c>
      <c r="F212" s="35" t="s">
        <v>517</v>
      </c>
      <c r="G212" s="44" t="s">
        <v>218</v>
      </c>
      <c r="H212" s="37"/>
      <c r="I212" s="57">
        <v>53.48</v>
      </c>
      <c r="J212" s="45">
        <v>5.6000000000000001E-2</v>
      </c>
      <c r="K212" s="45">
        <v>3.19</v>
      </c>
      <c r="L212" s="45">
        <v>5.9400000000000001E-2</v>
      </c>
      <c r="M212" s="45">
        <v>1.62</v>
      </c>
      <c r="N212" s="57">
        <v>17.5</v>
      </c>
      <c r="O212" s="57">
        <v>24.12</v>
      </c>
      <c r="P212" s="45">
        <v>0.1895</v>
      </c>
      <c r="Q212" s="45">
        <v>7.7999999999999996E-3</v>
      </c>
      <c r="R212" s="54">
        <f t="shared" si="8"/>
        <v>100.22269999999999</v>
      </c>
      <c r="S212" s="54">
        <f t="shared" si="9"/>
        <v>95.063293902486663</v>
      </c>
    </row>
    <row r="213" spans="2:19" s="12" customFormat="1" ht="12">
      <c r="B213" s="35" t="s">
        <v>31</v>
      </c>
      <c r="C213" s="35">
        <v>1150</v>
      </c>
      <c r="D213" s="35">
        <v>2</v>
      </c>
      <c r="E213" s="35">
        <v>24</v>
      </c>
      <c r="F213" s="35" t="s">
        <v>517</v>
      </c>
      <c r="G213" s="44" t="s">
        <v>219</v>
      </c>
      <c r="H213" s="37"/>
      <c r="I213" s="57">
        <v>53.28</v>
      </c>
      <c r="J213" s="45">
        <v>0</v>
      </c>
      <c r="K213" s="45">
        <v>3.18</v>
      </c>
      <c r="L213" s="45">
        <v>7.7999999999999996E-3</v>
      </c>
      <c r="M213" s="45">
        <v>1.53</v>
      </c>
      <c r="N213" s="57">
        <v>17.399999999999999</v>
      </c>
      <c r="O213" s="57">
        <v>24.22</v>
      </c>
      <c r="P213" s="45">
        <v>0.20899999999999999</v>
      </c>
      <c r="Q213" s="45">
        <v>0</v>
      </c>
      <c r="R213" s="54">
        <f t="shared" si="8"/>
        <v>99.826800000000006</v>
      </c>
      <c r="S213" s="54">
        <f t="shared" si="9"/>
        <v>95.299126640011295</v>
      </c>
    </row>
    <row r="214" spans="2:19" s="12" customFormat="1" ht="12">
      <c r="B214" s="35" t="s">
        <v>31</v>
      </c>
      <c r="C214" s="35">
        <v>1150</v>
      </c>
      <c r="D214" s="35">
        <v>2</v>
      </c>
      <c r="E214" s="35">
        <v>24</v>
      </c>
      <c r="F214" s="35" t="s">
        <v>517</v>
      </c>
      <c r="G214" s="44" t="s">
        <v>220</v>
      </c>
      <c r="H214" s="37"/>
      <c r="I214" s="57">
        <v>52.66</v>
      </c>
      <c r="J214" s="45">
        <v>0</v>
      </c>
      <c r="K214" s="45">
        <v>5.0199999999999996</v>
      </c>
      <c r="L214" s="45">
        <v>2.6800000000000001E-2</v>
      </c>
      <c r="M214" s="45">
        <v>1.74</v>
      </c>
      <c r="N214" s="57">
        <v>16.68</v>
      </c>
      <c r="O214" s="57">
        <v>24.24</v>
      </c>
      <c r="P214" s="45">
        <v>0.24660000000000001</v>
      </c>
      <c r="Q214" s="45">
        <v>1.6999999999999999E-3</v>
      </c>
      <c r="R214" s="54">
        <f t="shared" si="8"/>
        <v>100.6151</v>
      </c>
      <c r="S214" s="54">
        <f t="shared" si="9"/>
        <v>94.471570381462286</v>
      </c>
    </row>
    <row r="215" spans="2:19" s="12" customFormat="1" ht="12">
      <c r="B215" s="35" t="s">
        <v>31</v>
      </c>
      <c r="C215" s="35">
        <v>1150</v>
      </c>
      <c r="D215" s="35">
        <v>2</v>
      </c>
      <c r="E215" s="35">
        <v>24</v>
      </c>
      <c r="F215" s="35" t="s">
        <v>517</v>
      </c>
      <c r="G215" s="44" t="s">
        <v>221</v>
      </c>
      <c r="H215" s="37"/>
      <c r="I215" s="57">
        <v>52.3</v>
      </c>
      <c r="J215" s="45">
        <v>4.2099999999999999E-2</v>
      </c>
      <c r="K215" s="45">
        <v>4.51</v>
      </c>
      <c r="L215" s="45">
        <v>4.1300000000000003E-2</v>
      </c>
      <c r="M215" s="45">
        <v>1.79</v>
      </c>
      <c r="N215" s="57">
        <v>16.97</v>
      </c>
      <c r="O215" s="57">
        <v>24.32</v>
      </c>
      <c r="P215" s="45">
        <v>0.25779999999999997</v>
      </c>
      <c r="Q215" s="45">
        <v>0</v>
      </c>
      <c r="R215" s="54">
        <f t="shared" si="8"/>
        <v>100.2312</v>
      </c>
      <c r="S215" s="54">
        <f t="shared" si="9"/>
        <v>94.413342945760732</v>
      </c>
    </row>
    <row r="216" spans="2:19" s="12" customFormat="1" ht="12">
      <c r="B216" s="35" t="s">
        <v>31</v>
      </c>
      <c r="C216" s="35">
        <v>1150</v>
      </c>
      <c r="D216" s="35">
        <v>2</v>
      </c>
      <c r="E216" s="35">
        <v>24</v>
      </c>
      <c r="F216" s="35" t="s">
        <v>517</v>
      </c>
      <c r="G216" s="44" t="s">
        <v>222</v>
      </c>
      <c r="H216" s="37"/>
      <c r="I216" s="57">
        <v>54.29</v>
      </c>
      <c r="J216" s="45">
        <v>3.6499999999999998E-2</v>
      </c>
      <c r="K216" s="45">
        <v>2.1</v>
      </c>
      <c r="L216" s="45">
        <v>4.0500000000000001E-2</v>
      </c>
      <c r="M216" s="45">
        <v>1.53</v>
      </c>
      <c r="N216" s="57">
        <v>18.13</v>
      </c>
      <c r="O216" s="57">
        <v>23.94</v>
      </c>
      <c r="P216" s="45">
        <v>0.18659999999999999</v>
      </c>
      <c r="Q216" s="45">
        <v>0</v>
      </c>
      <c r="R216" s="54">
        <f t="shared" si="8"/>
        <v>100.25359999999999</v>
      </c>
      <c r="S216" s="54">
        <f t="shared" si="9"/>
        <v>95.479850434985181</v>
      </c>
    </row>
    <row r="217" spans="2:19" s="12" customFormat="1" ht="12">
      <c r="B217" s="35" t="s">
        <v>31</v>
      </c>
      <c r="C217" s="35">
        <v>1150</v>
      </c>
      <c r="D217" s="35">
        <v>2</v>
      </c>
      <c r="E217" s="35">
        <v>24</v>
      </c>
      <c r="F217" s="35" t="s">
        <v>517</v>
      </c>
      <c r="G217" s="44" t="s">
        <v>223</v>
      </c>
      <c r="H217" s="37"/>
      <c r="I217" s="57">
        <v>52.28</v>
      </c>
      <c r="J217" s="45">
        <v>2.3199999999999998E-2</v>
      </c>
      <c r="K217" s="45">
        <v>4.41</v>
      </c>
      <c r="L217" s="45">
        <v>3.5700000000000003E-2</v>
      </c>
      <c r="M217" s="45">
        <v>1.6</v>
      </c>
      <c r="N217" s="57">
        <v>16.93</v>
      </c>
      <c r="O217" s="57">
        <v>24.33</v>
      </c>
      <c r="P217" s="45">
        <v>0.19289999999999999</v>
      </c>
      <c r="Q217" s="45">
        <v>1E-4</v>
      </c>
      <c r="R217" s="54">
        <f t="shared" si="8"/>
        <v>99.801899999999989</v>
      </c>
      <c r="S217" s="54">
        <f t="shared" si="9"/>
        <v>94.965279963831918</v>
      </c>
    </row>
    <row r="218" spans="2:19" s="12" customFormat="1" ht="12">
      <c r="B218" s="35" t="s">
        <v>31</v>
      </c>
      <c r="C218" s="35">
        <v>1150</v>
      </c>
      <c r="D218" s="35">
        <v>2</v>
      </c>
      <c r="E218" s="35">
        <v>24</v>
      </c>
      <c r="F218" s="35" t="s">
        <v>517</v>
      </c>
      <c r="G218" s="44" t="s">
        <v>224</v>
      </c>
      <c r="H218" s="37"/>
      <c r="I218" s="57">
        <v>52.54</v>
      </c>
      <c r="J218" s="45">
        <v>0.1207</v>
      </c>
      <c r="K218" s="45">
        <v>6.59</v>
      </c>
      <c r="L218" s="45">
        <v>2.7699999999999999E-2</v>
      </c>
      <c r="M218" s="45">
        <v>1.73</v>
      </c>
      <c r="N218" s="57">
        <v>14.88</v>
      </c>
      <c r="O218" s="57">
        <v>24.14</v>
      </c>
      <c r="P218" s="45">
        <v>0.77990000000000004</v>
      </c>
      <c r="Q218" s="45">
        <v>3.8E-3</v>
      </c>
      <c r="R218" s="54">
        <f t="shared" si="8"/>
        <v>100.81209999999999</v>
      </c>
      <c r="S218" s="54">
        <f t="shared" si="9"/>
        <v>93.877191071489747</v>
      </c>
    </row>
    <row r="219" spans="2:19" s="12" customFormat="1" ht="12">
      <c r="B219" s="35" t="s">
        <v>31</v>
      </c>
      <c r="C219" s="35">
        <v>1150</v>
      </c>
      <c r="D219" s="35">
        <v>2</v>
      </c>
      <c r="E219" s="35">
        <v>24</v>
      </c>
      <c r="F219" s="35" t="s">
        <v>517</v>
      </c>
      <c r="G219" s="44" t="s">
        <v>225</v>
      </c>
      <c r="H219" s="37"/>
      <c r="I219" s="57">
        <v>53.9</v>
      </c>
      <c r="J219" s="45">
        <v>5.8000000000000003E-2</v>
      </c>
      <c r="K219" s="45">
        <v>2.96</v>
      </c>
      <c r="L219" s="45">
        <v>2.9700000000000001E-2</v>
      </c>
      <c r="M219" s="45">
        <v>1.35</v>
      </c>
      <c r="N219" s="57">
        <v>17.96</v>
      </c>
      <c r="O219" s="57">
        <v>24.17</v>
      </c>
      <c r="P219" s="45">
        <v>0.16389999999999999</v>
      </c>
      <c r="Q219" s="45">
        <v>0</v>
      </c>
      <c r="R219" s="54">
        <f t="shared" si="8"/>
        <v>100.5916</v>
      </c>
      <c r="S219" s="54">
        <f t="shared" si="9"/>
        <v>95.953891923013501</v>
      </c>
    </row>
    <row r="220" spans="2:19" s="12" customFormat="1" ht="12">
      <c r="B220" s="35" t="s">
        <v>31</v>
      </c>
      <c r="C220" s="35">
        <v>1150</v>
      </c>
      <c r="D220" s="35">
        <v>2</v>
      </c>
      <c r="E220" s="35">
        <v>24</v>
      </c>
      <c r="F220" s="35" t="s">
        <v>517</v>
      </c>
      <c r="G220" s="44" t="s">
        <v>226</v>
      </c>
      <c r="H220" s="37"/>
      <c r="I220" s="57">
        <v>53.43</v>
      </c>
      <c r="J220" s="45">
        <v>2.9700000000000001E-2</v>
      </c>
      <c r="K220" s="45">
        <v>3.31</v>
      </c>
      <c r="L220" s="45">
        <v>6.2199999999999998E-2</v>
      </c>
      <c r="M220" s="45">
        <v>1.34</v>
      </c>
      <c r="N220" s="57">
        <v>17.91</v>
      </c>
      <c r="O220" s="57">
        <v>24.32</v>
      </c>
      <c r="P220" s="45">
        <v>0.1018</v>
      </c>
      <c r="Q220" s="45">
        <v>6.1000000000000004E-3</v>
      </c>
      <c r="R220" s="54">
        <f t="shared" si="8"/>
        <v>100.50980000000001</v>
      </c>
      <c r="S220" s="54">
        <f t="shared" si="9"/>
        <v>95.971895458940324</v>
      </c>
    </row>
    <row r="221" spans="2:19" s="12" customFormat="1" ht="12">
      <c r="B221" s="35" t="s">
        <v>31</v>
      </c>
      <c r="C221" s="35">
        <v>1150</v>
      </c>
      <c r="D221" s="35">
        <v>2</v>
      </c>
      <c r="E221" s="35">
        <v>24</v>
      </c>
      <c r="F221" s="35" t="s">
        <v>517</v>
      </c>
      <c r="G221" s="44" t="s">
        <v>227</v>
      </c>
      <c r="H221" s="37"/>
      <c r="I221" s="57">
        <v>54.1</v>
      </c>
      <c r="J221" s="45">
        <v>6.4000000000000003E-3</v>
      </c>
      <c r="K221" s="45">
        <v>2.52</v>
      </c>
      <c r="L221" s="45">
        <v>6.1899999999999997E-2</v>
      </c>
      <c r="M221" s="45">
        <v>1.0947</v>
      </c>
      <c r="N221" s="57">
        <v>18.3</v>
      </c>
      <c r="O221" s="57">
        <v>24.62</v>
      </c>
      <c r="P221" s="45">
        <v>0.1255</v>
      </c>
      <c r="Q221" s="45">
        <v>3.0999999999999999E-3</v>
      </c>
      <c r="R221" s="54">
        <f t="shared" si="8"/>
        <v>100.83160000000002</v>
      </c>
      <c r="S221" s="54">
        <f t="shared" si="9"/>
        <v>96.753190761421891</v>
      </c>
    </row>
    <row r="222" spans="2:19" s="12" customFormat="1" ht="12">
      <c r="B222" s="35" t="s">
        <v>31</v>
      </c>
      <c r="C222" s="35">
        <v>1150</v>
      </c>
      <c r="D222" s="35">
        <v>2</v>
      </c>
      <c r="E222" s="35">
        <v>24</v>
      </c>
      <c r="F222" s="35" t="s">
        <v>517</v>
      </c>
      <c r="G222" s="44" t="s">
        <v>228</v>
      </c>
      <c r="H222" s="37"/>
      <c r="I222" s="57">
        <v>53.49</v>
      </c>
      <c r="J222" s="45">
        <v>1.7500000000000002E-2</v>
      </c>
      <c r="K222" s="45">
        <v>3.29</v>
      </c>
      <c r="L222" s="45">
        <v>5.16E-2</v>
      </c>
      <c r="M222" s="45">
        <v>1.2795000000000001</v>
      </c>
      <c r="N222" s="57">
        <v>17.95</v>
      </c>
      <c r="O222" s="57">
        <v>24.22</v>
      </c>
      <c r="P222" s="45">
        <v>0.1799</v>
      </c>
      <c r="Q222" s="45">
        <v>0</v>
      </c>
      <c r="R222" s="54">
        <f t="shared" si="8"/>
        <v>100.4785</v>
      </c>
      <c r="S222" s="54">
        <f t="shared" si="9"/>
        <v>96.155010097902021</v>
      </c>
    </row>
    <row r="223" spans="2:19" s="12" customFormat="1" ht="12">
      <c r="B223" s="35" t="s">
        <v>31</v>
      </c>
      <c r="C223" s="35">
        <v>1150</v>
      </c>
      <c r="D223" s="35">
        <v>2</v>
      </c>
      <c r="E223" s="35">
        <v>24</v>
      </c>
      <c r="F223" s="35" t="s">
        <v>517</v>
      </c>
      <c r="G223" s="44" t="s">
        <v>229</v>
      </c>
      <c r="H223" s="37"/>
      <c r="I223" s="57">
        <v>54.61</v>
      </c>
      <c r="J223" s="45">
        <v>3.4700000000000002E-2</v>
      </c>
      <c r="K223" s="45">
        <v>2.5299999999999998</v>
      </c>
      <c r="L223" s="45">
        <v>3.2800000000000003E-2</v>
      </c>
      <c r="M223" s="45">
        <v>1.0548999999999999</v>
      </c>
      <c r="N223" s="57">
        <v>18.75</v>
      </c>
      <c r="O223" s="57">
        <v>23.94</v>
      </c>
      <c r="P223" s="45">
        <v>0.16850000000000001</v>
      </c>
      <c r="Q223" s="45">
        <v>0</v>
      </c>
      <c r="R223" s="54">
        <f t="shared" si="8"/>
        <v>101.12089999999999</v>
      </c>
      <c r="S223" s="54">
        <f t="shared" si="9"/>
        <v>96.940416227638707</v>
      </c>
    </row>
    <row r="224" spans="2:19" s="12" customFormat="1" ht="12">
      <c r="B224" s="35" t="s">
        <v>31</v>
      </c>
      <c r="C224" s="35">
        <v>1150</v>
      </c>
      <c r="D224" s="35">
        <v>2</v>
      </c>
      <c r="E224" s="35">
        <v>24</v>
      </c>
      <c r="F224" s="35" t="s">
        <v>517</v>
      </c>
      <c r="G224" s="44" t="s">
        <v>230</v>
      </c>
      <c r="H224" s="37"/>
      <c r="I224" s="57">
        <v>53.15</v>
      </c>
      <c r="J224" s="45">
        <v>5.0000000000000001E-3</v>
      </c>
      <c r="K224" s="45">
        <v>3.36</v>
      </c>
      <c r="L224" s="45">
        <v>4.99E-2</v>
      </c>
      <c r="M224" s="45">
        <v>1.3</v>
      </c>
      <c r="N224" s="57">
        <v>17.739999999999998</v>
      </c>
      <c r="O224" s="57">
        <v>24.38</v>
      </c>
      <c r="P224" s="45">
        <v>0.19670000000000001</v>
      </c>
      <c r="Q224" s="45">
        <v>0</v>
      </c>
      <c r="R224" s="54">
        <f t="shared" si="8"/>
        <v>100.1816</v>
      </c>
      <c r="S224" s="54">
        <f t="shared" si="9"/>
        <v>96.051419706835006</v>
      </c>
    </row>
    <row r="225" spans="2:19" s="12" customFormat="1" ht="12">
      <c r="B225" s="35" t="s">
        <v>31</v>
      </c>
      <c r="C225" s="35">
        <v>1150</v>
      </c>
      <c r="D225" s="35">
        <v>2</v>
      </c>
      <c r="E225" s="35">
        <v>24</v>
      </c>
      <c r="F225" s="35" t="s">
        <v>517</v>
      </c>
      <c r="G225" s="44" t="s">
        <v>231</v>
      </c>
      <c r="H225" s="37"/>
      <c r="I225" s="57">
        <v>54.03</v>
      </c>
      <c r="J225" s="45">
        <v>2.5000000000000001E-3</v>
      </c>
      <c r="K225" s="45">
        <v>2.5</v>
      </c>
      <c r="L225" s="45">
        <v>4.4299999999999999E-2</v>
      </c>
      <c r="M225" s="45">
        <v>1.2371000000000001</v>
      </c>
      <c r="N225" s="57">
        <v>18.25</v>
      </c>
      <c r="O225" s="57">
        <v>24.01</v>
      </c>
      <c r="P225" s="45">
        <v>0.1429</v>
      </c>
      <c r="Q225" s="45">
        <v>1.21E-2</v>
      </c>
      <c r="R225" s="54">
        <f t="shared" si="8"/>
        <v>100.2289</v>
      </c>
      <c r="S225" s="54">
        <f t="shared" si="9"/>
        <v>96.336629577832795</v>
      </c>
    </row>
    <row r="226" spans="2:19" s="12" customFormat="1" ht="12">
      <c r="B226" s="35" t="s">
        <v>31</v>
      </c>
      <c r="C226" s="35">
        <v>1150</v>
      </c>
      <c r="D226" s="35">
        <v>2</v>
      </c>
      <c r="E226" s="35">
        <v>24</v>
      </c>
      <c r="F226" s="35" t="s">
        <v>517</v>
      </c>
      <c r="G226" s="44" t="s">
        <v>232</v>
      </c>
      <c r="H226" s="37"/>
      <c r="I226" s="57">
        <v>53.73</v>
      </c>
      <c r="J226" s="45">
        <v>3.6499999999999998E-2</v>
      </c>
      <c r="K226" s="45">
        <v>3.04</v>
      </c>
      <c r="L226" s="45">
        <v>1.32E-2</v>
      </c>
      <c r="M226" s="45">
        <v>1.2555000000000001</v>
      </c>
      <c r="N226" s="57">
        <v>18</v>
      </c>
      <c r="O226" s="57">
        <v>24.1</v>
      </c>
      <c r="P226" s="45">
        <v>0.1507</v>
      </c>
      <c r="Q226" s="45">
        <v>1.2800000000000001E-2</v>
      </c>
      <c r="R226" s="54">
        <f t="shared" si="8"/>
        <v>100.33869999999999</v>
      </c>
      <c r="S226" s="54">
        <f t="shared" si="9"/>
        <v>96.234501646441856</v>
      </c>
    </row>
    <row r="227" spans="2:19" s="12" customFormat="1" ht="12">
      <c r="B227" s="35" t="s">
        <v>31</v>
      </c>
      <c r="C227" s="35">
        <v>1150</v>
      </c>
      <c r="D227" s="35">
        <v>2</v>
      </c>
      <c r="E227" s="35">
        <v>24</v>
      </c>
      <c r="F227" s="35" t="s">
        <v>517</v>
      </c>
      <c r="G227" s="44" t="s">
        <v>233</v>
      </c>
      <c r="H227" s="37" t="s">
        <v>69</v>
      </c>
      <c r="I227" s="57">
        <v>54.32</v>
      </c>
      <c r="J227" s="45">
        <v>0</v>
      </c>
      <c r="K227" s="45">
        <v>0.38700000000000001</v>
      </c>
      <c r="L227" s="45">
        <v>0</v>
      </c>
      <c r="M227" s="45">
        <v>3.43</v>
      </c>
      <c r="N227" s="57">
        <v>21.54</v>
      </c>
      <c r="O227" s="57">
        <v>19.86</v>
      </c>
      <c r="P227" s="45">
        <v>0.192</v>
      </c>
      <c r="Q227" s="45">
        <v>0</v>
      </c>
      <c r="R227" s="54">
        <f t="shared" si="8"/>
        <v>99.728999999999985</v>
      </c>
      <c r="S227" s="54">
        <f t="shared" si="9"/>
        <v>91.799571894801389</v>
      </c>
    </row>
    <row r="228" spans="2:19" s="12" customFormat="1" ht="12">
      <c r="B228" s="35" t="s">
        <v>234</v>
      </c>
      <c r="C228" s="35">
        <v>1150</v>
      </c>
      <c r="D228" s="35">
        <v>2</v>
      </c>
      <c r="E228" s="35">
        <v>48</v>
      </c>
      <c r="F228" s="35" t="s">
        <v>517</v>
      </c>
      <c r="G228" s="44" t="s">
        <v>235</v>
      </c>
      <c r="H228" s="37" t="s">
        <v>64</v>
      </c>
      <c r="I228" s="57">
        <v>54.18</v>
      </c>
      <c r="J228" s="45">
        <v>0</v>
      </c>
      <c r="K228" s="45">
        <v>1.4510000000000001</v>
      </c>
      <c r="L228" s="45">
        <v>6.2700000000000006E-2</v>
      </c>
      <c r="M228" s="45">
        <v>1.99</v>
      </c>
      <c r="N228" s="57">
        <v>18.579999999999998</v>
      </c>
      <c r="O228" s="57">
        <v>23.51</v>
      </c>
      <c r="P228" s="45">
        <v>0.19359999999999999</v>
      </c>
      <c r="Q228" s="45">
        <v>1.1900000000000001E-2</v>
      </c>
      <c r="R228" s="54">
        <f t="shared" si="8"/>
        <v>99.979200000000006</v>
      </c>
      <c r="S228" s="54">
        <f t="shared" si="9"/>
        <v>94.332196781491476</v>
      </c>
    </row>
    <row r="229" spans="2:19" s="12" customFormat="1" ht="12">
      <c r="B229" s="35" t="s">
        <v>234</v>
      </c>
      <c r="C229" s="35">
        <v>1150</v>
      </c>
      <c r="D229" s="35">
        <v>2</v>
      </c>
      <c r="E229" s="35">
        <v>48</v>
      </c>
      <c r="F229" s="35" t="s">
        <v>517</v>
      </c>
      <c r="G229" s="44" t="s">
        <v>236</v>
      </c>
      <c r="H229" s="37" t="s">
        <v>64</v>
      </c>
      <c r="I229" s="57">
        <v>54.21</v>
      </c>
      <c r="J229" s="45">
        <v>0</v>
      </c>
      <c r="K229" s="45">
        <v>1.3304</v>
      </c>
      <c r="L229" s="45">
        <v>0.1196</v>
      </c>
      <c r="M229" s="45">
        <v>2.59</v>
      </c>
      <c r="N229" s="57">
        <v>19.03</v>
      </c>
      <c r="O229" s="57">
        <v>22.58</v>
      </c>
      <c r="P229" s="45">
        <v>0.19450000000000001</v>
      </c>
      <c r="Q229" s="45">
        <v>8.0000000000000004E-4</v>
      </c>
      <c r="R229" s="54">
        <f t="shared" si="8"/>
        <v>100.0553</v>
      </c>
      <c r="S229" s="54">
        <f t="shared" ref="S229:S247" si="10">100*(N229/(24.305+15.9994))/(N229/(24.305+15.9994)+M229/(55.847+15.9994))</f>
        <v>92.906591796308419</v>
      </c>
    </row>
    <row r="230" spans="2:19" s="12" customFormat="1" ht="12">
      <c r="B230" s="35" t="s">
        <v>234</v>
      </c>
      <c r="C230" s="35">
        <v>1150</v>
      </c>
      <c r="D230" s="35">
        <v>2</v>
      </c>
      <c r="E230" s="35">
        <v>48</v>
      </c>
      <c r="F230" s="35" t="s">
        <v>517</v>
      </c>
      <c r="G230" s="44" t="s">
        <v>237</v>
      </c>
      <c r="H230" s="37" t="s">
        <v>64</v>
      </c>
      <c r="I230" s="57">
        <v>54.52</v>
      </c>
      <c r="J230" s="45">
        <v>4.6399999999999997E-2</v>
      </c>
      <c r="K230" s="45">
        <v>1.1994</v>
      </c>
      <c r="L230" s="45">
        <v>2.9100000000000001E-2</v>
      </c>
      <c r="M230" s="45">
        <v>2.59</v>
      </c>
      <c r="N230" s="57">
        <v>19.600000000000001</v>
      </c>
      <c r="O230" s="57">
        <v>21.94</v>
      </c>
      <c r="P230" s="45">
        <v>0.1852</v>
      </c>
      <c r="Q230" s="45">
        <v>5.9999999999999995E-4</v>
      </c>
      <c r="R230" s="54">
        <f t="shared" si="8"/>
        <v>100.11070000000001</v>
      </c>
      <c r="S230" s="54">
        <f t="shared" si="10"/>
        <v>93.098643024146483</v>
      </c>
    </row>
    <row r="231" spans="2:19" s="12" customFormat="1" ht="12">
      <c r="B231" s="35" t="s">
        <v>234</v>
      </c>
      <c r="C231" s="35">
        <v>1150</v>
      </c>
      <c r="D231" s="35">
        <v>2</v>
      </c>
      <c r="E231" s="35">
        <v>48</v>
      </c>
      <c r="F231" s="35" t="s">
        <v>517</v>
      </c>
      <c r="G231" s="44" t="s">
        <v>238</v>
      </c>
      <c r="H231" s="37" t="s">
        <v>64</v>
      </c>
      <c r="I231" s="57">
        <v>53.54</v>
      </c>
      <c r="J231" s="45">
        <v>7.1300000000000002E-2</v>
      </c>
      <c r="K231" s="45">
        <v>2.37</v>
      </c>
      <c r="L231" s="45">
        <v>2.63E-2</v>
      </c>
      <c r="M231" s="45">
        <v>2</v>
      </c>
      <c r="N231" s="57">
        <v>18.79</v>
      </c>
      <c r="O231" s="57">
        <v>23.44</v>
      </c>
      <c r="P231" s="45">
        <v>0.16569999999999999</v>
      </c>
      <c r="Q231" s="45">
        <v>0</v>
      </c>
      <c r="R231" s="54">
        <f t="shared" si="8"/>
        <v>100.40329999999999</v>
      </c>
      <c r="S231" s="54">
        <f t="shared" si="10"/>
        <v>94.365395614084477</v>
      </c>
    </row>
    <row r="232" spans="2:19" s="12" customFormat="1" ht="12">
      <c r="B232" s="35" t="s">
        <v>234</v>
      </c>
      <c r="C232" s="35">
        <v>1150</v>
      </c>
      <c r="D232" s="35">
        <v>2</v>
      </c>
      <c r="E232" s="35">
        <v>48</v>
      </c>
      <c r="F232" s="35" t="s">
        <v>517</v>
      </c>
      <c r="G232" s="44" t="s">
        <v>239</v>
      </c>
      <c r="H232" s="37" t="s">
        <v>64</v>
      </c>
      <c r="I232" s="57">
        <v>53.58</v>
      </c>
      <c r="J232" s="45">
        <v>0.03</v>
      </c>
      <c r="K232" s="45">
        <v>0.97070000000000001</v>
      </c>
      <c r="L232" s="45">
        <v>1.8700000000000001E-2</v>
      </c>
      <c r="M232" s="45">
        <v>2.35</v>
      </c>
      <c r="N232" s="57">
        <v>21.53</v>
      </c>
      <c r="O232" s="57">
        <v>21.88</v>
      </c>
      <c r="P232" s="45">
        <v>0.1216</v>
      </c>
      <c r="Q232" s="45">
        <v>0</v>
      </c>
      <c r="R232" s="54">
        <f t="shared" si="8"/>
        <v>100.48099999999999</v>
      </c>
      <c r="S232" s="54">
        <f t="shared" si="10"/>
        <v>94.230192057579245</v>
      </c>
    </row>
    <row r="233" spans="2:19" s="12" customFormat="1" ht="12">
      <c r="B233" s="35" t="s">
        <v>234</v>
      </c>
      <c r="C233" s="35">
        <v>1150</v>
      </c>
      <c r="D233" s="35">
        <v>2</v>
      </c>
      <c r="E233" s="35">
        <v>48</v>
      </c>
      <c r="F233" s="35" t="s">
        <v>517</v>
      </c>
      <c r="G233" s="44" t="s">
        <v>240</v>
      </c>
      <c r="H233" s="37" t="s">
        <v>64</v>
      </c>
      <c r="I233" s="57">
        <v>52.24</v>
      </c>
      <c r="J233" s="45">
        <v>9.8400000000000001E-2</v>
      </c>
      <c r="K233" s="45">
        <v>5.09</v>
      </c>
      <c r="L233" s="45">
        <v>1.9099999999999999E-2</v>
      </c>
      <c r="M233" s="45">
        <v>2.27</v>
      </c>
      <c r="N233" s="57">
        <v>15.93</v>
      </c>
      <c r="O233" s="57">
        <v>24.63</v>
      </c>
      <c r="P233" s="45">
        <v>0.40389999999999998</v>
      </c>
      <c r="Q233" s="45">
        <v>2.5999999999999999E-2</v>
      </c>
      <c r="R233" s="54">
        <f t="shared" si="8"/>
        <v>100.70739999999999</v>
      </c>
      <c r="S233" s="54">
        <f t="shared" si="10"/>
        <v>92.597841298492739</v>
      </c>
    </row>
    <row r="234" spans="2:19" s="12" customFormat="1" ht="12">
      <c r="B234" s="35" t="s">
        <v>234</v>
      </c>
      <c r="C234" s="35">
        <v>1150</v>
      </c>
      <c r="D234" s="35">
        <v>2</v>
      </c>
      <c r="E234" s="35">
        <v>48</v>
      </c>
      <c r="F234" s="35" t="s">
        <v>517</v>
      </c>
      <c r="G234" s="44" t="s">
        <v>241</v>
      </c>
      <c r="H234" s="37" t="s">
        <v>64</v>
      </c>
      <c r="I234" s="57">
        <v>50.92</v>
      </c>
      <c r="J234" s="45">
        <v>0.14030000000000001</v>
      </c>
      <c r="K234" s="45">
        <v>6.31</v>
      </c>
      <c r="L234" s="45">
        <v>5.8999999999999999E-3</v>
      </c>
      <c r="M234" s="45">
        <v>1.84</v>
      </c>
      <c r="N234" s="57">
        <v>15.46</v>
      </c>
      <c r="O234" s="57">
        <v>24.66</v>
      </c>
      <c r="P234" s="45">
        <v>0.53090000000000004</v>
      </c>
      <c r="Q234" s="45">
        <v>2.0999999999999999E-3</v>
      </c>
      <c r="R234" s="54">
        <f t="shared" si="8"/>
        <v>99.869200000000006</v>
      </c>
      <c r="S234" s="54">
        <f t="shared" si="10"/>
        <v>93.741264619394443</v>
      </c>
    </row>
    <row r="235" spans="2:19" s="12" customFormat="1" ht="12">
      <c r="B235" s="35" t="s">
        <v>234</v>
      </c>
      <c r="C235" s="35">
        <v>1150</v>
      </c>
      <c r="D235" s="35">
        <v>2</v>
      </c>
      <c r="E235" s="35">
        <v>48</v>
      </c>
      <c r="F235" s="35" t="s">
        <v>517</v>
      </c>
      <c r="G235" s="44" t="s">
        <v>242</v>
      </c>
      <c r="H235" s="37" t="s">
        <v>64</v>
      </c>
      <c r="I235" s="57">
        <v>43.11</v>
      </c>
      <c r="J235" s="45">
        <v>6.7199999999999996E-2</v>
      </c>
      <c r="K235" s="45">
        <v>5.29</v>
      </c>
      <c r="L235" s="45">
        <v>2.9999999999999997E-4</v>
      </c>
      <c r="M235" s="45">
        <v>1.62</v>
      </c>
      <c r="N235" s="57">
        <v>13.35</v>
      </c>
      <c r="O235" s="57">
        <v>28.89</v>
      </c>
      <c r="P235" s="45">
        <v>0.59470000000000001</v>
      </c>
      <c r="Q235" s="45">
        <v>3.2500000000000001E-2</v>
      </c>
      <c r="R235" s="54">
        <f t="shared" si="8"/>
        <v>92.954700000000003</v>
      </c>
      <c r="S235" s="54">
        <f t="shared" si="10"/>
        <v>93.626472577426128</v>
      </c>
    </row>
    <row r="236" spans="2:19" s="12" customFormat="1" ht="12">
      <c r="B236" s="35" t="s">
        <v>234</v>
      </c>
      <c r="C236" s="35">
        <v>1150</v>
      </c>
      <c r="D236" s="35">
        <v>2</v>
      </c>
      <c r="E236" s="35">
        <v>48</v>
      </c>
      <c r="F236" s="35" t="s">
        <v>517</v>
      </c>
      <c r="G236" s="44" t="s">
        <v>243</v>
      </c>
      <c r="H236" s="37" t="s">
        <v>64</v>
      </c>
      <c r="I236" s="57">
        <v>54.63</v>
      </c>
      <c r="J236" s="45">
        <v>8.6E-3</v>
      </c>
      <c r="K236" s="45">
        <v>1.5218</v>
      </c>
      <c r="L236" s="45">
        <v>9.2999999999999992E-3</v>
      </c>
      <c r="M236" s="45">
        <v>1.83</v>
      </c>
      <c r="N236" s="57">
        <v>18.649999999999999</v>
      </c>
      <c r="O236" s="57">
        <v>23.7</v>
      </c>
      <c r="P236" s="45">
        <v>0.10100000000000001</v>
      </c>
      <c r="Q236" s="45">
        <v>2.7199999999999998E-2</v>
      </c>
      <c r="R236" s="54">
        <f t="shared" si="8"/>
        <v>100.47789999999999</v>
      </c>
      <c r="S236" s="54">
        <f t="shared" si="10"/>
        <v>94.78266620278076</v>
      </c>
    </row>
    <row r="237" spans="2:19" s="12" customFormat="1" ht="12">
      <c r="B237" s="35" t="s">
        <v>234</v>
      </c>
      <c r="C237" s="35">
        <v>1150</v>
      </c>
      <c r="D237" s="35">
        <v>2</v>
      </c>
      <c r="E237" s="35">
        <v>48</v>
      </c>
      <c r="F237" s="35" t="s">
        <v>517</v>
      </c>
      <c r="G237" s="44" t="s">
        <v>244</v>
      </c>
      <c r="H237" s="37" t="s">
        <v>64</v>
      </c>
      <c r="I237" s="57">
        <v>54.24</v>
      </c>
      <c r="J237" s="45">
        <v>3.9800000000000002E-2</v>
      </c>
      <c r="K237" s="45">
        <v>2.09</v>
      </c>
      <c r="L237" s="45">
        <v>5.5199999999999999E-2</v>
      </c>
      <c r="M237" s="45">
        <v>1.65</v>
      </c>
      <c r="N237" s="57">
        <v>18.420000000000002</v>
      </c>
      <c r="O237" s="57">
        <v>24.21</v>
      </c>
      <c r="P237" s="45">
        <v>5.6800000000000003E-2</v>
      </c>
      <c r="Q237" s="45">
        <v>8.6999999999999994E-3</v>
      </c>
      <c r="R237" s="54">
        <f t="shared" si="8"/>
        <v>100.77050000000001</v>
      </c>
      <c r="S237" s="54">
        <f t="shared" si="10"/>
        <v>95.215365099253674</v>
      </c>
    </row>
    <row r="238" spans="2:19" s="12" customFormat="1" ht="12">
      <c r="B238" s="35" t="s">
        <v>26</v>
      </c>
      <c r="C238" s="35">
        <v>1200</v>
      </c>
      <c r="D238" s="35">
        <v>2</v>
      </c>
      <c r="E238" s="35">
        <v>24</v>
      </c>
      <c r="F238" s="35" t="s">
        <v>517</v>
      </c>
      <c r="G238" s="44" t="s">
        <v>245</v>
      </c>
      <c r="H238" s="37" t="s">
        <v>64</v>
      </c>
      <c r="I238" s="57">
        <v>55.13</v>
      </c>
      <c r="J238" s="45">
        <v>0</v>
      </c>
      <c r="K238" s="45">
        <v>0.98370000000000002</v>
      </c>
      <c r="L238" s="45">
        <v>3.3099999999999997E-2</v>
      </c>
      <c r="M238" s="45">
        <v>0.70240000000000002</v>
      </c>
      <c r="N238" s="57">
        <v>19.079999999999998</v>
      </c>
      <c r="O238" s="57">
        <v>24.31</v>
      </c>
      <c r="P238" s="45">
        <v>7.0000000000000001E-3</v>
      </c>
      <c r="Q238" s="45">
        <v>4.7999999999999996E-3</v>
      </c>
      <c r="R238" s="54">
        <f t="shared" si="8"/>
        <v>100.251</v>
      </c>
      <c r="S238" s="54">
        <f t="shared" si="10"/>
        <v>97.976626476700773</v>
      </c>
    </row>
    <row r="239" spans="2:19" s="12" customFormat="1" ht="12">
      <c r="B239" s="35" t="s">
        <v>26</v>
      </c>
      <c r="C239" s="35">
        <v>1200</v>
      </c>
      <c r="D239" s="35">
        <v>2</v>
      </c>
      <c r="E239" s="35">
        <v>24</v>
      </c>
      <c r="F239" s="35" t="s">
        <v>517</v>
      </c>
      <c r="G239" s="44" t="s">
        <v>246</v>
      </c>
      <c r="H239" s="37" t="s">
        <v>64</v>
      </c>
      <c r="I239" s="57">
        <v>54.72</v>
      </c>
      <c r="J239" s="45">
        <v>2.93E-2</v>
      </c>
      <c r="K239" s="45">
        <v>1.0802</v>
      </c>
      <c r="L239" s="45">
        <v>9.9000000000000008E-3</v>
      </c>
      <c r="M239" s="45">
        <v>0.70140000000000002</v>
      </c>
      <c r="N239" s="57">
        <v>18.71</v>
      </c>
      <c r="O239" s="57">
        <v>24.63</v>
      </c>
      <c r="P239" s="45">
        <v>5.5500000000000001E-2</v>
      </c>
      <c r="Q239" s="45">
        <v>0</v>
      </c>
      <c r="R239" s="54">
        <f t="shared" si="8"/>
        <v>99.936299999999989</v>
      </c>
      <c r="S239" s="54">
        <f t="shared" si="10"/>
        <v>97.940314476071407</v>
      </c>
    </row>
    <row r="240" spans="2:19" s="12" customFormat="1" ht="12">
      <c r="B240" s="35" t="s">
        <v>26</v>
      </c>
      <c r="C240" s="35">
        <v>1200</v>
      </c>
      <c r="D240" s="35">
        <v>2</v>
      </c>
      <c r="E240" s="35">
        <v>24</v>
      </c>
      <c r="F240" s="35" t="s">
        <v>517</v>
      </c>
      <c r="G240" s="44" t="s">
        <v>247</v>
      </c>
      <c r="H240" s="37" t="s">
        <v>64</v>
      </c>
      <c r="I240" s="57">
        <v>55.19</v>
      </c>
      <c r="J240" s="45">
        <v>0</v>
      </c>
      <c r="K240" s="45">
        <v>0.67959999999999998</v>
      </c>
      <c r="L240" s="45">
        <v>4.5199999999999997E-2</v>
      </c>
      <c r="M240" s="45">
        <v>0.70899999999999996</v>
      </c>
      <c r="N240" s="57">
        <v>19.28</v>
      </c>
      <c r="O240" s="57">
        <v>24.34</v>
      </c>
      <c r="P240" s="45">
        <v>0</v>
      </c>
      <c r="Q240" s="45">
        <v>0</v>
      </c>
      <c r="R240" s="54">
        <f t="shared" si="8"/>
        <v>100.24380000000001</v>
      </c>
      <c r="S240" s="54">
        <f t="shared" si="10"/>
        <v>97.978756768722377</v>
      </c>
    </row>
    <row r="241" spans="2:19" s="12" customFormat="1" ht="12">
      <c r="B241" s="35" t="s">
        <v>26</v>
      </c>
      <c r="C241" s="35">
        <v>1200</v>
      </c>
      <c r="D241" s="35">
        <v>2</v>
      </c>
      <c r="E241" s="35">
        <v>24</v>
      </c>
      <c r="F241" s="35" t="s">
        <v>517</v>
      </c>
      <c r="G241" s="44" t="s">
        <v>248</v>
      </c>
      <c r="H241" s="37" t="s">
        <v>64</v>
      </c>
      <c r="I241" s="57">
        <v>55.14</v>
      </c>
      <c r="J241" s="45">
        <v>0</v>
      </c>
      <c r="K241" s="45">
        <v>0.8256</v>
      </c>
      <c r="L241" s="45">
        <v>6.3500000000000001E-2</v>
      </c>
      <c r="M241" s="45">
        <v>0.64759999999999995</v>
      </c>
      <c r="N241" s="57">
        <v>19.12</v>
      </c>
      <c r="O241" s="57">
        <v>24.26</v>
      </c>
      <c r="P241" s="45">
        <v>7.46E-2</v>
      </c>
      <c r="Q241" s="45">
        <v>1.6899999999999998E-2</v>
      </c>
      <c r="R241" s="54">
        <f t="shared" si="8"/>
        <v>100.14820000000002</v>
      </c>
      <c r="S241" s="54">
        <f t="shared" si="10"/>
        <v>98.135372959796271</v>
      </c>
    </row>
    <row r="242" spans="2:19" s="12" customFormat="1" ht="12">
      <c r="B242" s="35" t="s">
        <v>26</v>
      </c>
      <c r="C242" s="35">
        <v>1200</v>
      </c>
      <c r="D242" s="35">
        <v>2</v>
      </c>
      <c r="E242" s="35">
        <v>24</v>
      </c>
      <c r="F242" s="35" t="s">
        <v>517</v>
      </c>
      <c r="G242" s="44" t="s">
        <v>249</v>
      </c>
      <c r="H242" s="37" t="s">
        <v>64</v>
      </c>
      <c r="I242" s="57">
        <v>54.53</v>
      </c>
      <c r="J242" s="45">
        <v>0</v>
      </c>
      <c r="K242" s="45">
        <v>1.0417000000000001</v>
      </c>
      <c r="L242" s="45">
        <v>0.02</v>
      </c>
      <c r="M242" s="45">
        <v>0.62029999999999996</v>
      </c>
      <c r="N242" s="57">
        <v>19.02</v>
      </c>
      <c r="O242" s="57">
        <v>24.59</v>
      </c>
      <c r="P242" s="45">
        <v>2E-3</v>
      </c>
      <c r="Q242" s="45">
        <v>5.8999999999999999E-3</v>
      </c>
      <c r="R242" s="54">
        <f t="shared" si="8"/>
        <v>99.829899999999995</v>
      </c>
      <c r="S242" s="54">
        <f t="shared" si="10"/>
        <v>98.203343750257559</v>
      </c>
    </row>
    <row r="243" spans="2:19" s="12" customFormat="1" ht="12">
      <c r="B243" s="35" t="s">
        <v>26</v>
      </c>
      <c r="C243" s="35">
        <v>1200</v>
      </c>
      <c r="D243" s="35">
        <v>2</v>
      </c>
      <c r="E243" s="35">
        <v>24</v>
      </c>
      <c r="F243" s="35" t="s">
        <v>517</v>
      </c>
      <c r="G243" s="44" t="s">
        <v>250</v>
      </c>
      <c r="H243" s="37" t="s">
        <v>64</v>
      </c>
      <c r="I243" s="57">
        <v>53.69</v>
      </c>
      <c r="J243" s="45">
        <v>0</v>
      </c>
      <c r="K243" s="45">
        <v>1.1072</v>
      </c>
      <c r="L243" s="45">
        <v>4.4400000000000002E-2</v>
      </c>
      <c r="M243" s="45">
        <v>0.80010000000000003</v>
      </c>
      <c r="N243" s="57">
        <v>19.37</v>
      </c>
      <c r="O243" s="57">
        <v>24.85</v>
      </c>
      <c r="P243" s="45">
        <v>8.0299999999999996E-2</v>
      </c>
      <c r="Q243" s="45">
        <v>2.5999999999999999E-3</v>
      </c>
      <c r="R243" s="54">
        <f t="shared" si="8"/>
        <v>99.944600000000008</v>
      </c>
      <c r="S243" s="54">
        <f t="shared" si="10"/>
        <v>97.735285380821082</v>
      </c>
    </row>
    <row r="244" spans="2:19" s="12" customFormat="1" ht="12">
      <c r="B244" s="35" t="s">
        <v>26</v>
      </c>
      <c r="C244" s="35">
        <v>1200</v>
      </c>
      <c r="D244" s="35">
        <v>2</v>
      </c>
      <c r="E244" s="35">
        <v>24</v>
      </c>
      <c r="F244" s="35" t="s">
        <v>517</v>
      </c>
      <c r="G244" s="44" t="s">
        <v>251</v>
      </c>
      <c r="H244" s="37" t="s">
        <v>64</v>
      </c>
      <c r="I244" s="57">
        <v>54.9</v>
      </c>
      <c r="J244" s="45">
        <v>0</v>
      </c>
      <c r="K244" s="45">
        <v>0.93010000000000004</v>
      </c>
      <c r="L244" s="45">
        <v>3.9300000000000002E-2</v>
      </c>
      <c r="M244" s="45">
        <v>0.75600000000000001</v>
      </c>
      <c r="N244" s="57">
        <v>18.899999999999999</v>
      </c>
      <c r="O244" s="57">
        <v>24.93</v>
      </c>
      <c r="P244" s="45">
        <v>7.9299999999999995E-2</v>
      </c>
      <c r="Q244" s="45">
        <v>0</v>
      </c>
      <c r="R244" s="54">
        <f t="shared" si="8"/>
        <v>100.5347</v>
      </c>
      <c r="S244" s="54">
        <f t="shared" si="10"/>
        <v>97.805326365161235</v>
      </c>
    </row>
    <row r="245" spans="2:19" s="12" customFormat="1" ht="12">
      <c r="B245" s="35" t="s">
        <v>26</v>
      </c>
      <c r="C245" s="35">
        <v>1200</v>
      </c>
      <c r="D245" s="35">
        <v>2</v>
      </c>
      <c r="E245" s="35">
        <v>24</v>
      </c>
      <c r="F245" s="35" t="s">
        <v>517</v>
      </c>
      <c r="G245" s="44" t="s">
        <v>252</v>
      </c>
      <c r="H245" s="37" t="s">
        <v>64</v>
      </c>
      <c r="I245" s="57">
        <v>54.49</v>
      </c>
      <c r="J245" s="45">
        <v>0</v>
      </c>
      <c r="K245" s="45">
        <v>1.1897</v>
      </c>
      <c r="L245" s="45">
        <v>2.3099999999999999E-2</v>
      </c>
      <c r="M245" s="45">
        <v>0.87709999999999999</v>
      </c>
      <c r="N245" s="57">
        <v>18.559999999999999</v>
      </c>
      <c r="O245" s="57">
        <v>24.72</v>
      </c>
      <c r="P245" s="45">
        <v>7.4200000000000002E-2</v>
      </c>
      <c r="Q245" s="45">
        <v>0</v>
      </c>
      <c r="R245" s="54">
        <f t="shared" si="8"/>
        <v>99.934100000000001</v>
      </c>
      <c r="S245" s="54">
        <f t="shared" si="10"/>
        <v>97.417411729378287</v>
      </c>
    </row>
    <row r="246" spans="2:19" s="12" customFormat="1" ht="12">
      <c r="B246" s="35" t="s">
        <v>26</v>
      </c>
      <c r="C246" s="35">
        <v>1200</v>
      </c>
      <c r="D246" s="35">
        <v>2</v>
      </c>
      <c r="E246" s="35">
        <v>24</v>
      </c>
      <c r="F246" s="35" t="s">
        <v>517</v>
      </c>
      <c r="G246" s="44" t="s">
        <v>253</v>
      </c>
      <c r="H246" s="37" t="s">
        <v>64</v>
      </c>
      <c r="I246" s="57">
        <v>55.25</v>
      </c>
      <c r="J246" s="45">
        <v>3.1199999999999999E-2</v>
      </c>
      <c r="K246" s="45">
        <v>1.0338000000000001</v>
      </c>
      <c r="L246" s="45">
        <v>2.87E-2</v>
      </c>
      <c r="M246" s="45">
        <v>0.88049999999999995</v>
      </c>
      <c r="N246" s="57">
        <v>18.98</v>
      </c>
      <c r="O246" s="57">
        <v>24.69</v>
      </c>
      <c r="P246" s="45">
        <v>8.6900000000000005E-2</v>
      </c>
      <c r="Q246" s="45">
        <v>1.0500000000000001E-2</v>
      </c>
      <c r="R246" s="54">
        <f t="shared" si="8"/>
        <v>100.99159999999999</v>
      </c>
      <c r="S246" s="54">
        <f t="shared" si="10"/>
        <v>97.463569803179908</v>
      </c>
    </row>
    <row r="247" spans="2:19" s="12" customFormat="1" ht="12">
      <c r="B247" s="35" t="s">
        <v>26</v>
      </c>
      <c r="C247" s="35">
        <v>1200</v>
      </c>
      <c r="D247" s="35">
        <v>2</v>
      </c>
      <c r="E247" s="35">
        <v>24</v>
      </c>
      <c r="F247" s="35" t="s">
        <v>517</v>
      </c>
      <c r="G247" s="44" t="s">
        <v>254</v>
      </c>
      <c r="H247" s="37" t="s">
        <v>64</v>
      </c>
      <c r="I247" s="57">
        <v>54.21</v>
      </c>
      <c r="J247" s="45">
        <v>3.0200000000000001E-2</v>
      </c>
      <c r="K247" s="45">
        <v>1.3319000000000001</v>
      </c>
      <c r="L247" s="45">
        <v>2.3099999999999999E-2</v>
      </c>
      <c r="M247" s="45">
        <v>1.1286</v>
      </c>
      <c r="N247" s="57">
        <v>18.41</v>
      </c>
      <c r="O247" s="57">
        <v>24.74</v>
      </c>
      <c r="P247" s="45">
        <v>3.5999999999999997E-2</v>
      </c>
      <c r="Q247" s="45">
        <v>1.83E-2</v>
      </c>
      <c r="R247" s="54">
        <f t="shared" si="8"/>
        <v>99.928099999999986</v>
      </c>
      <c r="S247" s="54">
        <f t="shared" si="10"/>
        <v>96.67532389801967</v>
      </c>
    </row>
    <row r="248" spans="2:19">
      <c r="B248" s="39"/>
      <c r="C248" s="39"/>
      <c r="D248" s="39"/>
      <c r="E248" s="39"/>
      <c r="F248" s="35"/>
      <c r="G248" s="40"/>
      <c r="H248" s="40"/>
      <c r="I248" s="55"/>
      <c r="J248" s="41"/>
      <c r="K248" s="41"/>
      <c r="L248" s="41"/>
      <c r="M248" s="41"/>
      <c r="N248" s="55"/>
      <c r="O248" s="55"/>
      <c r="P248" s="41"/>
      <c r="Q248" s="41"/>
      <c r="R248" s="54"/>
      <c r="S248" s="55"/>
    </row>
    <row r="249" spans="2:19" s="12" customFormat="1" ht="12">
      <c r="B249" s="35" t="s">
        <v>107</v>
      </c>
      <c r="C249" s="35">
        <v>1000</v>
      </c>
      <c r="D249" s="35">
        <v>2.7</v>
      </c>
      <c r="E249" s="35">
        <v>60</v>
      </c>
      <c r="F249" s="35" t="s">
        <v>517</v>
      </c>
      <c r="G249" s="44" t="s">
        <v>255</v>
      </c>
      <c r="H249" s="37" t="s">
        <v>64</v>
      </c>
      <c r="I249" s="57">
        <v>54.680799999999998</v>
      </c>
      <c r="J249" s="45">
        <v>6.9400000000000003E-2</v>
      </c>
      <c r="K249" s="45">
        <v>1.4376</v>
      </c>
      <c r="L249" s="45">
        <v>1.49E-2</v>
      </c>
      <c r="M249" s="45">
        <v>2.1181999999999999</v>
      </c>
      <c r="N249" s="57">
        <v>17.5185</v>
      </c>
      <c r="O249" s="57">
        <v>22.675699999999999</v>
      </c>
      <c r="P249" s="45">
        <v>0.56059999999999999</v>
      </c>
      <c r="Q249" s="45">
        <v>3.2099999999999997E-2</v>
      </c>
      <c r="R249" s="54">
        <f t="shared" si="8"/>
        <v>99.107799999999983</v>
      </c>
      <c r="S249" s="54">
        <f t="shared" ref="S249:S307" si="11">100*(N249/(24.305+15.9994))/(N249/(24.305+15.9994)+M249/(55.847+15.9994))</f>
        <v>93.647924501694419</v>
      </c>
    </row>
    <row r="250" spans="2:19" s="12" customFormat="1" ht="12">
      <c r="B250" s="35" t="s">
        <v>107</v>
      </c>
      <c r="C250" s="35">
        <v>1000</v>
      </c>
      <c r="D250" s="35">
        <v>2.7</v>
      </c>
      <c r="E250" s="35">
        <v>60</v>
      </c>
      <c r="F250" s="35" t="s">
        <v>517</v>
      </c>
      <c r="G250" s="44" t="s">
        <v>256</v>
      </c>
      <c r="H250" s="37" t="s">
        <v>64</v>
      </c>
      <c r="I250" s="57">
        <v>54.8504</v>
      </c>
      <c r="J250" s="45">
        <v>7.4800000000000005E-2</v>
      </c>
      <c r="K250" s="45">
        <v>1.3109</v>
      </c>
      <c r="L250" s="45">
        <v>7.4000000000000003E-3</v>
      </c>
      <c r="M250" s="45">
        <v>2.1145</v>
      </c>
      <c r="N250" s="57">
        <v>18.3004</v>
      </c>
      <c r="O250" s="57">
        <v>21.953700000000001</v>
      </c>
      <c r="P250" s="45">
        <v>0.66690000000000005</v>
      </c>
      <c r="Q250" s="45">
        <v>4.2900000000000001E-2</v>
      </c>
      <c r="R250" s="54">
        <f t="shared" si="8"/>
        <v>99.321899999999999</v>
      </c>
      <c r="S250" s="54">
        <f t="shared" si="11"/>
        <v>93.912776653576387</v>
      </c>
    </row>
    <row r="251" spans="2:19" s="12" customFormat="1" ht="12">
      <c r="B251" s="35" t="s">
        <v>107</v>
      </c>
      <c r="C251" s="35">
        <v>1000</v>
      </c>
      <c r="D251" s="35">
        <v>2.7</v>
      </c>
      <c r="E251" s="35">
        <v>60</v>
      </c>
      <c r="F251" s="35" t="s">
        <v>517</v>
      </c>
      <c r="G251" s="44" t="s">
        <v>257</v>
      </c>
      <c r="H251" s="37" t="s">
        <v>64</v>
      </c>
      <c r="I251" s="57">
        <v>52.2941</v>
      </c>
      <c r="J251" s="45">
        <v>8.9700000000000002E-2</v>
      </c>
      <c r="K251" s="45">
        <v>1.4783999999999999</v>
      </c>
      <c r="L251" s="45">
        <v>5.8999999999999999E-3</v>
      </c>
      <c r="M251" s="45">
        <v>2.1139000000000001</v>
      </c>
      <c r="N251" s="57">
        <v>17.381499999999999</v>
      </c>
      <c r="O251" s="57">
        <v>22.4666</v>
      </c>
      <c r="P251" s="45">
        <v>0.5786</v>
      </c>
      <c r="Q251" s="45">
        <v>1.61E-2</v>
      </c>
      <c r="R251" s="54">
        <f t="shared" si="8"/>
        <v>96.424799999999991</v>
      </c>
      <c r="S251" s="54">
        <f t="shared" si="11"/>
        <v>93.613221904373731</v>
      </c>
    </row>
    <row r="252" spans="2:19" s="12" customFormat="1" ht="12">
      <c r="B252" s="35" t="s">
        <v>22</v>
      </c>
      <c r="C252" s="35">
        <v>1050</v>
      </c>
      <c r="D252" s="35">
        <v>2.7</v>
      </c>
      <c r="E252" s="35">
        <v>24</v>
      </c>
      <c r="F252" s="35" t="s">
        <v>517</v>
      </c>
      <c r="G252" s="44" t="s">
        <v>258</v>
      </c>
      <c r="H252" s="37" t="s">
        <v>64</v>
      </c>
      <c r="I252" s="57">
        <v>55.652099999999997</v>
      </c>
      <c r="J252" s="45">
        <v>2.2599999999999999E-2</v>
      </c>
      <c r="K252" s="45">
        <v>0.5262</v>
      </c>
      <c r="L252" s="45">
        <v>2.58E-2</v>
      </c>
      <c r="M252" s="45">
        <v>2.7343999999999999</v>
      </c>
      <c r="N252" s="57">
        <v>19.4984</v>
      </c>
      <c r="O252" s="57">
        <v>21.511700000000001</v>
      </c>
      <c r="P252" s="45">
        <v>0.1832</v>
      </c>
      <c r="Q252" s="45">
        <v>1.95E-2</v>
      </c>
      <c r="R252" s="54">
        <f t="shared" si="8"/>
        <v>100.17389999999999</v>
      </c>
      <c r="S252" s="54">
        <f t="shared" si="11"/>
        <v>92.70673794925797</v>
      </c>
    </row>
    <row r="253" spans="2:19" s="12" customFormat="1" ht="12">
      <c r="B253" s="35" t="s">
        <v>22</v>
      </c>
      <c r="C253" s="35">
        <v>1050</v>
      </c>
      <c r="D253" s="35">
        <v>2.7</v>
      </c>
      <c r="E253" s="35">
        <v>24</v>
      </c>
      <c r="F253" s="35" t="s">
        <v>517</v>
      </c>
      <c r="G253" s="44" t="s">
        <v>259</v>
      </c>
      <c r="H253" s="37" t="s">
        <v>64</v>
      </c>
      <c r="I253" s="57">
        <v>54.448900000000002</v>
      </c>
      <c r="J253" s="45">
        <v>5.2699999999999997E-2</v>
      </c>
      <c r="K253" s="45">
        <v>2.2812000000000001</v>
      </c>
      <c r="L253" s="45">
        <v>1.0800000000000001E-2</v>
      </c>
      <c r="M253" s="45">
        <v>2.1981000000000002</v>
      </c>
      <c r="N253" s="57">
        <v>17.601099999999999</v>
      </c>
      <c r="O253" s="57">
        <v>22.199100000000001</v>
      </c>
      <c r="P253" s="45">
        <v>0.32979999999999998</v>
      </c>
      <c r="Q253" s="45">
        <v>2.3300000000000001E-2</v>
      </c>
      <c r="R253" s="54">
        <f t="shared" si="8"/>
        <v>99.145000000000024</v>
      </c>
      <c r="S253" s="54">
        <f t="shared" si="11"/>
        <v>93.452915598655295</v>
      </c>
    </row>
    <row r="254" spans="2:19" s="12" customFormat="1" ht="12">
      <c r="B254" s="35" t="s">
        <v>22</v>
      </c>
      <c r="C254" s="35">
        <v>1050</v>
      </c>
      <c r="D254" s="35">
        <v>2.7</v>
      </c>
      <c r="E254" s="35">
        <v>24</v>
      </c>
      <c r="F254" s="35" t="s">
        <v>517</v>
      </c>
      <c r="G254" s="44" t="s">
        <v>260</v>
      </c>
      <c r="H254" s="37" t="s">
        <v>64</v>
      </c>
      <c r="I254" s="57">
        <v>54.603099999999998</v>
      </c>
      <c r="J254" s="45">
        <v>6.3E-3</v>
      </c>
      <c r="K254" s="45">
        <v>1.2118</v>
      </c>
      <c r="L254" s="45">
        <v>8.3000000000000001E-3</v>
      </c>
      <c r="M254" s="45">
        <v>2.1179999999999999</v>
      </c>
      <c r="N254" s="57">
        <v>18.130299999999998</v>
      </c>
      <c r="O254" s="57">
        <v>21.895600000000002</v>
      </c>
      <c r="P254" s="45">
        <v>0.28870000000000001</v>
      </c>
      <c r="Q254" s="45">
        <v>5.5899999999999998E-2</v>
      </c>
      <c r="R254" s="54">
        <f t="shared" si="8"/>
        <v>98.317999999999998</v>
      </c>
      <c r="S254" s="54">
        <f t="shared" si="11"/>
        <v>93.849633517565067</v>
      </c>
    </row>
    <row r="255" spans="2:19" s="12" customFormat="1" ht="12">
      <c r="B255" s="35" t="s">
        <v>22</v>
      </c>
      <c r="C255" s="35">
        <v>1050</v>
      </c>
      <c r="D255" s="35">
        <v>2.7</v>
      </c>
      <c r="E255" s="35">
        <v>24</v>
      </c>
      <c r="F255" s="35" t="s">
        <v>517</v>
      </c>
      <c r="G255" s="44" t="s">
        <v>261</v>
      </c>
      <c r="H255" s="37" t="s">
        <v>64</v>
      </c>
      <c r="I255" s="57">
        <v>54.823</v>
      </c>
      <c r="J255" s="45">
        <v>2.12E-2</v>
      </c>
      <c r="K255" s="45">
        <v>1.2090000000000001</v>
      </c>
      <c r="L255" s="45">
        <v>7.0000000000000001E-3</v>
      </c>
      <c r="M255" s="45">
        <v>2.3081</v>
      </c>
      <c r="N255" s="57">
        <v>18.466100000000001</v>
      </c>
      <c r="O255" s="57">
        <v>22.209099999999999</v>
      </c>
      <c r="P255" s="45">
        <v>0.26269999999999999</v>
      </c>
      <c r="Q255" s="45">
        <v>1.9599999999999999E-2</v>
      </c>
      <c r="R255" s="54">
        <f t="shared" si="8"/>
        <v>99.325799999999987</v>
      </c>
      <c r="S255" s="54">
        <f t="shared" si="11"/>
        <v>93.447675616582046</v>
      </c>
    </row>
    <row r="256" spans="2:19" s="12" customFormat="1" ht="12">
      <c r="B256" s="35" t="s">
        <v>22</v>
      </c>
      <c r="C256" s="35">
        <v>1050</v>
      </c>
      <c r="D256" s="35">
        <v>2.7</v>
      </c>
      <c r="E256" s="35">
        <v>24</v>
      </c>
      <c r="F256" s="35" t="s">
        <v>517</v>
      </c>
      <c r="G256" s="44" t="s">
        <v>262</v>
      </c>
      <c r="H256" s="37" t="s">
        <v>64</v>
      </c>
      <c r="I256" s="57">
        <v>55.0764</v>
      </c>
      <c r="J256" s="45">
        <v>1.1900000000000001E-2</v>
      </c>
      <c r="K256" s="45">
        <v>1.1073</v>
      </c>
      <c r="L256" s="45">
        <v>2.1999999999999999E-2</v>
      </c>
      <c r="M256" s="45">
        <v>2.5076999999999998</v>
      </c>
      <c r="N256" s="57">
        <v>18.690100000000001</v>
      </c>
      <c r="O256" s="57">
        <v>21.474499999999999</v>
      </c>
      <c r="P256" s="45">
        <v>0.2717</v>
      </c>
      <c r="Q256" s="45">
        <v>2.69E-2</v>
      </c>
      <c r="R256" s="54">
        <f t="shared" si="8"/>
        <v>99.188500000000005</v>
      </c>
      <c r="S256" s="54">
        <f t="shared" si="11"/>
        <v>93.000055283826825</v>
      </c>
    </row>
    <row r="257" spans="2:19" s="12" customFormat="1" ht="12">
      <c r="B257" s="35" t="s">
        <v>22</v>
      </c>
      <c r="C257" s="35">
        <v>1050</v>
      </c>
      <c r="D257" s="35">
        <v>2.7</v>
      </c>
      <c r="E257" s="35">
        <v>24</v>
      </c>
      <c r="F257" s="35" t="s">
        <v>517</v>
      </c>
      <c r="G257" s="44" t="s">
        <v>263</v>
      </c>
      <c r="H257" s="37" t="s">
        <v>64</v>
      </c>
      <c r="I257" s="57">
        <v>54.386699999999998</v>
      </c>
      <c r="J257" s="45">
        <v>6.2199999999999998E-2</v>
      </c>
      <c r="K257" s="45">
        <v>3.1396999999999999</v>
      </c>
      <c r="L257" s="45">
        <v>6.6E-3</v>
      </c>
      <c r="M257" s="45">
        <v>1.9326000000000001</v>
      </c>
      <c r="N257" s="57">
        <v>17.041699999999999</v>
      </c>
      <c r="O257" s="57">
        <v>23.0915</v>
      </c>
      <c r="P257" s="45">
        <v>0.30249999999999999</v>
      </c>
      <c r="Q257" s="45">
        <v>2.7699999999999999E-2</v>
      </c>
      <c r="R257" s="54">
        <f t="shared" si="8"/>
        <v>99.991199999999978</v>
      </c>
      <c r="S257" s="54">
        <f t="shared" si="11"/>
        <v>94.018762616901398</v>
      </c>
    </row>
    <row r="258" spans="2:19" s="12" customFormat="1" ht="12">
      <c r="B258" s="35" t="s">
        <v>22</v>
      </c>
      <c r="C258" s="35">
        <v>1050</v>
      </c>
      <c r="D258" s="35">
        <v>2.7</v>
      </c>
      <c r="E258" s="35">
        <v>24</v>
      </c>
      <c r="F258" s="35" t="s">
        <v>517</v>
      </c>
      <c r="G258" s="44" t="s">
        <v>264</v>
      </c>
      <c r="H258" s="37" t="s">
        <v>64</v>
      </c>
      <c r="I258" s="57">
        <v>54.161999999999999</v>
      </c>
      <c r="J258" s="45">
        <v>4.24E-2</v>
      </c>
      <c r="K258" s="45">
        <v>2.3121999999999998</v>
      </c>
      <c r="L258" s="45">
        <v>1.0200000000000001E-2</v>
      </c>
      <c r="M258" s="45">
        <v>2.0592000000000001</v>
      </c>
      <c r="N258" s="57">
        <v>17.460999999999999</v>
      </c>
      <c r="O258" s="57">
        <v>23.212399999999999</v>
      </c>
      <c r="P258" s="45">
        <v>0.3523</v>
      </c>
      <c r="Q258" s="45">
        <v>2.87E-2</v>
      </c>
      <c r="R258" s="54">
        <f t="shared" si="8"/>
        <v>99.6404</v>
      </c>
      <c r="S258" s="54">
        <f t="shared" si="11"/>
        <v>93.794802096794385</v>
      </c>
    </row>
    <row r="259" spans="2:19" s="12" customFormat="1" ht="12">
      <c r="B259" s="35" t="s">
        <v>22</v>
      </c>
      <c r="C259" s="35">
        <v>1050</v>
      </c>
      <c r="D259" s="35">
        <v>2.7</v>
      </c>
      <c r="E259" s="35">
        <v>24</v>
      </c>
      <c r="F259" s="35" t="s">
        <v>517</v>
      </c>
      <c r="G259" s="44" t="s">
        <v>265</v>
      </c>
      <c r="H259" s="37" t="s">
        <v>64</v>
      </c>
      <c r="I259" s="57">
        <v>53.2121</v>
      </c>
      <c r="J259" s="45">
        <v>5.7099999999999998E-2</v>
      </c>
      <c r="K259" s="45">
        <v>3.5152999999999999</v>
      </c>
      <c r="L259" s="45">
        <v>2.0999999999999999E-3</v>
      </c>
      <c r="M259" s="45">
        <v>1.9835</v>
      </c>
      <c r="N259" s="57">
        <v>17.1066</v>
      </c>
      <c r="O259" s="57">
        <v>22.885999999999999</v>
      </c>
      <c r="P259" s="45">
        <v>0.3281</v>
      </c>
      <c r="Q259" s="45">
        <v>1.9099999999999999E-2</v>
      </c>
      <c r="R259" s="54">
        <f t="shared" si="8"/>
        <v>99.109899999999996</v>
      </c>
      <c r="S259" s="54">
        <f t="shared" si="11"/>
        <v>93.892719449669798</v>
      </c>
    </row>
    <row r="260" spans="2:19" s="12" customFormat="1" ht="12">
      <c r="B260" s="35" t="s">
        <v>123</v>
      </c>
      <c r="C260" s="35">
        <v>1100</v>
      </c>
      <c r="D260" s="35">
        <v>2.7</v>
      </c>
      <c r="E260" s="35">
        <v>24</v>
      </c>
      <c r="F260" s="35" t="s">
        <v>517</v>
      </c>
      <c r="G260" s="44" t="s">
        <v>266</v>
      </c>
      <c r="H260" s="37" t="s">
        <v>64</v>
      </c>
      <c r="I260" s="57">
        <v>55.021999999999998</v>
      </c>
      <c r="J260" s="45">
        <v>5.9700000000000003E-2</v>
      </c>
      <c r="K260" s="45">
        <v>4.0232000000000001</v>
      </c>
      <c r="L260" s="45">
        <v>-4.4999999999999997E-3</v>
      </c>
      <c r="M260" s="45">
        <v>1.8919999999999999</v>
      </c>
      <c r="N260" s="57">
        <v>15.7721</v>
      </c>
      <c r="O260" s="57">
        <v>22.2042</v>
      </c>
      <c r="P260" s="45">
        <v>0.32290000000000002</v>
      </c>
      <c r="Q260" s="45">
        <v>2.5100000000000001E-2</v>
      </c>
      <c r="R260" s="54">
        <f t="shared" si="8"/>
        <v>99.316699999999997</v>
      </c>
      <c r="S260" s="54">
        <f t="shared" si="11"/>
        <v>93.694858761888369</v>
      </c>
    </row>
    <row r="261" spans="2:19" s="12" customFormat="1" ht="12">
      <c r="B261" s="35" t="s">
        <v>123</v>
      </c>
      <c r="C261" s="35">
        <v>1100</v>
      </c>
      <c r="D261" s="35">
        <v>2.7</v>
      </c>
      <c r="E261" s="35">
        <v>24</v>
      </c>
      <c r="F261" s="35" t="s">
        <v>517</v>
      </c>
      <c r="G261" s="44" t="s">
        <v>267</v>
      </c>
      <c r="H261" s="37" t="s">
        <v>64</v>
      </c>
      <c r="I261" s="57">
        <v>52.805100000000003</v>
      </c>
      <c r="J261" s="45">
        <v>7.4399999999999994E-2</v>
      </c>
      <c r="K261" s="45">
        <v>3.9531999999999998</v>
      </c>
      <c r="L261" s="45">
        <v>1.7000000000000001E-2</v>
      </c>
      <c r="M261" s="45">
        <v>2.2355</v>
      </c>
      <c r="N261" s="57">
        <v>16.899100000000001</v>
      </c>
      <c r="O261" s="57">
        <v>21.825600000000001</v>
      </c>
      <c r="P261" s="45">
        <v>0.76870000000000005</v>
      </c>
      <c r="Q261" s="45">
        <v>0.02</v>
      </c>
      <c r="R261" s="54">
        <f t="shared" ref="R261:R324" si="12">SUM(I261:Q261)</f>
        <v>98.59859999999999</v>
      </c>
      <c r="S261" s="54">
        <f t="shared" si="11"/>
        <v>93.091724891513252</v>
      </c>
    </row>
    <row r="262" spans="2:19" s="12" customFormat="1" ht="12">
      <c r="B262" s="35" t="s">
        <v>123</v>
      </c>
      <c r="C262" s="35">
        <v>1100</v>
      </c>
      <c r="D262" s="35">
        <v>2.7</v>
      </c>
      <c r="E262" s="35">
        <v>24</v>
      </c>
      <c r="F262" s="35" t="s">
        <v>517</v>
      </c>
      <c r="G262" s="44" t="s">
        <v>268</v>
      </c>
      <c r="H262" s="37" t="s">
        <v>64</v>
      </c>
      <c r="I262" s="57">
        <v>54.722900000000003</v>
      </c>
      <c r="J262" s="45">
        <v>2.81E-2</v>
      </c>
      <c r="K262" s="45">
        <v>1.7764</v>
      </c>
      <c r="L262" s="45">
        <v>2.1399999999999999E-2</v>
      </c>
      <c r="M262" s="45">
        <v>2.2418999999999998</v>
      </c>
      <c r="N262" s="57">
        <v>17.593800000000002</v>
      </c>
      <c r="O262" s="57">
        <v>21.347899999999999</v>
      </c>
      <c r="P262" s="45">
        <v>0.22109999999999999</v>
      </c>
      <c r="Q262" s="45">
        <v>1.6299999999999999E-2</v>
      </c>
      <c r="R262" s="54">
        <f t="shared" si="12"/>
        <v>97.969800000000006</v>
      </c>
      <c r="S262" s="54">
        <f t="shared" si="11"/>
        <v>93.328574119670776</v>
      </c>
    </row>
    <row r="263" spans="2:19" s="12" customFormat="1" ht="12">
      <c r="B263" s="35" t="s">
        <v>123</v>
      </c>
      <c r="C263" s="35">
        <v>1100</v>
      </c>
      <c r="D263" s="35">
        <v>2.7</v>
      </c>
      <c r="E263" s="35">
        <v>24</v>
      </c>
      <c r="F263" s="35" t="s">
        <v>517</v>
      </c>
      <c r="G263" s="44" t="s">
        <v>269</v>
      </c>
      <c r="H263" s="37" t="s">
        <v>64</v>
      </c>
      <c r="I263" s="57">
        <v>54.058300000000003</v>
      </c>
      <c r="J263" s="45">
        <v>4.07E-2</v>
      </c>
      <c r="K263" s="45">
        <v>2.1981000000000002</v>
      </c>
      <c r="L263" s="45">
        <v>4.8999999999999998E-3</v>
      </c>
      <c r="M263" s="45">
        <v>2.2107999999999999</v>
      </c>
      <c r="N263" s="57">
        <v>17.484999999999999</v>
      </c>
      <c r="O263" s="57">
        <v>21.386800000000001</v>
      </c>
      <c r="P263" s="45">
        <v>0.22120000000000001</v>
      </c>
      <c r="Q263" s="45">
        <v>2.4199999999999999E-2</v>
      </c>
      <c r="R263" s="54">
        <f t="shared" si="12"/>
        <v>97.63</v>
      </c>
      <c r="S263" s="54">
        <f t="shared" si="11"/>
        <v>93.37676603914737</v>
      </c>
    </row>
    <row r="264" spans="2:19" s="12" customFormat="1" ht="12">
      <c r="B264" s="35" t="s">
        <v>123</v>
      </c>
      <c r="C264" s="35">
        <v>1100</v>
      </c>
      <c r="D264" s="35">
        <v>2.7</v>
      </c>
      <c r="E264" s="35">
        <v>24</v>
      </c>
      <c r="F264" s="35" t="s">
        <v>517</v>
      </c>
      <c r="G264" s="44" t="s">
        <v>270</v>
      </c>
      <c r="H264" s="37" t="s">
        <v>64</v>
      </c>
      <c r="I264" s="57">
        <v>55.462499999999999</v>
      </c>
      <c r="J264" s="45">
        <v>3.1099999999999999E-2</v>
      </c>
      <c r="K264" s="45">
        <v>2.2698</v>
      </c>
      <c r="L264" s="45">
        <v>1.78E-2</v>
      </c>
      <c r="M264" s="45">
        <v>1.9469000000000001</v>
      </c>
      <c r="N264" s="57">
        <v>17.655200000000001</v>
      </c>
      <c r="O264" s="57">
        <v>21.758500000000002</v>
      </c>
      <c r="P264" s="45">
        <v>0.32419999999999999</v>
      </c>
      <c r="Q264" s="45">
        <v>1.8700000000000001E-2</v>
      </c>
      <c r="R264" s="54">
        <f t="shared" si="12"/>
        <v>99.484700000000004</v>
      </c>
      <c r="S264" s="54">
        <f t="shared" si="11"/>
        <v>94.17426543408547</v>
      </c>
    </row>
    <row r="265" spans="2:19" s="12" customFormat="1" ht="12">
      <c r="B265" s="35" t="s">
        <v>123</v>
      </c>
      <c r="C265" s="35">
        <v>1100</v>
      </c>
      <c r="D265" s="35">
        <v>2.7</v>
      </c>
      <c r="E265" s="35">
        <v>24</v>
      </c>
      <c r="F265" s="35" t="s">
        <v>517</v>
      </c>
      <c r="G265" s="44" t="s">
        <v>271</v>
      </c>
      <c r="H265" s="37" t="s">
        <v>64</v>
      </c>
      <c r="I265" s="57">
        <v>53.811599999999999</v>
      </c>
      <c r="J265" s="45">
        <v>1.34E-2</v>
      </c>
      <c r="K265" s="45">
        <v>1.6223000000000001</v>
      </c>
      <c r="L265" s="45">
        <v>5.8999999999999999E-3</v>
      </c>
      <c r="M265" s="45">
        <v>1.9922</v>
      </c>
      <c r="N265" s="57">
        <v>17.816800000000001</v>
      </c>
      <c r="O265" s="57">
        <v>21.307099999999998</v>
      </c>
      <c r="P265" s="45">
        <v>0.1593</v>
      </c>
      <c r="Q265" s="45">
        <v>1.49E-2</v>
      </c>
      <c r="R265" s="54">
        <f t="shared" si="12"/>
        <v>96.743499999999997</v>
      </c>
      <c r="S265" s="54">
        <f t="shared" si="11"/>
        <v>94.097592478764355</v>
      </c>
    </row>
    <row r="266" spans="2:19" s="12" customFormat="1" ht="12">
      <c r="B266" s="35" t="s">
        <v>20</v>
      </c>
      <c r="C266" s="35">
        <v>1150</v>
      </c>
      <c r="D266" s="35">
        <v>2.7</v>
      </c>
      <c r="E266" s="35">
        <v>24</v>
      </c>
      <c r="F266" s="35" t="s">
        <v>517</v>
      </c>
      <c r="G266" s="44" t="s">
        <v>272</v>
      </c>
      <c r="H266" s="37" t="s">
        <v>64</v>
      </c>
      <c r="I266" s="57">
        <v>55.189799999999998</v>
      </c>
      <c r="J266" s="45">
        <v>1.3100000000000001E-2</v>
      </c>
      <c r="K266" s="45">
        <v>0.76749999999999996</v>
      </c>
      <c r="L266" s="45">
        <v>5.4699999999999999E-2</v>
      </c>
      <c r="M266" s="45">
        <v>2.7877000000000001</v>
      </c>
      <c r="N266" s="57">
        <v>18.925899999999999</v>
      </c>
      <c r="O266" s="57">
        <v>21.4954</v>
      </c>
      <c r="P266" s="45">
        <v>0.186</v>
      </c>
      <c r="Q266" s="45">
        <v>4.02E-2</v>
      </c>
      <c r="R266" s="54">
        <f t="shared" si="12"/>
        <v>99.460300000000004</v>
      </c>
      <c r="S266" s="54">
        <f t="shared" si="11"/>
        <v>92.367673387811877</v>
      </c>
    </row>
    <row r="267" spans="2:19" s="12" customFormat="1" ht="12">
      <c r="B267" s="35" t="s">
        <v>20</v>
      </c>
      <c r="C267" s="35">
        <v>1150</v>
      </c>
      <c r="D267" s="35">
        <v>2.7</v>
      </c>
      <c r="E267" s="35">
        <v>24</v>
      </c>
      <c r="F267" s="35" t="s">
        <v>517</v>
      </c>
      <c r="G267" s="44" t="s">
        <v>273</v>
      </c>
      <c r="H267" s="37" t="s">
        <v>64</v>
      </c>
      <c r="I267" s="57">
        <v>53.973700000000001</v>
      </c>
      <c r="J267" s="45">
        <v>1.6799999999999999E-2</v>
      </c>
      <c r="K267" s="45">
        <v>1.6887000000000001</v>
      </c>
      <c r="L267" s="45">
        <v>7.0000000000000001E-3</v>
      </c>
      <c r="M267" s="45">
        <v>2.0236999999999998</v>
      </c>
      <c r="N267" s="57">
        <v>18.886800000000001</v>
      </c>
      <c r="O267" s="57">
        <v>22.880400000000002</v>
      </c>
      <c r="P267" s="45">
        <v>0.18870000000000001</v>
      </c>
      <c r="Q267" s="45">
        <v>4.0899999999999999E-2</v>
      </c>
      <c r="R267" s="54">
        <f t="shared" si="12"/>
        <v>99.706699999999998</v>
      </c>
      <c r="S267" s="54">
        <f t="shared" si="11"/>
        <v>94.329975686140003</v>
      </c>
    </row>
    <row r="268" spans="2:19" s="12" customFormat="1" ht="12">
      <c r="B268" s="35" t="s">
        <v>20</v>
      </c>
      <c r="C268" s="35">
        <v>1150</v>
      </c>
      <c r="D268" s="35">
        <v>2.7</v>
      </c>
      <c r="E268" s="35">
        <v>24</v>
      </c>
      <c r="F268" s="35" t="s">
        <v>517</v>
      </c>
      <c r="G268" s="44" t="s">
        <v>274</v>
      </c>
      <c r="H268" s="37" t="s">
        <v>64</v>
      </c>
      <c r="I268" s="57">
        <v>53.6</v>
      </c>
      <c r="J268" s="45">
        <v>2.9700000000000001E-2</v>
      </c>
      <c r="K268" s="45">
        <v>1.8286</v>
      </c>
      <c r="L268" s="45">
        <v>6.3E-3</v>
      </c>
      <c r="M268" s="45">
        <v>2.2054999999999998</v>
      </c>
      <c r="N268" s="57">
        <v>19.434799999999999</v>
      </c>
      <c r="O268" s="57">
        <v>21.136900000000001</v>
      </c>
      <c r="P268" s="45">
        <v>0.19400000000000001</v>
      </c>
      <c r="Q268" s="45">
        <v>3.0800000000000001E-2</v>
      </c>
      <c r="R268" s="54">
        <f t="shared" si="12"/>
        <v>98.4666</v>
      </c>
      <c r="S268" s="54">
        <f t="shared" si="11"/>
        <v>94.014903728870991</v>
      </c>
    </row>
    <row r="269" spans="2:19" s="12" customFormat="1" ht="12">
      <c r="B269" s="35" t="s">
        <v>20</v>
      </c>
      <c r="C269" s="35">
        <v>1150</v>
      </c>
      <c r="D269" s="35">
        <v>2.7</v>
      </c>
      <c r="E269" s="35">
        <v>24</v>
      </c>
      <c r="F269" s="35" t="s">
        <v>517</v>
      </c>
      <c r="G269" s="44" t="s">
        <v>275</v>
      </c>
      <c r="H269" s="37" t="s">
        <v>64</v>
      </c>
      <c r="I269" s="57">
        <v>54.456800000000001</v>
      </c>
      <c r="J269" s="45">
        <v>2.1600000000000001E-2</v>
      </c>
      <c r="K269" s="45">
        <v>2.3896000000000002</v>
      </c>
      <c r="L269" s="45">
        <v>1.46E-2</v>
      </c>
      <c r="M269" s="45">
        <v>2.1046999999999998</v>
      </c>
      <c r="N269" s="57">
        <v>18.1309</v>
      </c>
      <c r="O269" s="57">
        <v>21.864999999999998</v>
      </c>
      <c r="P269" s="45">
        <v>0.19389999999999999</v>
      </c>
      <c r="Q269" s="45">
        <v>3.0099999999999998E-2</v>
      </c>
      <c r="R269" s="54">
        <f t="shared" si="12"/>
        <v>99.2072</v>
      </c>
      <c r="S269" s="54">
        <f t="shared" si="11"/>
        <v>93.886083414492504</v>
      </c>
    </row>
    <row r="270" spans="2:19" s="12" customFormat="1" ht="12">
      <c r="B270" s="35" t="s">
        <v>20</v>
      </c>
      <c r="C270" s="35">
        <v>1150</v>
      </c>
      <c r="D270" s="35">
        <v>2.7</v>
      </c>
      <c r="E270" s="35">
        <v>24</v>
      </c>
      <c r="F270" s="35" t="s">
        <v>517</v>
      </c>
      <c r="G270" s="44" t="s">
        <v>276</v>
      </c>
      <c r="H270" s="37" t="s">
        <v>64</v>
      </c>
      <c r="I270" s="57">
        <v>53.827500000000001</v>
      </c>
      <c r="J270" s="45">
        <v>1.89E-2</v>
      </c>
      <c r="K270" s="45">
        <v>1.5859000000000001</v>
      </c>
      <c r="L270" s="45">
        <v>6.4999999999999997E-3</v>
      </c>
      <c r="M270" s="45">
        <v>1.9184000000000001</v>
      </c>
      <c r="N270" s="57">
        <v>17.944099999999999</v>
      </c>
      <c r="O270" s="57">
        <v>22.090199999999999</v>
      </c>
      <c r="P270" s="45">
        <v>0.17069999999999999</v>
      </c>
      <c r="Q270" s="45">
        <v>5.5399999999999998E-2</v>
      </c>
      <c r="R270" s="54">
        <f t="shared" si="12"/>
        <v>97.617599999999996</v>
      </c>
      <c r="S270" s="54">
        <f t="shared" si="11"/>
        <v>94.341913114263846</v>
      </c>
    </row>
    <row r="271" spans="2:19" s="12" customFormat="1" ht="12">
      <c r="B271" s="35" t="s">
        <v>20</v>
      </c>
      <c r="C271" s="35">
        <v>1150</v>
      </c>
      <c r="D271" s="35">
        <v>2.7</v>
      </c>
      <c r="E271" s="35">
        <v>24</v>
      </c>
      <c r="F271" s="35" t="s">
        <v>517</v>
      </c>
      <c r="G271" s="44" t="s">
        <v>277</v>
      </c>
      <c r="H271" s="37" t="s">
        <v>64</v>
      </c>
      <c r="I271" s="57">
        <v>53.551499999999997</v>
      </c>
      <c r="J271" s="45">
        <v>8.8999999999999999E-3</v>
      </c>
      <c r="K271" s="45">
        <v>1.905</v>
      </c>
      <c r="L271" s="45">
        <v>7.0000000000000001E-3</v>
      </c>
      <c r="M271" s="45">
        <v>1.9196</v>
      </c>
      <c r="N271" s="57">
        <v>16.994700000000002</v>
      </c>
      <c r="O271" s="57">
        <v>22.637</v>
      </c>
      <c r="P271" s="45">
        <v>0.2203</v>
      </c>
      <c r="Q271" s="45">
        <v>3.1800000000000002E-2</v>
      </c>
      <c r="R271" s="54">
        <f t="shared" si="12"/>
        <v>97.27579999999999</v>
      </c>
      <c r="S271" s="54">
        <f t="shared" si="11"/>
        <v>94.04114786773367</v>
      </c>
    </row>
    <row r="272" spans="2:19">
      <c r="B272" s="39"/>
      <c r="C272" s="39"/>
      <c r="D272" s="39"/>
      <c r="E272" s="39"/>
      <c r="F272" s="39"/>
      <c r="G272" s="40"/>
      <c r="H272" s="40"/>
      <c r="I272" s="55"/>
      <c r="J272" s="41"/>
      <c r="K272" s="41"/>
      <c r="L272" s="41"/>
      <c r="M272" s="41"/>
      <c r="N272" s="55"/>
      <c r="O272" s="41"/>
      <c r="P272" s="41"/>
      <c r="Q272" s="41"/>
      <c r="R272" s="54"/>
      <c r="S272" s="54"/>
    </row>
    <row r="273" spans="2:19" s="12" customFormat="1" ht="12">
      <c r="B273" s="35" t="s">
        <v>62</v>
      </c>
      <c r="C273" s="35">
        <v>900</v>
      </c>
      <c r="D273" s="35">
        <v>1.3</v>
      </c>
      <c r="E273" s="35">
        <v>120</v>
      </c>
      <c r="F273" s="35" t="s">
        <v>518</v>
      </c>
      <c r="G273" s="37" t="s">
        <v>278</v>
      </c>
      <c r="H273" s="37" t="s">
        <v>279</v>
      </c>
      <c r="I273" s="54">
        <v>40.298000000000002</v>
      </c>
      <c r="J273" s="38"/>
      <c r="K273" s="38"/>
      <c r="L273" s="38">
        <v>2.5999999999999999E-2</v>
      </c>
      <c r="M273" s="38">
        <v>8.5389999999999997</v>
      </c>
      <c r="N273" s="54">
        <v>48.055999999999997</v>
      </c>
      <c r="O273" s="38">
        <v>0.08</v>
      </c>
      <c r="P273" s="38">
        <v>0.03</v>
      </c>
      <c r="Q273" s="38">
        <v>1.7999999999999999E-2</v>
      </c>
      <c r="R273" s="54">
        <f t="shared" si="12"/>
        <v>97.047000000000011</v>
      </c>
      <c r="S273" s="54">
        <f t="shared" si="11"/>
        <v>90.935567400429235</v>
      </c>
    </row>
    <row r="274" spans="2:19" s="12" customFormat="1" ht="12">
      <c r="B274" s="35" t="s">
        <v>62</v>
      </c>
      <c r="C274" s="35">
        <v>900</v>
      </c>
      <c r="D274" s="35">
        <v>1.3</v>
      </c>
      <c r="E274" s="35">
        <v>120</v>
      </c>
      <c r="F274" s="35" t="s">
        <v>518</v>
      </c>
      <c r="G274" s="37" t="s">
        <v>280</v>
      </c>
      <c r="H274" s="37" t="s">
        <v>279</v>
      </c>
      <c r="I274" s="54">
        <v>40.756</v>
      </c>
      <c r="J274" s="38">
        <v>1.9E-2</v>
      </c>
      <c r="K274" s="38">
        <v>4.0000000000000001E-3</v>
      </c>
      <c r="L274" s="38"/>
      <c r="M274" s="38">
        <v>7.7119999999999997</v>
      </c>
      <c r="N274" s="54">
        <v>49.383000000000003</v>
      </c>
      <c r="O274" s="38">
        <v>6.4000000000000001E-2</v>
      </c>
      <c r="P274" s="38">
        <v>2E-3</v>
      </c>
      <c r="Q274" s="38">
        <v>4.0000000000000001E-3</v>
      </c>
      <c r="R274" s="54">
        <f t="shared" si="12"/>
        <v>97.943999999999988</v>
      </c>
      <c r="S274" s="54">
        <f t="shared" si="11"/>
        <v>91.945007297239144</v>
      </c>
    </row>
    <row r="275" spans="2:19" s="12" customFormat="1" ht="12">
      <c r="B275" s="35" t="s">
        <v>62</v>
      </c>
      <c r="C275" s="35">
        <v>900</v>
      </c>
      <c r="D275" s="35">
        <v>1.3</v>
      </c>
      <c r="E275" s="35">
        <v>120</v>
      </c>
      <c r="F275" s="35" t="s">
        <v>518</v>
      </c>
      <c r="G275" s="37" t="s">
        <v>281</v>
      </c>
      <c r="H275" s="37" t="s">
        <v>279</v>
      </c>
      <c r="I275" s="54">
        <v>41.603000000000002</v>
      </c>
      <c r="J275" s="38">
        <v>0.114</v>
      </c>
      <c r="K275" s="38">
        <v>1.4E-2</v>
      </c>
      <c r="L275" s="38"/>
      <c r="M275" s="38">
        <v>6.181</v>
      </c>
      <c r="N275" s="54">
        <v>51.204999999999998</v>
      </c>
      <c r="O275" s="38">
        <v>0.11600000000000001</v>
      </c>
      <c r="P275" s="38">
        <v>4.1000000000000002E-2</v>
      </c>
      <c r="Q275" s="38">
        <v>4.0000000000000001E-3</v>
      </c>
      <c r="R275" s="54">
        <f t="shared" si="12"/>
        <v>99.277999999999992</v>
      </c>
      <c r="S275" s="54">
        <f t="shared" si="11"/>
        <v>93.657829537899644</v>
      </c>
    </row>
    <row r="276" spans="2:19" s="12" customFormat="1" ht="12">
      <c r="B276" s="35" t="s">
        <v>62</v>
      </c>
      <c r="C276" s="35">
        <v>900</v>
      </c>
      <c r="D276" s="35">
        <v>1.3</v>
      </c>
      <c r="E276" s="35">
        <v>120</v>
      </c>
      <c r="F276" s="35" t="s">
        <v>518</v>
      </c>
      <c r="G276" s="37" t="s">
        <v>282</v>
      </c>
      <c r="H276" s="37" t="s">
        <v>279</v>
      </c>
      <c r="I276" s="54">
        <v>41.765999999999998</v>
      </c>
      <c r="J276" s="38">
        <v>4.0000000000000001E-3</v>
      </c>
      <c r="K276" s="38">
        <v>0.20319999999999999</v>
      </c>
      <c r="L276" s="38">
        <v>6.0000000000000001E-3</v>
      </c>
      <c r="M276" s="38">
        <v>5.8079000000000001</v>
      </c>
      <c r="N276" s="54">
        <v>50.458500000000001</v>
      </c>
      <c r="O276" s="38">
        <v>7.17E-2</v>
      </c>
      <c r="P276" s="38">
        <v>0.19520000000000001</v>
      </c>
      <c r="Q276" s="38">
        <v>2.58E-2</v>
      </c>
      <c r="R276" s="54">
        <f t="shared" si="12"/>
        <v>98.538300000000007</v>
      </c>
      <c r="S276" s="54">
        <f t="shared" si="11"/>
        <v>93.934621173176922</v>
      </c>
    </row>
    <row r="277" spans="2:19" s="12" customFormat="1" ht="12">
      <c r="B277" s="35" t="s">
        <v>42</v>
      </c>
      <c r="C277" s="35">
        <v>950</v>
      </c>
      <c r="D277" s="35">
        <v>1.3</v>
      </c>
      <c r="E277" s="35">
        <v>120</v>
      </c>
      <c r="F277" s="35" t="s">
        <v>518</v>
      </c>
      <c r="G277" s="37" t="s">
        <v>283</v>
      </c>
      <c r="H277" s="37" t="s">
        <v>279</v>
      </c>
      <c r="I277" s="54">
        <v>41.247</v>
      </c>
      <c r="J277" s="38">
        <v>0.13300000000000001</v>
      </c>
      <c r="K277" s="38" t="s">
        <v>43</v>
      </c>
      <c r="L277" s="38">
        <v>7.8E-2</v>
      </c>
      <c r="M277" s="38">
        <v>8.7390000000000008</v>
      </c>
      <c r="N277" s="54">
        <v>48.375999999999998</v>
      </c>
      <c r="O277" s="38">
        <v>0.1</v>
      </c>
      <c r="P277" s="38">
        <v>2.7E-2</v>
      </c>
      <c r="Q277" s="38" t="s">
        <v>43</v>
      </c>
      <c r="R277" s="54">
        <f t="shared" si="12"/>
        <v>98.7</v>
      </c>
      <c r="S277" s="54">
        <f t="shared" si="11"/>
        <v>90.798513933104843</v>
      </c>
    </row>
    <row r="278" spans="2:19" s="12" customFormat="1" ht="12">
      <c r="B278" s="35" t="s">
        <v>42</v>
      </c>
      <c r="C278" s="35">
        <v>950</v>
      </c>
      <c r="D278" s="35">
        <v>1.3</v>
      </c>
      <c r="E278" s="35">
        <v>120</v>
      </c>
      <c r="F278" s="35" t="s">
        <v>518</v>
      </c>
      <c r="G278" s="37" t="s">
        <v>284</v>
      </c>
      <c r="H278" s="37" t="s">
        <v>279</v>
      </c>
      <c r="I278" s="54">
        <v>40.770000000000003</v>
      </c>
      <c r="J278" s="38">
        <v>3.7999999999999999E-2</v>
      </c>
      <c r="K278" s="38">
        <v>6.0000000000000001E-3</v>
      </c>
      <c r="L278" s="38" t="s">
        <v>43</v>
      </c>
      <c r="M278" s="38">
        <v>8.7260000000000009</v>
      </c>
      <c r="N278" s="54">
        <v>48.732999999999997</v>
      </c>
      <c r="O278" s="38">
        <v>0.23699999999999999</v>
      </c>
      <c r="P278" s="38">
        <v>2.3E-2</v>
      </c>
      <c r="Q278" s="38" t="s">
        <v>43</v>
      </c>
      <c r="R278" s="54">
        <f t="shared" si="12"/>
        <v>98.532999999999987</v>
      </c>
      <c r="S278" s="54">
        <f t="shared" si="11"/>
        <v>90.872115266814873</v>
      </c>
    </row>
    <row r="279" spans="2:19" s="12" customFormat="1" ht="12">
      <c r="B279" s="35" t="s">
        <v>42</v>
      </c>
      <c r="C279" s="35">
        <v>950</v>
      </c>
      <c r="D279" s="35">
        <v>1.3</v>
      </c>
      <c r="E279" s="35">
        <v>120</v>
      </c>
      <c r="F279" s="35" t="s">
        <v>518</v>
      </c>
      <c r="G279" s="37" t="s">
        <v>285</v>
      </c>
      <c r="H279" s="37" t="s">
        <v>279</v>
      </c>
      <c r="I279" s="54">
        <v>40.767000000000003</v>
      </c>
      <c r="J279" s="38"/>
      <c r="K279" s="38"/>
      <c r="L279" s="38">
        <v>4.9000000000000002E-2</v>
      </c>
      <c r="M279" s="38">
        <v>9.1</v>
      </c>
      <c r="N279" s="54">
        <v>49.18</v>
      </c>
      <c r="O279" s="38">
        <v>6.7000000000000004E-2</v>
      </c>
      <c r="P279" s="38">
        <v>1.2E-2</v>
      </c>
      <c r="Q279" s="38">
        <v>5.0000000000000001E-3</v>
      </c>
      <c r="R279" s="54">
        <f t="shared" si="12"/>
        <v>99.179999999999993</v>
      </c>
      <c r="S279" s="54">
        <f t="shared" si="11"/>
        <v>90.596064363446288</v>
      </c>
    </row>
    <row r="280" spans="2:19" s="12" customFormat="1" ht="12">
      <c r="B280" s="35" t="s">
        <v>42</v>
      </c>
      <c r="C280" s="35">
        <v>950</v>
      </c>
      <c r="D280" s="35">
        <v>1.3</v>
      </c>
      <c r="E280" s="35">
        <v>120</v>
      </c>
      <c r="F280" s="35" t="s">
        <v>518</v>
      </c>
      <c r="G280" s="37" t="s">
        <v>286</v>
      </c>
      <c r="H280" s="37" t="s">
        <v>279</v>
      </c>
      <c r="I280" s="54">
        <v>40.948999999999998</v>
      </c>
      <c r="J280" s="38"/>
      <c r="K280" s="38"/>
      <c r="L280" s="38"/>
      <c r="M280" s="38">
        <v>8.9879999999999995</v>
      </c>
      <c r="N280" s="54">
        <v>49.332000000000001</v>
      </c>
      <c r="O280" s="38">
        <v>0.22500000000000001</v>
      </c>
      <c r="P280" s="38">
        <v>5.0000000000000001E-3</v>
      </c>
      <c r="Q280" s="38"/>
      <c r="R280" s="54">
        <f t="shared" si="12"/>
        <v>99.498999999999995</v>
      </c>
      <c r="S280" s="54">
        <f t="shared" si="11"/>
        <v>90.727037189716086</v>
      </c>
    </row>
    <row r="281" spans="2:19" s="12" customFormat="1" ht="12">
      <c r="B281" s="35" t="s">
        <v>42</v>
      </c>
      <c r="C281" s="35">
        <v>950</v>
      </c>
      <c r="D281" s="35">
        <v>1.3</v>
      </c>
      <c r="E281" s="35">
        <v>120</v>
      </c>
      <c r="F281" s="35" t="s">
        <v>518</v>
      </c>
      <c r="G281" s="37" t="s">
        <v>287</v>
      </c>
      <c r="H281" s="37" t="s">
        <v>279</v>
      </c>
      <c r="I281" s="54">
        <v>41.154000000000003</v>
      </c>
      <c r="J281" s="38">
        <v>7.5999999999999998E-2</v>
      </c>
      <c r="K281" s="38">
        <v>6.0000000000000001E-3</v>
      </c>
      <c r="L281" s="38">
        <v>6.2E-2</v>
      </c>
      <c r="M281" s="38">
        <v>9.3230000000000004</v>
      </c>
      <c r="N281" s="54">
        <v>48.953000000000003</v>
      </c>
      <c r="O281" s="38">
        <v>4.5999999999999999E-2</v>
      </c>
      <c r="P281" s="38">
        <v>4.0000000000000001E-3</v>
      </c>
      <c r="Q281" s="38">
        <v>1.7999999999999999E-2</v>
      </c>
      <c r="R281" s="54">
        <f t="shared" si="12"/>
        <v>99.642000000000024</v>
      </c>
      <c r="S281" s="54">
        <f t="shared" si="11"/>
        <v>90.347496984657852</v>
      </c>
    </row>
    <row r="282" spans="2:19" s="12" customFormat="1" ht="12">
      <c r="B282" s="35" t="s">
        <v>42</v>
      </c>
      <c r="C282" s="35">
        <v>950</v>
      </c>
      <c r="D282" s="35">
        <v>1.3</v>
      </c>
      <c r="E282" s="35">
        <v>120</v>
      </c>
      <c r="F282" s="35" t="s">
        <v>518</v>
      </c>
      <c r="G282" s="37" t="s">
        <v>288</v>
      </c>
      <c r="H282" s="37" t="s">
        <v>279</v>
      </c>
      <c r="I282" s="54">
        <v>40.704999999999998</v>
      </c>
      <c r="J282" s="38"/>
      <c r="K282" s="38">
        <v>8.0000000000000002E-3</v>
      </c>
      <c r="L282" s="38">
        <v>3.4000000000000002E-2</v>
      </c>
      <c r="M282" s="38">
        <v>9.0500000000000007</v>
      </c>
      <c r="N282" s="54">
        <v>48.857999999999997</v>
      </c>
      <c r="O282" s="38">
        <v>6.0999999999999999E-2</v>
      </c>
      <c r="P282" s="38"/>
      <c r="Q282" s="38">
        <v>3.0000000000000001E-3</v>
      </c>
      <c r="R282" s="54">
        <f t="shared" si="12"/>
        <v>98.719000000000008</v>
      </c>
      <c r="S282" s="54">
        <f t="shared" si="11"/>
        <v>90.587036106668009</v>
      </c>
    </row>
    <row r="283" spans="2:19" s="12" customFormat="1" ht="12">
      <c r="B283" s="35" t="s">
        <v>42</v>
      </c>
      <c r="C283" s="35">
        <v>950</v>
      </c>
      <c r="D283" s="35">
        <v>1.3</v>
      </c>
      <c r="E283" s="35">
        <v>120</v>
      </c>
      <c r="F283" s="35" t="s">
        <v>518</v>
      </c>
      <c r="G283" s="37" t="s">
        <v>289</v>
      </c>
      <c r="H283" s="37" t="s">
        <v>279</v>
      </c>
      <c r="I283" s="54">
        <v>41.368899999999996</v>
      </c>
      <c r="J283" s="38">
        <v>-1.1000000000000001E-3</v>
      </c>
      <c r="K283" s="38">
        <v>7.4000000000000003E-3</v>
      </c>
      <c r="L283" s="38">
        <v>5.7000000000000002E-3</v>
      </c>
      <c r="M283" s="38">
        <v>9.51</v>
      </c>
      <c r="N283" s="54">
        <v>48.836199999999998</v>
      </c>
      <c r="O283" s="38">
        <v>0.23119999999999999</v>
      </c>
      <c r="P283" s="38">
        <v>5.7500000000000002E-2</v>
      </c>
      <c r="Q283" s="38">
        <v>2.7699999999999999E-2</v>
      </c>
      <c r="R283" s="54">
        <f t="shared" si="12"/>
        <v>100.04349999999998</v>
      </c>
      <c r="S283" s="54">
        <f t="shared" si="11"/>
        <v>90.15172549749272</v>
      </c>
    </row>
    <row r="284" spans="2:19" s="12" customFormat="1" ht="12">
      <c r="B284" s="35" t="s">
        <v>42</v>
      </c>
      <c r="C284" s="35">
        <v>950</v>
      </c>
      <c r="D284" s="35">
        <v>1.3</v>
      </c>
      <c r="E284" s="35">
        <v>120</v>
      </c>
      <c r="F284" s="35" t="s">
        <v>518</v>
      </c>
      <c r="G284" s="37" t="s">
        <v>290</v>
      </c>
      <c r="H284" s="37" t="s">
        <v>279</v>
      </c>
      <c r="I284" s="54">
        <v>41.6676</v>
      </c>
      <c r="J284" s="38">
        <v>-3.8E-3</v>
      </c>
      <c r="K284" s="38">
        <v>2.8500000000000001E-2</v>
      </c>
      <c r="L284" s="38">
        <v>-1.11E-2</v>
      </c>
      <c r="M284" s="38">
        <v>9.7555999999999994</v>
      </c>
      <c r="N284" s="54">
        <v>49.098999999999997</v>
      </c>
      <c r="O284" s="38">
        <v>0.14799999999999999</v>
      </c>
      <c r="P284" s="38">
        <v>4.5699999999999998E-2</v>
      </c>
      <c r="Q284" s="38">
        <v>3.4599999999999999E-2</v>
      </c>
      <c r="R284" s="54">
        <f t="shared" si="12"/>
        <v>100.76409999999998</v>
      </c>
      <c r="S284" s="54">
        <f t="shared" si="11"/>
        <v>89.971546355151261</v>
      </c>
    </row>
    <row r="285" spans="2:19" s="12" customFormat="1" ht="12">
      <c r="B285" s="35" t="s">
        <v>42</v>
      </c>
      <c r="C285" s="35">
        <v>950</v>
      </c>
      <c r="D285" s="35">
        <v>1.3</v>
      </c>
      <c r="E285" s="35">
        <v>120</v>
      </c>
      <c r="F285" s="35" t="s">
        <v>518</v>
      </c>
      <c r="G285" s="37" t="s">
        <v>291</v>
      </c>
      <c r="H285" s="37" t="s">
        <v>279</v>
      </c>
      <c r="I285" s="54">
        <v>41.552100000000003</v>
      </c>
      <c r="J285" s="38">
        <v>6.1000000000000004E-3</v>
      </c>
      <c r="K285" s="38">
        <v>1.9E-3</v>
      </c>
      <c r="L285" s="38">
        <v>0</v>
      </c>
      <c r="M285" s="38">
        <v>9.9010999999999996</v>
      </c>
      <c r="N285" s="54">
        <v>48.059699999999999</v>
      </c>
      <c r="O285" s="38">
        <v>3.9100000000000003E-2</v>
      </c>
      <c r="P285" s="38">
        <v>3.6600000000000001E-2</v>
      </c>
      <c r="Q285" s="38">
        <v>1.32E-2</v>
      </c>
      <c r="R285" s="54">
        <f t="shared" si="12"/>
        <v>99.609800000000021</v>
      </c>
      <c r="S285" s="54">
        <f t="shared" si="11"/>
        <v>89.640172514693788</v>
      </c>
    </row>
    <row r="286" spans="2:19" s="12" customFormat="1" ht="12">
      <c r="B286" s="35" t="s">
        <v>40</v>
      </c>
      <c r="C286" s="35">
        <v>1000</v>
      </c>
      <c r="D286" s="35">
        <v>1.3</v>
      </c>
      <c r="E286" s="35">
        <v>108</v>
      </c>
      <c r="F286" s="35" t="s">
        <v>518</v>
      </c>
      <c r="G286" s="37" t="s">
        <v>292</v>
      </c>
      <c r="H286" s="37" t="s">
        <v>279</v>
      </c>
      <c r="I286" s="54">
        <v>40.47</v>
      </c>
      <c r="J286" s="38"/>
      <c r="K286" s="38">
        <v>3.9E-2</v>
      </c>
      <c r="L286" s="38"/>
      <c r="M286" s="38">
        <v>8.8550000000000004</v>
      </c>
      <c r="N286" s="54">
        <v>49.192</v>
      </c>
      <c r="O286" s="38">
        <v>0.125</v>
      </c>
      <c r="P286" s="38"/>
      <c r="Q286" s="38"/>
      <c r="R286" s="54">
        <f t="shared" si="12"/>
        <v>98.681000000000012</v>
      </c>
      <c r="S286" s="54">
        <f t="shared" si="11"/>
        <v>90.828052958806239</v>
      </c>
    </row>
    <row r="287" spans="2:19" s="12" customFormat="1" ht="12">
      <c r="B287" s="35" t="s">
        <v>40</v>
      </c>
      <c r="C287" s="35">
        <v>1000</v>
      </c>
      <c r="D287" s="35">
        <v>1.3</v>
      </c>
      <c r="E287" s="35">
        <v>108</v>
      </c>
      <c r="F287" s="35" t="s">
        <v>518</v>
      </c>
      <c r="G287" s="37" t="s">
        <v>293</v>
      </c>
      <c r="H287" s="37" t="s">
        <v>279</v>
      </c>
      <c r="I287" s="54">
        <v>40.283999999999999</v>
      </c>
      <c r="J287" s="38">
        <v>0.13300000000000001</v>
      </c>
      <c r="K287" s="38">
        <v>1.7000000000000001E-2</v>
      </c>
      <c r="L287" s="38"/>
      <c r="M287" s="38">
        <v>8.9120000000000008</v>
      </c>
      <c r="N287" s="54">
        <v>48.853999999999999</v>
      </c>
      <c r="O287" s="38">
        <v>0.22700000000000001</v>
      </c>
      <c r="P287" s="38"/>
      <c r="Q287" s="38">
        <v>1.7000000000000001E-2</v>
      </c>
      <c r="R287" s="54">
        <f t="shared" si="12"/>
        <v>98.444000000000003</v>
      </c>
      <c r="S287" s="54">
        <f t="shared" si="11"/>
        <v>90.716557350515544</v>
      </c>
    </row>
    <row r="288" spans="2:19" s="12" customFormat="1" ht="12">
      <c r="B288" s="35" t="s">
        <v>40</v>
      </c>
      <c r="C288" s="35">
        <v>1000</v>
      </c>
      <c r="D288" s="35">
        <v>1.3</v>
      </c>
      <c r="E288" s="35">
        <v>108</v>
      </c>
      <c r="F288" s="35" t="s">
        <v>518</v>
      </c>
      <c r="G288" s="37" t="s">
        <v>294</v>
      </c>
      <c r="H288" s="37" t="s">
        <v>279</v>
      </c>
      <c r="I288" s="54">
        <v>40.057000000000002</v>
      </c>
      <c r="J288" s="38"/>
      <c r="K288" s="38"/>
      <c r="L288" s="38">
        <v>8.0000000000000002E-3</v>
      </c>
      <c r="M288" s="38">
        <v>9.26</v>
      </c>
      <c r="N288" s="54">
        <v>49.488</v>
      </c>
      <c r="O288" s="38">
        <v>0.17199999999999999</v>
      </c>
      <c r="P288" s="38">
        <v>1.2E-2</v>
      </c>
      <c r="Q288" s="38">
        <v>2E-3</v>
      </c>
      <c r="R288" s="54">
        <f t="shared" si="12"/>
        <v>98.998999999999995</v>
      </c>
      <c r="S288" s="54">
        <f t="shared" si="11"/>
        <v>90.500326510288019</v>
      </c>
    </row>
    <row r="289" spans="2:19" s="12" customFormat="1" ht="12">
      <c r="B289" s="35" t="s">
        <v>40</v>
      </c>
      <c r="C289" s="35">
        <v>1000</v>
      </c>
      <c r="D289" s="35">
        <v>1.3</v>
      </c>
      <c r="E289" s="35">
        <v>108</v>
      </c>
      <c r="F289" s="35" t="s">
        <v>518</v>
      </c>
      <c r="G289" s="37" t="s">
        <v>295</v>
      </c>
      <c r="H289" s="37" t="s">
        <v>279</v>
      </c>
      <c r="I289" s="54">
        <v>39.36</v>
      </c>
      <c r="J289" s="38"/>
      <c r="K289" s="38">
        <v>8.9999999999999993E-3</v>
      </c>
      <c r="L289" s="38"/>
      <c r="M289" s="38">
        <v>9.0399999999999991</v>
      </c>
      <c r="N289" s="54">
        <v>48.463999999999999</v>
      </c>
      <c r="O289" s="38">
        <v>0.13</v>
      </c>
      <c r="P289" s="38"/>
      <c r="Q289" s="38">
        <v>6.0000000000000001E-3</v>
      </c>
      <c r="R289" s="54">
        <f t="shared" si="12"/>
        <v>97.008999999999986</v>
      </c>
      <c r="S289" s="54">
        <f t="shared" si="11"/>
        <v>90.527252469953879</v>
      </c>
    </row>
    <row r="290" spans="2:19">
      <c r="B290" s="39"/>
      <c r="C290" s="39"/>
      <c r="D290" s="39"/>
      <c r="E290" s="39"/>
      <c r="F290" s="35"/>
      <c r="G290" s="40"/>
      <c r="H290" s="40"/>
      <c r="I290" s="55"/>
      <c r="J290" s="41"/>
      <c r="K290" s="41"/>
      <c r="L290" s="41"/>
      <c r="M290" s="41"/>
      <c r="N290" s="55"/>
      <c r="O290" s="41"/>
      <c r="P290" s="41"/>
      <c r="Q290" s="41"/>
      <c r="R290" s="54"/>
      <c r="S290" s="54"/>
    </row>
    <row r="291" spans="2:19" s="12" customFormat="1" ht="12">
      <c r="B291" s="35" t="s">
        <v>84</v>
      </c>
      <c r="C291" s="35">
        <v>950</v>
      </c>
      <c r="D291" s="35">
        <v>2</v>
      </c>
      <c r="E291" s="35">
        <v>120</v>
      </c>
      <c r="F291" s="35" t="s">
        <v>518</v>
      </c>
      <c r="G291" s="37" t="s">
        <v>296</v>
      </c>
      <c r="H291" s="37" t="s">
        <v>279</v>
      </c>
      <c r="I291" s="54">
        <v>40.125999999999998</v>
      </c>
      <c r="J291" s="38">
        <v>7.4999999999999997E-2</v>
      </c>
      <c r="K291" s="38">
        <v>0.03</v>
      </c>
      <c r="L291" s="38"/>
      <c r="M291" s="38">
        <v>9.2370000000000001</v>
      </c>
      <c r="N291" s="54">
        <v>47.366</v>
      </c>
      <c r="O291" s="38">
        <v>0.111</v>
      </c>
      <c r="P291" s="38"/>
      <c r="Q291" s="38">
        <v>2.4E-2</v>
      </c>
      <c r="R291" s="54">
        <f t="shared" si="12"/>
        <v>96.969000000000008</v>
      </c>
      <c r="S291" s="54">
        <f t="shared" si="11"/>
        <v>90.138929218772901</v>
      </c>
    </row>
    <row r="292" spans="2:19" s="12" customFormat="1" ht="12">
      <c r="B292" s="35" t="s">
        <v>84</v>
      </c>
      <c r="C292" s="35">
        <v>950</v>
      </c>
      <c r="D292" s="35">
        <v>2</v>
      </c>
      <c r="E292" s="35">
        <v>120</v>
      </c>
      <c r="F292" s="35" t="s">
        <v>518</v>
      </c>
      <c r="G292" s="37" t="s">
        <v>297</v>
      </c>
      <c r="H292" s="37" t="s">
        <v>279</v>
      </c>
      <c r="I292" s="54">
        <v>39.414000000000001</v>
      </c>
      <c r="J292" s="38"/>
      <c r="K292" s="38"/>
      <c r="L292" s="38"/>
      <c r="M292" s="38">
        <v>8.9359999999999999</v>
      </c>
      <c r="N292" s="54">
        <v>47.838000000000001</v>
      </c>
      <c r="O292" s="38">
        <v>7.6999999999999999E-2</v>
      </c>
      <c r="P292" s="38">
        <v>1.9E-2</v>
      </c>
      <c r="Q292" s="38">
        <v>0.02</v>
      </c>
      <c r="R292" s="54">
        <f t="shared" si="12"/>
        <v>96.304000000000002</v>
      </c>
      <c r="S292" s="54">
        <f t="shared" si="11"/>
        <v>90.514983896382049</v>
      </c>
    </row>
    <row r="293" spans="2:19" s="12" customFormat="1" ht="12">
      <c r="B293" s="35" t="s">
        <v>84</v>
      </c>
      <c r="C293" s="35">
        <v>950</v>
      </c>
      <c r="D293" s="35">
        <v>2</v>
      </c>
      <c r="E293" s="35">
        <v>120</v>
      </c>
      <c r="F293" s="35" t="s">
        <v>518</v>
      </c>
      <c r="G293" s="37" t="s">
        <v>298</v>
      </c>
      <c r="H293" s="37" t="s">
        <v>279</v>
      </c>
      <c r="I293" s="54">
        <v>39.334000000000003</v>
      </c>
      <c r="J293" s="38">
        <v>3.7999999999999999E-2</v>
      </c>
      <c r="K293" s="38">
        <v>1.4999999999999999E-2</v>
      </c>
      <c r="L293" s="38">
        <v>0.01</v>
      </c>
      <c r="M293" s="38">
        <v>8.8450000000000006</v>
      </c>
      <c r="N293" s="54">
        <v>47.043999999999997</v>
      </c>
      <c r="O293" s="38">
        <v>2.5999999999999999E-2</v>
      </c>
      <c r="P293" s="38">
        <v>3.1E-2</v>
      </c>
      <c r="Q293" s="38">
        <v>4.4999999999999998E-2</v>
      </c>
      <c r="R293" s="54">
        <f t="shared" si="12"/>
        <v>95.388000000000005</v>
      </c>
      <c r="S293" s="54">
        <f t="shared" si="11"/>
        <v>90.459021244596812</v>
      </c>
    </row>
    <row r="294" spans="2:19" s="12" customFormat="1" ht="12">
      <c r="B294" s="35" t="s">
        <v>84</v>
      </c>
      <c r="C294" s="35">
        <v>950</v>
      </c>
      <c r="D294" s="35">
        <v>2</v>
      </c>
      <c r="E294" s="35">
        <v>120</v>
      </c>
      <c r="F294" s="35" t="s">
        <v>518</v>
      </c>
      <c r="G294" s="37" t="s">
        <v>299</v>
      </c>
      <c r="H294" s="37" t="s">
        <v>279</v>
      </c>
      <c r="I294" s="54">
        <v>40.637</v>
      </c>
      <c r="J294" s="38">
        <v>7.4999999999999997E-2</v>
      </c>
      <c r="K294" s="38"/>
      <c r="L294" s="38"/>
      <c r="M294" s="38">
        <v>9.7690000000000001</v>
      </c>
      <c r="N294" s="54">
        <v>48.006</v>
      </c>
      <c r="O294" s="38">
        <v>0.19</v>
      </c>
      <c r="P294" s="38">
        <v>1.4999999999999999E-2</v>
      </c>
      <c r="Q294" s="38"/>
      <c r="R294" s="54">
        <f t="shared" si="12"/>
        <v>98.691999999999993</v>
      </c>
      <c r="S294" s="54">
        <f t="shared" si="11"/>
        <v>89.75396827375792</v>
      </c>
    </row>
    <row r="295" spans="2:19" s="12" customFormat="1" ht="12">
      <c r="B295" s="35" t="s">
        <v>84</v>
      </c>
      <c r="C295" s="35">
        <v>950</v>
      </c>
      <c r="D295" s="35">
        <v>2</v>
      </c>
      <c r="E295" s="35">
        <v>120</v>
      </c>
      <c r="F295" s="35" t="s">
        <v>518</v>
      </c>
      <c r="G295" s="37" t="s">
        <v>300</v>
      </c>
      <c r="H295" s="37" t="s">
        <v>279</v>
      </c>
      <c r="I295" s="54">
        <v>40.750999999999998</v>
      </c>
      <c r="J295" s="38">
        <v>0.188</v>
      </c>
      <c r="K295" s="38">
        <v>3.0000000000000001E-3</v>
      </c>
      <c r="L295" s="38"/>
      <c r="M295" s="38">
        <v>8.9179999999999993</v>
      </c>
      <c r="N295" s="54">
        <v>48.570999999999998</v>
      </c>
      <c r="O295" s="38">
        <v>9.6000000000000002E-2</v>
      </c>
      <c r="P295" s="38">
        <v>6.0000000000000001E-3</v>
      </c>
      <c r="Q295" s="38">
        <v>2E-3</v>
      </c>
      <c r="R295" s="54">
        <f t="shared" si="12"/>
        <v>98.534999999999997</v>
      </c>
      <c r="S295" s="54">
        <f t="shared" si="11"/>
        <v>90.661818761020413</v>
      </c>
    </row>
    <row r="296" spans="2:19" s="12" customFormat="1" ht="12">
      <c r="B296" s="35" t="s">
        <v>84</v>
      </c>
      <c r="C296" s="35">
        <v>950</v>
      </c>
      <c r="D296" s="35">
        <v>2</v>
      </c>
      <c r="E296" s="35">
        <v>120</v>
      </c>
      <c r="F296" s="35" t="s">
        <v>518</v>
      </c>
      <c r="G296" s="37" t="s">
        <v>301</v>
      </c>
      <c r="H296" s="37" t="s">
        <v>279</v>
      </c>
      <c r="I296" s="54">
        <v>40.557000000000002</v>
      </c>
      <c r="J296" s="38"/>
      <c r="K296" s="38">
        <v>2.5999999999999999E-2</v>
      </c>
      <c r="L296" s="38"/>
      <c r="M296" s="38">
        <v>9.0120000000000005</v>
      </c>
      <c r="N296" s="54">
        <v>47.703000000000003</v>
      </c>
      <c r="O296" s="38">
        <v>4.7E-2</v>
      </c>
      <c r="P296" s="38">
        <v>1.6E-2</v>
      </c>
      <c r="Q296" s="38"/>
      <c r="R296" s="54">
        <f t="shared" si="12"/>
        <v>97.361000000000004</v>
      </c>
      <c r="S296" s="54">
        <f t="shared" si="11"/>
        <v>90.417567708514071</v>
      </c>
    </row>
    <row r="297" spans="2:19" s="12" customFormat="1" ht="12">
      <c r="B297" s="35" t="s">
        <v>84</v>
      </c>
      <c r="C297" s="35">
        <v>950</v>
      </c>
      <c r="D297" s="35">
        <v>2</v>
      </c>
      <c r="E297" s="35">
        <v>120</v>
      </c>
      <c r="F297" s="35" t="s">
        <v>518</v>
      </c>
      <c r="G297" s="37" t="s">
        <v>302</v>
      </c>
      <c r="H297" s="37" t="s">
        <v>279</v>
      </c>
      <c r="I297" s="54">
        <v>40.210999999999999</v>
      </c>
      <c r="J297" s="38"/>
      <c r="K297" s="38"/>
      <c r="L297" s="38"/>
      <c r="M297" s="38">
        <v>9.8149999999999995</v>
      </c>
      <c r="N297" s="54">
        <v>48.179000000000002</v>
      </c>
      <c r="O297" s="38">
        <v>5.8999999999999997E-2</v>
      </c>
      <c r="P297" s="38">
        <v>3.0000000000000001E-3</v>
      </c>
      <c r="Q297" s="38"/>
      <c r="R297" s="54">
        <f t="shared" si="12"/>
        <v>98.266999999999996</v>
      </c>
      <c r="S297" s="54">
        <f t="shared" si="11"/>
        <v>89.743843564439615</v>
      </c>
    </row>
    <row r="298" spans="2:19" s="12" customFormat="1" ht="12">
      <c r="B298" s="35" t="s">
        <v>84</v>
      </c>
      <c r="C298" s="35">
        <v>950</v>
      </c>
      <c r="D298" s="35">
        <v>2</v>
      </c>
      <c r="E298" s="35">
        <v>120</v>
      </c>
      <c r="F298" s="35" t="s">
        <v>518</v>
      </c>
      <c r="G298" s="37" t="s">
        <v>303</v>
      </c>
      <c r="H298" s="37" t="s">
        <v>279</v>
      </c>
      <c r="I298" s="54">
        <v>41.263300000000001</v>
      </c>
      <c r="J298" s="38">
        <v>5.0000000000000001E-3</v>
      </c>
      <c r="K298" s="38">
        <v>2.7900000000000001E-2</v>
      </c>
      <c r="L298" s="38">
        <v>-1.1999999999999999E-3</v>
      </c>
      <c r="M298" s="38">
        <v>9.9573999999999998</v>
      </c>
      <c r="N298" s="54">
        <v>49.6357</v>
      </c>
      <c r="O298" s="38">
        <v>8.0600000000000005E-2</v>
      </c>
      <c r="P298" s="38">
        <v>4.7999999999999996E-3</v>
      </c>
      <c r="Q298" s="38">
        <v>5.8999999999999999E-3</v>
      </c>
      <c r="R298" s="54">
        <f t="shared" si="12"/>
        <v>100.97940000000001</v>
      </c>
      <c r="S298" s="54">
        <f t="shared" si="11"/>
        <v>89.884569013905647</v>
      </c>
    </row>
    <row r="299" spans="2:19" s="12" customFormat="1" ht="12">
      <c r="B299" s="35" t="s">
        <v>84</v>
      </c>
      <c r="C299" s="35">
        <v>950</v>
      </c>
      <c r="D299" s="35">
        <v>2</v>
      </c>
      <c r="E299" s="35">
        <v>120</v>
      </c>
      <c r="F299" s="35" t="s">
        <v>518</v>
      </c>
      <c r="G299" s="37" t="s">
        <v>304</v>
      </c>
      <c r="H299" s="37" t="s">
        <v>279</v>
      </c>
      <c r="I299" s="54">
        <v>42.070599999999999</v>
      </c>
      <c r="J299" s="38">
        <v>-9.4000000000000004E-3</v>
      </c>
      <c r="K299" s="38">
        <v>6.0199999999999997E-2</v>
      </c>
      <c r="L299" s="38">
        <v>-8.9999999999999993E-3</v>
      </c>
      <c r="M299" s="38">
        <v>9.8500999999999994</v>
      </c>
      <c r="N299" s="54">
        <v>48.165799999999997</v>
      </c>
      <c r="O299" s="38">
        <v>0.39129999999999998</v>
      </c>
      <c r="P299" s="38">
        <v>8.7800000000000003E-2</v>
      </c>
      <c r="Q299" s="38">
        <v>2.4E-2</v>
      </c>
      <c r="R299" s="54">
        <f t="shared" si="12"/>
        <v>100.6314</v>
      </c>
      <c r="S299" s="54">
        <f t="shared" si="11"/>
        <v>89.708410149561857</v>
      </c>
    </row>
    <row r="300" spans="2:19" s="12" customFormat="1" ht="12">
      <c r="B300" s="35" t="s">
        <v>84</v>
      </c>
      <c r="C300" s="35">
        <v>950</v>
      </c>
      <c r="D300" s="35">
        <v>2</v>
      </c>
      <c r="E300" s="35">
        <v>120</v>
      </c>
      <c r="F300" s="35" t="s">
        <v>518</v>
      </c>
      <c r="G300" s="37" t="s">
        <v>305</v>
      </c>
      <c r="H300" s="37" t="s">
        <v>279</v>
      </c>
      <c r="I300" s="54">
        <v>41.473500000000001</v>
      </c>
      <c r="J300" s="38">
        <v>5.8999999999999999E-3</v>
      </c>
      <c r="K300" s="38">
        <v>1.2999999999999999E-2</v>
      </c>
      <c r="L300" s="38">
        <v>4.3E-3</v>
      </c>
      <c r="M300" s="38">
        <v>9.6132000000000009</v>
      </c>
      <c r="N300" s="54">
        <v>49.327500000000001</v>
      </c>
      <c r="O300" s="38">
        <v>9.1200000000000003E-2</v>
      </c>
      <c r="P300" s="38">
        <v>1.0999999999999999E-2</v>
      </c>
      <c r="Q300" s="38">
        <v>6.7000000000000002E-3</v>
      </c>
      <c r="R300" s="54">
        <f t="shared" si="12"/>
        <v>100.54629999999999</v>
      </c>
      <c r="S300" s="54">
        <f t="shared" si="11"/>
        <v>90.144768123519313</v>
      </c>
    </row>
    <row r="301" spans="2:19" s="12" customFormat="1" ht="12">
      <c r="B301" s="35" t="s">
        <v>37</v>
      </c>
      <c r="C301" s="35">
        <v>1000</v>
      </c>
      <c r="D301" s="35">
        <v>2</v>
      </c>
      <c r="E301" s="35">
        <v>120</v>
      </c>
      <c r="F301" s="35" t="s">
        <v>518</v>
      </c>
      <c r="G301" s="37" t="s">
        <v>306</v>
      </c>
      <c r="H301" s="37" t="s">
        <v>279</v>
      </c>
      <c r="I301" s="54">
        <v>41.19</v>
      </c>
      <c r="J301" s="38">
        <v>3.7999999999999999E-2</v>
      </c>
      <c r="K301" s="38"/>
      <c r="L301" s="38">
        <v>5.5E-2</v>
      </c>
      <c r="M301" s="38">
        <v>9.5359999999999996</v>
      </c>
      <c r="N301" s="54">
        <v>48.780999999999999</v>
      </c>
      <c r="O301" s="38">
        <v>0.16400000000000001</v>
      </c>
      <c r="P301" s="38">
        <v>5.0000000000000001E-3</v>
      </c>
      <c r="Q301" s="38"/>
      <c r="R301" s="54">
        <f t="shared" si="12"/>
        <v>99.768999999999991</v>
      </c>
      <c r="S301" s="54">
        <f t="shared" si="11"/>
        <v>90.117391232269114</v>
      </c>
    </row>
    <row r="302" spans="2:19" s="12" customFormat="1" ht="12">
      <c r="B302" s="35" t="s">
        <v>37</v>
      </c>
      <c r="C302" s="35">
        <v>1000</v>
      </c>
      <c r="D302" s="35">
        <v>2</v>
      </c>
      <c r="E302" s="35">
        <v>120</v>
      </c>
      <c r="F302" s="35" t="s">
        <v>518</v>
      </c>
      <c r="G302" s="37" t="s">
        <v>307</v>
      </c>
      <c r="H302" s="37" t="s">
        <v>279</v>
      </c>
      <c r="I302" s="54">
        <v>40.911999999999999</v>
      </c>
      <c r="J302" s="38">
        <v>1.9E-2</v>
      </c>
      <c r="K302" s="38">
        <v>6.0000000000000001E-3</v>
      </c>
      <c r="L302" s="38">
        <v>1.4999999999999999E-2</v>
      </c>
      <c r="M302" s="38">
        <v>8.8650000000000002</v>
      </c>
      <c r="N302" s="54">
        <v>48.347000000000001</v>
      </c>
      <c r="O302" s="38">
        <v>0.221</v>
      </c>
      <c r="P302" s="38">
        <v>2.1000000000000001E-2</v>
      </c>
      <c r="Q302" s="38">
        <v>8.9999999999999993E-3</v>
      </c>
      <c r="R302" s="54">
        <f t="shared" si="12"/>
        <v>98.415000000000006</v>
      </c>
      <c r="S302" s="54">
        <f t="shared" si="11"/>
        <v>90.673142815643686</v>
      </c>
    </row>
    <row r="303" spans="2:19" s="12" customFormat="1" ht="12">
      <c r="B303" s="35" t="s">
        <v>37</v>
      </c>
      <c r="C303" s="35">
        <v>1000</v>
      </c>
      <c r="D303" s="35">
        <v>2</v>
      </c>
      <c r="E303" s="35">
        <v>120</v>
      </c>
      <c r="F303" s="35" t="s">
        <v>518</v>
      </c>
      <c r="G303" s="37" t="s">
        <v>308</v>
      </c>
      <c r="H303" s="37" t="s">
        <v>279</v>
      </c>
      <c r="I303" s="54">
        <v>40.784999999999997</v>
      </c>
      <c r="J303" s="38"/>
      <c r="K303" s="38">
        <v>3.0000000000000001E-3</v>
      </c>
      <c r="L303" s="38"/>
      <c r="M303" s="38">
        <v>9.2669999999999995</v>
      </c>
      <c r="N303" s="54">
        <v>48.773000000000003</v>
      </c>
      <c r="O303" s="38">
        <v>9.0999999999999998E-2</v>
      </c>
      <c r="P303" s="38">
        <v>1.4E-2</v>
      </c>
      <c r="Q303" s="38"/>
      <c r="R303" s="54">
        <f t="shared" si="12"/>
        <v>98.932999999999993</v>
      </c>
      <c r="S303" s="54">
        <f t="shared" si="11"/>
        <v>90.367893001118105</v>
      </c>
    </row>
    <row r="304" spans="2:19" s="12" customFormat="1" ht="12">
      <c r="B304" s="35" t="s">
        <v>37</v>
      </c>
      <c r="C304" s="35">
        <v>1000</v>
      </c>
      <c r="D304" s="35">
        <v>2</v>
      </c>
      <c r="E304" s="35">
        <v>120</v>
      </c>
      <c r="F304" s="35" t="s">
        <v>518</v>
      </c>
      <c r="G304" s="37" t="s">
        <v>309</v>
      </c>
      <c r="H304" s="37" t="s">
        <v>279</v>
      </c>
      <c r="I304" s="54">
        <v>41.045999999999999</v>
      </c>
      <c r="J304" s="38">
        <v>5.7000000000000002E-2</v>
      </c>
      <c r="K304" s="38" t="s">
        <v>89</v>
      </c>
      <c r="L304" s="38">
        <v>3.0000000000000001E-3</v>
      </c>
      <c r="M304" s="38">
        <v>8.8699999999999992</v>
      </c>
      <c r="N304" s="54">
        <v>48.438000000000002</v>
      </c>
      <c r="O304" s="38">
        <v>0.109</v>
      </c>
      <c r="P304" s="38"/>
      <c r="Q304" s="38">
        <v>8.9999999999999993E-3</v>
      </c>
      <c r="R304" s="54">
        <f t="shared" si="12"/>
        <v>98.531999999999996</v>
      </c>
      <c r="S304" s="54">
        <f t="shared" si="11"/>
        <v>90.684271284781516</v>
      </c>
    </row>
    <row r="305" spans="2:19" s="12" customFormat="1" ht="12">
      <c r="B305" s="35" t="s">
        <v>37</v>
      </c>
      <c r="C305" s="35">
        <v>1000</v>
      </c>
      <c r="D305" s="35">
        <v>2</v>
      </c>
      <c r="E305" s="35">
        <v>120</v>
      </c>
      <c r="F305" s="35" t="s">
        <v>518</v>
      </c>
      <c r="G305" s="37" t="s">
        <v>310</v>
      </c>
      <c r="H305" s="37" t="s">
        <v>279</v>
      </c>
      <c r="I305" s="54">
        <v>40.3093</v>
      </c>
      <c r="J305" s="38">
        <v>-3.2000000000000002E-3</v>
      </c>
      <c r="K305" s="38">
        <v>1.6400000000000001E-2</v>
      </c>
      <c r="L305" s="38">
        <v>7.7000000000000002E-3</v>
      </c>
      <c r="M305" s="38">
        <v>9.8283000000000005</v>
      </c>
      <c r="N305" s="54">
        <v>48.858199999999997</v>
      </c>
      <c r="O305" s="38">
        <v>0.1333</v>
      </c>
      <c r="P305" s="38">
        <v>1.4E-2</v>
      </c>
      <c r="Q305" s="38">
        <v>9.4000000000000004E-3</v>
      </c>
      <c r="R305" s="54">
        <f t="shared" si="12"/>
        <v>99.173399999999987</v>
      </c>
      <c r="S305" s="54">
        <f t="shared" si="11"/>
        <v>89.859646486141642</v>
      </c>
    </row>
    <row r="306" spans="2:19" s="12" customFormat="1" ht="12">
      <c r="B306" s="35" t="s">
        <v>37</v>
      </c>
      <c r="C306" s="35">
        <v>1000</v>
      </c>
      <c r="D306" s="35">
        <v>2</v>
      </c>
      <c r="E306" s="35">
        <v>120</v>
      </c>
      <c r="F306" s="35" t="s">
        <v>518</v>
      </c>
      <c r="G306" s="37" t="s">
        <v>311</v>
      </c>
      <c r="H306" s="37" t="s">
        <v>279</v>
      </c>
      <c r="I306" s="54">
        <v>40.0381</v>
      </c>
      <c r="J306" s="38">
        <v>0.01</v>
      </c>
      <c r="K306" s="38">
        <v>1.11E-2</v>
      </c>
      <c r="L306" s="38">
        <v>-2.3999999999999998E-3</v>
      </c>
      <c r="M306" s="38">
        <v>9.8370999999999995</v>
      </c>
      <c r="N306" s="54">
        <v>48.823799999999999</v>
      </c>
      <c r="O306" s="38">
        <v>7.0300000000000001E-2</v>
      </c>
      <c r="P306" s="38">
        <v>1.01E-2</v>
      </c>
      <c r="Q306" s="38">
        <v>9.2999999999999992E-3</v>
      </c>
      <c r="R306" s="54">
        <f t="shared" si="12"/>
        <v>98.807399999999987</v>
      </c>
      <c r="S306" s="54">
        <f t="shared" si="11"/>
        <v>89.845064241244827</v>
      </c>
    </row>
    <row r="307" spans="2:19" s="12" customFormat="1" ht="12">
      <c r="B307" s="35" t="s">
        <v>37</v>
      </c>
      <c r="C307" s="35">
        <v>1000</v>
      </c>
      <c r="D307" s="35">
        <v>2</v>
      </c>
      <c r="E307" s="35">
        <v>120</v>
      </c>
      <c r="F307" s="35" t="s">
        <v>518</v>
      </c>
      <c r="G307" s="37" t="s">
        <v>312</v>
      </c>
      <c r="H307" s="37" t="s">
        <v>279</v>
      </c>
      <c r="I307" s="54">
        <v>41.709400000000002</v>
      </c>
      <c r="J307" s="38">
        <v>-5.0000000000000001E-3</v>
      </c>
      <c r="K307" s="38">
        <v>2.8000000000000001E-2</v>
      </c>
      <c r="L307" s="38">
        <v>4.8999999999999998E-3</v>
      </c>
      <c r="M307" s="38">
        <v>9.5646000000000004</v>
      </c>
      <c r="N307" s="54">
        <v>48.713999999999999</v>
      </c>
      <c r="O307" s="38">
        <v>0.46089999999999998</v>
      </c>
      <c r="P307" s="38">
        <v>1.83E-2</v>
      </c>
      <c r="Q307" s="38">
        <v>8.6999999999999994E-3</v>
      </c>
      <c r="R307" s="54">
        <f t="shared" si="12"/>
        <v>100.50379999999998</v>
      </c>
      <c r="S307" s="54">
        <f t="shared" si="11"/>
        <v>90.078411969998371</v>
      </c>
    </row>
    <row r="308" spans="2:19" s="12" customFormat="1" ht="12">
      <c r="B308" s="35" t="s">
        <v>34</v>
      </c>
      <c r="C308" s="35">
        <v>1100</v>
      </c>
      <c r="D308" s="35">
        <v>2</v>
      </c>
      <c r="E308" s="35">
        <v>48</v>
      </c>
      <c r="F308" s="35" t="s">
        <v>518</v>
      </c>
      <c r="G308" s="37" t="s">
        <v>313</v>
      </c>
      <c r="H308" s="37" t="s">
        <v>279</v>
      </c>
      <c r="I308" s="54">
        <v>40.72</v>
      </c>
      <c r="J308" s="38">
        <v>0</v>
      </c>
      <c r="K308" s="38">
        <v>0</v>
      </c>
      <c r="L308" s="38">
        <v>2.9100000000000001E-2</v>
      </c>
      <c r="M308" s="38">
        <v>9.06</v>
      </c>
      <c r="N308" s="54">
        <v>49.98</v>
      </c>
      <c r="O308" s="38">
        <v>4.5499999999999999E-2</v>
      </c>
      <c r="P308" s="38">
        <v>3.6999999999999998E-2</v>
      </c>
      <c r="Q308" s="38">
        <v>3.32E-2</v>
      </c>
      <c r="R308" s="54">
        <f t="shared" si="12"/>
        <v>99.904799999999994</v>
      </c>
      <c r="S308" s="54">
        <f t="shared" ref="S308:S339" si="13">100*(N308/(24.305+15.9994))/(N308/(24.305+15.9994)+M308/(55.847+15.9994))</f>
        <v>90.769613613523035</v>
      </c>
    </row>
    <row r="309" spans="2:19" s="12" customFormat="1" ht="12">
      <c r="B309" s="35" t="s">
        <v>34</v>
      </c>
      <c r="C309" s="35">
        <v>1100</v>
      </c>
      <c r="D309" s="35">
        <v>2</v>
      </c>
      <c r="E309" s="35">
        <v>48</v>
      </c>
      <c r="F309" s="35" t="s">
        <v>518</v>
      </c>
      <c r="G309" s="37" t="s">
        <v>314</v>
      </c>
      <c r="H309" s="37" t="s">
        <v>279</v>
      </c>
      <c r="I309" s="54">
        <v>40.76</v>
      </c>
      <c r="J309" s="38">
        <v>4.1099999999999998E-2</v>
      </c>
      <c r="K309" s="38">
        <v>8.3999999999999995E-3</v>
      </c>
      <c r="L309" s="38">
        <v>4.2200000000000001E-2</v>
      </c>
      <c r="M309" s="38">
        <v>8.48</v>
      </c>
      <c r="N309" s="54">
        <v>50.48</v>
      </c>
      <c r="O309" s="38">
        <v>0.34289999999999998</v>
      </c>
      <c r="P309" s="38">
        <v>5.5999999999999999E-3</v>
      </c>
      <c r="Q309" s="38">
        <v>1.49E-2</v>
      </c>
      <c r="R309" s="54">
        <f t="shared" si="12"/>
        <v>100.1751</v>
      </c>
      <c r="S309" s="54">
        <f t="shared" si="13"/>
        <v>91.387834972372886</v>
      </c>
    </row>
    <row r="310" spans="2:19" s="12" customFormat="1" ht="12">
      <c r="B310" s="35" t="s">
        <v>34</v>
      </c>
      <c r="C310" s="35">
        <v>1100</v>
      </c>
      <c r="D310" s="35">
        <v>2</v>
      </c>
      <c r="E310" s="35">
        <v>48</v>
      </c>
      <c r="F310" s="35" t="s">
        <v>518</v>
      </c>
      <c r="G310" s="37" t="s">
        <v>315</v>
      </c>
      <c r="H310" s="37" t="s">
        <v>279</v>
      </c>
      <c r="I310" s="54">
        <v>40.450000000000003</v>
      </c>
      <c r="J310" s="38">
        <v>0</v>
      </c>
      <c r="K310" s="38">
        <v>1E-4</v>
      </c>
      <c r="L310" s="38">
        <v>0</v>
      </c>
      <c r="M310" s="38">
        <v>8.15</v>
      </c>
      <c r="N310" s="54">
        <v>50.02</v>
      </c>
      <c r="O310" s="38">
        <v>0.68579999999999997</v>
      </c>
      <c r="P310" s="38">
        <v>2.7099999999999999E-2</v>
      </c>
      <c r="Q310" s="38">
        <v>0</v>
      </c>
      <c r="R310" s="54">
        <f t="shared" si="12"/>
        <v>99.333000000000013</v>
      </c>
      <c r="S310" s="54">
        <f t="shared" si="13"/>
        <v>91.625167117481254</v>
      </c>
    </row>
    <row r="311" spans="2:19" s="12" customFormat="1" ht="12">
      <c r="B311" s="35" t="s">
        <v>34</v>
      </c>
      <c r="C311" s="35">
        <v>1100</v>
      </c>
      <c r="D311" s="35">
        <v>2</v>
      </c>
      <c r="E311" s="35">
        <v>48</v>
      </c>
      <c r="F311" s="35" t="s">
        <v>518</v>
      </c>
      <c r="G311" s="37" t="s">
        <v>316</v>
      </c>
      <c r="H311" s="37" t="s">
        <v>279</v>
      </c>
      <c r="I311" s="54">
        <v>40.880000000000003</v>
      </c>
      <c r="J311" s="38">
        <v>2.92E-2</v>
      </c>
      <c r="K311" s="38">
        <v>0</v>
      </c>
      <c r="L311" s="38">
        <v>3.0200000000000001E-2</v>
      </c>
      <c r="M311" s="38">
        <v>8.36</v>
      </c>
      <c r="N311" s="54">
        <v>50.4</v>
      </c>
      <c r="O311" s="38">
        <v>0.25480000000000003</v>
      </c>
      <c r="P311" s="38">
        <v>2.2599999999999999E-2</v>
      </c>
      <c r="Q311" s="38">
        <v>1.6E-2</v>
      </c>
      <c r="R311" s="54">
        <f t="shared" si="12"/>
        <v>99.992800000000003</v>
      </c>
      <c r="S311" s="54">
        <f t="shared" si="13"/>
        <v>91.487001027657541</v>
      </c>
    </row>
    <row r="312" spans="2:19" s="12" customFormat="1" ht="12">
      <c r="B312" s="35" t="s">
        <v>34</v>
      </c>
      <c r="C312" s="35">
        <v>1100</v>
      </c>
      <c r="D312" s="35">
        <v>2</v>
      </c>
      <c r="E312" s="35">
        <v>48</v>
      </c>
      <c r="F312" s="35" t="s">
        <v>518</v>
      </c>
      <c r="G312" s="37" t="s">
        <v>317</v>
      </c>
      <c r="H312" s="37" t="s">
        <v>279</v>
      </c>
      <c r="I312" s="54">
        <v>40.68</v>
      </c>
      <c r="J312" s="38">
        <v>8.6E-3</v>
      </c>
      <c r="K312" s="38">
        <v>2.3099999999999999E-2</v>
      </c>
      <c r="L312" s="38">
        <v>4.8599999999999997E-2</v>
      </c>
      <c r="M312" s="38">
        <v>8.1999999999999993</v>
      </c>
      <c r="N312" s="54">
        <v>50.72</v>
      </c>
      <c r="O312" s="38">
        <v>0.31530000000000002</v>
      </c>
      <c r="P312" s="38">
        <v>3.2899999999999999E-2</v>
      </c>
      <c r="Q312" s="38">
        <v>1.09E-2</v>
      </c>
      <c r="R312" s="54">
        <f t="shared" si="12"/>
        <v>100.0394</v>
      </c>
      <c r="S312" s="54">
        <f t="shared" si="13"/>
        <v>91.684682412169181</v>
      </c>
    </row>
    <row r="313" spans="2:19" s="12" customFormat="1" ht="12">
      <c r="B313" s="35" t="s">
        <v>33</v>
      </c>
      <c r="C313" s="35">
        <v>1150</v>
      </c>
      <c r="D313" s="35">
        <v>2</v>
      </c>
      <c r="E313" s="35">
        <v>12</v>
      </c>
      <c r="F313" s="35" t="s">
        <v>518</v>
      </c>
      <c r="G313" s="43" t="s">
        <v>387</v>
      </c>
      <c r="H313" s="37" t="s">
        <v>279</v>
      </c>
      <c r="I313" s="56">
        <v>41.88</v>
      </c>
      <c r="J313" s="42">
        <v>2.5999999999999999E-3</v>
      </c>
      <c r="K313" s="42">
        <v>3.5000000000000001E-3</v>
      </c>
      <c r="L313" s="42">
        <v>5.2299999999999999E-2</v>
      </c>
      <c r="M313" s="42">
        <v>8.9600000000000009</v>
      </c>
      <c r="N313" s="56">
        <v>49.69</v>
      </c>
      <c r="O313" s="42">
        <v>3.5799999999999998E-2</v>
      </c>
      <c r="P313" s="38"/>
      <c r="Q313" s="38"/>
      <c r="R313" s="54">
        <f t="shared" si="12"/>
        <v>100.6242</v>
      </c>
      <c r="S313" s="54">
        <f t="shared" si="13"/>
        <v>90.813753640438264</v>
      </c>
    </row>
    <row r="314" spans="2:19" s="12" customFormat="1" ht="12">
      <c r="B314" s="35" t="s">
        <v>33</v>
      </c>
      <c r="C314" s="35">
        <v>1150</v>
      </c>
      <c r="D314" s="35">
        <v>2</v>
      </c>
      <c r="E314" s="35">
        <v>12</v>
      </c>
      <c r="F314" s="35" t="s">
        <v>518</v>
      </c>
      <c r="G314" s="43" t="s">
        <v>388</v>
      </c>
      <c r="H314" s="37" t="s">
        <v>279</v>
      </c>
      <c r="I314" s="56">
        <v>41.84</v>
      </c>
      <c r="J314" s="42">
        <v>6.6E-3</v>
      </c>
      <c r="K314" s="42">
        <v>7.4000000000000003E-3</v>
      </c>
      <c r="L314" s="42">
        <v>3.9699999999999999E-2</v>
      </c>
      <c r="M314" s="42">
        <v>8.83</v>
      </c>
      <c r="N314" s="56">
        <v>49.52</v>
      </c>
      <c r="O314" s="42">
        <v>6.4299999999999996E-2</v>
      </c>
      <c r="P314" s="38"/>
      <c r="Q314" s="38"/>
      <c r="R314" s="54">
        <f t="shared" si="12"/>
        <v>100.30800000000001</v>
      </c>
      <c r="S314" s="54">
        <f t="shared" si="13"/>
        <v>90.906664035104924</v>
      </c>
    </row>
    <row r="315" spans="2:19" s="12" customFormat="1" ht="12">
      <c r="B315" s="35" t="s">
        <v>33</v>
      </c>
      <c r="C315" s="35">
        <v>1150</v>
      </c>
      <c r="D315" s="35">
        <v>2</v>
      </c>
      <c r="E315" s="35">
        <v>12</v>
      </c>
      <c r="F315" s="35" t="s">
        <v>518</v>
      </c>
      <c r="G315" s="43" t="s">
        <v>389</v>
      </c>
      <c r="H315" s="37" t="s">
        <v>279</v>
      </c>
      <c r="I315" s="56">
        <v>41.69</v>
      </c>
      <c r="J315" s="42">
        <v>1.54E-2</v>
      </c>
      <c r="K315" s="42">
        <v>1.6299999999999999E-2</v>
      </c>
      <c r="L315" s="42">
        <v>4.8899999999999999E-2</v>
      </c>
      <c r="M315" s="42">
        <v>8.92</v>
      </c>
      <c r="N315" s="56">
        <v>49.9</v>
      </c>
      <c r="O315" s="42">
        <v>6.1800000000000001E-2</v>
      </c>
      <c r="P315" s="38"/>
      <c r="Q315" s="38"/>
      <c r="R315" s="54">
        <f t="shared" si="12"/>
        <v>100.6524</v>
      </c>
      <c r="S315" s="54">
        <f t="shared" si="13"/>
        <v>90.886005283436759</v>
      </c>
    </row>
    <row r="316" spans="2:19" s="12" customFormat="1" ht="12">
      <c r="B316" s="35" t="s">
        <v>33</v>
      </c>
      <c r="C316" s="35">
        <v>1150</v>
      </c>
      <c r="D316" s="35">
        <v>2</v>
      </c>
      <c r="E316" s="35">
        <v>12</v>
      </c>
      <c r="F316" s="35" t="s">
        <v>518</v>
      </c>
      <c r="G316" s="43" t="s">
        <v>390</v>
      </c>
      <c r="H316" s="37" t="s">
        <v>279</v>
      </c>
      <c r="I316" s="56">
        <v>42.05</v>
      </c>
      <c r="J316" s="42">
        <v>2.2200000000000001E-2</v>
      </c>
      <c r="K316" s="42">
        <v>1.41E-2</v>
      </c>
      <c r="L316" s="42">
        <v>4.2599999999999999E-2</v>
      </c>
      <c r="M316" s="42">
        <v>9.08</v>
      </c>
      <c r="N316" s="56">
        <v>49.83</v>
      </c>
      <c r="O316" s="42">
        <v>8.3400000000000002E-2</v>
      </c>
      <c r="P316" s="38"/>
      <c r="Q316" s="38"/>
      <c r="R316" s="54">
        <f t="shared" si="12"/>
        <v>101.12229999999998</v>
      </c>
      <c r="S316" s="54">
        <f t="shared" si="13"/>
        <v>90.725862793499559</v>
      </c>
    </row>
    <row r="317" spans="2:19" s="12" customFormat="1" ht="12">
      <c r="B317" s="35" t="s">
        <v>33</v>
      </c>
      <c r="C317" s="35">
        <v>1150</v>
      </c>
      <c r="D317" s="35">
        <v>2</v>
      </c>
      <c r="E317" s="35">
        <v>12</v>
      </c>
      <c r="F317" s="35" t="s">
        <v>518</v>
      </c>
      <c r="G317" s="43" t="s">
        <v>391</v>
      </c>
      <c r="H317" s="37" t="s">
        <v>279</v>
      </c>
      <c r="I317" s="56">
        <v>42</v>
      </c>
      <c r="J317" s="42">
        <v>0</v>
      </c>
      <c r="K317" s="42">
        <v>7.7000000000000002E-3</v>
      </c>
      <c r="L317" s="42">
        <v>2.1899999999999999E-2</v>
      </c>
      <c r="M317" s="42">
        <v>8.6999999999999993</v>
      </c>
      <c r="N317" s="56">
        <v>50.02</v>
      </c>
      <c r="O317" s="42">
        <v>0.1265</v>
      </c>
      <c r="P317" s="38"/>
      <c r="Q317" s="38"/>
      <c r="R317" s="54">
        <f t="shared" si="12"/>
        <v>100.87610000000001</v>
      </c>
      <c r="S317" s="54">
        <f t="shared" si="13"/>
        <v>91.110236866921809</v>
      </c>
    </row>
    <row r="318" spans="2:19" s="12" customFormat="1" ht="12">
      <c r="B318" s="35" t="s">
        <v>33</v>
      </c>
      <c r="C318" s="35">
        <v>1150</v>
      </c>
      <c r="D318" s="35">
        <v>2</v>
      </c>
      <c r="E318" s="35">
        <v>12</v>
      </c>
      <c r="F318" s="35" t="s">
        <v>518</v>
      </c>
      <c r="G318" s="43" t="s">
        <v>392</v>
      </c>
      <c r="H318" s="37" t="s">
        <v>279</v>
      </c>
      <c r="I318" s="56">
        <v>41.83</v>
      </c>
      <c r="J318" s="42">
        <v>0</v>
      </c>
      <c r="K318" s="42">
        <v>1.0500000000000001E-2</v>
      </c>
      <c r="L318" s="42">
        <v>3.8199999999999998E-2</v>
      </c>
      <c r="M318" s="42">
        <v>7.51</v>
      </c>
      <c r="N318" s="56">
        <v>51.23</v>
      </c>
      <c r="O318" s="42">
        <v>0.21679999999999999</v>
      </c>
      <c r="P318" s="38"/>
      <c r="Q318" s="38"/>
      <c r="R318" s="54">
        <f t="shared" si="12"/>
        <v>100.8355</v>
      </c>
      <c r="S318" s="54">
        <f t="shared" si="13"/>
        <v>92.401270701079156</v>
      </c>
    </row>
    <row r="319" spans="2:19" s="12" customFormat="1" ht="12">
      <c r="B319" s="35" t="s">
        <v>33</v>
      </c>
      <c r="C319" s="35">
        <v>1150</v>
      </c>
      <c r="D319" s="35">
        <v>2</v>
      </c>
      <c r="E319" s="35">
        <v>12</v>
      </c>
      <c r="F319" s="35" t="s">
        <v>518</v>
      </c>
      <c r="G319" s="43" t="s">
        <v>393</v>
      </c>
      <c r="H319" s="37" t="s">
        <v>279</v>
      </c>
      <c r="I319" s="56">
        <v>42.05</v>
      </c>
      <c r="J319" s="42">
        <v>0</v>
      </c>
      <c r="K319" s="42">
        <v>1.7100000000000001E-2</v>
      </c>
      <c r="L319" s="42">
        <v>3.9600000000000003E-2</v>
      </c>
      <c r="M319" s="42">
        <v>7.4</v>
      </c>
      <c r="N319" s="56">
        <v>50.78</v>
      </c>
      <c r="O319" s="42">
        <v>0.2545</v>
      </c>
      <c r="P319" s="38"/>
      <c r="Q319" s="38"/>
      <c r="R319" s="54">
        <f t="shared" si="12"/>
        <v>100.54119999999999</v>
      </c>
      <c r="S319" s="54">
        <f t="shared" si="13"/>
        <v>92.442821762817843</v>
      </c>
    </row>
    <row r="320" spans="2:19" s="12" customFormat="1" ht="12">
      <c r="B320" s="35" t="s">
        <v>32</v>
      </c>
      <c r="C320" s="35">
        <v>1150</v>
      </c>
      <c r="D320" s="35">
        <v>2</v>
      </c>
      <c r="E320" s="35">
        <v>12</v>
      </c>
      <c r="F320" s="35" t="s">
        <v>518</v>
      </c>
      <c r="G320" s="43" t="s">
        <v>394</v>
      </c>
      <c r="H320" s="37" t="s">
        <v>279</v>
      </c>
      <c r="I320" s="56">
        <v>42.04</v>
      </c>
      <c r="J320" s="42">
        <v>1.5599999999999999E-2</v>
      </c>
      <c r="K320" s="42">
        <v>1.0500000000000001E-2</v>
      </c>
      <c r="L320" s="42">
        <v>4.4600000000000001E-2</v>
      </c>
      <c r="M320" s="42">
        <v>8.1199999999999992</v>
      </c>
      <c r="N320" s="56">
        <v>50.16</v>
      </c>
      <c r="O320" s="42">
        <v>0.19159999999999999</v>
      </c>
      <c r="P320" s="38"/>
      <c r="Q320" s="38"/>
      <c r="R320" s="54">
        <f t="shared" si="12"/>
        <v>100.58229999999999</v>
      </c>
      <c r="S320" s="54">
        <f t="shared" si="13"/>
        <v>91.67477811237292</v>
      </c>
    </row>
    <row r="321" spans="2:19" s="12" customFormat="1" ht="12">
      <c r="B321" s="35" t="s">
        <v>32</v>
      </c>
      <c r="C321" s="35">
        <v>1150</v>
      </c>
      <c r="D321" s="35">
        <v>2</v>
      </c>
      <c r="E321" s="35">
        <v>12</v>
      </c>
      <c r="F321" s="35" t="s">
        <v>518</v>
      </c>
      <c r="G321" s="43" t="s">
        <v>395</v>
      </c>
      <c r="H321" s="37" t="s">
        <v>279</v>
      </c>
      <c r="I321" s="56">
        <v>41.82</v>
      </c>
      <c r="J321" s="42">
        <v>0</v>
      </c>
      <c r="K321" s="42">
        <v>0</v>
      </c>
      <c r="L321" s="42">
        <v>3.7600000000000001E-2</v>
      </c>
      <c r="M321" s="42">
        <v>8.61</v>
      </c>
      <c r="N321" s="56">
        <v>49.94</v>
      </c>
      <c r="O321" s="42">
        <v>0.15190000000000001</v>
      </c>
      <c r="P321" s="38"/>
      <c r="Q321" s="38"/>
      <c r="R321" s="54">
        <f t="shared" si="12"/>
        <v>100.5595</v>
      </c>
      <c r="S321" s="54">
        <f t="shared" si="13"/>
        <v>91.181239401447016</v>
      </c>
    </row>
    <row r="322" spans="2:19" s="12" customFormat="1" ht="12">
      <c r="B322" s="35" t="s">
        <v>32</v>
      </c>
      <c r="C322" s="35">
        <v>1150</v>
      </c>
      <c r="D322" s="35">
        <v>2</v>
      </c>
      <c r="E322" s="35">
        <v>12</v>
      </c>
      <c r="F322" s="35" t="s">
        <v>518</v>
      </c>
      <c r="G322" s="43" t="s">
        <v>396</v>
      </c>
      <c r="H322" s="37" t="s">
        <v>279</v>
      </c>
      <c r="I322" s="56">
        <v>41.72</v>
      </c>
      <c r="J322" s="42">
        <v>0</v>
      </c>
      <c r="K322" s="42">
        <v>5.1000000000000004E-3</v>
      </c>
      <c r="L322" s="42">
        <v>4.8599999999999997E-2</v>
      </c>
      <c r="M322" s="42">
        <v>8.68</v>
      </c>
      <c r="N322" s="56">
        <v>49.39</v>
      </c>
      <c r="O322" s="42">
        <v>0.13750000000000001</v>
      </c>
      <c r="P322" s="38"/>
      <c r="Q322" s="38"/>
      <c r="R322" s="54">
        <f t="shared" si="12"/>
        <v>99.981200000000001</v>
      </c>
      <c r="S322" s="54">
        <f t="shared" si="13"/>
        <v>91.025858159711262</v>
      </c>
    </row>
    <row r="323" spans="2:19" s="12" customFormat="1" ht="12">
      <c r="B323" s="35" t="s">
        <v>32</v>
      </c>
      <c r="C323" s="35">
        <v>1150</v>
      </c>
      <c r="D323" s="35">
        <v>2</v>
      </c>
      <c r="E323" s="35">
        <v>12</v>
      </c>
      <c r="F323" s="35" t="s">
        <v>518</v>
      </c>
      <c r="G323" s="43" t="s">
        <v>397</v>
      </c>
      <c r="H323" s="37" t="s">
        <v>279</v>
      </c>
      <c r="I323" s="56">
        <v>41.97</v>
      </c>
      <c r="J323" s="42">
        <v>0</v>
      </c>
      <c r="K323" s="42">
        <v>8.0999999999999996E-3</v>
      </c>
      <c r="L323" s="42">
        <v>2.3E-2</v>
      </c>
      <c r="M323" s="42">
        <v>9.0399999999999991</v>
      </c>
      <c r="N323" s="56">
        <v>49.68</v>
      </c>
      <c r="O323" s="42">
        <v>9.4700000000000006E-2</v>
      </c>
      <c r="P323" s="38"/>
      <c r="Q323" s="38"/>
      <c r="R323" s="54">
        <f t="shared" si="12"/>
        <v>100.81580000000001</v>
      </c>
      <c r="S323" s="54">
        <f t="shared" si="13"/>
        <v>90.737637783315407</v>
      </c>
    </row>
    <row r="324" spans="2:19" s="12" customFormat="1" ht="12">
      <c r="B324" s="35" t="s">
        <v>32</v>
      </c>
      <c r="C324" s="35">
        <v>1150</v>
      </c>
      <c r="D324" s="35">
        <v>2</v>
      </c>
      <c r="E324" s="35">
        <v>12</v>
      </c>
      <c r="F324" s="35" t="s">
        <v>518</v>
      </c>
      <c r="G324" s="43" t="s">
        <v>398</v>
      </c>
      <c r="H324" s="37" t="s">
        <v>279</v>
      </c>
      <c r="I324" s="56">
        <v>41.82</v>
      </c>
      <c r="J324" s="42">
        <v>4.4999999999999997E-3</v>
      </c>
      <c r="K324" s="42">
        <v>1.9699999999999999E-2</v>
      </c>
      <c r="L324" s="42">
        <v>3.27E-2</v>
      </c>
      <c r="M324" s="42">
        <v>8.93</v>
      </c>
      <c r="N324" s="56">
        <v>49.74</v>
      </c>
      <c r="O324" s="42">
        <v>9.7500000000000003E-2</v>
      </c>
      <c r="P324" s="38"/>
      <c r="Q324" s="38"/>
      <c r="R324" s="54">
        <f t="shared" si="12"/>
        <v>100.64439999999999</v>
      </c>
      <c r="S324" s="54">
        <f t="shared" si="13"/>
        <v>90.85005811181297</v>
      </c>
    </row>
    <row r="325" spans="2:19" s="12" customFormat="1" ht="12">
      <c r="B325" s="35" t="s">
        <v>32</v>
      </c>
      <c r="C325" s="35">
        <v>1150</v>
      </c>
      <c r="D325" s="35">
        <v>2</v>
      </c>
      <c r="E325" s="35">
        <v>12</v>
      </c>
      <c r="F325" s="35" t="s">
        <v>518</v>
      </c>
      <c r="G325" s="43" t="s">
        <v>399</v>
      </c>
      <c r="H325" s="37" t="s">
        <v>279</v>
      </c>
      <c r="I325" s="56">
        <v>42</v>
      </c>
      <c r="J325" s="42">
        <v>4.7000000000000002E-3</v>
      </c>
      <c r="K325" s="42">
        <v>5.1000000000000004E-3</v>
      </c>
      <c r="L325" s="42">
        <v>3.3799999999999997E-2</v>
      </c>
      <c r="M325" s="42">
        <v>9.07</v>
      </c>
      <c r="N325" s="56">
        <v>49.69</v>
      </c>
      <c r="O325" s="42">
        <v>0.11310000000000001</v>
      </c>
      <c r="P325" s="38"/>
      <c r="Q325" s="38"/>
      <c r="R325" s="54">
        <f t="shared" ref="R325:R388" si="14">SUM(I325:Q325)</f>
        <v>100.91669999999999</v>
      </c>
      <c r="S325" s="54">
        <f t="shared" si="13"/>
        <v>90.711451462442255</v>
      </c>
    </row>
    <row r="326" spans="2:19" s="12" customFormat="1" ht="12">
      <c r="B326" s="35" t="s">
        <v>32</v>
      </c>
      <c r="C326" s="35">
        <v>1150</v>
      </c>
      <c r="D326" s="35">
        <v>2</v>
      </c>
      <c r="E326" s="35">
        <v>12</v>
      </c>
      <c r="F326" s="35" t="s">
        <v>518</v>
      </c>
      <c r="G326" s="43" t="s">
        <v>400</v>
      </c>
      <c r="H326" s="37" t="s">
        <v>279</v>
      </c>
      <c r="I326" s="56">
        <v>42</v>
      </c>
      <c r="J326" s="42">
        <v>0</v>
      </c>
      <c r="K326" s="42">
        <v>1.2999999999999999E-3</v>
      </c>
      <c r="L326" s="42">
        <v>4.1599999999999998E-2</v>
      </c>
      <c r="M326" s="42">
        <v>8.5399999999999991</v>
      </c>
      <c r="N326" s="56">
        <v>49.81</v>
      </c>
      <c r="O326" s="42">
        <v>0.1401</v>
      </c>
      <c r="P326" s="38"/>
      <c r="Q326" s="38"/>
      <c r="R326" s="54">
        <f t="shared" si="14"/>
        <v>100.533</v>
      </c>
      <c r="S326" s="54">
        <f t="shared" si="13"/>
        <v>91.225819749320394</v>
      </c>
    </row>
    <row r="327" spans="2:19" s="12" customFormat="1" ht="12">
      <c r="B327" s="35" t="s">
        <v>32</v>
      </c>
      <c r="C327" s="35">
        <v>1150</v>
      </c>
      <c r="D327" s="35">
        <v>2</v>
      </c>
      <c r="E327" s="35">
        <v>12</v>
      </c>
      <c r="F327" s="35" t="s">
        <v>518</v>
      </c>
      <c r="G327" s="43" t="s">
        <v>401</v>
      </c>
      <c r="H327" s="37" t="s">
        <v>279</v>
      </c>
      <c r="I327" s="56">
        <v>41.91</v>
      </c>
      <c r="J327" s="42">
        <v>0</v>
      </c>
      <c r="K327" s="42">
        <v>1.61E-2</v>
      </c>
      <c r="L327" s="42">
        <v>3.7499999999999999E-2</v>
      </c>
      <c r="M327" s="42">
        <v>8.09</v>
      </c>
      <c r="N327" s="56">
        <v>50.13</v>
      </c>
      <c r="O327" s="42">
        <v>0.2054</v>
      </c>
      <c r="P327" s="38"/>
      <c r="Q327" s="38"/>
      <c r="R327" s="54">
        <f t="shared" si="14"/>
        <v>100.38900000000001</v>
      </c>
      <c r="S327" s="54">
        <f t="shared" si="13"/>
        <v>91.698431206023542</v>
      </c>
    </row>
    <row r="328" spans="2:19" s="12" customFormat="1" ht="12">
      <c r="B328" s="35" t="s">
        <v>32</v>
      </c>
      <c r="C328" s="35">
        <v>1150</v>
      </c>
      <c r="D328" s="35">
        <v>2</v>
      </c>
      <c r="E328" s="35">
        <v>12</v>
      </c>
      <c r="F328" s="35" t="s">
        <v>518</v>
      </c>
      <c r="G328" s="43" t="s">
        <v>402</v>
      </c>
      <c r="H328" s="37" t="s">
        <v>279</v>
      </c>
      <c r="I328" s="56">
        <v>42.26</v>
      </c>
      <c r="J328" s="42">
        <v>0</v>
      </c>
      <c r="K328" s="42">
        <v>1.2500000000000001E-2</v>
      </c>
      <c r="L328" s="42">
        <v>3.8199999999999998E-2</v>
      </c>
      <c r="M328" s="42">
        <v>7.2</v>
      </c>
      <c r="N328" s="56">
        <v>50.85</v>
      </c>
      <c r="O328" s="42">
        <v>0.19520000000000001</v>
      </c>
      <c r="P328" s="38"/>
      <c r="Q328" s="38"/>
      <c r="R328" s="54">
        <f t="shared" si="14"/>
        <v>100.55590000000001</v>
      </c>
      <c r="S328" s="54">
        <f t="shared" si="13"/>
        <v>92.641417250724643</v>
      </c>
    </row>
    <row r="329" spans="2:19" s="12" customFormat="1" ht="12">
      <c r="B329" s="35" t="s">
        <v>32</v>
      </c>
      <c r="C329" s="35">
        <v>1150</v>
      </c>
      <c r="D329" s="35">
        <v>2</v>
      </c>
      <c r="E329" s="35">
        <v>12</v>
      </c>
      <c r="F329" s="35" t="s">
        <v>518</v>
      </c>
      <c r="G329" s="43" t="s">
        <v>318</v>
      </c>
      <c r="H329" s="37" t="s">
        <v>279</v>
      </c>
      <c r="I329" s="56">
        <v>41.98</v>
      </c>
      <c r="J329" s="42">
        <v>0</v>
      </c>
      <c r="K329" s="42">
        <v>5.1000000000000004E-3</v>
      </c>
      <c r="L329" s="42">
        <v>4.4999999999999998E-2</v>
      </c>
      <c r="M329" s="42">
        <v>8.4600000000000009</v>
      </c>
      <c r="N329" s="56">
        <v>49.69</v>
      </c>
      <c r="O329" s="42">
        <v>0.1115</v>
      </c>
      <c r="P329" s="38"/>
      <c r="Q329" s="38"/>
      <c r="R329" s="54">
        <f t="shared" si="14"/>
        <v>100.2916</v>
      </c>
      <c r="S329" s="54">
        <f t="shared" si="13"/>
        <v>91.281686710886106</v>
      </c>
    </row>
    <row r="330" spans="2:19" s="12" customFormat="1" ht="12">
      <c r="B330" s="35" t="s">
        <v>32</v>
      </c>
      <c r="C330" s="35">
        <v>1150</v>
      </c>
      <c r="D330" s="35">
        <v>2</v>
      </c>
      <c r="E330" s="35">
        <v>12</v>
      </c>
      <c r="F330" s="35" t="s">
        <v>518</v>
      </c>
      <c r="G330" s="43" t="s">
        <v>319</v>
      </c>
      <c r="H330" s="37" t="s">
        <v>279</v>
      </c>
      <c r="I330" s="56">
        <v>41.88</v>
      </c>
      <c r="J330" s="42">
        <v>1.21E-2</v>
      </c>
      <c r="K330" s="42">
        <v>2.8199999999999999E-2</v>
      </c>
      <c r="L330" s="42">
        <v>2.24E-2</v>
      </c>
      <c r="M330" s="42">
        <v>7.82</v>
      </c>
      <c r="N330" s="56">
        <v>49.97</v>
      </c>
      <c r="O330" s="42">
        <v>0.33360000000000001</v>
      </c>
      <c r="P330" s="38"/>
      <c r="Q330" s="38"/>
      <c r="R330" s="54">
        <f t="shared" si="14"/>
        <v>100.0663</v>
      </c>
      <c r="S330" s="54">
        <f t="shared" si="13"/>
        <v>91.929511817554626</v>
      </c>
    </row>
    <row r="331" spans="2:19" s="12" customFormat="1" ht="12">
      <c r="B331" s="35" t="s">
        <v>32</v>
      </c>
      <c r="C331" s="35">
        <v>1150</v>
      </c>
      <c r="D331" s="35">
        <v>2</v>
      </c>
      <c r="E331" s="35">
        <v>12</v>
      </c>
      <c r="F331" s="35" t="s">
        <v>518</v>
      </c>
      <c r="G331" s="43" t="s">
        <v>320</v>
      </c>
      <c r="H331" s="37" t="s">
        <v>279</v>
      </c>
      <c r="I331" s="56">
        <v>42.22</v>
      </c>
      <c r="J331" s="42">
        <v>1.4E-2</v>
      </c>
      <c r="K331" s="42">
        <v>1.2800000000000001E-2</v>
      </c>
      <c r="L331" s="42">
        <v>4.99E-2</v>
      </c>
      <c r="M331" s="42">
        <v>8.57</v>
      </c>
      <c r="N331" s="56">
        <v>49.68</v>
      </c>
      <c r="O331" s="42">
        <v>0.16</v>
      </c>
      <c r="P331" s="38"/>
      <c r="Q331" s="38"/>
      <c r="R331" s="54">
        <f t="shared" si="14"/>
        <v>100.7067</v>
      </c>
      <c r="S331" s="54">
        <f t="shared" si="13"/>
        <v>91.176709134746503</v>
      </c>
    </row>
    <row r="332" spans="2:19" s="12" customFormat="1" ht="12">
      <c r="B332" s="35" t="s">
        <v>32</v>
      </c>
      <c r="C332" s="35">
        <v>1150</v>
      </c>
      <c r="D332" s="35">
        <v>2</v>
      </c>
      <c r="E332" s="35">
        <v>12</v>
      </c>
      <c r="F332" s="35" t="s">
        <v>518</v>
      </c>
      <c r="G332" s="43" t="s">
        <v>321</v>
      </c>
      <c r="H332" s="37" t="s">
        <v>279</v>
      </c>
      <c r="I332" s="56">
        <v>42.41</v>
      </c>
      <c r="J332" s="42">
        <v>0</v>
      </c>
      <c r="K332" s="42">
        <v>2.41E-2</v>
      </c>
      <c r="L332" s="42">
        <v>4.9000000000000002E-2</v>
      </c>
      <c r="M332" s="42">
        <v>6.92</v>
      </c>
      <c r="N332" s="56">
        <v>50.85</v>
      </c>
      <c r="O332" s="42">
        <v>0.2046</v>
      </c>
      <c r="P332" s="38"/>
      <c r="Q332" s="38"/>
      <c r="R332" s="54">
        <f t="shared" si="14"/>
        <v>100.45769999999999</v>
      </c>
      <c r="S332" s="54">
        <f t="shared" si="13"/>
        <v>92.907287347040054</v>
      </c>
    </row>
    <row r="333" spans="2:19" s="12" customFormat="1" ht="12">
      <c r="B333" s="35" t="s">
        <v>32</v>
      </c>
      <c r="C333" s="35">
        <v>1150</v>
      </c>
      <c r="D333" s="35">
        <v>2</v>
      </c>
      <c r="E333" s="35">
        <v>12</v>
      </c>
      <c r="F333" s="35" t="s">
        <v>518</v>
      </c>
      <c r="G333" s="43" t="s">
        <v>403</v>
      </c>
      <c r="H333" s="37" t="s">
        <v>279</v>
      </c>
      <c r="I333" s="56">
        <v>42.1</v>
      </c>
      <c r="J333" s="42">
        <v>4.4999999999999997E-3</v>
      </c>
      <c r="K333" s="42">
        <v>1.8499999999999999E-2</v>
      </c>
      <c r="L333" s="42">
        <v>8.3999999999999995E-3</v>
      </c>
      <c r="M333" s="42">
        <v>7.46</v>
      </c>
      <c r="N333" s="56">
        <v>50.65</v>
      </c>
      <c r="O333" s="42">
        <v>0.25650000000000001</v>
      </c>
      <c r="P333" s="38"/>
      <c r="Q333" s="38"/>
      <c r="R333" s="54">
        <f t="shared" si="14"/>
        <v>100.4979</v>
      </c>
      <c r="S333" s="54">
        <f t="shared" si="13"/>
        <v>92.368162243660876</v>
      </c>
    </row>
    <row r="334" spans="2:19" s="12" customFormat="1" ht="12">
      <c r="B334" s="35" t="s">
        <v>32</v>
      </c>
      <c r="C334" s="35">
        <v>1150</v>
      </c>
      <c r="D334" s="35">
        <v>2</v>
      </c>
      <c r="E334" s="35">
        <v>12</v>
      </c>
      <c r="F334" s="35" t="s">
        <v>518</v>
      </c>
      <c r="G334" s="43" t="s">
        <v>404</v>
      </c>
      <c r="H334" s="37" t="s">
        <v>279</v>
      </c>
      <c r="I334" s="56">
        <v>42.26</v>
      </c>
      <c r="J334" s="42">
        <v>0</v>
      </c>
      <c r="K334" s="42">
        <v>4.4000000000000003E-3</v>
      </c>
      <c r="L334" s="42">
        <v>1.9400000000000001E-2</v>
      </c>
      <c r="M334" s="42">
        <v>7.81</v>
      </c>
      <c r="N334" s="56">
        <v>50.32</v>
      </c>
      <c r="O334" s="42">
        <v>0.2112</v>
      </c>
      <c r="P334" s="38"/>
      <c r="Q334" s="38"/>
      <c r="R334" s="54">
        <f t="shared" si="14"/>
        <v>100.625</v>
      </c>
      <c r="S334" s="54">
        <f t="shared" si="13"/>
        <v>91.990577640500049</v>
      </c>
    </row>
    <row r="335" spans="2:19" s="12" customFormat="1" ht="12">
      <c r="B335" s="35" t="s">
        <v>32</v>
      </c>
      <c r="C335" s="35">
        <v>1150</v>
      </c>
      <c r="D335" s="35">
        <v>2</v>
      </c>
      <c r="E335" s="35">
        <v>12</v>
      </c>
      <c r="F335" s="35" t="s">
        <v>518</v>
      </c>
      <c r="G335" s="43" t="s">
        <v>405</v>
      </c>
      <c r="H335" s="37" t="s">
        <v>279</v>
      </c>
      <c r="I335" s="56">
        <v>42.37</v>
      </c>
      <c r="J335" s="42">
        <v>0</v>
      </c>
      <c r="K335" s="42">
        <v>1.34E-2</v>
      </c>
      <c r="L335" s="42">
        <v>3.2000000000000001E-2</v>
      </c>
      <c r="M335" s="42">
        <v>7.38</v>
      </c>
      <c r="N335" s="56">
        <v>50.67</v>
      </c>
      <c r="O335" s="42">
        <v>0.21010000000000001</v>
      </c>
      <c r="P335" s="38"/>
      <c r="Q335" s="38"/>
      <c r="R335" s="54">
        <f t="shared" si="14"/>
        <v>100.67549999999999</v>
      </c>
      <c r="S335" s="54">
        <f t="shared" si="13"/>
        <v>92.446578046720873</v>
      </c>
    </row>
    <row r="336" spans="2:19" s="12" customFormat="1" ht="12">
      <c r="B336" s="35" t="s">
        <v>32</v>
      </c>
      <c r="C336" s="35">
        <v>1150</v>
      </c>
      <c r="D336" s="35">
        <v>2</v>
      </c>
      <c r="E336" s="35">
        <v>12</v>
      </c>
      <c r="F336" s="35" t="s">
        <v>518</v>
      </c>
      <c r="G336" s="43" t="s">
        <v>406</v>
      </c>
      <c r="H336" s="37" t="s">
        <v>279</v>
      </c>
      <c r="I336" s="56">
        <v>42.23</v>
      </c>
      <c r="J336" s="42">
        <v>0</v>
      </c>
      <c r="K336" s="42">
        <v>0</v>
      </c>
      <c r="L336" s="42">
        <v>4.3799999999999999E-2</v>
      </c>
      <c r="M336" s="42">
        <v>7.82</v>
      </c>
      <c r="N336" s="56">
        <v>50.41</v>
      </c>
      <c r="O336" s="42">
        <v>0.2283</v>
      </c>
      <c r="P336" s="38"/>
      <c r="Q336" s="38"/>
      <c r="R336" s="54">
        <f t="shared" si="14"/>
        <v>100.73209999999999</v>
      </c>
      <c r="S336" s="54">
        <f t="shared" si="13"/>
        <v>91.994315065787092</v>
      </c>
    </row>
    <row r="337" spans="2:19" s="12" customFormat="1" ht="12">
      <c r="B337" s="35" t="s">
        <v>32</v>
      </c>
      <c r="C337" s="35">
        <v>1150</v>
      </c>
      <c r="D337" s="35">
        <v>2</v>
      </c>
      <c r="E337" s="35">
        <v>12</v>
      </c>
      <c r="F337" s="35" t="s">
        <v>518</v>
      </c>
      <c r="G337" s="43" t="s">
        <v>407</v>
      </c>
      <c r="H337" s="37" t="s">
        <v>279</v>
      </c>
      <c r="I337" s="56">
        <v>42.01</v>
      </c>
      <c r="J337" s="42">
        <v>1.2800000000000001E-2</v>
      </c>
      <c r="K337" s="42">
        <v>2.4E-2</v>
      </c>
      <c r="L337" s="42">
        <v>3.9399999999999998E-2</v>
      </c>
      <c r="M337" s="42">
        <v>8.16</v>
      </c>
      <c r="N337" s="56">
        <v>50.01</v>
      </c>
      <c r="O337" s="42">
        <v>0.21340000000000001</v>
      </c>
      <c r="P337" s="38"/>
      <c r="Q337" s="38"/>
      <c r="R337" s="54">
        <f t="shared" si="14"/>
        <v>100.4696</v>
      </c>
      <c r="S337" s="54">
        <f t="shared" si="13"/>
        <v>91.614216877839013</v>
      </c>
    </row>
    <row r="338" spans="2:19" s="12" customFormat="1" ht="12">
      <c r="B338" s="35" t="s">
        <v>32</v>
      </c>
      <c r="C338" s="35">
        <v>1150</v>
      </c>
      <c r="D338" s="35">
        <v>2</v>
      </c>
      <c r="E338" s="35">
        <v>12</v>
      </c>
      <c r="F338" s="35" t="s">
        <v>518</v>
      </c>
      <c r="G338" s="43" t="s">
        <v>408</v>
      </c>
      <c r="H338" s="37" t="s">
        <v>279</v>
      </c>
      <c r="I338" s="56">
        <v>42.1</v>
      </c>
      <c r="J338" s="42">
        <v>6.1999999999999998E-3</v>
      </c>
      <c r="K338" s="42">
        <v>0.01</v>
      </c>
      <c r="L338" s="42">
        <v>4.5600000000000002E-2</v>
      </c>
      <c r="M338" s="42">
        <v>8.26</v>
      </c>
      <c r="N338" s="56">
        <v>49.92</v>
      </c>
      <c r="O338" s="42">
        <v>0.20219999999999999</v>
      </c>
      <c r="P338" s="38"/>
      <c r="Q338" s="38"/>
      <c r="R338" s="54">
        <f t="shared" si="14"/>
        <v>100.54400000000001</v>
      </c>
      <c r="S338" s="54">
        <f t="shared" si="13"/>
        <v>91.506174781105884</v>
      </c>
    </row>
    <row r="339" spans="2:19" s="12" customFormat="1" ht="12">
      <c r="B339" s="35" t="s">
        <v>32</v>
      </c>
      <c r="C339" s="35">
        <v>1150</v>
      </c>
      <c r="D339" s="35">
        <v>2</v>
      </c>
      <c r="E339" s="35">
        <v>12</v>
      </c>
      <c r="F339" s="35" t="s">
        <v>518</v>
      </c>
      <c r="G339" s="43" t="s">
        <v>409</v>
      </c>
      <c r="H339" s="37" t="s">
        <v>279</v>
      </c>
      <c r="I339" s="56">
        <v>42.14</v>
      </c>
      <c r="J339" s="42">
        <v>0</v>
      </c>
      <c r="K339" s="42">
        <v>8.5000000000000006E-3</v>
      </c>
      <c r="L339" s="42">
        <v>3.0099999999999998E-2</v>
      </c>
      <c r="M339" s="42">
        <v>8.58</v>
      </c>
      <c r="N339" s="56">
        <v>49.75</v>
      </c>
      <c r="O339" s="42">
        <v>0.13969999999999999</v>
      </c>
      <c r="P339" s="38"/>
      <c r="Q339" s="38"/>
      <c r="R339" s="54">
        <f t="shared" si="14"/>
        <v>100.64830000000001</v>
      </c>
      <c r="S339" s="54">
        <f t="shared" si="13"/>
        <v>91.178654533054569</v>
      </c>
    </row>
    <row r="340" spans="2:19" s="12" customFormat="1" ht="12">
      <c r="B340" s="35" t="s">
        <v>32</v>
      </c>
      <c r="C340" s="35">
        <v>1150</v>
      </c>
      <c r="D340" s="35">
        <v>2</v>
      </c>
      <c r="E340" s="35">
        <v>12</v>
      </c>
      <c r="F340" s="35" t="s">
        <v>518</v>
      </c>
      <c r="G340" s="43" t="s">
        <v>410</v>
      </c>
      <c r="H340" s="37" t="s">
        <v>279</v>
      </c>
      <c r="I340" s="56">
        <v>42</v>
      </c>
      <c r="J340" s="42">
        <v>0</v>
      </c>
      <c r="K340" s="42">
        <v>3.1E-2</v>
      </c>
      <c r="L340" s="42">
        <v>3.8300000000000001E-2</v>
      </c>
      <c r="M340" s="42">
        <v>8.27</v>
      </c>
      <c r="N340" s="56">
        <v>50.03</v>
      </c>
      <c r="O340" s="42">
        <v>0.2777</v>
      </c>
      <c r="P340" s="38"/>
      <c r="Q340" s="38"/>
      <c r="R340" s="54">
        <f t="shared" si="14"/>
        <v>100.64699999999999</v>
      </c>
      <c r="S340" s="54">
        <f t="shared" ref="S340:S371" si="15">100*(N340/(24.305+15.9994))/(N340/(24.305+15.9994)+M340/(55.847+15.9994))</f>
        <v>91.513875434131236</v>
      </c>
    </row>
    <row r="341" spans="2:19" s="12" customFormat="1" ht="12">
      <c r="B341" s="35" t="s">
        <v>32</v>
      </c>
      <c r="C341" s="35">
        <v>1150</v>
      </c>
      <c r="D341" s="35">
        <v>2</v>
      </c>
      <c r="E341" s="35">
        <v>12</v>
      </c>
      <c r="F341" s="35" t="s">
        <v>518</v>
      </c>
      <c r="G341" s="43" t="s">
        <v>411</v>
      </c>
      <c r="H341" s="37" t="s">
        <v>279</v>
      </c>
      <c r="I341" s="56">
        <v>42.25</v>
      </c>
      <c r="J341" s="42">
        <v>8.6999999999999994E-3</v>
      </c>
      <c r="K341" s="42">
        <v>2.98E-2</v>
      </c>
      <c r="L341" s="42">
        <v>3.73E-2</v>
      </c>
      <c r="M341" s="42">
        <v>7.98</v>
      </c>
      <c r="N341" s="56">
        <v>50.15</v>
      </c>
      <c r="O341" s="42">
        <v>0.36480000000000001</v>
      </c>
      <c r="P341" s="38"/>
      <c r="Q341" s="38"/>
      <c r="R341" s="54">
        <f t="shared" si="14"/>
        <v>100.82060000000001</v>
      </c>
      <c r="S341" s="54">
        <f t="shared" si="15"/>
        <v>91.805055789891071</v>
      </c>
    </row>
    <row r="342" spans="2:19" s="12" customFormat="1" ht="12">
      <c r="B342" s="35" t="s">
        <v>32</v>
      </c>
      <c r="C342" s="35">
        <v>1150</v>
      </c>
      <c r="D342" s="35">
        <v>2</v>
      </c>
      <c r="E342" s="35">
        <v>12</v>
      </c>
      <c r="F342" s="35" t="s">
        <v>518</v>
      </c>
      <c r="G342" s="43" t="s">
        <v>322</v>
      </c>
      <c r="H342" s="37" t="s">
        <v>64</v>
      </c>
      <c r="I342" s="56">
        <v>42.56</v>
      </c>
      <c r="J342" s="42">
        <v>2.06E-2</v>
      </c>
      <c r="K342" s="42">
        <v>1.52E-2</v>
      </c>
      <c r="L342" s="42">
        <v>3.7699999999999997E-2</v>
      </c>
      <c r="M342" s="42">
        <v>7.24</v>
      </c>
      <c r="N342" s="56">
        <v>50.26</v>
      </c>
      <c r="O342" s="42">
        <v>0.41909999999999997</v>
      </c>
      <c r="P342" s="38"/>
      <c r="Q342" s="38"/>
      <c r="R342" s="54">
        <f t="shared" si="14"/>
        <v>100.5526</v>
      </c>
      <c r="S342" s="54">
        <f t="shared" si="15"/>
        <v>92.523225302079751</v>
      </c>
    </row>
    <row r="343" spans="2:19" s="12" customFormat="1" ht="12">
      <c r="B343" s="35" t="s">
        <v>32</v>
      </c>
      <c r="C343" s="35">
        <v>1150</v>
      </c>
      <c r="D343" s="35">
        <v>2</v>
      </c>
      <c r="E343" s="35">
        <v>12</v>
      </c>
      <c r="F343" s="35" t="s">
        <v>518</v>
      </c>
      <c r="G343" s="43" t="s">
        <v>323</v>
      </c>
      <c r="H343" s="37" t="s">
        <v>64</v>
      </c>
      <c r="I343" s="56">
        <v>42.77</v>
      </c>
      <c r="J343" s="42">
        <v>1.06E-2</v>
      </c>
      <c r="K343" s="42">
        <v>6.4000000000000001E-2</v>
      </c>
      <c r="L343" s="42">
        <v>2.3199999999999998E-2</v>
      </c>
      <c r="M343" s="42">
        <v>7.71</v>
      </c>
      <c r="N343" s="56">
        <v>48.27</v>
      </c>
      <c r="O343" s="42">
        <v>1.2739</v>
      </c>
      <c r="P343" s="38"/>
      <c r="Q343" s="38"/>
      <c r="R343" s="54">
        <f t="shared" si="14"/>
        <v>100.1217</v>
      </c>
      <c r="S343" s="54">
        <f t="shared" si="15"/>
        <v>91.776511777295454</v>
      </c>
    </row>
    <row r="344" spans="2:19" s="12" customFormat="1" ht="12">
      <c r="B344" s="35" t="s">
        <v>32</v>
      </c>
      <c r="C344" s="35">
        <v>1150</v>
      </c>
      <c r="D344" s="35">
        <v>2</v>
      </c>
      <c r="E344" s="35">
        <v>12</v>
      </c>
      <c r="F344" s="35" t="s">
        <v>518</v>
      </c>
      <c r="G344" s="43" t="s">
        <v>324</v>
      </c>
      <c r="H344" s="37" t="s">
        <v>64</v>
      </c>
      <c r="I344" s="56">
        <v>44.27</v>
      </c>
      <c r="J344" s="42">
        <v>2.7000000000000001E-3</v>
      </c>
      <c r="K344" s="42">
        <v>0.2424</v>
      </c>
      <c r="L344" s="42">
        <v>2.52E-2</v>
      </c>
      <c r="M344" s="42">
        <v>6.53</v>
      </c>
      <c r="N344" s="56">
        <v>45.78</v>
      </c>
      <c r="O344" s="42">
        <v>4.4000000000000004</v>
      </c>
      <c r="P344" s="38"/>
      <c r="Q344" s="38"/>
      <c r="R344" s="54">
        <f t="shared" si="14"/>
        <v>101.25030000000001</v>
      </c>
      <c r="S344" s="54">
        <f t="shared" si="15"/>
        <v>92.591094440056338</v>
      </c>
    </row>
    <row r="345" spans="2:19" s="12" customFormat="1" ht="12">
      <c r="B345" s="35" t="s">
        <v>31</v>
      </c>
      <c r="C345" s="35">
        <v>1150</v>
      </c>
      <c r="D345" s="35">
        <v>2</v>
      </c>
      <c r="E345" s="35">
        <v>24</v>
      </c>
      <c r="F345" s="35" t="s">
        <v>518</v>
      </c>
      <c r="G345" s="43" t="s">
        <v>412</v>
      </c>
      <c r="H345" s="37" t="s">
        <v>279</v>
      </c>
      <c r="I345" s="56">
        <v>42.21</v>
      </c>
      <c r="J345" s="42">
        <v>0</v>
      </c>
      <c r="K345" s="42">
        <v>1.41E-2</v>
      </c>
      <c r="L345" s="42">
        <v>3.8899999999999997E-2</v>
      </c>
      <c r="M345" s="42">
        <v>5.56</v>
      </c>
      <c r="N345" s="56">
        <v>51.16</v>
      </c>
      <c r="O345" s="42">
        <v>0.22900000000000001</v>
      </c>
      <c r="P345" s="38"/>
      <c r="Q345" s="38"/>
      <c r="R345" s="54">
        <f t="shared" si="14"/>
        <v>99.212000000000003</v>
      </c>
      <c r="S345" s="54">
        <f t="shared" si="15"/>
        <v>94.253677348607368</v>
      </c>
    </row>
    <row r="346" spans="2:19" s="12" customFormat="1" ht="12">
      <c r="B346" s="35" t="s">
        <v>31</v>
      </c>
      <c r="C346" s="35">
        <v>1150</v>
      </c>
      <c r="D346" s="35">
        <v>2</v>
      </c>
      <c r="E346" s="35">
        <v>24</v>
      </c>
      <c r="F346" s="35" t="s">
        <v>518</v>
      </c>
      <c r="G346" s="43" t="s">
        <v>413</v>
      </c>
      <c r="H346" s="37" t="s">
        <v>279</v>
      </c>
      <c r="I346" s="56">
        <v>42.11</v>
      </c>
      <c r="J346" s="42">
        <v>0</v>
      </c>
      <c r="K346" s="42">
        <v>4.4000000000000003E-3</v>
      </c>
      <c r="L346" s="42">
        <v>3.5200000000000002E-2</v>
      </c>
      <c r="M346" s="42">
        <v>7.34</v>
      </c>
      <c r="N346" s="56">
        <v>49.74</v>
      </c>
      <c r="O346" s="42">
        <v>0.16750000000000001</v>
      </c>
      <c r="P346" s="38"/>
      <c r="Q346" s="38"/>
      <c r="R346" s="54">
        <f t="shared" si="14"/>
        <v>99.397100000000009</v>
      </c>
      <c r="S346" s="54">
        <f t="shared" si="15"/>
        <v>92.35466427057473</v>
      </c>
    </row>
    <row r="347" spans="2:19" s="12" customFormat="1" ht="12">
      <c r="B347" s="35" t="s">
        <v>31</v>
      </c>
      <c r="C347" s="35">
        <v>1150</v>
      </c>
      <c r="D347" s="35">
        <v>2</v>
      </c>
      <c r="E347" s="35">
        <v>24</v>
      </c>
      <c r="F347" s="35" t="s">
        <v>518</v>
      </c>
      <c r="G347" s="43" t="s">
        <v>414</v>
      </c>
      <c r="H347" s="37" t="s">
        <v>279</v>
      </c>
      <c r="I347" s="56">
        <v>41.94</v>
      </c>
      <c r="J347" s="42">
        <v>3.8E-3</v>
      </c>
      <c r="K347" s="42">
        <v>7.9000000000000008E-3</v>
      </c>
      <c r="L347" s="42">
        <v>5.3900000000000003E-2</v>
      </c>
      <c r="M347" s="42">
        <v>8.2200000000000006</v>
      </c>
      <c r="N347" s="56">
        <v>49.4</v>
      </c>
      <c r="O347" s="42">
        <v>0.16819999999999999</v>
      </c>
      <c r="P347" s="38"/>
      <c r="Q347" s="38"/>
      <c r="R347" s="54">
        <f t="shared" si="14"/>
        <v>99.79379999999999</v>
      </c>
      <c r="S347" s="54">
        <f t="shared" si="15"/>
        <v>91.462416061461852</v>
      </c>
    </row>
    <row r="348" spans="2:19" s="12" customFormat="1" ht="12">
      <c r="B348" s="35" t="s">
        <v>30</v>
      </c>
      <c r="C348" s="35">
        <v>1150</v>
      </c>
      <c r="D348" s="35">
        <v>2</v>
      </c>
      <c r="E348" s="35">
        <v>24</v>
      </c>
      <c r="F348" s="35" t="s">
        <v>518</v>
      </c>
      <c r="G348" s="43" t="s">
        <v>415</v>
      </c>
      <c r="H348" s="37" t="s">
        <v>279</v>
      </c>
      <c r="I348" s="56">
        <v>41.9</v>
      </c>
      <c r="J348" s="42">
        <v>7.6E-3</v>
      </c>
      <c r="K348" s="42">
        <v>8.3999999999999995E-3</v>
      </c>
      <c r="L348" s="42">
        <v>2.5100000000000001E-2</v>
      </c>
      <c r="M348" s="42">
        <v>8.6999999999999993</v>
      </c>
      <c r="N348" s="56">
        <v>48.93</v>
      </c>
      <c r="O348" s="42">
        <v>9.01E-2</v>
      </c>
      <c r="P348" s="38"/>
      <c r="Q348" s="38"/>
      <c r="R348" s="54">
        <f t="shared" si="14"/>
        <v>99.661200000000008</v>
      </c>
      <c r="S348" s="54">
        <f t="shared" si="15"/>
        <v>90.930163517095977</v>
      </c>
    </row>
    <row r="349" spans="2:19" s="12" customFormat="1" ht="12">
      <c r="B349" s="35" t="s">
        <v>30</v>
      </c>
      <c r="C349" s="35">
        <v>1150</v>
      </c>
      <c r="D349" s="35">
        <v>2</v>
      </c>
      <c r="E349" s="35">
        <v>24</v>
      </c>
      <c r="F349" s="35" t="s">
        <v>518</v>
      </c>
      <c r="G349" s="43" t="s">
        <v>416</v>
      </c>
      <c r="H349" s="37" t="s">
        <v>279</v>
      </c>
      <c r="I349" s="56">
        <v>41.81</v>
      </c>
      <c r="J349" s="42">
        <v>0</v>
      </c>
      <c r="K349" s="42">
        <v>7.4999999999999997E-3</v>
      </c>
      <c r="L349" s="42">
        <v>4.24E-2</v>
      </c>
      <c r="M349" s="42">
        <v>8.85</v>
      </c>
      <c r="N349" s="56">
        <v>48.85</v>
      </c>
      <c r="O349" s="42">
        <v>6.1499999999999999E-2</v>
      </c>
      <c r="P349" s="38"/>
      <c r="Q349" s="38"/>
      <c r="R349" s="54">
        <f t="shared" si="14"/>
        <v>99.621399999999994</v>
      </c>
      <c r="S349" s="54">
        <f t="shared" si="15"/>
        <v>90.774498007389624</v>
      </c>
    </row>
    <row r="350" spans="2:19" s="12" customFormat="1" ht="12">
      <c r="B350" s="35" t="s">
        <v>30</v>
      </c>
      <c r="C350" s="35">
        <v>1150</v>
      </c>
      <c r="D350" s="35">
        <v>2</v>
      </c>
      <c r="E350" s="35">
        <v>24</v>
      </c>
      <c r="F350" s="35" t="s">
        <v>518</v>
      </c>
      <c r="G350" s="43" t="s">
        <v>417</v>
      </c>
      <c r="H350" s="37" t="s">
        <v>279</v>
      </c>
      <c r="I350" s="56">
        <v>41.87</v>
      </c>
      <c r="J350" s="42">
        <v>0</v>
      </c>
      <c r="K350" s="42">
        <v>1.5800000000000002E-2</v>
      </c>
      <c r="L350" s="42">
        <v>2.53E-2</v>
      </c>
      <c r="M350" s="42">
        <v>8.83</v>
      </c>
      <c r="N350" s="56">
        <v>48.6</v>
      </c>
      <c r="O350" s="42">
        <v>0.1221</v>
      </c>
      <c r="P350" s="38"/>
      <c r="Q350" s="38"/>
      <c r="R350" s="54">
        <f t="shared" si="14"/>
        <v>99.463200000000001</v>
      </c>
      <c r="S350" s="54">
        <f t="shared" si="15"/>
        <v>90.750448731866001</v>
      </c>
    </row>
    <row r="351" spans="2:19" s="12" customFormat="1" ht="12">
      <c r="B351" s="35" t="s">
        <v>30</v>
      </c>
      <c r="C351" s="35">
        <v>1150</v>
      </c>
      <c r="D351" s="35">
        <v>2</v>
      </c>
      <c r="E351" s="35">
        <v>24</v>
      </c>
      <c r="F351" s="35" t="s">
        <v>518</v>
      </c>
      <c r="G351" s="43" t="s">
        <v>418</v>
      </c>
      <c r="H351" s="37" t="s">
        <v>279</v>
      </c>
      <c r="I351" s="56">
        <v>42.07</v>
      </c>
      <c r="J351" s="42">
        <v>1.3899999999999999E-2</v>
      </c>
      <c r="K351" s="42">
        <v>1.1000000000000001E-3</v>
      </c>
      <c r="L351" s="42">
        <v>3.1699999999999999E-2</v>
      </c>
      <c r="M351" s="42">
        <v>8.6300000000000008</v>
      </c>
      <c r="N351" s="56">
        <v>49</v>
      </c>
      <c r="O351" s="42">
        <v>8.3500000000000005E-2</v>
      </c>
      <c r="P351" s="38"/>
      <c r="Q351" s="38"/>
      <c r="R351" s="54">
        <f t="shared" si="14"/>
        <v>99.830200000000005</v>
      </c>
      <c r="S351" s="54">
        <f t="shared" si="15"/>
        <v>91.008274421132541</v>
      </c>
    </row>
    <row r="352" spans="2:19" s="12" customFormat="1" ht="12">
      <c r="B352" s="35" t="s">
        <v>30</v>
      </c>
      <c r="C352" s="35">
        <v>1150</v>
      </c>
      <c r="D352" s="35">
        <v>2</v>
      </c>
      <c r="E352" s="35">
        <v>24</v>
      </c>
      <c r="F352" s="35" t="s">
        <v>518</v>
      </c>
      <c r="G352" s="43" t="s">
        <v>419</v>
      </c>
      <c r="H352" s="37" t="s">
        <v>279</v>
      </c>
      <c r="I352" s="56">
        <v>41.79</v>
      </c>
      <c r="J352" s="42">
        <v>0</v>
      </c>
      <c r="K352" s="42">
        <v>1.3100000000000001E-2</v>
      </c>
      <c r="L352" s="42">
        <v>5.1700000000000003E-2</v>
      </c>
      <c r="M352" s="42">
        <v>7.61</v>
      </c>
      <c r="N352" s="56">
        <v>49.72</v>
      </c>
      <c r="O352" s="42">
        <v>0.1676</v>
      </c>
      <c r="P352" s="38"/>
      <c r="Q352" s="38"/>
      <c r="R352" s="54">
        <f t="shared" si="14"/>
        <v>99.352399999999989</v>
      </c>
      <c r="S352" s="54">
        <f t="shared" si="15"/>
        <v>92.092733952519993</v>
      </c>
    </row>
    <row r="353" spans="2:19" s="12" customFormat="1" ht="12">
      <c r="B353" s="35" t="s">
        <v>30</v>
      </c>
      <c r="C353" s="35">
        <v>1150</v>
      </c>
      <c r="D353" s="35">
        <v>2</v>
      </c>
      <c r="E353" s="35">
        <v>24</v>
      </c>
      <c r="F353" s="35" t="s">
        <v>518</v>
      </c>
      <c r="G353" s="43" t="s">
        <v>420</v>
      </c>
      <c r="H353" s="37" t="s">
        <v>279</v>
      </c>
      <c r="I353" s="56">
        <v>42.08</v>
      </c>
      <c r="J353" s="42">
        <v>0</v>
      </c>
      <c r="K353" s="42">
        <v>1.4200000000000001E-2</v>
      </c>
      <c r="L353" s="42">
        <v>2.5899999999999999E-2</v>
      </c>
      <c r="M353" s="42">
        <v>6.23</v>
      </c>
      <c r="N353" s="56">
        <v>51.06</v>
      </c>
      <c r="O353" s="42">
        <v>0.18709999999999999</v>
      </c>
      <c r="P353" s="38"/>
      <c r="Q353" s="38"/>
      <c r="R353" s="54">
        <f t="shared" si="14"/>
        <v>99.597200000000001</v>
      </c>
      <c r="S353" s="54">
        <f t="shared" si="15"/>
        <v>93.59378243959371</v>
      </c>
    </row>
    <row r="354" spans="2:19" s="12" customFormat="1" ht="12">
      <c r="B354" s="35" t="s">
        <v>30</v>
      </c>
      <c r="C354" s="35">
        <v>1150</v>
      </c>
      <c r="D354" s="35">
        <v>2</v>
      </c>
      <c r="E354" s="35">
        <v>24</v>
      </c>
      <c r="F354" s="35" t="s">
        <v>518</v>
      </c>
      <c r="G354" s="43" t="s">
        <v>421</v>
      </c>
      <c r="H354" s="37" t="s">
        <v>279</v>
      </c>
      <c r="I354" s="56">
        <v>42.14</v>
      </c>
      <c r="J354" s="42">
        <v>8.9999999999999993E-3</v>
      </c>
      <c r="K354" s="42">
        <v>1.1599999999999999E-2</v>
      </c>
      <c r="L354" s="42">
        <v>2.6800000000000001E-2</v>
      </c>
      <c r="M354" s="42">
        <v>4.58</v>
      </c>
      <c r="N354" s="56">
        <v>52.26</v>
      </c>
      <c r="O354" s="42">
        <v>0.29110000000000003</v>
      </c>
      <c r="P354" s="38"/>
      <c r="Q354" s="38"/>
      <c r="R354" s="54">
        <f t="shared" si="14"/>
        <v>99.3185</v>
      </c>
      <c r="S354" s="54">
        <f t="shared" si="15"/>
        <v>95.314021261963305</v>
      </c>
    </row>
    <row r="355" spans="2:19" s="12" customFormat="1" ht="12">
      <c r="B355" s="35" t="s">
        <v>30</v>
      </c>
      <c r="C355" s="35">
        <v>1150</v>
      </c>
      <c r="D355" s="35">
        <v>2</v>
      </c>
      <c r="E355" s="35">
        <v>24</v>
      </c>
      <c r="F355" s="35" t="s">
        <v>518</v>
      </c>
      <c r="G355" s="43" t="s">
        <v>422</v>
      </c>
      <c r="H355" s="37" t="s">
        <v>279</v>
      </c>
      <c r="I355" s="56">
        <v>42.46</v>
      </c>
      <c r="J355" s="42">
        <v>3.7000000000000002E-3</v>
      </c>
      <c r="K355" s="42">
        <v>1.34E-2</v>
      </c>
      <c r="L355" s="42">
        <v>2.9899999999999999E-2</v>
      </c>
      <c r="M355" s="42">
        <v>5</v>
      </c>
      <c r="N355" s="56">
        <v>51.63</v>
      </c>
      <c r="O355" s="42">
        <v>0.22770000000000001</v>
      </c>
      <c r="P355" s="38"/>
      <c r="Q355" s="38"/>
      <c r="R355" s="54">
        <f t="shared" si="14"/>
        <v>99.364699999999999</v>
      </c>
      <c r="S355" s="54">
        <f t="shared" si="15"/>
        <v>94.847238755112258</v>
      </c>
    </row>
    <row r="356" spans="2:19" s="12" customFormat="1" ht="12">
      <c r="B356" s="35" t="s">
        <v>30</v>
      </c>
      <c r="C356" s="35">
        <v>1150</v>
      </c>
      <c r="D356" s="35">
        <v>2</v>
      </c>
      <c r="E356" s="35">
        <v>24</v>
      </c>
      <c r="F356" s="35" t="s">
        <v>518</v>
      </c>
      <c r="G356" s="43" t="s">
        <v>423</v>
      </c>
      <c r="H356" s="37" t="s">
        <v>279</v>
      </c>
      <c r="I356" s="56">
        <v>42.05</v>
      </c>
      <c r="J356" s="42">
        <v>0</v>
      </c>
      <c r="K356" s="42">
        <v>1.9300000000000001E-2</v>
      </c>
      <c r="L356" s="42">
        <v>2.2499999999999999E-2</v>
      </c>
      <c r="M356" s="42">
        <v>6.31</v>
      </c>
      <c r="N356" s="56">
        <v>50.93</v>
      </c>
      <c r="O356" s="42">
        <v>0.2198</v>
      </c>
      <c r="P356" s="38"/>
      <c r="Q356" s="38"/>
      <c r="R356" s="54">
        <f t="shared" si="14"/>
        <v>99.551600000000008</v>
      </c>
      <c r="S356" s="54">
        <f t="shared" si="15"/>
        <v>93.501379867655643</v>
      </c>
    </row>
    <row r="357" spans="2:19" s="12" customFormat="1" ht="12">
      <c r="B357" s="35" t="s">
        <v>30</v>
      </c>
      <c r="C357" s="35">
        <v>1150</v>
      </c>
      <c r="D357" s="35">
        <v>2</v>
      </c>
      <c r="E357" s="35">
        <v>24</v>
      </c>
      <c r="F357" s="35" t="s">
        <v>518</v>
      </c>
      <c r="G357" s="43" t="s">
        <v>424</v>
      </c>
      <c r="H357" s="37" t="s">
        <v>279</v>
      </c>
      <c r="I357" s="56">
        <v>41.91</v>
      </c>
      <c r="J357" s="42">
        <v>0</v>
      </c>
      <c r="K357" s="42">
        <v>0</v>
      </c>
      <c r="L357" s="42">
        <v>4.0899999999999999E-2</v>
      </c>
      <c r="M357" s="42">
        <v>7.22</v>
      </c>
      <c r="N357" s="56">
        <v>50.11</v>
      </c>
      <c r="O357" s="42">
        <v>0.17849999999999999</v>
      </c>
      <c r="P357" s="38"/>
      <c r="Q357" s="38"/>
      <c r="R357" s="54">
        <f t="shared" si="14"/>
        <v>99.459400000000002</v>
      </c>
      <c r="S357" s="54">
        <f t="shared" si="15"/>
        <v>92.521684644170975</v>
      </c>
    </row>
    <row r="358" spans="2:19" s="12" customFormat="1" ht="12">
      <c r="B358" s="35" t="s">
        <v>30</v>
      </c>
      <c r="C358" s="35">
        <v>1150</v>
      </c>
      <c r="D358" s="35">
        <v>2</v>
      </c>
      <c r="E358" s="35">
        <v>24</v>
      </c>
      <c r="F358" s="35" t="s">
        <v>518</v>
      </c>
      <c r="G358" s="43" t="s">
        <v>425</v>
      </c>
      <c r="H358" s="37" t="s">
        <v>279</v>
      </c>
      <c r="I358" s="56">
        <v>42.02</v>
      </c>
      <c r="J358" s="42">
        <v>0</v>
      </c>
      <c r="K358" s="42">
        <v>1.6000000000000001E-3</v>
      </c>
      <c r="L358" s="42">
        <v>2.75E-2</v>
      </c>
      <c r="M358" s="42">
        <v>7.44</v>
      </c>
      <c r="N358" s="56">
        <v>50</v>
      </c>
      <c r="O358" s="42">
        <v>0.2205</v>
      </c>
      <c r="P358" s="38"/>
      <c r="Q358" s="38"/>
      <c r="R358" s="54">
        <f t="shared" si="14"/>
        <v>99.709600000000009</v>
      </c>
      <c r="S358" s="54">
        <f t="shared" si="15"/>
        <v>92.295721905837098</v>
      </c>
    </row>
    <row r="359" spans="2:19" s="12" customFormat="1" ht="12">
      <c r="B359" s="35" t="s">
        <v>30</v>
      </c>
      <c r="C359" s="35">
        <v>1150</v>
      </c>
      <c r="D359" s="35">
        <v>2</v>
      </c>
      <c r="E359" s="35">
        <v>24</v>
      </c>
      <c r="F359" s="35" t="s">
        <v>518</v>
      </c>
      <c r="G359" s="43" t="s">
        <v>426</v>
      </c>
      <c r="H359" s="37" t="s">
        <v>279</v>
      </c>
      <c r="I359" s="56">
        <v>42</v>
      </c>
      <c r="J359" s="42">
        <v>0</v>
      </c>
      <c r="K359" s="42">
        <v>0.02</v>
      </c>
      <c r="L359" s="42">
        <v>2.3300000000000001E-2</v>
      </c>
      <c r="M359" s="42">
        <v>5.96</v>
      </c>
      <c r="N359" s="56">
        <v>51.34</v>
      </c>
      <c r="O359" s="42">
        <v>0.19189999999999999</v>
      </c>
      <c r="P359" s="38"/>
      <c r="Q359" s="38"/>
      <c r="R359" s="54">
        <f t="shared" si="14"/>
        <v>99.535200000000003</v>
      </c>
      <c r="S359" s="54">
        <f t="shared" si="15"/>
        <v>93.885824923404257</v>
      </c>
    </row>
    <row r="360" spans="2:19" s="12" customFormat="1" ht="12">
      <c r="B360" s="35" t="s">
        <v>30</v>
      </c>
      <c r="C360" s="35">
        <v>1150</v>
      </c>
      <c r="D360" s="35">
        <v>2</v>
      </c>
      <c r="E360" s="35">
        <v>24</v>
      </c>
      <c r="F360" s="35" t="s">
        <v>518</v>
      </c>
      <c r="G360" s="43" t="s">
        <v>427</v>
      </c>
      <c r="H360" s="37" t="s">
        <v>279</v>
      </c>
      <c r="I360" s="56">
        <v>41.4</v>
      </c>
      <c r="J360" s="42">
        <v>1E-3</v>
      </c>
      <c r="K360" s="42">
        <v>2.64E-2</v>
      </c>
      <c r="L360" s="42">
        <v>2.93E-2</v>
      </c>
      <c r="M360" s="42">
        <v>3.81</v>
      </c>
      <c r="N360" s="56">
        <v>53.6</v>
      </c>
      <c r="O360" s="42">
        <v>1.048</v>
      </c>
      <c r="P360" s="38"/>
      <c r="Q360" s="38"/>
      <c r="R360" s="54">
        <f t="shared" si="14"/>
        <v>99.914700000000011</v>
      </c>
      <c r="S360" s="54">
        <f t="shared" si="15"/>
        <v>96.16534558223924</v>
      </c>
    </row>
    <row r="361" spans="2:19" s="12" customFormat="1" ht="12">
      <c r="B361" s="35" t="s">
        <v>30</v>
      </c>
      <c r="C361" s="35">
        <v>1150</v>
      </c>
      <c r="D361" s="35">
        <v>2</v>
      </c>
      <c r="E361" s="35">
        <v>24</v>
      </c>
      <c r="F361" s="35" t="s">
        <v>518</v>
      </c>
      <c r="G361" s="43" t="s">
        <v>325</v>
      </c>
      <c r="H361" s="37" t="s">
        <v>64</v>
      </c>
      <c r="I361" s="56">
        <v>42.47</v>
      </c>
      <c r="J361" s="42">
        <v>6.4999999999999997E-3</v>
      </c>
      <c r="K361" s="42">
        <v>7.7999999999999996E-3</v>
      </c>
      <c r="L361" s="42">
        <v>2.9000000000000001E-2</v>
      </c>
      <c r="M361" s="42">
        <v>3.99</v>
      </c>
      <c r="N361" s="56">
        <v>52.56</v>
      </c>
      <c r="O361" s="42">
        <v>0.3281</v>
      </c>
      <c r="P361" s="38"/>
      <c r="Q361" s="38"/>
      <c r="R361" s="54">
        <f t="shared" si="14"/>
        <v>99.391400000000019</v>
      </c>
      <c r="S361" s="54">
        <f t="shared" si="15"/>
        <v>95.915365748403602</v>
      </c>
    </row>
    <row r="362" spans="2:19" s="12" customFormat="1" ht="12">
      <c r="B362" s="35" t="s">
        <v>30</v>
      </c>
      <c r="C362" s="35">
        <v>1150</v>
      </c>
      <c r="D362" s="35">
        <v>2</v>
      </c>
      <c r="E362" s="35">
        <v>24</v>
      </c>
      <c r="F362" s="35" t="s">
        <v>518</v>
      </c>
      <c r="G362" s="43" t="s">
        <v>326</v>
      </c>
      <c r="H362" s="37" t="s">
        <v>64</v>
      </c>
      <c r="I362" s="56">
        <v>41.59</v>
      </c>
      <c r="J362" s="42">
        <v>1E-3</v>
      </c>
      <c r="K362" s="42">
        <v>1.15E-2</v>
      </c>
      <c r="L362" s="42">
        <v>3.5400000000000001E-2</v>
      </c>
      <c r="M362" s="42">
        <v>5.64</v>
      </c>
      <c r="N362" s="56">
        <v>51.29</v>
      </c>
      <c r="O362" s="42">
        <v>0.26029999999999998</v>
      </c>
      <c r="P362" s="38"/>
      <c r="Q362" s="38"/>
      <c r="R362" s="54">
        <f t="shared" si="14"/>
        <v>98.82820000000001</v>
      </c>
      <c r="S362" s="54">
        <f t="shared" si="15"/>
        <v>94.189716251212374</v>
      </c>
    </row>
    <row r="363" spans="2:19" s="12" customFormat="1" ht="12">
      <c r="B363" s="35" t="s">
        <v>30</v>
      </c>
      <c r="C363" s="35">
        <v>1150</v>
      </c>
      <c r="D363" s="35">
        <v>2</v>
      </c>
      <c r="E363" s="35">
        <v>24</v>
      </c>
      <c r="F363" s="35" t="s">
        <v>518</v>
      </c>
      <c r="G363" s="43" t="s">
        <v>327</v>
      </c>
      <c r="H363" s="37" t="s">
        <v>64</v>
      </c>
      <c r="I363" s="56">
        <v>42.58</v>
      </c>
      <c r="J363" s="42">
        <v>0</v>
      </c>
      <c r="K363" s="42">
        <v>2.3400000000000001E-2</v>
      </c>
      <c r="L363" s="42">
        <v>4.0800000000000003E-2</v>
      </c>
      <c r="M363" s="42">
        <v>4.8600000000000003</v>
      </c>
      <c r="N363" s="56">
        <v>51.22</v>
      </c>
      <c r="O363" s="42">
        <v>0.50290000000000001</v>
      </c>
      <c r="P363" s="38"/>
      <c r="Q363" s="38"/>
      <c r="R363" s="54">
        <f t="shared" si="14"/>
        <v>99.227099999999993</v>
      </c>
      <c r="S363" s="54">
        <f t="shared" si="15"/>
        <v>94.946159337242321</v>
      </c>
    </row>
    <row r="364" spans="2:19" s="12" customFormat="1" ht="12">
      <c r="B364" s="35" t="s">
        <v>30</v>
      </c>
      <c r="C364" s="35">
        <v>1150</v>
      </c>
      <c r="D364" s="35">
        <v>2</v>
      </c>
      <c r="E364" s="35">
        <v>24</v>
      </c>
      <c r="F364" s="35" t="s">
        <v>518</v>
      </c>
      <c r="G364" s="43" t="s">
        <v>328</v>
      </c>
      <c r="H364" s="37" t="s">
        <v>64</v>
      </c>
      <c r="I364" s="56">
        <v>41.83</v>
      </c>
      <c r="J364" s="42">
        <v>2.8E-3</v>
      </c>
      <c r="K364" s="42">
        <v>0.26119999999999999</v>
      </c>
      <c r="L364" s="42">
        <v>2.92E-2</v>
      </c>
      <c r="M364" s="42">
        <v>6.7</v>
      </c>
      <c r="N364" s="56">
        <v>47.55</v>
      </c>
      <c r="O364" s="42">
        <v>3.27</v>
      </c>
      <c r="P364" s="38"/>
      <c r="Q364" s="38"/>
      <c r="R364" s="54">
        <f t="shared" si="14"/>
        <v>99.643199999999993</v>
      </c>
      <c r="S364" s="54">
        <f t="shared" si="15"/>
        <v>92.674582711645527</v>
      </c>
    </row>
    <row r="365" spans="2:19" s="12" customFormat="1" ht="12">
      <c r="B365" s="35" t="s">
        <v>234</v>
      </c>
      <c r="C365" s="35">
        <v>1150</v>
      </c>
      <c r="D365" s="35">
        <v>2</v>
      </c>
      <c r="E365" s="35">
        <v>48</v>
      </c>
      <c r="F365" s="35" t="s">
        <v>518</v>
      </c>
      <c r="G365" s="43" t="s">
        <v>428</v>
      </c>
      <c r="H365" s="37" t="s">
        <v>279</v>
      </c>
      <c r="I365" s="56">
        <v>41.8</v>
      </c>
      <c r="J365" s="42">
        <v>6.7999999999999996E-3</v>
      </c>
      <c r="K365" s="42">
        <v>1.9E-2</v>
      </c>
      <c r="L365" s="42">
        <v>2.53E-2</v>
      </c>
      <c r="M365" s="42">
        <v>7.34</v>
      </c>
      <c r="N365" s="56">
        <v>49.88</v>
      </c>
      <c r="O365" s="42">
        <v>0.1555</v>
      </c>
      <c r="P365" s="38"/>
      <c r="Q365" s="38"/>
      <c r="R365" s="54">
        <f t="shared" si="14"/>
        <v>99.226600000000005</v>
      </c>
      <c r="S365" s="54">
        <f t="shared" si="15"/>
        <v>92.374486394589312</v>
      </c>
    </row>
    <row r="366" spans="2:19" s="12" customFormat="1" ht="12">
      <c r="B366" s="35" t="s">
        <v>234</v>
      </c>
      <c r="C366" s="35">
        <v>1150</v>
      </c>
      <c r="D366" s="35">
        <v>2</v>
      </c>
      <c r="E366" s="35">
        <v>48</v>
      </c>
      <c r="F366" s="35" t="s">
        <v>518</v>
      </c>
      <c r="G366" s="43" t="s">
        <v>429</v>
      </c>
      <c r="H366" s="37" t="s">
        <v>279</v>
      </c>
      <c r="I366" s="56">
        <v>41.6</v>
      </c>
      <c r="J366" s="42">
        <v>0</v>
      </c>
      <c r="K366" s="42">
        <v>9.9000000000000008E-3</v>
      </c>
      <c r="L366" s="42">
        <v>3.49E-2</v>
      </c>
      <c r="M366" s="42">
        <v>7.84</v>
      </c>
      <c r="N366" s="56">
        <v>49.93</v>
      </c>
      <c r="O366" s="42">
        <v>0.14910000000000001</v>
      </c>
      <c r="P366" s="38"/>
      <c r="Q366" s="38"/>
      <c r="R366" s="54">
        <f t="shared" si="14"/>
        <v>99.563900000000018</v>
      </c>
      <c r="S366" s="54">
        <f t="shared" si="15"/>
        <v>91.904584893068815</v>
      </c>
    </row>
    <row r="367" spans="2:19" s="12" customFormat="1" ht="12">
      <c r="B367" s="35" t="s">
        <v>234</v>
      </c>
      <c r="C367" s="35">
        <v>1150</v>
      </c>
      <c r="D367" s="35">
        <v>2</v>
      </c>
      <c r="E367" s="35">
        <v>48</v>
      </c>
      <c r="F367" s="35" t="s">
        <v>518</v>
      </c>
      <c r="G367" s="43" t="s">
        <v>430</v>
      </c>
      <c r="H367" s="37" t="s">
        <v>279</v>
      </c>
      <c r="I367" s="56">
        <v>41.54</v>
      </c>
      <c r="J367" s="42">
        <v>1.2800000000000001E-2</v>
      </c>
      <c r="K367" s="42">
        <v>8.8999999999999999E-3</v>
      </c>
      <c r="L367" s="42">
        <v>3.1E-2</v>
      </c>
      <c r="M367" s="42">
        <v>8.09</v>
      </c>
      <c r="N367" s="56">
        <v>49.66</v>
      </c>
      <c r="O367" s="42">
        <v>0.1595</v>
      </c>
      <c r="P367" s="38"/>
      <c r="Q367" s="38"/>
      <c r="R367" s="54">
        <f t="shared" si="14"/>
        <v>99.502199999999988</v>
      </c>
      <c r="S367" s="54">
        <f t="shared" si="15"/>
        <v>91.6264412127925</v>
      </c>
    </row>
    <row r="368" spans="2:19" s="12" customFormat="1" ht="12">
      <c r="B368" s="35" t="s">
        <v>28</v>
      </c>
      <c r="C368" s="35">
        <v>1150</v>
      </c>
      <c r="D368" s="35">
        <v>2</v>
      </c>
      <c r="E368" s="35">
        <v>48</v>
      </c>
      <c r="F368" s="35" t="s">
        <v>518</v>
      </c>
      <c r="G368" s="43" t="s">
        <v>431</v>
      </c>
      <c r="H368" s="37" t="s">
        <v>279</v>
      </c>
      <c r="I368" s="56">
        <v>42</v>
      </c>
      <c r="J368" s="42">
        <v>1.6000000000000001E-3</v>
      </c>
      <c r="K368" s="42">
        <v>7.9000000000000008E-3</v>
      </c>
      <c r="L368" s="42">
        <v>1.8100000000000002E-2</v>
      </c>
      <c r="M368" s="42">
        <v>7.95</v>
      </c>
      <c r="N368" s="56">
        <v>49.47</v>
      </c>
      <c r="O368" s="42">
        <v>0.13519999999999999</v>
      </c>
      <c r="P368" s="38"/>
      <c r="Q368" s="38"/>
      <c r="R368" s="54">
        <f t="shared" si="14"/>
        <v>99.582799999999992</v>
      </c>
      <c r="S368" s="54">
        <f t="shared" si="15"/>
        <v>91.730374659515917</v>
      </c>
    </row>
    <row r="369" spans="2:19" s="12" customFormat="1" ht="12">
      <c r="B369" s="35" t="s">
        <v>28</v>
      </c>
      <c r="C369" s="35">
        <v>1150</v>
      </c>
      <c r="D369" s="35">
        <v>2</v>
      </c>
      <c r="E369" s="35">
        <v>48</v>
      </c>
      <c r="F369" s="35" t="s">
        <v>518</v>
      </c>
      <c r="G369" s="43" t="s">
        <v>432</v>
      </c>
      <c r="H369" s="37" t="s">
        <v>279</v>
      </c>
      <c r="I369" s="56">
        <v>41.6</v>
      </c>
      <c r="J369" s="42">
        <v>1.52E-2</v>
      </c>
      <c r="K369" s="42">
        <v>0</v>
      </c>
      <c r="L369" s="42">
        <v>2.5899999999999999E-2</v>
      </c>
      <c r="M369" s="42">
        <v>7.86</v>
      </c>
      <c r="N369" s="56">
        <v>49.66</v>
      </c>
      <c r="O369" s="42">
        <v>0.13639999999999999</v>
      </c>
      <c r="P369" s="38"/>
      <c r="Q369" s="38"/>
      <c r="R369" s="54">
        <f t="shared" si="14"/>
        <v>99.297499999999999</v>
      </c>
      <c r="S369" s="54">
        <f t="shared" si="15"/>
        <v>91.845089121577971</v>
      </c>
    </row>
    <row r="370" spans="2:19" s="12" customFormat="1" ht="12">
      <c r="B370" s="35" t="s">
        <v>28</v>
      </c>
      <c r="C370" s="35">
        <v>1150</v>
      </c>
      <c r="D370" s="35">
        <v>2</v>
      </c>
      <c r="E370" s="35">
        <v>48</v>
      </c>
      <c r="F370" s="35" t="s">
        <v>518</v>
      </c>
      <c r="G370" s="43" t="s">
        <v>433</v>
      </c>
      <c r="H370" s="37" t="s">
        <v>279</v>
      </c>
      <c r="I370" s="56">
        <v>40.94</v>
      </c>
      <c r="J370" s="42">
        <v>0</v>
      </c>
      <c r="K370" s="42">
        <v>1.2999999999999999E-3</v>
      </c>
      <c r="L370" s="42">
        <v>2.5000000000000001E-2</v>
      </c>
      <c r="M370" s="42">
        <v>7.89</v>
      </c>
      <c r="N370" s="56">
        <v>49.71</v>
      </c>
      <c r="O370" s="42">
        <v>0.1588</v>
      </c>
      <c r="P370" s="38"/>
      <c r="Q370" s="38"/>
      <c r="R370" s="54">
        <f t="shared" si="14"/>
        <v>98.725099999999998</v>
      </c>
      <c r="S370" s="54">
        <f t="shared" si="15"/>
        <v>91.824068919580142</v>
      </c>
    </row>
    <row r="371" spans="2:19" s="12" customFormat="1" ht="12">
      <c r="B371" s="35" t="s">
        <v>28</v>
      </c>
      <c r="C371" s="35">
        <v>1150</v>
      </c>
      <c r="D371" s="35">
        <v>2</v>
      </c>
      <c r="E371" s="35">
        <v>48</v>
      </c>
      <c r="F371" s="35" t="s">
        <v>518</v>
      </c>
      <c r="G371" s="43" t="s">
        <v>434</v>
      </c>
      <c r="H371" s="37" t="s">
        <v>279</v>
      </c>
      <c r="I371" s="56">
        <v>41.43</v>
      </c>
      <c r="J371" s="42">
        <v>2.5999999999999999E-3</v>
      </c>
      <c r="K371" s="42">
        <v>3.0999999999999999E-3</v>
      </c>
      <c r="L371" s="42">
        <v>3.0599999999999999E-2</v>
      </c>
      <c r="M371" s="42">
        <v>7.76</v>
      </c>
      <c r="N371" s="56">
        <v>50.38</v>
      </c>
      <c r="O371" s="42">
        <v>0.16789999999999999</v>
      </c>
      <c r="P371" s="38"/>
      <c r="Q371" s="38"/>
      <c r="R371" s="54">
        <f t="shared" si="14"/>
        <v>99.774200000000008</v>
      </c>
      <c r="S371" s="54">
        <f t="shared" si="15"/>
        <v>92.046499990442442</v>
      </c>
    </row>
    <row r="372" spans="2:19" s="12" customFormat="1" ht="12">
      <c r="B372" s="35" t="s">
        <v>28</v>
      </c>
      <c r="C372" s="35">
        <v>1150</v>
      </c>
      <c r="D372" s="35">
        <v>2</v>
      </c>
      <c r="E372" s="35">
        <v>48</v>
      </c>
      <c r="F372" s="35" t="s">
        <v>518</v>
      </c>
      <c r="G372" s="43" t="s">
        <v>435</v>
      </c>
      <c r="H372" s="37" t="s">
        <v>279</v>
      </c>
      <c r="I372" s="56">
        <v>41.15</v>
      </c>
      <c r="J372" s="42">
        <v>0</v>
      </c>
      <c r="K372" s="42">
        <v>1.0999999999999999E-2</v>
      </c>
      <c r="L372" s="42">
        <v>3.4099999999999998E-2</v>
      </c>
      <c r="M372" s="42">
        <v>7.31</v>
      </c>
      <c r="N372" s="56">
        <v>50.52</v>
      </c>
      <c r="O372" s="42">
        <v>0.29170000000000001</v>
      </c>
      <c r="P372" s="38"/>
      <c r="Q372" s="38"/>
      <c r="R372" s="54">
        <f t="shared" si="14"/>
        <v>99.316800000000015</v>
      </c>
      <c r="S372" s="54">
        <f t="shared" ref="S372:S403" si="16">100*(N372/(24.305+15.9994))/(N372/(24.305+15.9994)+M372/(55.847+15.9994))</f>
        <v>92.492297564090748</v>
      </c>
    </row>
    <row r="373" spans="2:19" s="12" customFormat="1" ht="12">
      <c r="B373" s="35" t="s">
        <v>28</v>
      </c>
      <c r="C373" s="35">
        <v>1150</v>
      </c>
      <c r="D373" s="35">
        <v>2</v>
      </c>
      <c r="E373" s="35">
        <v>48</v>
      </c>
      <c r="F373" s="35" t="s">
        <v>518</v>
      </c>
      <c r="G373" s="43" t="s">
        <v>436</v>
      </c>
      <c r="H373" s="37" t="s">
        <v>279</v>
      </c>
      <c r="I373" s="56">
        <v>40.74</v>
      </c>
      <c r="J373" s="42">
        <v>0</v>
      </c>
      <c r="K373" s="42">
        <v>2.0199999999999999E-2</v>
      </c>
      <c r="L373" s="42">
        <v>2.0799999999999999E-2</v>
      </c>
      <c r="M373" s="42">
        <v>6.89</v>
      </c>
      <c r="N373" s="56">
        <v>51.77</v>
      </c>
      <c r="O373" s="42">
        <v>0.1988</v>
      </c>
      <c r="P373" s="38"/>
      <c r="Q373" s="38"/>
      <c r="R373" s="54">
        <f t="shared" si="14"/>
        <v>99.639800000000008</v>
      </c>
      <c r="S373" s="54">
        <f t="shared" si="16"/>
        <v>93.052678693783406</v>
      </c>
    </row>
    <row r="374" spans="2:19" s="12" customFormat="1" ht="12">
      <c r="B374" s="35" t="s">
        <v>28</v>
      </c>
      <c r="C374" s="35">
        <v>1150</v>
      </c>
      <c r="D374" s="35">
        <v>2</v>
      </c>
      <c r="E374" s="35">
        <v>48</v>
      </c>
      <c r="F374" s="35" t="s">
        <v>518</v>
      </c>
      <c r="G374" s="43" t="s">
        <v>437</v>
      </c>
      <c r="H374" s="37" t="s">
        <v>279</v>
      </c>
      <c r="I374" s="56">
        <v>37.69</v>
      </c>
      <c r="J374" s="42">
        <v>1.29E-2</v>
      </c>
      <c r="K374" s="42">
        <v>3.7699999999999997E-2</v>
      </c>
      <c r="L374" s="42">
        <v>3.6900000000000002E-2</v>
      </c>
      <c r="M374" s="42">
        <v>6.22</v>
      </c>
      <c r="N374" s="56">
        <v>58.2</v>
      </c>
      <c r="O374" s="42">
        <v>0.182</v>
      </c>
      <c r="P374" s="38"/>
      <c r="Q374" s="38"/>
      <c r="R374" s="54">
        <f t="shared" si="14"/>
        <v>102.37950000000001</v>
      </c>
      <c r="S374" s="54">
        <f t="shared" si="16"/>
        <v>94.343757536459961</v>
      </c>
    </row>
    <row r="375" spans="2:19" s="12" customFormat="1" ht="12">
      <c r="B375" s="35" t="s">
        <v>28</v>
      </c>
      <c r="C375" s="35">
        <v>1150</v>
      </c>
      <c r="D375" s="35">
        <v>2</v>
      </c>
      <c r="E375" s="35">
        <v>48</v>
      </c>
      <c r="F375" s="35" t="s">
        <v>518</v>
      </c>
      <c r="G375" s="43" t="s">
        <v>438</v>
      </c>
      <c r="H375" s="37" t="s">
        <v>279</v>
      </c>
      <c r="I375" s="56">
        <v>43.06</v>
      </c>
      <c r="J375" s="42">
        <v>0</v>
      </c>
      <c r="K375" s="42">
        <v>1.3100000000000001E-2</v>
      </c>
      <c r="L375" s="42">
        <v>4.2200000000000001E-2</v>
      </c>
      <c r="M375" s="42">
        <v>6.5</v>
      </c>
      <c r="N375" s="56">
        <v>49.18</v>
      </c>
      <c r="O375" s="42">
        <v>0.17069999999999999</v>
      </c>
      <c r="P375" s="38"/>
      <c r="Q375" s="38"/>
      <c r="R375" s="54">
        <f t="shared" si="14"/>
        <v>98.965999999999994</v>
      </c>
      <c r="S375" s="54">
        <f t="shared" si="16"/>
        <v>93.097442527610312</v>
      </c>
    </row>
    <row r="376" spans="2:19" s="12" customFormat="1" ht="12">
      <c r="B376" s="35" t="s">
        <v>28</v>
      </c>
      <c r="C376" s="35">
        <v>1150</v>
      </c>
      <c r="D376" s="35">
        <v>2</v>
      </c>
      <c r="E376" s="35">
        <v>48</v>
      </c>
      <c r="F376" s="35" t="s">
        <v>518</v>
      </c>
      <c r="G376" s="43" t="s">
        <v>439</v>
      </c>
      <c r="H376" s="37" t="s">
        <v>279</v>
      </c>
      <c r="I376" s="56">
        <v>42.24</v>
      </c>
      <c r="J376" s="42">
        <v>0</v>
      </c>
      <c r="K376" s="42">
        <v>0</v>
      </c>
      <c r="L376" s="42">
        <v>2.69E-2</v>
      </c>
      <c r="M376" s="42">
        <v>7.2</v>
      </c>
      <c r="N376" s="56">
        <v>50.08</v>
      </c>
      <c r="O376" s="42">
        <v>0.14729999999999999</v>
      </c>
      <c r="P376" s="38"/>
      <c r="Q376" s="38"/>
      <c r="R376" s="54">
        <f t="shared" si="14"/>
        <v>99.694199999999995</v>
      </c>
      <c r="S376" s="54">
        <f t="shared" si="16"/>
        <v>92.536720142769738</v>
      </c>
    </row>
    <row r="377" spans="2:19" s="12" customFormat="1" ht="12">
      <c r="B377" s="35" t="s">
        <v>28</v>
      </c>
      <c r="C377" s="35">
        <v>1150</v>
      </c>
      <c r="D377" s="35">
        <v>2</v>
      </c>
      <c r="E377" s="35">
        <v>48</v>
      </c>
      <c r="F377" s="35" t="s">
        <v>518</v>
      </c>
      <c r="G377" s="43" t="s">
        <v>440</v>
      </c>
      <c r="H377" s="37" t="s">
        <v>279</v>
      </c>
      <c r="I377" s="56">
        <v>41.5</v>
      </c>
      <c r="J377" s="42">
        <v>7.0000000000000001E-3</v>
      </c>
      <c r="K377" s="42">
        <v>7.1999999999999998E-3</v>
      </c>
      <c r="L377" s="42">
        <v>3.2500000000000001E-2</v>
      </c>
      <c r="M377" s="42">
        <v>7.4</v>
      </c>
      <c r="N377" s="56">
        <v>50.34</v>
      </c>
      <c r="O377" s="42">
        <v>0.17730000000000001</v>
      </c>
      <c r="P377" s="38"/>
      <c r="Q377" s="38"/>
      <c r="R377" s="54">
        <f t="shared" si="14"/>
        <v>99.463999999999999</v>
      </c>
      <c r="S377" s="54">
        <f t="shared" si="16"/>
        <v>92.381799887539017</v>
      </c>
    </row>
    <row r="378" spans="2:19" s="12" customFormat="1" ht="12">
      <c r="B378" s="35" t="s">
        <v>28</v>
      </c>
      <c r="C378" s="35">
        <v>1150</v>
      </c>
      <c r="D378" s="35">
        <v>2</v>
      </c>
      <c r="E378" s="35">
        <v>48</v>
      </c>
      <c r="F378" s="35" t="s">
        <v>518</v>
      </c>
      <c r="G378" s="43" t="s">
        <v>441</v>
      </c>
      <c r="H378" s="37" t="s">
        <v>279</v>
      </c>
      <c r="I378" s="56">
        <v>41.09</v>
      </c>
      <c r="J378" s="42">
        <v>0</v>
      </c>
      <c r="K378" s="42">
        <v>1.32E-2</v>
      </c>
      <c r="L378" s="42">
        <v>4.3700000000000003E-2</v>
      </c>
      <c r="M378" s="42">
        <v>7.16</v>
      </c>
      <c r="N378" s="56">
        <v>51.32</v>
      </c>
      <c r="O378" s="42">
        <v>0.17369999999999999</v>
      </c>
      <c r="P378" s="38"/>
      <c r="Q378" s="38"/>
      <c r="R378" s="54">
        <f t="shared" si="14"/>
        <v>99.800600000000003</v>
      </c>
      <c r="S378" s="54">
        <f t="shared" si="16"/>
        <v>92.741483604143824</v>
      </c>
    </row>
    <row r="379" spans="2:19" s="12" customFormat="1" ht="12">
      <c r="B379" s="35" t="s">
        <v>28</v>
      </c>
      <c r="C379" s="35">
        <v>1150</v>
      </c>
      <c r="D379" s="35">
        <v>2</v>
      </c>
      <c r="E379" s="35">
        <v>48</v>
      </c>
      <c r="F379" s="35" t="s">
        <v>518</v>
      </c>
      <c r="G379" s="43" t="s">
        <v>442</v>
      </c>
      <c r="H379" s="37" t="s">
        <v>279</v>
      </c>
      <c r="I379" s="56">
        <v>40.700000000000003</v>
      </c>
      <c r="J379" s="42">
        <v>0</v>
      </c>
      <c r="K379" s="42">
        <v>1.34E-2</v>
      </c>
      <c r="L379" s="42">
        <v>2.81E-2</v>
      </c>
      <c r="M379" s="42">
        <v>6.61</v>
      </c>
      <c r="N379" s="56">
        <v>52.8</v>
      </c>
      <c r="O379" s="42">
        <v>0.2072</v>
      </c>
      <c r="P379" s="38"/>
      <c r="Q379" s="38"/>
      <c r="R379" s="54">
        <f t="shared" si="14"/>
        <v>100.3587</v>
      </c>
      <c r="S379" s="54">
        <f t="shared" si="16"/>
        <v>93.437967622432296</v>
      </c>
    </row>
    <row r="380" spans="2:19" s="12" customFormat="1" ht="12">
      <c r="B380" s="35" t="s">
        <v>28</v>
      </c>
      <c r="C380" s="35">
        <v>1150</v>
      </c>
      <c r="D380" s="35">
        <v>2</v>
      </c>
      <c r="E380" s="35">
        <v>48</v>
      </c>
      <c r="F380" s="35" t="s">
        <v>518</v>
      </c>
      <c r="G380" s="43" t="s">
        <v>443</v>
      </c>
      <c r="H380" s="37" t="s">
        <v>279</v>
      </c>
      <c r="I380" s="56">
        <v>33.75</v>
      </c>
      <c r="J380" s="42">
        <v>2.3999999999999998E-3</v>
      </c>
      <c r="K380" s="42">
        <v>3.5200000000000002E-2</v>
      </c>
      <c r="L380" s="42">
        <v>2.8000000000000001E-2</v>
      </c>
      <c r="M380" s="42">
        <v>5.77</v>
      </c>
      <c r="N380" s="56">
        <v>64.2</v>
      </c>
      <c r="O380" s="42">
        <v>0.47270000000000001</v>
      </c>
      <c r="P380" s="38"/>
      <c r="Q380" s="38"/>
      <c r="R380" s="54">
        <f t="shared" si="14"/>
        <v>104.25830000000001</v>
      </c>
      <c r="S380" s="54">
        <f t="shared" si="16"/>
        <v>95.200168930919787</v>
      </c>
    </row>
    <row r="381" spans="2:19" s="12" customFormat="1" ht="12">
      <c r="B381" s="35" t="s">
        <v>28</v>
      </c>
      <c r="C381" s="35">
        <v>1150</v>
      </c>
      <c r="D381" s="35">
        <v>2</v>
      </c>
      <c r="E381" s="35">
        <v>48</v>
      </c>
      <c r="F381" s="35" t="s">
        <v>518</v>
      </c>
      <c r="G381" s="43" t="s">
        <v>329</v>
      </c>
      <c r="H381" s="37" t="s">
        <v>279</v>
      </c>
      <c r="I381" s="56">
        <v>41.44</v>
      </c>
      <c r="J381" s="42">
        <v>0</v>
      </c>
      <c r="K381" s="42">
        <v>1.43E-2</v>
      </c>
      <c r="L381" s="42">
        <v>4.3099999999999999E-2</v>
      </c>
      <c r="M381" s="42">
        <v>6.82</v>
      </c>
      <c r="N381" s="56">
        <v>51.21</v>
      </c>
      <c r="O381" s="42">
        <v>0.25009999999999999</v>
      </c>
      <c r="P381" s="38"/>
      <c r="Q381" s="38"/>
      <c r="R381" s="54">
        <f t="shared" si="14"/>
        <v>99.777500000000003</v>
      </c>
      <c r="S381" s="54">
        <f t="shared" si="16"/>
        <v>93.048382389209735</v>
      </c>
    </row>
    <row r="382" spans="2:19" s="12" customFormat="1" ht="12">
      <c r="B382" s="35" t="s">
        <v>28</v>
      </c>
      <c r="C382" s="35">
        <v>1150</v>
      </c>
      <c r="D382" s="35">
        <v>2</v>
      </c>
      <c r="E382" s="35">
        <v>48</v>
      </c>
      <c r="F382" s="35" t="s">
        <v>518</v>
      </c>
      <c r="G382" s="43" t="s">
        <v>330</v>
      </c>
      <c r="H382" s="37" t="s">
        <v>279</v>
      </c>
      <c r="I382" s="56">
        <v>41.53</v>
      </c>
      <c r="J382" s="42">
        <v>0</v>
      </c>
      <c r="K382" s="42">
        <v>1.9099999999999999E-2</v>
      </c>
      <c r="L382" s="42">
        <v>1.41E-2</v>
      </c>
      <c r="M382" s="42">
        <v>5.95</v>
      </c>
      <c r="N382" s="56">
        <v>52.64</v>
      </c>
      <c r="O382" s="42">
        <v>0.29870000000000002</v>
      </c>
      <c r="P382" s="38"/>
      <c r="Q382" s="38"/>
      <c r="R382" s="54">
        <f t="shared" si="14"/>
        <v>100.45189999999999</v>
      </c>
      <c r="S382" s="54">
        <f t="shared" si="16"/>
        <v>94.037226079045411</v>
      </c>
    </row>
    <row r="383" spans="2:19" s="12" customFormat="1" ht="12">
      <c r="B383" s="35" t="s">
        <v>28</v>
      </c>
      <c r="C383" s="35">
        <v>1150</v>
      </c>
      <c r="D383" s="35">
        <v>2</v>
      </c>
      <c r="E383" s="35">
        <v>48</v>
      </c>
      <c r="F383" s="35" t="s">
        <v>518</v>
      </c>
      <c r="G383" s="43" t="s">
        <v>444</v>
      </c>
      <c r="H383" s="37" t="s">
        <v>331</v>
      </c>
      <c r="I383" s="56">
        <v>41.77</v>
      </c>
      <c r="J383" s="42">
        <v>0</v>
      </c>
      <c r="K383" s="42">
        <v>1.49E-2</v>
      </c>
      <c r="L383" s="42">
        <v>3.2599999999999997E-2</v>
      </c>
      <c r="M383" s="42">
        <v>5.64</v>
      </c>
      <c r="N383" s="56">
        <v>51.36</v>
      </c>
      <c r="O383" s="42">
        <v>0.2024</v>
      </c>
      <c r="P383" s="38"/>
      <c r="Q383" s="38"/>
      <c r="R383" s="54">
        <f t="shared" si="14"/>
        <v>99.019899999999993</v>
      </c>
      <c r="S383" s="54">
        <f t="shared" si="16"/>
        <v>94.197175725969217</v>
      </c>
    </row>
    <row r="384" spans="2:19" s="12" customFormat="1" ht="12">
      <c r="B384" s="35" t="s">
        <v>28</v>
      </c>
      <c r="C384" s="35">
        <v>1150</v>
      </c>
      <c r="D384" s="35">
        <v>2</v>
      </c>
      <c r="E384" s="35">
        <v>48</v>
      </c>
      <c r="F384" s="35" t="s">
        <v>518</v>
      </c>
      <c r="G384" s="43" t="s">
        <v>445</v>
      </c>
      <c r="H384" s="37" t="s">
        <v>331</v>
      </c>
      <c r="I384" s="56">
        <v>41.22</v>
      </c>
      <c r="J384" s="42">
        <v>5.4999999999999997E-3</v>
      </c>
      <c r="K384" s="42">
        <v>3.8E-3</v>
      </c>
      <c r="L384" s="42">
        <v>3.6400000000000002E-2</v>
      </c>
      <c r="M384" s="42">
        <v>5.8</v>
      </c>
      <c r="N384" s="56">
        <v>52.97</v>
      </c>
      <c r="O384" s="42">
        <v>0.1862</v>
      </c>
      <c r="P384" s="38"/>
      <c r="Q384" s="38"/>
      <c r="R384" s="54">
        <f t="shared" si="14"/>
        <v>100.22189999999999</v>
      </c>
      <c r="S384" s="54">
        <f t="shared" si="16"/>
        <v>94.212964599591572</v>
      </c>
    </row>
    <row r="385" spans="2:19" s="12" customFormat="1" ht="12">
      <c r="B385" s="35" t="s">
        <v>28</v>
      </c>
      <c r="C385" s="35">
        <v>1150</v>
      </c>
      <c r="D385" s="35">
        <v>2</v>
      </c>
      <c r="E385" s="35">
        <v>48</v>
      </c>
      <c r="F385" s="35" t="s">
        <v>518</v>
      </c>
      <c r="G385" s="43" t="s">
        <v>446</v>
      </c>
      <c r="H385" s="37" t="s">
        <v>331</v>
      </c>
      <c r="I385" s="56">
        <v>41.24</v>
      </c>
      <c r="J385" s="42">
        <v>9.9000000000000008E-3</v>
      </c>
      <c r="K385" s="42">
        <v>1.9099999999999999E-2</v>
      </c>
      <c r="L385" s="42">
        <v>3.1E-2</v>
      </c>
      <c r="M385" s="42">
        <v>5.6</v>
      </c>
      <c r="N385" s="56">
        <v>52.21</v>
      </c>
      <c r="O385" s="42">
        <v>0.1497</v>
      </c>
      <c r="P385" s="38"/>
      <c r="Q385" s="38"/>
      <c r="R385" s="54">
        <f t="shared" si="14"/>
        <v>99.259700000000009</v>
      </c>
      <c r="S385" s="54">
        <f t="shared" si="16"/>
        <v>94.324473300626238</v>
      </c>
    </row>
    <row r="386" spans="2:19" s="12" customFormat="1" ht="12">
      <c r="B386" s="35" t="s">
        <v>28</v>
      </c>
      <c r="C386" s="35">
        <v>1150</v>
      </c>
      <c r="D386" s="35">
        <v>2</v>
      </c>
      <c r="E386" s="35">
        <v>48</v>
      </c>
      <c r="F386" s="35" t="s">
        <v>518</v>
      </c>
      <c r="G386" s="43" t="s">
        <v>447</v>
      </c>
      <c r="H386" s="37" t="s">
        <v>331</v>
      </c>
      <c r="I386" s="56">
        <v>41.35</v>
      </c>
      <c r="J386" s="42">
        <v>2.5999999999999999E-3</v>
      </c>
      <c r="K386" s="42">
        <v>1.0500000000000001E-2</v>
      </c>
      <c r="L386" s="42">
        <v>1.7000000000000001E-2</v>
      </c>
      <c r="M386" s="42">
        <v>5.77</v>
      </c>
      <c r="N386" s="56">
        <v>52.9</v>
      </c>
      <c r="O386" s="42">
        <v>0.2117</v>
      </c>
      <c r="P386" s="38"/>
      <c r="Q386" s="38"/>
      <c r="R386" s="54">
        <f t="shared" si="14"/>
        <v>100.26180000000001</v>
      </c>
      <c r="S386" s="54">
        <f t="shared" si="16"/>
        <v>94.233992771593677</v>
      </c>
    </row>
    <row r="387" spans="2:19" s="12" customFormat="1" ht="12">
      <c r="B387" s="35" t="s">
        <v>28</v>
      </c>
      <c r="C387" s="35">
        <v>1150</v>
      </c>
      <c r="D387" s="35">
        <v>2</v>
      </c>
      <c r="E387" s="35">
        <v>48</v>
      </c>
      <c r="F387" s="35" t="s">
        <v>518</v>
      </c>
      <c r="G387" s="43" t="s">
        <v>448</v>
      </c>
      <c r="H387" s="37" t="s">
        <v>331</v>
      </c>
      <c r="I387" s="56">
        <v>41.08</v>
      </c>
      <c r="J387" s="42">
        <v>0</v>
      </c>
      <c r="K387" s="42">
        <v>4.1000000000000003E-3</v>
      </c>
      <c r="L387" s="42">
        <v>5.6500000000000002E-2</v>
      </c>
      <c r="M387" s="42">
        <v>5.81</v>
      </c>
      <c r="N387" s="56">
        <v>52.41</v>
      </c>
      <c r="O387" s="42">
        <v>0.16400000000000001</v>
      </c>
      <c r="P387" s="38"/>
      <c r="Q387" s="38"/>
      <c r="R387" s="54">
        <f t="shared" si="14"/>
        <v>99.524600000000007</v>
      </c>
      <c r="S387" s="54">
        <f t="shared" si="16"/>
        <v>94.145256613633663</v>
      </c>
    </row>
    <row r="388" spans="2:19" s="12" customFormat="1" ht="12">
      <c r="B388" s="35" t="s">
        <v>28</v>
      </c>
      <c r="C388" s="35">
        <v>1150</v>
      </c>
      <c r="D388" s="35">
        <v>2</v>
      </c>
      <c r="E388" s="35">
        <v>48</v>
      </c>
      <c r="F388" s="35" t="s">
        <v>518</v>
      </c>
      <c r="G388" s="43" t="s">
        <v>449</v>
      </c>
      <c r="H388" s="37" t="s">
        <v>331</v>
      </c>
      <c r="I388" s="56">
        <v>41.26</v>
      </c>
      <c r="J388" s="42">
        <v>7.0000000000000001E-3</v>
      </c>
      <c r="K388" s="42">
        <v>1.8100000000000002E-2</v>
      </c>
      <c r="L388" s="42">
        <v>3.5799999999999998E-2</v>
      </c>
      <c r="M388" s="42">
        <v>5.69</v>
      </c>
      <c r="N388" s="56">
        <v>52.72</v>
      </c>
      <c r="O388" s="42">
        <v>0.18729999999999999</v>
      </c>
      <c r="P388" s="38"/>
      <c r="Q388" s="38"/>
      <c r="R388" s="54">
        <f t="shared" si="14"/>
        <v>99.918199999999985</v>
      </c>
      <c r="S388" s="54">
        <f t="shared" si="16"/>
        <v>94.291068024382767</v>
      </c>
    </row>
    <row r="389" spans="2:19" s="12" customFormat="1" ht="12">
      <c r="B389" s="35" t="s">
        <v>28</v>
      </c>
      <c r="C389" s="35">
        <v>1150</v>
      </c>
      <c r="D389" s="35">
        <v>2</v>
      </c>
      <c r="E389" s="35">
        <v>48</v>
      </c>
      <c r="F389" s="35" t="s">
        <v>518</v>
      </c>
      <c r="G389" s="43" t="s">
        <v>450</v>
      </c>
      <c r="H389" s="37" t="s">
        <v>331</v>
      </c>
      <c r="I389" s="56">
        <v>41.89</v>
      </c>
      <c r="J389" s="42">
        <v>0.02</v>
      </c>
      <c r="K389" s="42">
        <v>2.2599999999999999E-2</v>
      </c>
      <c r="L389" s="42">
        <v>3.1199999999999999E-2</v>
      </c>
      <c r="M389" s="42">
        <v>5.67</v>
      </c>
      <c r="N389" s="56">
        <v>51.94</v>
      </c>
      <c r="O389" s="42">
        <v>0.24560000000000001</v>
      </c>
      <c r="P389" s="38"/>
      <c r="Q389" s="38"/>
      <c r="R389" s="54">
        <f t="shared" ref="R389:R458" si="17">SUM(I389:Q389)</f>
        <v>99.819400000000002</v>
      </c>
      <c r="S389" s="54">
        <f t="shared" si="16"/>
        <v>94.229474917166655</v>
      </c>
    </row>
    <row r="390" spans="2:19" s="12" customFormat="1" ht="12">
      <c r="B390" s="35" t="s">
        <v>28</v>
      </c>
      <c r="C390" s="35">
        <v>1150</v>
      </c>
      <c r="D390" s="35">
        <v>2</v>
      </c>
      <c r="E390" s="35">
        <v>48</v>
      </c>
      <c r="F390" s="35" t="s">
        <v>518</v>
      </c>
      <c r="G390" s="43" t="s">
        <v>451</v>
      </c>
      <c r="H390" s="37" t="s">
        <v>331</v>
      </c>
      <c r="I390" s="56">
        <v>42.08</v>
      </c>
      <c r="J390" s="42">
        <v>0</v>
      </c>
      <c r="K390" s="42">
        <v>1.1299999999999999E-2</v>
      </c>
      <c r="L390" s="42">
        <v>2.6200000000000001E-2</v>
      </c>
      <c r="M390" s="42">
        <v>5.82</v>
      </c>
      <c r="N390" s="56">
        <v>51.74</v>
      </c>
      <c r="O390" s="42">
        <v>0.18229999999999999</v>
      </c>
      <c r="P390" s="38"/>
      <c r="Q390" s="38"/>
      <c r="R390" s="54">
        <f t="shared" si="17"/>
        <v>99.859800000000007</v>
      </c>
      <c r="S390" s="54">
        <f t="shared" si="16"/>
        <v>94.064339933831135</v>
      </c>
    </row>
    <row r="391" spans="2:19" s="12" customFormat="1" ht="12">
      <c r="B391" s="35" t="s">
        <v>28</v>
      </c>
      <c r="C391" s="35">
        <v>1150</v>
      </c>
      <c r="D391" s="35">
        <v>2</v>
      </c>
      <c r="E391" s="35">
        <v>48</v>
      </c>
      <c r="F391" s="35" t="s">
        <v>518</v>
      </c>
      <c r="G391" s="43" t="s">
        <v>452</v>
      </c>
      <c r="H391" s="37" t="s">
        <v>331</v>
      </c>
      <c r="I391" s="56">
        <v>41.5</v>
      </c>
      <c r="J391" s="42">
        <v>1.6000000000000001E-3</v>
      </c>
      <c r="K391" s="42">
        <v>2.8E-3</v>
      </c>
      <c r="L391" s="42">
        <v>6.08E-2</v>
      </c>
      <c r="M391" s="42">
        <v>5.68</v>
      </c>
      <c r="N391" s="56">
        <v>51.65</v>
      </c>
      <c r="O391" s="42">
        <v>0.2203</v>
      </c>
      <c r="P391" s="38"/>
      <c r="Q391" s="38"/>
      <c r="R391" s="54">
        <f t="shared" si="17"/>
        <v>99.115499999999997</v>
      </c>
      <c r="S391" s="54">
        <f t="shared" si="16"/>
        <v>94.189317974030743</v>
      </c>
    </row>
    <row r="392" spans="2:19" s="12" customFormat="1" ht="12">
      <c r="B392" s="35" t="s">
        <v>28</v>
      </c>
      <c r="C392" s="35">
        <v>1150</v>
      </c>
      <c r="D392" s="35">
        <v>2</v>
      </c>
      <c r="E392" s="35">
        <v>48</v>
      </c>
      <c r="F392" s="35" t="s">
        <v>518</v>
      </c>
      <c r="G392" s="43" t="s">
        <v>453</v>
      </c>
      <c r="H392" s="37" t="s">
        <v>331</v>
      </c>
      <c r="I392" s="56">
        <v>41.7</v>
      </c>
      <c r="J392" s="42">
        <v>2.5999999999999999E-3</v>
      </c>
      <c r="K392" s="42">
        <v>5.4000000000000003E-3</v>
      </c>
      <c r="L392" s="42">
        <v>2.5600000000000001E-2</v>
      </c>
      <c r="M392" s="42">
        <v>5.74</v>
      </c>
      <c r="N392" s="56">
        <v>51.61</v>
      </c>
      <c r="O392" s="42">
        <v>0.2079</v>
      </c>
      <c r="P392" s="38"/>
      <c r="Q392" s="38"/>
      <c r="R392" s="54">
        <f t="shared" si="17"/>
        <v>99.291499999999999</v>
      </c>
      <c r="S392" s="54">
        <f t="shared" si="16"/>
        <v>94.127258415138144</v>
      </c>
    </row>
    <row r="393" spans="2:19" s="12" customFormat="1" ht="12">
      <c r="B393" s="35" t="s">
        <v>28</v>
      </c>
      <c r="C393" s="35">
        <v>1150</v>
      </c>
      <c r="D393" s="35">
        <v>2</v>
      </c>
      <c r="E393" s="35">
        <v>48</v>
      </c>
      <c r="F393" s="35" t="s">
        <v>518</v>
      </c>
      <c r="G393" s="43" t="s">
        <v>454</v>
      </c>
      <c r="H393" s="37" t="s">
        <v>331</v>
      </c>
      <c r="I393" s="56">
        <v>41.36</v>
      </c>
      <c r="J393" s="42">
        <v>0</v>
      </c>
      <c r="K393" s="42">
        <v>1.0500000000000001E-2</v>
      </c>
      <c r="L393" s="42">
        <v>4.5199999999999997E-2</v>
      </c>
      <c r="M393" s="42">
        <v>5.79</v>
      </c>
      <c r="N393" s="56">
        <v>52.23</v>
      </c>
      <c r="O393" s="42">
        <v>0.2051</v>
      </c>
      <c r="P393" s="38"/>
      <c r="Q393" s="38"/>
      <c r="R393" s="54">
        <f t="shared" si="17"/>
        <v>99.640799999999999</v>
      </c>
      <c r="S393" s="54">
        <f t="shared" si="16"/>
        <v>94.145300207118993</v>
      </c>
    </row>
    <row r="394" spans="2:19" s="12" customFormat="1" ht="12">
      <c r="B394" s="35" t="s">
        <v>28</v>
      </c>
      <c r="C394" s="35">
        <v>1150</v>
      </c>
      <c r="D394" s="35">
        <v>2</v>
      </c>
      <c r="E394" s="35">
        <v>48</v>
      </c>
      <c r="F394" s="35" t="s">
        <v>518</v>
      </c>
      <c r="G394" s="43" t="s">
        <v>455</v>
      </c>
      <c r="H394" s="37" t="s">
        <v>331</v>
      </c>
      <c r="I394" s="56">
        <v>41.79</v>
      </c>
      <c r="J394" s="42">
        <v>0</v>
      </c>
      <c r="K394" s="42">
        <v>1.5900000000000001E-2</v>
      </c>
      <c r="L394" s="42">
        <v>3.3300000000000003E-2</v>
      </c>
      <c r="M394" s="42">
        <v>5.67</v>
      </c>
      <c r="N394" s="56">
        <v>51.84</v>
      </c>
      <c r="O394" s="42">
        <v>0.16869999999999999</v>
      </c>
      <c r="P394" s="38"/>
      <c r="Q394" s="38"/>
      <c r="R394" s="54">
        <f t="shared" si="17"/>
        <v>99.517899999999997</v>
      </c>
      <c r="S394" s="54">
        <f t="shared" si="16"/>
        <v>94.218987011537251</v>
      </c>
    </row>
    <row r="395" spans="2:19" s="12" customFormat="1" ht="12">
      <c r="B395" s="35" t="s">
        <v>28</v>
      </c>
      <c r="C395" s="35">
        <v>1150</v>
      </c>
      <c r="D395" s="35">
        <v>2</v>
      </c>
      <c r="E395" s="35">
        <v>48</v>
      </c>
      <c r="F395" s="35" t="s">
        <v>518</v>
      </c>
      <c r="G395" s="43" t="s">
        <v>456</v>
      </c>
      <c r="H395" s="37" t="s">
        <v>331</v>
      </c>
      <c r="I395" s="56">
        <v>41.7</v>
      </c>
      <c r="J395" s="42">
        <v>0</v>
      </c>
      <c r="K395" s="42">
        <v>1.1299999999999999E-2</v>
      </c>
      <c r="L395" s="42">
        <v>4.36E-2</v>
      </c>
      <c r="M395" s="42">
        <v>5.55</v>
      </c>
      <c r="N395" s="56">
        <v>52.04</v>
      </c>
      <c r="O395" s="42">
        <v>0.183</v>
      </c>
      <c r="P395" s="38"/>
      <c r="Q395" s="38"/>
      <c r="R395" s="54">
        <f t="shared" si="17"/>
        <v>99.527900000000002</v>
      </c>
      <c r="S395" s="54">
        <f t="shared" si="16"/>
        <v>94.354949514917536</v>
      </c>
    </row>
    <row r="396" spans="2:19" s="12" customFormat="1" ht="12">
      <c r="B396" s="35" t="s">
        <v>28</v>
      </c>
      <c r="C396" s="35">
        <v>1150</v>
      </c>
      <c r="D396" s="35">
        <v>2</v>
      </c>
      <c r="E396" s="35">
        <v>48</v>
      </c>
      <c r="F396" s="35" t="s">
        <v>518</v>
      </c>
      <c r="G396" s="43" t="s">
        <v>457</v>
      </c>
      <c r="H396" s="37" t="s">
        <v>331</v>
      </c>
      <c r="I396" s="56">
        <v>41.25</v>
      </c>
      <c r="J396" s="42">
        <v>1.0800000000000001E-2</v>
      </c>
      <c r="K396" s="42">
        <v>1.17E-2</v>
      </c>
      <c r="L396" s="42">
        <v>5.28E-2</v>
      </c>
      <c r="M396" s="42">
        <v>5.56</v>
      </c>
      <c r="N396" s="56">
        <v>54.29</v>
      </c>
      <c r="O396" s="42">
        <v>0.1857</v>
      </c>
      <c r="P396" s="38"/>
      <c r="Q396" s="38"/>
      <c r="R396" s="54">
        <f t="shared" si="17"/>
        <v>101.36099999999999</v>
      </c>
      <c r="S396" s="54">
        <f t="shared" si="16"/>
        <v>94.566972728282551</v>
      </c>
    </row>
    <row r="397" spans="2:19" s="12" customFormat="1" ht="12">
      <c r="B397" s="35" t="s">
        <v>28</v>
      </c>
      <c r="C397" s="35">
        <v>1150</v>
      </c>
      <c r="D397" s="35">
        <v>2</v>
      </c>
      <c r="E397" s="35">
        <v>48</v>
      </c>
      <c r="F397" s="35" t="s">
        <v>518</v>
      </c>
      <c r="G397" s="43" t="s">
        <v>458</v>
      </c>
      <c r="H397" s="37" t="s">
        <v>331</v>
      </c>
      <c r="I397" s="56">
        <v>41.73</v>
      </c>
      <c r="J397" s="42">
        <v>0</v>
      </c>
      <c r="K397" s="42">
        <v>1.46E-2</v>
      </c>
      <c r="L397" s="42">
        <v>2.98E-2</v>
      </c>
      <c r="M397" s="42">
        <v>5.55</v>
      </c>
      <c r="N397" s="56">
        <v>52.06</v>
      </c>
      <c r="O397" s="42">
        <v>0.20730000000000001</v>
      </c>
      <c r="P397" s="38"/>
      <c r="Q397" s="38"/>
      <c r="R397" s="54">
        <f t="shared" si="17"/>
        <v>99.591700000000003</v>
      </c>
      <c r="S397" s="54">
        <f t="shared" si="16"/>
        <v>94.35699580767573</v>
      </c>
    </row>
    <row r="398" spans="2:19" s="12" customFormat="1" ht="12">
      <c r="B398" s="35" t="s">
        <v>28</v>
      </c>
      <c r="C398" s="35">
        <v>1150</v>
      </c>
      <c r="D398" s="35">
        <v>2</v>
      </c>
      <c r="E398" s="35">
        <v>48</v>
      </c>
      <c r="F398" s="35" t="s">
        <v>518</v>
      </c>
      <c r="G398" s="43" t="s">
        <v>459</v>
      </c>
      <c r="H398" s="37" t="s">
        <v>331</v>
      </c>
      <c r="I398" s="56">
        <v>40.57</v>
      </c>
      <c r="J398" s="42">
        <v>0</v>
      </c>
      <c r="K398" s="42">
        <v>1.54E-2</v>
      </c>
      <c r="L398" s="42">
        <v>4.82E-2</v>
      </c>
      <c r="M398" s="42">
        <v>5.55</v>
      </c>
      <c r="N398" s="56">
        <v>53.04</v>
      </c>
      <c r="O398" s="42">
        <v>0.32350000000000001</v>
      </c>
      <c r="P398" s="38"/>
      <c r="Q398" s="38"/>
      <c r="R398" s="54">
        <f t="shared" si="17"/>
        <v>99.5471</v>
      </c>
      <c r="S398" s="54">
        <f t="shared" si="16"/>
        <v>94.455478539228736</v>
      </c>
    </row>
    <row r="399" spans="2:19" s="12" customFormat="1" ht="12">
      <c r="B399" s="35" t="s">
        <v>26</v>
      </c>
      <c r="C399" s="35">
        <v>1200</v>
      </c>
      <c r="D399" s="35">
        <v>2</v>
      </c>
      <c r="E399" s="35">
        <v>24</v>
      </c>
      <c r="F399" s="35" t="s">
        <v>518</v>
      </c>
      <c r="G399" s="43" t="s">
        <v>460</v>
      </c>
      <c r="H399" s="37" t="s">
        <v>279</v>
      </c>
      <c r="I399" s="56">
        <v>41.91</v>
      </c>
      <c r="J399" s="42">
        <v>1E-3</v>
      </c>
      <c r="K399" s="42">
        <v>8.5000000000000006E-3</v>
      </c>
      <c r="L399" s="42">
        <v>4.02E-2</v>
      </c>
      <c r="M399" s="42">
        <v>2.42</v>
      </c>
      <c r="N399" s="56">
        <v>53.81</v>
      </c>
      <c r="O399" s="42">
        <v>0.33210000000000001</v>
      </c>
      <c r="P399" s="38"/>
      <c r="Q399" s="38"/>
      <c r="R399" s="54">
        <f t="shared" si="17"/>
        <v>98.521799999999985</v>
      </c>
      <c r="S399" s="54">
        <f t="shared" si="16"/>
        <v>97.539185113467056</v>
      </c>
    </row>
    <row r="400" spans="2:19" s="12" customFormat="1" ht="12">
      <c r="B400" s="35" t="s">
        <v>26</v>
      </c>
      <c r="C400" s="35">
        <v>1200</v>
      </c>
      <c r="D400" s="35">
        <v>2</v>
      </c>
      <c r="E400" s="35">
        <v>24</v>
      </c>
      <c r="F400" s="35" t="s">
        <v>518</v>
      </c>
      <c r="G400" s="43" t="s">
        <v>461</v>
      </c>
      <c r="H400" s="37" t="s">
        <v>279</v>
      </c>
      <c r="I400" s="56">
        <v>41.57</v>
      </c>
      <c r="J400" s="42">
        <v>0</v>
      </c>
      <c r="K400" s="42">
        <v>0.01</v>
      </c>
      <c r="L400" s="42">
        <v>3.1E-2</v>
      </c>
      <c r="M400" s="42">
        <v>3.39</v>
      </c>
      <c r="N400" s="56">
        <v>52.83</v>
      </c>
      <c r="O400" s="42">
        <v>0.31709999999999999</v>
      </c>
      <c r="P400" s="38"/>
      <c r="Q400" s="38"/>
      <c r="R400" s="54">
        <f t="shared" si="17"/>
        <v>98.148099999999985</v>
      </c>
      <c r="S400" s="54">
        <f t="shared" si="16"/>
        <v>96.525374278621427</v>
      </c>
    </row>
    <row r="401" spans="2:19" s="12" customFormat="1" ht="12">
      <c r="B401" s="35" t="s">
        <v>26</v>
      </c>
      <c r="C401" s="35">
        <v>1200</v>
      </c>
      <c r="D401" s="35">
        <v>2</v>
      </c>
      <c r="E401" s="35">
        <v>24</v>
      </c>
      <c r="F401" s="35" t="s">
        <v>518</v>
      </c>
      <c r="G401" s="43" t="s">
        <v>462</v>
      </c>
      <c r="H401" s="37" t="s">
        <v>279</v>
      </c>
      <c r="I401" s="56">
        <v>41.54</v>
      </c>
      <c r="J401" s="42">
        <v>0</v>
      </c>
      <c r="K401" s="42">
        <v>2.0500000000000001E-2</v>
      </c>
      <c r="L401" s="42">
        <v>4.2999999999999997E-2</v>
      </c>
      <c r="M401" s="42">
        <v>5.76</v>
      </c>
      <c r="N401" s="56">
        <v>51.29</v>
      </c>
      <c r="O401" s="42">
        <v>0.3201</v>
      </c>
      <c r="P401" s="38"/>
      <c r="Q401" s="38"/>
      <c r="R401" s="54">
        <f t="shared" si="17"/>
        <v>98.97359999999999</v>
      </c>
      <c r="S401" s="54">
        <f t="shared" si="16"/>
        <v>94.073419812418976</v>
      </c>
    </row>
    <row r="402" spans="2:19" s="12" customFormat="1" ht="12">
      <c r="B402" s="35" t="s">
        <v>26</v>
      </c>
      <c r="C402" s="35">
        <v>1200</v>
      </c>
      <c r="D402" s="35">
        <v>2</v>
      </c>
      <c r="E402" s="35">
        <v>24</v>
      </c>
      <c r="F402" s="35" t="s">
        <v>518</v>
      </c>
      <c r="G402" s="43" t="s">
        <v>463</v>
      </c>
      <c r="H402" s="37" t="s">
        <v>279</v>
      </c>
      <c r="I402" s="56">
        <v>41.38</v>
      </c>
      <c r="J402" s="42">
        <v>3.5999999999999999E-3</v>
      </c>
      <c r="K402" s="42">
        <v>0</v>
      </c>
      <c r="L402" s="42">
        <v>4.2200000000000001E-2</v>
      </c>
      <c r="M402" s="42">
        <v>6.51</v>
      </c>
      <c r="N402" s="56">
        <v>50.78</v>
      </c>
      <c r="O402" s="42">
        <v>0.29360000000000003</v>
      </c>
      <c r="P402" s="38"/>
      <c r="Q402" s="38"/>
      <c r="R402" s="54">
        <f t="shared" si="17"/>
        <v>99.009399999999999</v>
      </c>
      <c r="S402" s="54">
        <f t="shared" si="16"/>
        <v>93.290744953178233</v>
      </c>
    </row>
    <row r="403" spans="2:19" s="12" customFormat="1" ht="12">
      <c r="B403" s="35" t="s">
        <v>26</v>
      </c>
      <c r="C403" s="35">
        <v>1200</v>
      </c>
      <c r="D403" s="35">
        <v>2</v>
      </c>
      <c r="E403" s="35">
        <v>24</v>
      </c>
      <c r="F403" s="35" t="s">
        <v>518</v>
      </c>
      <c r="G403" s="43" t="s">
        <v>464</v>
      </c>
      <c r="H403" s="37" t="s">
        <v>279</v>
      </c>
      <c r="I403" s="56">
        <v>41.01</v>
      </c>
      <c r="J403" s="42">
        <v>2.7000000000000001E-3</v>
      </c>
      <c r="K403" s="42">
        <v>1.32E-2</v>
      </c>
      <c r="L403" s="42">
        <v>5.2999999999999999E-2</v>
      </c>
      <c r="M403" s="42">
        <v>5.38</v>
      </c>
      <c r="N403" s="56">
        <v>51.88</v>
      </c>
      <c r="O403" s="42">
        <v>0.31979999999999997</v>
      </c>
      <c r="P403" s="38"/>
      <c r="Q403" s="38"/>
      <c r="R403" s="54">
        <f t="shared" si="17"/>
        <v>98.658699999999996</v>
      </c>
      <c r="S403" s="54">
        <f t="shared" si="16"/>
        <v>94.502406496233121</v>
      </c>
    </row>
    <row r="404" spans="2:19" s="12" customFormat="1" ht="12">
      <c r="B404" s="35" t="s">
        <v>26</v>
      </c>
      <c r="C404" s="35">
        <v>1200</v>
      </c>
      <c r="D404" s="35">
        <v>2</v>
      </c>
      <c r="E404" s="35">
        <v>24</v>
      </c>
      <c r="F404" s="35" t="s">
        <v>518</v>
      </c>
      <c r="G404" s="43" t="s">
        <v>465</v>
      </c>
      <c r="H404" s="37" t="s">
        <v>279</v>
      </c>
      <c r="I404" s="56">
        <v>41.47</v>
      </c>
      <c r="J404" s="42">
        <v>5.0000000000000001E-3</v>
      </c>
      <c r="K404" s="42">
        <v>9.4999999999999998E-3</v>
      </c>
      <c r="L404" s="42">
        <v>3.2000000000000001E-2</v>
      </c>
      <c r="M404" s="42">
        <v>5.48</v>
      </c>
      <c r="N404" s="56">
        <v>51.83</v>
      </c>
      <c r="O404" s="42">
        <v>0.30719999999999997</v>
      </c>
      <c r="P404" s="38"/>
      <c r="Q404" s="38"/>
      <c r="R404" s="54">
        <f t="shared" si="17"/>
        <v>99.13369999999999</v>
      </c>
      <c r="S404" s="54">
        <f t="shared" ref="S404:S435" si="18">100*(N404/(24.305+15.9994))/(N404/(24.305+15.9994)+M404/(55.847+15.9994))</f>
        <v>94.4008426907467</v>
      </c>
    </row>
    <row r="405" spans="2:19" s="12" customFormat="1" ht="12">
      <c r="B405" s="35" t="s">
        <v>26</v>
      </c>
      <c r="C405" s="35">
        <v>1200</v>
      </c>
      <c r="D405" s="35">
        <v>2</v>
      </c>
      <c r="E405" s="35">
        <v>24</v>
      </c>
      <c r="F405" s="35" t="s">
        <v>518</v>
      </c>
      <c r="G405" s="43" t="s">
        <v>466</v>
      </c>
      <c r="H405" s="37" t="s">
        <v>279</v>
      </c>
      <c r="I405" s="56">
        <v>40.909999999999997</v>
      </c>
      <c r="J405" s="42">
        <v>7.4000000000000003E-3</v>
      </c>
      <c r="K405" s="42">
        <v>5.5999999999999999E-3</v>
      </c>
      <c r="L405" s="42">
        <v>1.3599999999999999E-2</v>
      </c>
      <c r="M405" s="42">
        <v>5.32</v>
      </c>
      <c r="N405" s="56">
        <v>51.97</v>
      </c>
      <c r="O405" s="42">
        <v>0.26540000000000002</v>
      </c>
      <c r="P405" s="38"/>
      <c r="Q405" s="38"/>
      <c r="R405" s="54">
        <f t="shared" si="17"/>
        <v>98.49199999999999</v>
      </c>
      <c r="S405" s="54">
        <f t="shared" si="18"/>
        <v>94.569291415153913</v>
      </c>
    </row>
    <row r="406" spans="2:19" s="12" customFormat="1" ht="12">
      <c r="B406" s="35" t="s">
        <v>26</v>
      </c>
      <c r="C406" s="35">
        <v>1200</v>
      </c>
      <c r="D406" s="35">
        <v>2</v>
      </c>
      <c r="E406" s="35">
        <v>24</v>
      </c>
      <c r="F406" s="35" t="s">
        <v>518</v>
      </c>
      <c r="G406" s="43" t="s">
        <v>467</v>
      </c>
      <c r="H406" s="37" t="s">
        <v>279</v>
      </c>
      <c r="I406" s="56">
        <v>40.950000000000003</v>
      </c>
      <c r="J406" s="42">
        <v>0</v>
      </c>
      <c r="K406" s="42">
        <v>0</v>
      </c>
      <c r="L406" s="42">
        <v>3.8199999999999998E-2</v>
      </c>
      <c r="M406" s="42">
        <v>3.76</v>
      </c>
      <c r="N406" s="56">
        <v>53.47</v>
      </c>
      <c r="O406" s="42">
        <v>0.29980000000000001</v>
      </c>
      <c r="P406" s="38"/>
      <c r="Q406" s="38"/>
      <c r="R406" s="54">
        <f t="shared" si="17"/>
        <v>98.518000000000001</v>
      </c>
      <c r="S406" s="54">
        <f t="shared" si="18"/>
        <v>96.204907752483152</v>
      </c>
    </row>
    <row r="407" spans="2:19" s="12" customFormat="1" ht="12">
      <c r="B407" s="35" t="s">
        <v>26</v>
      </c>
      <c r="C407" s="35">
        <v>1200</v>
      </c>
      <c r="D407" s="35">
        <v>2</v>
      </c>
      <c r="E407" s="35">
        <v>24</v>
      </c>
      <c r="F407" s="35" t="s">
        <v>518</v>
      </c>
      <c r="G407" s="43" t="s">
        <v>468</v>
      </c>
      <c r="H407" s="37" t="s">
        <v>279</v>
      </c>
      <c r="I407" s="56">
        <v>39.56</v>
      </c>
      <c r="J407" s="42">
        <v>1.43E-2</v>
      </c>
      <c r="K407" s="42">
        <v>0.1085</v>
      </c>
      <c r="L407" s="42">
        <v>2.0500000000000001E-2</v>
      </c>
      <c r="M407" s="42">
        <v>2.04</v>
      </c>
      <c r="N407" s="56">
        <v>51.48</v>
      </c>
      <c r="O407" s="42">
        <v>2.61</v>
      </c>
      <c r="P407" s="38"/>
      <c r="Q407" s="38"/>
      <c r="R407" s="54">
        <f t="shared" si="17"/>
        <v>95.833299999999994</v>
      </c>
      <c r="S407" s="54">
        <f t="shared" si="18"/>
        <v>97.825344519420966</v>
      </c>
    </row>
    <row r="408" spans="2:19" s="12" customFormat="1" ht="12">
      <c r="B408" s="35" t="s">
        <v>26</v>
      </c>
      <c r="C408" s="35">
        <v>1200</v>
      </c>
      <c r="D408" s="35">
        <v>2</v>
      </c>
      <c r="E408" s="35">
        <v>24</v>
      </c>
      <c r="F408" s="35" t="s">
        <v>518</v>
      </c>
      <c r="G408" s="43" t="s">
        <v>469</v>
      </c>
      <c r="H408" s="37" t="s">
        <v>279</v>
      </c>
      <c r="I408" s="56">
        <v>41.6</v>
      </c>
      <c r="J408" s="42">
        <v>1.1299999999999999E-2</v>
      </c>
      <c r="K408" s="42">
        <v>4.4499999999999998E-2</v>
      </c>
      <c r="L408" s="42">
        <v>3.7699999999999997E-2</v>
      </c>
      <c r="M408" s="42">
        <v>2.11</v>
      </c>
      <c r="N408" s="56">
        <v>54.41</v>
      </c>
      <c r="O408" s="42">
        <v>0.38890000000000002</v>
      </c>
      <c r="P408" s="38"/>
      <c r="Q408" s="38"/>
      <c r="R408" s="54">
        <f t="shared" si="17"/>
        <v>98.602400000000003</v>
      </c>
      <c r="S408" s="54">
        <f t="shared" si="18"/>
        <v>97.870858256929466</v>
      </c>
    </row>
    <row r="409" spans="2:19" s="12" customFormat="1" ht="12">
      <c r="B409" s="35" t="s">
        <v>26</v>
      </c>
      <c r="C409" s="35">
        <v>1200</v>
      </c>
      <c r="D409" s="35">
        <v>2</v>
      </c>
      <c r="E409" s="35">
        <v>24</v>
      </c>
      <c r="F409" s="35" t="s">
        <v>518</v>
      </c>
      <c r="G409" s="43" t="s">
        <v>470</v>
      </c>
      <c r="H409" s="37" t="s">
        <v>279</v>
      </c>
      <c r="I409" s="56">
        <v>42.04</v>
      </c>
      <c r="J409" s="42">
        <v>4.1000000000000003E-3</v>
      </c>
      <c r="K409" s="42">
        <v>1.4500000000000001E-2</v>
      </c>
      <c r="L409" s="42">
        <v>2.9899999999999999E-2</v>
      </c>
      <c r="M409" s="42">
        <v>2.61</v>
      </c>
      <c r="N409" s="56">
        <v>53.6</v>
      </c>
      <c r="O409" s="42">
        <v>0.32869999999999999</v>
      </c>
      <c r="P409" s="38"/>
      <c r="Q409" s="38"/>
      <c r="R409" s="54">
        <f t="shared" si="17"/>
        <v>98.627199999999988</v>
      </c>
      <c r="S409" s="54">
        <f t="shared" si="18"/>
        <v>97.34099623178075</v>
      </c>
    </row>
    <row r="410" spans="2:19" s="12" customFormat="1" ht="12">
      <c r="B410" s="35" t="s">
        <v>26</v>
      </c>
      <c r="C410" s="35">
        <v>1200</v>
      </c>
      <c r="D410" s="35">
        <v>2</v>
      </c>
      <c r="E410" s="35">
        <v>24</v>
      </c>
      <c r="F410" s="35" t="s">
        <v>518</v>
      </c>
      <c r="G410" s="43" t="s">
        <v>471</v>
      </c>
      <c r="H410" s="37" t="s">
        <v>279</v>
      </c>
      <c r="I410" s="56">
        <v>41.47</v>
      </c>
      <c r="J410" s="42">
        <v>0</v>
      </c>
      <c r="K410" s="42">
        <v>1.18E-2</v>
      </c>
      <c r="L410" s="42">
        <v>4.1000000000000002E-2</v>
      </c>
      <c r="M410" s="42">
        <v>3.67</v>
      </c>
      <c r="N410" s="56">
        <v>53.15</v>
      </c>
      <c r="O410" s="42">
        <v>0.30630000000000002</v>
      </c>
      <c r="P410" s="38"/>
      <c r="Q410" s="38"/>
      <c r="R410" s="54">
        <f t="shared" si="17"/>
        <v>98.64909999999999</v>
      </c>
      <c r="S410" s="54">
        <f t="shared" si="18"/>
        <v>96.270889699082815</v>
      </c>
    </row>
    <row r="411" spans="2:19" s="12" customFormat="1" ht="12">
      <c r="B411" s="35" t="s">
        <v>26</v>
      </c>
      <c r="C411" s="35">
        <v>1200</v>
      </c>
      <c r="D411" s="35">
        <v>2</v>
      </c>
      <c r="E411" s="35">
        <v>24</v>
      </c>
      <c r="F411" s="35" t="s">
        <v>518</v>
      </c>
      <c r="G411" s="43" t="s">
        <v>472</v>
      </c>
      <c r="H411" s="37" t="s">
        <v>279</v>
      </c>
      <c r="I411" s="56">
        <v>41.69</v>
      </c>
      <c r="J411" s="42">
        <v>1.3599999999999999E-2</v>
      </c>
      <c r="K411" s="42">
        <v>1.5900000000000001E-2</v>
      </c>
      <c r="L411" s="42">
        <v>4.2000000000000003E-2</v>
      </c>
      <c r="M411" s="42">
        <v>4.83</v>
      </c>
      <c r="N411" s="56">
        <v>52.02</v>
      </c>
      <c r="O411" s="42">
        <v>0.313</v>
      </c>
      <c r="P411" s="38"/>
      <c r="Q411" s="38"/>
      <c r="R411" s="54">
        <f t="shared" si="17"/>
        <v>98.924500000000009</v>
      </c>
      <c r="S411" s="54">
        <f t="shared" si="18"/>
        <v>95.049229092953567</v>
      </c>
    </row>
    <row r="412" spans="2:19" s="12" customFormat="1" ht="12">
      <c r="B412" s="35" t="s">
        <v>26</v>
      </c>
      <c r="C412" s="35">
        <v>1200</v>
      </c>
      <c r="D412" s="35">
        <v>2</v>
      </c>
      <c r="E412" s="35">
        <v>24</v>
      </c>
      <c r="F412" s="35" t="s">
        <v>518</v>
      </c>
      <c r="G412" s="43" t="s">
        <v>473</v>
      </c>
      <c r="H412" s="37" t="s">
        <v>279</v>
      </c>
      <c r="I412" s="56">
        <v>41.5</v>
      </c>
      <c r="J412" s="42">
        <v>0</v>
      </c>
      <c r="K412" s="42">
        <v>1.12E-2</v>
      </c>
      <c r="L412" s="42">
        <v>2.1899999999999999E-2</v>
      </c>
      <c r="M412" s="42">
        <v>5.74</v>
      </c>
      <c r="N412" s="56">
        <v>51.49</v>
      </c>
      <c r="O412" s="42">
        <v>0.2908</v>
      </c>
      <c r="P412" s="38"/>
      <c r="Q412" s="38"/>
      <c r="R412" s="54">
        <f t="shared" si="17"/>
        <v>99.053900000000013</v>
      </c>
      <c r="S412" s="54">
        <f t="shared" si="18"/>
        <v>94.114377247913509</v>
      </c>
    </row>
    <row r="413" spans="2:19" s="12" customFormat="1" ht="12">
      <c r="B413" s="35" t="s">
        <v>26</v>
      </c>
      <c r="C413" s="35">
        <v>1200</v>
      </c>
      <c r="D413" s="35">
        <v>2</v>
      </c>
      <c r="E413" s="35">
        <v>24</v>
      </c>
      <c r="F413" s="35" t="s">
        <v>518</v>
      </c>
      <c r="G413" s="43" t="s">
        <v>474</v>
      </c>
      <c r="H413" s="37" t="s">
        <v>279</v>
      </c>
      <c r="I413" s="56">
        <v>41.22</v>
      </c>
      <c r="J413" s="42">
        <v>0</v>
      </c>
      <c r="K413" s="42">
        <v>1.03E-2</v>
      </c>
      <c r="L413" s="42">
        <v>2.5999999999999999E-2</v>
      </c>
      <c r="M413" s="42">
        <v>5.0199999999999996</v>
      </c>
      <c r="N413" s="56">
        <v>52.06</v>
      </c>
      <c r="O413" s="42">
        <v>0.30969999999999998</v>
      </c>
      <c r="P413" s="38"/>
      <c r="Q413" s="38"/>
      <c r="R413" s="54">
        <f t="shared" si="17"/>
        <v>98.646000000000015</v>
      </c>
      <c r="S413" s="54">
        <f t="shared" si="18"/>
        <v>94.868223093688513</v>
      </c>
    </row>
    <row r="414" spans="2:19" s="12" customFormat="1" ht="12">
      <c r="B414" s="35" t="s">
        <v>26</v>
      </c>
      <c r="C414" s="35">
        <v>1200</v>
      </c>
      <c r="D414" s="35">
        <v>2</v>
      </c>
      <c r="E414" s="35">
        <v>24</v>
      </c>
      <c r="F414" s="35" t="s">
        <v>518</v>
      </c>
      <c r="G414" s="43" t="s">
        <v>475</v>
      </c>
      <c r="H414" s="37" t="s">
        <v>279</v>
      </c>
      <c r="I414" s="56">
        <v>41.22</v>
      </c>
      <c r="J414" s="42">
        <v>0</v>
      </c>
      <c r="K414" s="42">
        <v>9.7000000000000003E-3</v>
      </c>
      <c r="L414" s="42">
        <v>2.2800000000000001E-2</v>
      </c>
      <c r="M414" s="42">
        <v>3.57</v>
      </c>
      <c r="N414" s="56">
        <v>53.44</v>
      </c>
      <c r="O414" s="42">
        <v>0.30330000000000001</v>
      </c>
      <c r="P414" s="38"/>
      <c r="Q414" s="38"/>
      <c r="R414" s="54">
        <f t="shared" si="17"/>
        <v>98.565799999999982</v>
      </c>
      <c r="S414" s="54">
        <f t="shared" si="18"/>
        <v>96.387804051343494</v>
      </c>
    </row>
    <row r="415" spans="2:19" s="12" customFormat="1" ht="12">
      <c r="B415" s="35" t="s">
        <v>26</v>
      </c>
      <c r="C415" s="35">
        <v>1200</v>
      </c>
      <c r="D415" s="35">
        <v>2</v>
      </c>
      <c r="E415" s="35">
        <v>24</v>
      </c>
      <c r="F415" s="35" t="s">
        <v>518</v>
      </c>
      <c r="G415" s="43" t="s">
        <v>476</v>
      </c>
      <c r="H415" s="37" t="s">
        <v>279</v>
      </c>
      <c r="I415" s="56">
        <v>41.7</v>
      </c>
      <c r="J415" s="42">
        <v>0</v>
      </c>
      <c r="K415" s="42">
        <v>5.7000000000000002E-3</v>
      </c>
      <c r="L415" s="42">
        <v>4.0399999999999998E-2</v>
      </c>
      <c r="M415" s="42">
        <v>2.8</v>
      </c>
      <c r="N415" s="56">
        <v>54.11</v>
      </c>
      <c r="O415" s="42">
        <v>0.31509999999999999</v>
      </c>
      <c r="P415" s="38"/>
      <c r="Q415" s="38"/>
      <c r="R415" s="54">
        <f t="shared" si="17"/>
        <v>98.971199999999996</v>
      </c>
      <c r="S415" s="54">
        <f t="shared" si="18"/>
        <v>97.179017135201079</v>
      </c>
    </row>
    <row r="416" spans="2:19" s="12" customFormat="1" ht="12">
      <c r="B416" s="35" t="s">
        <v>26</v>
      </c>
      <c r="C416" s="35">
        <v>1200</v>
      </c>
      <c r="D416" s="35">
        <v>2</v>
      </c>
      <c r="E416" s="35">
        <v>24</v>
      </c>
      <c r="F416" s="35" t="s">
        <v>518</v>
      </c>
      <c r="G416" s="43" t="s">
        <v>477</v>
      </c>
      <c r="H416" s="37" t="s">
        <v>279</v>
      </c>
      <c r="I416" s="56">
        <v>41.8</v>
      </c>
      <c r="J416" s="42">
        <v>0</v>
      </c>
      <c r="K416" s="42">
        <v>2.01E-2</v>
      </c>
      <c r="L416" s="42">
        <v>3.5400000000000001E-2</v>
      </c>
      <c r="M416" s="42">
        <v>2.2400000000000002</v>
      </c>
      <c r="N416" s="56">
        <v>54.38</v>
      </c>
      <c r="O416" s="42">
        <v>0.31269999999999998</v>
      </c>
      <c r="P416" s="38"/>
      <c r="Q416" s="38"/>
      <c r="R416" s="54">
        <f t="shared" si="17"/>
        <v>98.788200000000018</v>
      </c>
      <c r="S416" s="54">
        <f t="shared" si="18"/>
        <v>97.741422899058534</v>
      </c>
    </row>
    <row r="417" spans="2:19" s="12" customFormat="1" ht="12">
      <c r="B417" s="35" t="s">
        <v>26</v>
      </c>
      <c r="C417" s="35">
        <v>1200</v>
      </c>
      <c r="D417" s="35">
        <v>2</v>
      </c>
      <c r="E417" s="35">
        <v>24</v>
      </c>
      <c r="F417" s="35" t="s">
        <v>518</v>
      </c>
      <c r="G417" s="43" t="s">
        <v>478</v>
      </c>
      <c r="H417" s="37" t="s">
        <v>279</v>
      </c>
      <c r="I417" s="56">
        <v>41.42</v>
      </c>
      <c r="J417" s="42">
        <v>0</v>
      </c>
      <c r="K417" s="42">
        <v>1.5900000000000001E-2</v>
      </c>
      <c r="L417" s="42">
        <v>4.5900000000000003E-2</v>
      </c>
      <c r="M417" s="42">
        <v>2.0499999999999998</v>
      </c>
      <c r="N417" s="56">
        <v>54.74</v>
      </c>
      <c r="O417" s="42">
        <v>0.317</v>
      </c>
      <c r="P417" s="38"/>
      <c r="Q417" s="38"/>
      <c r="R417" s="54">
        <f t="shared" si="17"/>
        <v>98.588800000000006</v>
      </c>
      <c r="S417" s="54">
        <f t="shared" si="18"/>
        <v>97.942370733145879</v>
      </c>
    </row>
    <row r="418" spans="2:19" s="12" customFormat="1" ht="12">
      <c r="B418" s="35" t="s">
        <v>26</v>
      </c>
      <c r="C418" s="35">
        <v>1200</v>
      </c>
      <c r="D418" s="35">
        <v>2</v>
      </c>
      <c r="E418" s="35">
        <v>24</v>
      </c>
      <c r="F418" s="35" t="s">
        <v>518</v>
      </c>
      <c r="G418" s="43" t="s">
        <v>479</v>
      </c>
      <c r="H418" s="37" t="s">
        <v>279</v>
      </c>
      <c r="I418" s="56">
        <v>41.74</v>
      </c>
      <c r="J418" s="42">
        <v>2.0999999999999999E-3</v>
      </c>
      <c r="K418" s="42">
        <v>1.21E-2</v>
      </c>
      <c r="L418" s="42">
        <v>2.7099999999999999E-2</v>
      </c>
      <c r="M418" s="42">
        <v>1.99</v>
      </c>
      <c r="N418" s="56">
        <v>54.7</v>
      </c>
      <c r="O418" s="42">
        <v>0.30790000000000001</v>
      </c>
      <c r="P418" s="38"/>
      <c r="Q418" s="38"/>
      <c r="R418" s="54">
        <f t="shared" si="17"/>
        <v>98.779200000000003</v>
      </c>
      <c r="S418" s="54">
        <f t="shared" si="18"/>
        <v>97.999958124821873</v>
      </c>
    </row>
    <row r="419" spans="2:19" s="12" customFormat="1" ht="12">
      <c r="B419" s="35" t="s">
        <v>26</v>
      </c>
      <c r="C419" s="35">
        <v>1200</v>
      </c>
      <c r="D419" s="35">
        <v>2</v>
      </c>
      <c r="E419" s="35">
        <v>24</v>
      </c>
      <c r="F419" s="35" t="s">
        <v>518</v>
      </c>
      <c r="G419" s="43" t="s">
        <v>332</v>
      </c>
      <c r="H419" s="37" t="s">
        <v>64</v>
      </c>
      <c r="I419" s="56">
        <v>42.01</v>
      </c>
      <c r="J419" s="42">
        <v>4.1999999999999997E-3</v>
      </c>
      <c r="K419" s="42">
        <v>7.7999999999999996E-3</v>
      </c>
      <c r="L419" s="42">
        <v>2.2200000000000001E-2</v>
      </c>
      <c r="M419" s="42">
        <v>2.0499999999999998</v>
      </c>
      <c r="N419" s="56">
        <v>54.17</v>
      </c>
      <c r="O419" s="42">
        <v>0.37119999999999997</v>
      </c>
      <c r="P419" s="38"/>
      <c r="Q419" s="38"/>
      <c r="R419" s="54">
        <f t="shared" si="17"/>
        <v>98.63539999999999</v>
      </c>
      <c r="S419" s="54">
        <f t="shared" si="18"/>
        <v>97.921169567430979</v>
      </c>
    </row>
    <row r="420" spans="2:19" s="12" customFormat="1" ht="12">
      <c r="B420" s="35" t="s">
        <v>26</v>
      </c>
      <c r="C420" s="35">
        <v>1200</v>
      </c>
      <c r="D420" s="35">
        <v>2</v>
      </c>
      <c r="E420" s="35">
        <v>24</v>
      </c>
      <c r="F420" s="35" t="s">
        <v>518</v>
      </c>
      <c r="G420" s="43" t="s">
        <v>333</v>
      </c>
      <c r="H420" s="37" t="s">
        <v>64</v>
      </c>
      <c r="I420" s="56">
        <v>43.63</v>
      </c>
      <c r="J420" s="42">
        <v>1E-4</v>
      </c>
      <c r="K420" s="42">
        <v>0.32419999999999999</v>
      </c>
      <c r="L420" s="42">
        <v>3.1899999999999998E-2</v>
      </c>
      <c r="M420" s="42">
        <v>5.33</v>
      </c>
      <c r="N420" s="56">
        <v>43.35</v>
      </c>
      <c r="O420" s="42">
        <v>5.38</v>
      </c>
      <c r="P420" s="38"/>
      <c r="Q420" s="38"/>
      <c r="R420" s="54">
        <f t="shared" si="17"/>
        <v>98.046199999999999</v>
      </c>
      <c r="S420" s="54">
        <f t="shared" si="18"/>
        <v>93.547642763946925</v>
      </c>
    </row>
    <row r="421" spans="2:19" s="12" customFormat="1" ht="12">
      <c r="B421" s="35" t="s">
        <v>26</v>
      </c>
      <c r="C421" s="35">
        <v>1200</v>
      </c>
      <c r="D421" s="35">
        <v>2</v>
      </c>
      <c r="E421" s="35">
        <v>24</v>
      </c>
      <c r="F421" s="35" t="s">
        <v>518</v>
      </c>
      <c r="G421" s="43" t="s">
        <v>334</v>
      </c>
      <c r="H421" s="37" t="s">
        <v>64</v>
      </c>
      <c r="I421" s="56">
        <v>44.57</v>
      </c>
      <c r="J421" s="42">
        <v>0</v>
      </c>
      <c r="K421" s="42">
        <v>0.33119999999999999</v>
      </c>
      <c r="L421" s="42">
        <v>2.3900000000000001E-2</v>
      </c>
      <c r="M421" s="42">
        <v>4.93</v>
      </c>
      <c r="N421" s="56">
        <v>39.590000000000003</v>
      </c>
      <c r="O421" s="42">
        <v>6.21</v>
      </c>
      <c r="P421" s="38"/>
      <c r="Q421" s="38"/>
      <c r="R421" s="54">
        <f t="shared" si="17"/>
        <v>95.65509999999999</v>
      </c>
      <c r="S421" s="54">
        <f t="shared" si="18"/>
        <v>93.470450735167972</v>
      </c>
    </row>
    <row r="422" spans="2:19" s="12" customFormat="1" ht="12">
      <c r="B422" s="35" t="s">
        <v>26</v>
      </c>
      <c r="C422" s="35">
        <v>1200</v>
      </c>
      <c r="D422" s="35">
        <v>2</v>
      </c>
      <c r="E422" s="35">
        <v>24</v>
      </c>
      <c r="F422" s="35" t="s">
        <v>518</v>
      </c>
      <c r="G422" s="43" t="s">
        <v>480</v>
      </c>
      <c r="H422" s="37" t="s">
        <v>331</v>
      </c>
      <c r="I422" s="56">
        <v>41.43</v>
      </c>
      <c r="J422" s="42">
        <v>2.5000000000000001E-3</v>
      </c>
      <c r="K422" s="42">
        <v>1.0200000000000001E-2</v>
      </c>
      <c r="L422" s="42">
        <v>2.2599999999999999E-2</v>
      </c>
      <c r="M422" s="42">
        <v>1.88</v>
      </c>
      <c r="N422" s="56">
        <v>54.96</v>
      </c>
      <c r="O422" s="42">
        <v>0.3614</v>
      </c>
      <c r="P422" s="38"/>
      <c r="Q422" s="38"/>
      <c r="R422" s="54">
        <f t="shared" si="17"/>
        <v>98.666699999999992</v>
      </c>
      <c r="S422" s="54">
        <f t="shared" si="18"/>
        <v>98.117201998594581</v>
      </c>
    </row>
    <row r="423" spans="2:19" s="12" customFormat="1" ht="12">
      <c r="B423" s="35" t="s">
        <v>26</v>
      </c>
      <c r="C423" s="35">
        <v>1200</v>
      </c>
      <c r="D423" s="35">
        <v>2</v>
      </c>
      <c r="E423" s="35">
        <v>24</v>
      </c>
      <c r="F423" s="35" t="s">
        <v>518</v>
      </c>
      <c r="G423" s="43" t="s">
        <v>481</v>
      </c>
      <c r="H423" s="37" t="s">
        <v>331</v>
      </c>
      <c r="I423" s="56">
        <v>41.36</v>
      </c>
      <c r="J423" s="42">
        <v>1.18E-2</v>
      </c>
      <c r="K423" s="42">
        <v>8.6999999999999994E-3</v>
      </c>
      <c r="L423" s="42">
        <v>4.4299999999999999E-2</v>
      </c>
      <c r="M423" s="42">
        <v>1.99</v>
      </c>
      <c r="N423" s="56">
        <v>55</v>
      </c>
      <c r="O423" s="42">
        <v>0.33539999999999998</v>
      </c>
      <c r="P423" s="38"/>
      <c r="Q423" s="38"/>
      <c r="R423" s="54">
        <f t="shared" si="17"/>
        <v>98.750200000000007</v>
      </c>
      <c r="S423" s="54">
        <f t="shared" si="18"/>
        <v>98.010650419642928</v>
      </c>
    </row>
    <row r="424" spans="2:19" s="12" customFormat="1" ht="12">
      <c r="B424" s="35" t="s">
        <v>26</v>
      </c>
      <c r="C424" s="35">
        <v>1200</v>
      </c>
      <c r="D424" s="35">
        <v>2</v>
      </c>
      <c r="E424" s="35">
        <v>24</v>
      </c>
      <c r="F424" s="35" t="s">
        <v>518</v>
      </c>
      <c r="G424" s="43" t="s">
        <v>482</v>
      </c>
      <c r="H424" s="37" t="s">
        <v>331</v>
      </c>
      <c r="I424" s="56">
        <v>41.69</v>
      </c>
      <c r="J424" s="42">
        <v>7.9000000000000008E-3</v>
      </c>
      <c r="K424" s="42">
        <v>1.43E-2</v>
      </c>
      <c r="L424" s="42">
        <v>2.01E-2</v>
      </c>
      <c r="M424" s="42">
        <v>1.97</v>
      </c>
      <c r="N424" s="56">
        <v>54.9</v>
      </c>
      <c r="O424" s="42">
        <v>0.316</v>
      </c>
      <c r="P424" s="38"/>
      <c r="Q424" s="38"/>
      <c r="R424" s="54">
        <f t="shared" si="17"/>
        <v>98.918299999999988</v>
      </c>
      <c r="S424" s="54">
        <f t="shared" si="18"/>
        <v>98.02673297316953</v>
      </c>
    </row>
    <row r="425" spans="2:19" s="12" customFormat="1" ht="12">
      <c r="B425" s="35" t="s">
        <v>26</v>
      </c>
      <c r="C425" s="35">
        <v>1200</v>
      </c>
      <c r="D425" s="35">
        <v>2</v>
      </c>
      <c r="E425" s="35">
        <v>24</v>
      </c>
      <c r="F425" s="35" t="s">
        <v>518</v>
      </c>
      <c r="G425" s="43" t="s">
        <v>483</v>
      </c>
      <c r="H425" s="37" t="s">
        <v>331</v>
      </c>
      <c r="I425" s="56">
        <v>41.83</v>
      </c>
      <c r="J425" s="42">
        <v>1.29E-2</v>
      </c>
      <c r="K425" s="42">
        <v>0</v>
      </c>
      <c r="L425" s="42">
        <v>3.9899999999999998E-2</v>
      </c>
      <c r="M425" s="42">
        <v>1.96</v>
      </c>
      <c r="N425" s="56">
        <v>54.77</v>
      </c>
      <c r="O425" s="42">
        <v>0.31090000000000001</v>
      </c>
      <c r="P425" s="38"/>
      <c r="Q425" s="38"/>
      <c r="R425" s="54">
        <f t="shared" si="17"/>
        <v>98.923700000000011</v>
      </c>
      <c r="S425" s="54">
        <f t="shared" si="18"/>
        <v>98.031984239639627</v>
      </c>
    </row>
    <row r="426" spans="2:19" s="12" customFormat="1" ht="12">
      <c r="B426" s="35" t="s">
        <v>26</v>
      </c>
      <c r="C426" s="35">
        <v>1200</v>
      </c>
      <c r="D426" s="35">
        <v>2</v>
      </c>
      <c r="E426" s="35">
        <v>24</v>
      </c>
      <c r="F426" s="35" t="s">
        <v>518</v>
      </c>
      <c r="G426" s="43" t="s">
        <v>484</v>
      </c>
      <c r="H426" s="37" t="s">
        <v>331</v>
      </c>
      <c r="I426" s="56">
        <v>41.41</v>
      </c>
      <c r="J426" s="42">
        <v>8.9999999999999993E-3</v>
      </c>
      <c r="K426" s="42">
        <v>1.2800000000000001E-2</v>
      </c>
      <c r="L426" s="42">
        <v>3.3000000000000002E-2</v>
      </c>
      <c r="M426" s="42">
        <v>1.99</v>
      </c>
      <c r="N426" s="56">
        <v>54.92</v>
      </c>
      <c r="O426" s="42">
        <v>0.34620000000000001</v>
      </c>
      <c r="P426" s="38"/>
      <c r="Q426" s="38"/>
      <c r="R426" s="54">
        <f t="shared" si="17"/>
        <v>98.720999999999989</v>
      </c>
      <c r="S426" s="54">
        <f t="shared" si="18"/>
        <v>98.007810335209399</v>
      </c>
    </row>
    <row r="427" spans="2:19" s="12" customFormat="1" ht="12">
      <c r="B427" s="35" t="s">
        <v>26</v>
      </c>
      <c r="C427" s="35">
        <v>1200</v>
      </c>
      <c r="D427" s="35">
        <v>2</v>
      </c>
      <c r="E427" s="35">
        <v>24</v>
      </c>
      <c r="F427" s="35" t="s">
        <v>518</v>
      </c>
      <c r="G427" s="43" t="s">
        <v>485</v>
      </c>
      <c r="H427" s="37" t="s">
        <v>331</v>
      </c>
      <c r="I427" s="56">
        <v>41.45</v>
      </c>
      <c r="J427" s="42">
        <v>2.3E-3</v>
      </c>
      <c r="K427" s="42">
        <v>2.5000000000000001E-3</v>
      </c>
      <c r="L427" s="42">
        <v>4.3400000000000001E-2</v>
      </c>
      <c r="M427" s="42">
        <v>2</v>
      </c>
      <c r="N427" s="56">
        <v>54.84</v>
      </c>
      <c r="O427" s="42">
        <v>0.33019999999999999</v>
      </c>
      <c r="P427" s="38"/>
      <c r="Q427" s="38"/>
      <c r="R427" s="54">
        <f t="shared" si="17"/>
        <v>98.668400000000005</v>
      </c>
      <c r="S427" s="54">
        <f t="shared" si="18"/>
        <v>97.9951378077577</v>
      </c>
    </row>
    <row r="428" spans="2:19" s="12" customFormat="1" ht="12">
      <c r="B428" s="35" t="s">
        <v>26</v>
      </c>
      <c r="C428" s="35">
        <v>1200</v>
      </c>
      <c r="D428" s="35">
        <v>2</v>
      </c>
      <c r="E428" s="35">
        <v>24</v>
      </c>
      <c r="F428" s="35" t="s">
        <v>518</v>
      </c>
      <c r="G428" s="43" t="s">
        <v>486</v>
      </c>
      <c r="H428" s="37" t="s">
        <v>331</v>
      </c>
      <c r="I428" s="56">
        <v>41.25</v>
      </c>
      <c r="J428" s="42">
        <v>0</v>
      </c>
      <c r="K428" s="42">
        <v>3.0000000000000001E-3</v>
      </c>
      <c r="L428" s="42">
        <v>1.7100000000000001E-2</v>
      </c>
      <c r="M428" s="42">
        <v>1.94</v>
      </c>
      <c r="N428" s="56">
        <v>54.94</v>
      </c>
      <c r="O428" s="42">
        <v>0.3276</v>
      </c>
      <c r="P428" s="38"/>
      <c r="Q428" s="38"/>
      <c r="R428" s="54">
        <f t="shared" si="17"/>
        <v>98.477699999999999</v>
      </c>
      <c r="S428" s="54">
        <f t="shared" si="18"/>
        <v>98.057586345585122</v>
      </c>
    </row>
    <row r="429" spans="2:19" s="12" customFormat="1" ht="12">
      <c r="B429" s="35" t="s">
        <v>26</v>
      </c>
      <c r="C429" s="35">
        <v>1200</v>
      </c>
      <c r="D429" s="35">
        <v>2</v>
      </c>
      <c r="E429" s="35">
        <v>24</v>
      </c>
      <c r="F429" s="35" t="s">
        <v>518</v>
      </c>
      <c r="G429" s="43" t="s">
        <v>487</v>
      </c>
      <c r="H429" s="37" t="s">
        <v>331</v>
      </c>
      <c r="I429" s="56">
        <v>41.76</v>
      </c>
      <c r="J429" s="42">
        <v>1.1299999999999999E-2</v>
      </c>
      <c r="K429" s="42">
        <v>7.7000000000000002E-3</v>
      </c>
      <c r="L429" s="42">
        <v>3.8800000000000001E-2</v>
      </c>
      <c r="M429" s="42">
        <v>1.95</v>
      </c>
      <c r="N429" s="56">
        <v>54.8</v>
      </c>
      <c r="O429" s="42">
        <v>0.33679999999999999</v>
      </c>
      <c r="P429" s="38"/>
      <c r="Q429" s="38"/>
      <c r="R429" s="54">
        <f t="shared" si="17"/>
        <v>98.904600000000002</v>
      </c>
      <c r="S429" s="54">
        <f t="shared" si="18"/>
        <v>98.042879529918054</v>
      </c>
    </row>
    <row r="430" spans="2:19" s="12" customFormat="1" ht="12">
      <c r="B430" s="35" t="s">
        <v>26</v>
      </c>
      <c r="C430" s="35">
        <v>1200</v>
      </c>
      <c r="D430" s="35">
        <v>2</v>
      </c>
      <c r="E430" s="35">
        <v>24</v>
      </c>
      <c r="F430" s="35" t="s">
        <v>518</v>
      </c>
      <c r="G430" s="43" t="s">
        <v>488</v>
      </c>
      <c r="H430" s="37" t="s">
        <v>331</v>
      </c>
      <c r="I430" s="56">
        <v>41.71</v>
      </c>
      <c r="J430" s="42">
        <v>0</v>
      </c>
      <c r="K430" s="42">
        <v>1.1000000000000001E-3</v>
      </c>
      <c r="L430" s="42">
        <v>4.8599999999999997E-2</v>
      </c>
      <c r="M430" s="42">
        <v>1.99</v>
      </c>
      <c r="N430" s="56">
        <v>54.75</v>
      </c>
      <c r="O430" s="42">
        <v>0.32819999999999999</v>
      </c>
      <c r="P430" s="38"/>
      <c r="Q430" s="38"/>
      <c r="R430" s="54">
        <f t="shared" si="17"/>
        <v>98.8279</v>
      </c>
      <c r="S430" s="54">
        <f t="shared" si="18"/>
        <v>98.001748148567415</v>
      </c>
    </row>
    <row r="431" spans="2:19" s="12" customFormat="1" ht="12">
      <c r="B431" s="35" t="s">
        <v>26</v>
      </c>
      <c r="C431" s="35">
        <v>1200</v>
      </c>
      <c r="D431" s="35">
        <v>2</v>
      </c>
      <c r="E431" s="35">
        <v>24</v>
      </c>
      <c r="F431" s="35" t="s">
        <v>518</v>
      </c>
      <c r="G431" s="43" t="s">
        <v>489</v>
      </c>
      <c r="H431" s="37" t="s">
        <v>331</v>
      </c>
      <c r="I431" s="56">
        <v>41.88</v>
      </c>
      <c r="J431" s="42">
        <v>1.0800000000000001E-2</v>
      </c>
      <c r="K431" s="42">
        <v>6.4000000000000003E-3</v>
      </c>
      <c r="L431" s="42">
        <v>2.3900000000000001E-2</v>
      </c>
      <c r="M431" s="42">
        <v>1.86</v>
      </c>
      <c r="N431" s="56">
        <v>54.54</v>
      </c>
      <c r="O431" s="42">
        <v>0.4103</v>
      </c>
      <c r="P431" s="38"/>
      <c r="Q431" s="38"/>
      <c r="R431" s="54">
        <f t="shared" si="17"/>
        <v>98.731400000000008</v>
      </c>
      <c r="S431" s="54">
        <f t="shared" si="18"/>
        <v>98.122780294436964</v>
      </c>
    </row>
    <row r="432" spans="2:19" s="12" customFormat="1" ht="12">
      <c r="B432" s="35" t="s">
        <v>26</v>
      </c>
      <c r="C432" s="35">
        <v>1200</v>
      </c>
      <c r="D432" s="35">
        <v>2</v>
      </c>
      <c r="E432" s="35">
        <v>24</v>
      </c>
      <c r="F432" s="35" t="s">
        <v>518</v>
      </c>
      <c r="G432" s="43" t="s">
        <v>490</v>
      </c>
      <c r="H432" s="37" t="s">
        <v>331</v>
      </c>
      <c r="I432" s="56">
        <v>41.97</v>
      </c>
      <c r="J432" s="42">
        <v>0</v>
      </c>
      <c r="K432" s="42">
        <v>0</v>
      </c>
      <c r="L432" s="42">
        <v>3.2399999999999998E-2</v>
      </c>
      <c r="M432" s="42">
        <v>1.92</v>
      </c>
      <c r="N432" s="56">
        <v>53.75</v>
      </c>
      <c r="O432" s="42">
        <v>0.33760000000000001</v>
      </c>
      <c r="P432" s="38"/>
      <c r="Q432" s="38"/>
      <c r="R432" s="54">
        <f t="shared" si="17"/>
        <v>98.01</v>
      </c>
      <c r="S432" s="54">
        <f t="shared" si="18"/>
        <v>98.035493154855359</v>
      </c>
    </row>
    <row r="433" spans="2:19" s="12" customFormat="1" ht="12">
      <c r="B433" s="35" t="s">
        <v>26</v>
      </c>
      <c r="C433" s="35">
        <v>1200</v>
      </c>
      <c r="D433" s="35">
        <v>2</v>
      </c>
      <c r="E433" s="35">
        <v>24</v>
      </c>
      <c r="F433" s="35" t="s">
        <v>518</v>
      </c>
      <c r="G433" s="43" t="s">
        <v>491</v>
      </c>
      <c r="H433" s="37" t="s">
        <v>331</v>
      </c>
      <c r="I433" s="56">
        <v>41.47</v>
      </c>
      <c r="J433" s="42">
        <v>0</v>
      </c>
      <c r="K433" s="42">
        <v>1.03E-2</v>
      </c>
      <c r="L433" s="42">
        <v>5.5899999999999998E-2</v>
      </c>
      <c r="M433" s="42">
        <v>2.12</v>
      </c>
      <c r="N433" s="56">
        <v>53.92</v>
      </c>
      <c r="O433" s="42">
        <v>0.29909999999999998</v>
      </c>
      <c r="P433" s="38"/>
      <c r="Q433" s="38"/>
      <c r="R433" s="54">
        <f t="shared" si="17"/>
        <v>97.875299999999996</v>
      </c>
      <c r="S433" s="54">
        <f t="shared" si="18"/>
        <v>97.841964474476484</v>
      </c>
    </row>
    <row r="434" spans="2:19" s="12" customFormat="1" ht="12">
      <c r="B434" s="35" t="s">
        <v>26</v>
      </c>
      <c r="C434" s="35">
        <v>1200</v>
      </c>
      <c r="D434" s="35">
        <v>2</v>
      </c>
      <c r="E434" s="35">
        <v>24</v>
      </c>
      <c r="F434" s="35" t="s">
        <v>518</v>
      </c>
      <c r="G434" s="43" t="s">
        <v>492</v>
      </c>
      <c r="H434" s="37" t="s">
        <v>331</v>
      </c>
      <c r="I434" s="56">
        <v>41.7</v>
      </c>
      <c r="J434" s="42">
        <v>9.7000000000000003E-3</v>
      </c>
      <c r="K434" s="42">
        <v>1.1900000000000001E-2</v>
      </c>
      <c r="L434" s="42">
        <v>3.5299999999999998E-2</v>
      </c>
      <c r="M434" s="42">
        <v>2.2599999999999998</v>
      </c>
      <c r="N434" s="56">
        <v>53.62</v>
      </c>
      <c r="O434" s="42">
        <v>0.3</v>
      </c>
      <c r="P434" s="38"/>
      <c r="Q434" s="38"/>
      <c r="R434" s="54">
        <f t="shared" si="17"/>
        <v>97.936899999999994</v>
      </c>
      <c r="S434" s="54">
        <f t="shared" si="18"/>
        <v>97.690170386230022</v>
      </c>
    </row>
    <row r="435" spans="2:19" s="12" customFormat="1" ht="12">
      <c r="B435" s="35" t="s">
        <v>26</v>
      </c>
      <c r="C435" s="35">
        <v>1200</v>
      </c>
      <c r="D435" s="35">
        <v>2</v>
      </c>
      <c r="E435" s="35">
        <v>24</v>
      </c>
      <c r="F435" s="35" t="s">
        <v>518</v>
      </c>
      <c r="G435" s="43" t="s">
        <v>493</v>
      </c>
      <c r="H435" s="37" t="s">
        <v>331</v>
      </c>
      <c r="I435" s="56">
        <v>41.61</v>
      </c>
      <c r="J435" s="42">
        <v>0</v>
      </c>
      <c r="K435" s="42">
        <v>1.3100000000000001E-2</v>
      </c>
      <c r="L435" s="42">
        <v>3.1099999999999999E-2</v>
      </c>
      <c r="M435" s="42">
        <v>2.38</v>
      </c>
      <c r="N435" s="56">
        <v>53.44</v>
      </c>
      <c r="O435" s="42">
        <v>0.28649999999999998</v>
      </c>
      <c r="P435" s="38"/>
      <c r="Q435" s="38"/>
      <c r="R435" s="54">
        <f t="shared" si="17"/>
        <v>97.7607</v>
      </c>
      <c r="S435" s="54">
        <f t="shared" si="18"/>
        <v>97.562520522584819</v>
      </c>
    </row>
    <row r="436" spans="2:19" s="12" customFormat="1" ht="12">
      <c r="B436" s="35" t="s">
        <v>26</v>
      </c>
      <c r="C436" s="35">
        <v>1200</v>
      </c>
      <c r="D436" s="35">
        <v>2</v>
      </c>
      <c r="E436" s="35">
        <v>24</v>
      </c>
      <c r="F436" s="35" t="s">
        <v>518</v>
      </c>
      <c r="G436" s="43" t="s">
        <v>494</v>
      </c>
      <c r="H436" s="37" t="s">
        <v>331</v>
      </c>
      <c r="I436" s="56">
        <v>41.84</v>
      </c>
      <c r="J436" s="42">
        <v>1.5599999999999999E-2</v>
      </c>
      <c r="K436" s="42">
        <v>1.0500000000000001E-2</v>
      </c>
      <c r="L436" s="42">
        <v>3.1699999999999999E-2</v>
      </c>
      <c r="M436" s="42">
        <v>2.4</v>
      </c>
      <c r="N436" s="56">
        <v>53.5</v>
      </c>
      <c r="O436" s="42">
        <v>0.28899999999999998</v>
      </c>
      <c r="P436" s="38"/>
      <c r="Q436" s="38"/>
      <c r="R436" s="54">
        <f t="shared" si="17"/>
        <v>98.086799999999997</v>
      </c>
      <c r="S436" s="54">
        <f t="shared" ref="S436:S467" si="19">100*(N436/(24.305+15.9994))/(N436/(24.305+15.9994)+M436/(55.847+15.9994))</f>
        <v>97.545229238378141</v>
      </c>
    </row>
    <row r="437" spans="2:19" s="12" customFormat="1" ht="12">
      <c r="B437" s="35" t="s">
        <v>26</v>
      </c>
      <c r="C437" s="35">
        <v>1200</v>
      </c>
      <c r="D437" s="35">
        <v>2</v>
      </c>
      <c r="E437" s="35">
        <v>24</v>
      </c>
      <c r="F437" s="35" t="s">
        <v>518</v>
      </c>
      <c r="G437" s="43" t="s">
        <v>495</v>
      </c>
      <c r="H437" s="37" t="s">
        <v>331</v>
      </c>
      <c r="I437" s="56">
        <v>41.58</v>
      </c>
      <c r="J437" s="42">
        <v>0</v>
      </c>
      <c r="K437" s="42">
        <v>8.0000000000000002E-3</v>
      </c>
      <c r="L437" s="42">
        <v>3.1300000000000001E-2</v>
      </c>
      <c r="M437" s="42">
        <v>2.5</v>
      </c>
      <c r="N437" s="56">
        <v>53.61</v>
      </c>
      <c r="O437" s="42">
        <v>0.3009</v>
      </c>
      <c r="P437" s="38"/>
      <c r="Q437" s="38"/>
      <c r="R437" s="54">
        <f t="shared" si="17"/>
        <v>98.030199999999994</v>
      </c>
      <c r="S437" s="54">
        <f t="shared" si="19"/>
        <v>97.45066758277369</v>
      </c>
    </row>
    <row r="438" spans="2:19" s="12" customFormat="1" ht="12">
      <c r="B438" s="35" t="s">
        <v>26</v>
      </c>
      <c r="C438" s="35">
        <v>1200</v>
      </c>
      <c r="D438" s="35">
        <v>2</v>
      </c>
      <c r="E438" s="35">
        <v>24</v>
      </c>
      <c r="F438" s="35" t="s">
        <v>518</v>
      </c>
      <c r="G438" s="43" t="s">
        <v>496</v>
      </c>
      <c r="H438" s="37" t="s">
        <v>331</v>
      </c>
      <c r="I438" s="56">
        <v>41.56</v>
      </c>
      <c r="J438" s="42">
        <v>4.0000000000000002E-4</v>
      </c>
      <c r="K438" s="42">
        <v>1.29E-2</v>
      </c>
      <c r="L438" s="42">
        <v>1.6299999999999999E-2</v>
      </c>
      <c r="M438" s="42">
        <v>2.57</v>
      </c>
      <c r="N438" s="56">
        <v>53.92</v>
      </c>
      <c r="O438" s="42">
        <v>0.31780000000000003</v>
      </c>
      <c r="P438" s="38"/>
      <c r="Q438" s="38"/>
      <c r="R438" s="54">
        <f t="shared" si="17"/>
        <v>98.397400000000005</v>
      </c>
      <c r="S438" s="54">
        <f t="shared" si="19"/>
        <v>97.39581995666147</v>
      </c>
    </row>
    <row r="439" spans="2:19" s="12" customFormat="1" ht="12">
      <c r="B439" s="35" t="s">
        <v>26</v>
      </c>
      <c r="C439" s="35">
        <v>1200</v>
      </c>
      <c r="D439" s="35">
        <v>2</v>
      </c>
      <c r="E439" s="35">
        <v>24</v>
      </c>
      <c r="F439" s="35" t="s">
        <v>518</v>
      </c>
      <c r="G439" s="43" t="s">
        <v>497</v>
      </c>
      <c r="H439" s="37" t="s">
        <v>331</v>
      </c>
      <c r="I439" s="56">
        <v>41.48</v>
      </c>
      <c r="J439" s="42">
        <v>0</v>
      </c>
      <c r="K439" s="42">
        <v>1.5699999999999999E-2</v>
      </c>
      <c r="L439" s="42">
        <v>3.0300000000000001E-2</v>
      </c>
      <c r="M439" s="42">
        <v>2.63</v>
      </c>
      <c r="N439" s="56">
        <v>54.29</v>
      </c>
      <c r="O439" s="42">
        <v>0.29249999999999998</v>
      </c>
      <c r="P439" s="38"/>
      <c r="Q439" s="38"/>
      <c r="R439" s="54">
        <f t="shared" si="17"/>
        <v>98.738500000000002</v>
      </c>
      <c r="S439" s="54">
        <f t="shared" si="19"/>
        <v>97.354312475896734</v>
      </c>
    </row>
    <row r="440" spans="2:19" s="12" customFormat="1" ht="12">
      <c r="B440" s="35" t="s">
        <v>26</v>
      </c>
      <c r="C440" s="35">
        <v>1200</v>
      </c>
      <c r="D440" s="35">
        <v>2</v>
      </c>
      <c r="E440" s="35">
        <v>24</v>
      </c>
      <c r="F440" s="35" t="s">
        <v>518</v>
      </c>
      <c r="G440" s="43" t="s">
        <v>498</v>
      </c>
      <c r="H440" s="37" t="s">
        <v>331</v>
      </c>
      <c r="I440" s="56">
        <v>41.62</v>
      </c>
      <c r="J440" s="42">
        <v>6.6E-3</v>
      </c>
      <c r="K440" s="42">
        <v>8.8000000000000005E-3</v>
      </c>
      <c r="L440" s="42">
        <v>2.1100000000000001E-2</v>
      </c>
      <c r="M440" s="42">
        <v>2.63</v>
      </c>
      <c r="N440" s="56">
        <v>54.08</v>
      </c>
      <c r="O440" s="42">
        <v>0.29730000000000001</v>
      </c>
      <c r="P440" s="38"/>
      <c r="Q440" s="38"/>
      <c r="R440" s="54">
        <f t="shared" si="17"/>
        <v>98.663800000000009</v>
      </c>
      <c r="S440" s="54">
        <f t="shared" si="19"/>
        <v>97.344311745028293</v>
      </c>
    </row>
    <row r="441" spans="2:19" s="12" customFormat="1" ht="12">
      <c r="B441" s="35" t="s">
        <v>26</v>
      </c>
      <c r="C441" s="35">
        <v>1200</v>
      </c>
      <c r="D441" s="35">
        <v>2</v>
      </c>
      <c r="E441" s="35">
        <v>24</v>
      </c>
      <c r="F441" s="35" t="s">
        <v>518</v>
      </c>
      <c r="G441" s="43" t="s">
        <v>499</v>
      </c>
      <c r="H441" s="37" t="s">
        <v>331</v>
      </c>
      <c r="I441" s="56">
        <v>41.41</v>
      </c>
      <c r="J441" s="42">
        <v>0</v>
      </c>
      <c r="K441" s="42">
        <v>4.4000000000000003E-3</v>
      </c>
      <c r="L441" s="42">
        <v>5.2699999999999997E-2</v>
      </c>
      <c r="M441" s="42">
        <v>2.48</v>
      </c>
      <c r="N441" s="56">
        <v>54.62</v>
      </c>
      <c r="O441" s="42">
        <v>0.31530000000000002</v>
      </c>
      <c r="P441" s="38"/>
      <c r="Q441" s="38"/>
      <c r="R441" s="54">
        <f t="shared" si="17"/>
        <v>98.882399999999976</v>
      </c>
      <c r="S441" s="54">
        <f t="shared" si="19"/>
        <v>97.516157724438955</v>
      </c>
    </row>
    <row r="442" spans="2:19" s="12" customFormat="1" ht="12">
      <c r="B442" s="35"/>
      <c r="C442" s="35"/>
      <c r="D442" s="35"/>
      <c r="E442" s="35"/>
      <c r="F442" s="35"/>
      <c r="G442" s="43"/>
      <c r="H442" s="37"/>
      <c r="I442" s="56"/>
      <c r="J442" s="42"/>
      <c r="K442" s="42"/>
      <c r="L442" s="42"/>
      <c r="M442" s="42"/>
      <c r="N442" s="56"/>
      <c r="O442" s="42"/>
      <c r="P442" s="38"/>
      <c r="Q442" s="38"/>
      <c r="R442" s="54"/>
      <c r="S442" s="54"/>
    </row>
    <row r="443" spans="2:19" s="12" customFormat="1" ht="12">
      <c r="B443" s="35" t="s">
        <v>107</v>
      </c>
      <c r="C443" s="35">
        <v>1000</v>
      </c>
      <c r="D443" s="35">
        <v>2.7</v>
      </c>
      <c r="E443" s="35">
        <v>60</v>
      </c>
      <c r="F443" s="35" t="s">
        <v>518</v>
      </c>
      <c r="G443" s="43" t="s">
        <v>519</v>
      </c>
      <c r="H443" s="37" t="s">
        <v>279</v>
      </c>
      <c r="I443" s="56">
        <v>41.456400000000002</v>
      </c>
      <c r="J443" s="42">
        <v>8.5000000000000006E-3</v>
      </c>
      <c r="K443" s="42">
        <v>4.5999999999999999E-2</v>
      </c>
      <c r="L443" s="42"/>
      <c r="M443" s="42">
        <v>9.8459000000000003</v>
      </c>
      <c r="N443" s="56">
        <v>49.354700000000001</v>
      </c>
      <c r="O443" s="42">
        <v>8.0500000000000002E-2</v>
      </c>
      <c r="P443" s="38">
        <v>5.33E-2</v>
      </c>
      <c r="Q443" s="38">
        <v>2.53E-2</v>
      </c>
      <c r="R443" s="54">
        <f>SUM(I443:Q443)</f>
        <v>100.8706</v>
      </c>
      <c r="S443" s="54">
        <f t="shared" si="19"/>
        <v>89.935222759496881</v>
      </c>
    </row>
    <row r="444" spans="2:19" s="12" customFormat="1" ht="12">
      <c r="B444" s="35" t="s">
        <v>107</v>
      </c>
      <c r="C444" s="35">
        <v>1000</v>
      </c>
      <c r="D444" s="35">
        <v>2.7</v>
      </c>
      <c r="E444" s="35">
        <v>60</v>
      </c>
      <c r="F444" s="35" t="s">
        <v>518</v>
      </c>
      <c r="G444" s="43" t="s">
        <v>520</v>
      </c>
      <c r="H444" s="37" t="s">
        <v>279</v>
      </c>
      <c r="I444" s="56">
        <v>41.314799999999998</v>
      </c>
      <c r="J444" s="42">
        <v>1.55E-2</v>
      </c>
      <c r="K444" s="42">
        <v>5.6099999999999997E-2</v>
      </c>
      <c r="L444" s="42"/>
      <c r="M444" s="42">
        <v>9.7591999999999999</v>
      </c>
      <c r="N444" s="56">
        <v>49.873199999999997</v>
      </c>
      <c r="O444" s="42">
        <v>3.6799999999999999E-2</v>
      </c>
      <c r="P444" s="38">
        <v>3.8300000000000001E-2</v>
      </c>
      <c r="Q444" s="38">
        <v>1.4999999999999999E-2</v>
      </c>
      <c r="R444" s="54">
        <f t="shared" ref="R444:R446" si="20">SUM(I444:Q444)</f>
        <v>101.10890000000001</v>
      </c>
      <c r="S444" s="54">
        <f t="shared" si="19"/>
        <v>90.108540286443571</v>
      </c>
    </row>
    <row r="445" spans="2:19" s="12" customFormat="1" ht="12">
      <c r="B445" s="35" t="s">
        <v>107</v>
      </c>
      <c r="C445" s="35">
        <v>1000</v>
      </c>
      <c r="D445" s="35">
        <v>2.7</v>
      </c>
      <c r="E445" s="35">
        <v>60</v>
      </c>
      <c r="F445" s="35" t="s">
        <v>518</v>
      </c>
      <c r="G445" s="43" t="s">
        <v>521</v>
      </c>
      <c r="H445" s="37" t="s">
        <v>279</v>
      </c>
      <c r="I445" s="56">
        <v>40.9285</v>
      </c>
      <c r="J445" s="42">
        <v>3.8E-3</v>
      </c>
      <c r="K445" s="42">
        <v>9.4E-2</v>
      </c>
      <c r="L445" s="42"/>
      <c r="M445" s="42">
        <v>9.8046000000000006</v>
      </c>
      <c r="N445" s="56">
        <v>49.390799999999999</v>
      </c>
      <c r="O445" s="42">
        <v>6.7100000000000007E-2</v>
      </c>
      <c r="P445" s="38">
        <v>8.5900000000000004E-2</v>
      </c>
      <c r="Q445" s="38">
        <v>3.5200000000000002E-2</v>
      </c>
      <c r="R445" s="54">
        <f t="shared" si="20"/>
        <v>100.40989999999999</v>
      </c>
      <c r="S445" s="54">
        <f t="shared" si="19"/>
        <v>89.979802040562333</v>
      </c>
    </row>
    <row r="446" spans="2:19" s="12" customFormat="1" ht="12">
      <c r="B446" s="35" t="s">
        <v>107</v>
      </c>
      <c r="C446" s="35">
        <v>1000</v>
      </c>
      <c r="D446" s="35">
        <v>2.7</v>
      </c>
      <c r="E446" s="35">
        <v>60</v>
      </c>
      <c r="F446" s="35" t="s">
        <v>518</v>
      </c>
      <c r="G446" s="43" t="s">
        <v>522</v>
      </c>
      <c r="H446" s="37" t="s">
        <v>279</v>
      </c>
      <c r="I446" s="56">
        <v>41.264800000000001</v>
      </c>
      <c r="J446" s="42">
        <v>4.0000000000000002E-4</v>
      </c>
      <c r="K446" s="42">
        <v>0.1075</v>
      </c>
      <c r="L446" s="42"/>
      <c r="M446" s="42">
        <v>9.6766000000000005</v>
      </c>
      <c r="N446" s="56">
        <v>49.0334</v>
      </c>
      <c r="O446" s="42">
        <v>0.1179</v>
      </c>
      <c r="P446" s="38">
        <v>8.6699999999999999E-2</v>
      </c>
      <c r="Q446" s="38">
        <v>4.2000000000000003E-2</v>
      </c>
      <c r="R446" s="54">
        <f t="shared" si="20"/>
        <v>100.3293</v>
      </c>
      <c r="S446" s="54">
        <f t="shared" si="19"/>
        <v>90.03267988581824</v>
      </c>
    </row>
    <row r="447" spans="2:19">
      <c r="B447" s="39"/>
      <c r="C447" s="39"/>
      <c r="D447" s="39"/>
      <c r="E447" s="39"/>
      <c r="F447" s="35"/>
      <c r="G447" s="40"/>
      <c r="H447" s="40"/>
      <c r="I447" s="55"/>
      <c r="J447" s="41"/>
      <c r="K447" s="41"/>
      <c r="L447" s="41"/>
      <c r="M447" s="41"/>
      <c r="N447" s="55"/>
      <c r="O447" s="41"/>
      <c r="P447" s="41"/>
      <c r="Q447" s="41"/>
      <c r="R447" s="54"/>
      <c r="S447" s="54"/>
    </row>
    <row r="448" spans="2:19" s="12" customFormat="1" ht="12">
      <c r="B448" s="35" t="s">
        <v>22</v>
      </c>
      <c r="C448" s="35">
        <v>1050</v>
      </c>
      <c r="D448" s="35">
        <v>2.7</v>
      </c>
      <c r="E448" s="35">
        <v>24</v>
      </c>
      <c r="F448" s="35" t="s">
        <v>518</v>
      </c>
      <c r="G448" s="43" t="s">
        <v>335</v>
      </c>
      <c r="H448" s="37" t="s">
        <v>279</v>
      </c>
      <c r="I448" s="56">
        <v>41.317</v>
      </c>
      <c r="J448" s="42" t="s">
        <v>43</v>
      </c>
      <c r="K448" s="42">
        <v>6.0000000000000001E-3</v>
      </c>
      <c r="L448" s="42" t="s">
        <v>43</v>
      </c>
      <c r="M448" s="42">
        <v>8.4920000000000009</v>
      </c>
      <c r="N448" s="56">
        <v>49.680999999999997</v>
      </c>
      <c r="O448" s="42">
        <v>9.8000000000000004E-2</v>
      </c>
      <c r="P448" s="38">
        <v>6.0000000000000001E-3</v>
      </c>
      <c r="Q448" s="38">
        <v>3.0000000000000001E-3</v>
      </c>
      <c r="R448" s="54">
        <f>SUM(I448:Q448)</f>
        <v>99.602999999999994</v>
      </c>
      <c r="S448" s="54">
        <f t="shared" si="19"/>
        <v>91.250148452860103</v>
      </c>
    </row>
    <row r="449" spans="2:19" s="12" customFormat="1" ht="12">
      <c r="B449" s="35" t="s">
        <v>22</v>
      </c>
      <c r="C449" s="35">
        <v>1050</v>
      </c>
      <c r="D449" s="35">
        <v>2.7</v>
      </c>
      <c r="E449" s="35">
        <v>24</v>
      </c>
      <c r="F449" s="35" t="s">
        <v>518</v>
      </c>
      <c r="G449" s="43" t="s">
        <v>336</v>
      </c>
      <c r="H449" s="37" t="s">
        <v>279</v>
      </c>
      <c r="I449" s="56">
        <v>40.840000000000003</v>
      </c>
      <c r="J449" s="42">
        <v>9.4E-2</v>
      </c>
      <c r="K449" s="42">
        <v>7.0000000000000001E-3</v>
      </c>
      <c r="L449" s="42">
        <v>1.2999999999999999E-2</v>
      </c>
      <c r="M449" s="42">
        <v>6.8769999999999998</v>
      </c>
      <c r="N449" s="56">
        <v>49.845999999999997</v>
      </c>
      <c r="O449" s="42">
        <v>0.19700000000000001</v>
      </c>
      <c r="P449" s="38">
        <v>3.1E-2</v>
      </c>
      <c r="Q449" s="38">
        <v>1.6E-2</v>
      </c>
      <c r="R449" s="54">
        <f t="shared" si="17"/>
        <v>97.921000000000006</v>
      </c>
      <c r="S449" s="54">
        <f t="shared" si="19"/>
        <v>92.816419380743639</v>
      </c>
    </row>
    <row r="450" spans="2:19" s="12" customFormat="1" ht="12">
      <c r="B450" s="35" t="s">
        <v>22</v>
      </c>
      <c r="C450" s="35">
        <v>1050</v>
      </c>
      <c r="D450" s="35">
        <v>2.7</v>
      </c>
      <c r="E450" s="35">
        <v>24</v>
      </c>
      <c r="F450" s="35" t="s">
        <v>518</v>
      </c>
      <c r="G450" s="43" t="s">
        <v>337</v>
      </c>
      <c r="H450" s="37" t="s">
        <v>279</v>
      </c>
      <c r="I450" s="56">
        <v>41.021999999999998</v>
      </c>
      <c r="J450" s="42" t="s">
        <v>43</v>
      </c>
      <c r="K450" s="42" t="s">
        <v>43</v>
      </c>
      <c r="L450" s="42">
        <v>2.9000000000000001E-2</v>
      </c>
      <c r="M450" s="42">
        <v>9.1470000000000002</v>
      </c>
      <c r="N450" s="56">
        <v>48.88</v>
      </c>
      <c r="O450" s="42">
        <v>7.2999999999999995E-2</v>
      </c>
      <c r="P450" s="38" t="s">
        <v>43</v>
      </c>
      <c r="Q450" s="38">
        <v>8.9999999999999993E-3</v>
      </c>
      <c r="R450" s="54">
        <f t="shared" si="17"/>
        <v>99.16</v>
      </c>
      <c r="S450" s="54">
        <f t="shared" si="19"/>
        <v>90.499605959297483</v>
      </c>
    </row>
    <row r="451" spans="2:19" s="12" customFormat="1" ht="12">
      <c r="B451" s="35" t="s">
        <v>22</v>
      </c>
      <c r="C451" s="35">
        <v>1050</v>
      </c>
      <c r="D451" s="35">
        <v>2.7</v>
      </c>
      <c r="E451" s="35">
        <v>24</v>
      </c>
      <c r="F451" s="35" t="s">
        <v>518</v>
      </c>
      <c r="G451" s="43" t="s">
        <v>338</v>
      </c>
      <c r="H451" s="37" t="s">
        <v>279</v>
      </c>
      <c r="I451" s="56">
        <v>40.694000000000003</v>
      </c>
      <c r="J451" s="42" t="s">
        <v>43</v>
      </c>
      <c r="K451" s="42" t="s">
        <v>43</v>
      </c>
      <c r="L451" s="42">
        <v>6.9000000000000006E-2</v>
      </c>
      <c r="M451" s="42">
        <v>8.1280000000000001</v>
      </c>
      <c r="N451" s="56">
        <v>48.536000000000001</v>
      </c>
      <c r="O451" s="42">
        <v>9.5000000000000001E-2</v>
      </c>
      <c r="P451" s="38">
        <v>2E-3</v>
      </c>
      <c r="Q451" s="38">
        <v>7.0000000000000001E-3</v>
      </c>
      <c r="R451" s="54">
        <f t="shared" si="17"/>
        <v>97.531000000000006</v>
      </c>
      <c r="S451" s="54">
        <f t="shared" si="19"/>
        <v>91.412391586338231</v>
      </c>
    </row>
    <row r="452" spans="2:19" s="12" customFormat="1" ht="12">
      <c r="B452" s="35" t="s">
        <v>22</v>
      </c>
      <c r="C452" s="35">
        <v>1050</v>
      </c>
      <c r="D452" s="35">
        <v>2.7</v>
      </c>
      <c r="E452" s="35">
        <v>24</v>
      </c>
      <c r="F452" s="35" t="s">
        <v>518</v>
      </c>
      <c r="G452" s="43" t="s">
        <v>339</v>
      </c>
      <c r="H452" s="37" t="s">
        <v>279</v>
      </c>
      <c r="I452" s="56">
        <v>41.133000000000003</v>
      </c>
      <c r="J452" s="42">
        <v>9.4E-2</v>
      </c>
      <c r="K452" s="42">
        <v>2.7E-2</v>
      </c>
      <c r="L452" s="42" t="s">
        <v>43</v>
      </c>
      <c r="M452" s="42">
        <v>8.7579999999999991</v>
      </c>
      <c r="N452" s="56">
        <v>49.131999999999998</v>
      </c>
      <c r="O452" s="42">
        <v>5.3999999999999999E-2</v>
      </c>
      <c r="P452" s="38">
        <v>1.2999999999999999E-2</v>
      </c>
      <c r="Q452" s="38">
        <v>2.8000000000000001E-2</v>
      </c>
      <c r="R452" s="54">
        <f t="shared" si="17"/>
        <v>99.239000000000019</v>
      </c>
      <c r="S452" s="54">
        <f t="shared" si="19"/>
        <v>90.909320287106127</v>
      </c>
    </row>
    <row r="453" spans="2:19" s="12" customFormat="1" ht="12">
      <c r="B453" s="35" t="s">
        <v>22</v>
      </c>
      <c r="C453" s="35">
        <v>1050</v>
      </c>
      <c r="D453" s="35">
        <v>2.7</v>
      </c>
      <c r="E453" s="35">
        <v>24</v>
      </c>
      <c r="F453" s="35" t="s">
        <v>518</v>
      </c>
      <c r="G453" s="43" t="s">
        <v>340</v>
      </c>
      <c r="H453" s="37" t="s">
        <v>279</v>
      </c>
      <c r="I453" s="56">
        <v>40.835999999999999</v>
      </c>
      <c r="J453" s="42">
        <v>1.9E-2</v>
      </c>
      <c r="K453" s="42">
        <v>2.1000000000000001E-2</v>
      </c>
      <c r="L453" s="42" t="s">
        <v>43</v>
      </c>
      <c r="M453" s="42">
        <v>7.694</v>
      </c>
      <c r="N453" s="56">
        <v>50.174999999999997</v>
      </c>
      <c r="O453" s="42">
        <v>0.111</v>
      </c>
      <c r="P453" s="38">
        <v>0.28000000000000003</v>
      </c>
      <c r="Q453" s="38">
        <v>7.2999999999999995E-2</v>
      </c>
      <c r="R453" s="54">
        <f t="shared" si="17"/>
        <v>99.209000000000003</v>
      </c>
      <c r="S453" s="54">
        <f t="shared" si="19"/>
        <v>92.079120411409122</v>
      </c>
    </row>
    <row r="454" spans="2:19" s="12" customFormat="1" ht="12">
      <c r="B454" s="35"/>
      <c r="C454" s="35"/>
      <c r="D454" s="35"/>
      <c r="E454" s="35"/>
      <c r="F454" s="35"/>
      <c r="G454" s="43"/>
      <c r="H454" s="37"/>
      <c r="I454" s="56"/>
      <c r="J454" s="42"/>
      <c r="K454" s="42"/>
      <c r="L454" s="42"/>
      <c r="M454" s="42"/>
      <c r="N454" s="56"/>
      <c r="O454" s="42"/>
      <c r="P454" s="38"/>
      <c r="Q454" s="38"/>
      <c r="R454" s="54"/>
      <c r="S454" s="54"/>
    </row>
    <row r="455" spans="2:19" s="12" customFormat="1" ht="12">
      <c r="B455" s="35" t="s">
        <v>123</v>
      </c>
      <c r="C455" s="35">
        <v>1100</v>
      </c>
      <c r="D455" s="35">
        <v>2.7</v>
      </c>
      <c r="E455" s="35">
        <v>24</v>
      </c>
      <c r="F455" s="35" t="s">
        <v>518</v>
      </c>
      <c r="G455" s="43" t="s">
        <v>341</v>
      </c>
      <c r="H455" s="37" t="s">
        <v>279</v>
      </c>
      <c r="I455" s="56">
        <v>41.179000000000002</v>
      </c>
      <c r="J455" s="42"/>
      <c r="K455" s="42">
        <v>2.1999999999999999E-2</v>
      </c>
      <c r="L455" s="42"/>
      <c r="M455" s="42">
        <v>8.3070000000000004</v>
      </c>
      <c r="N455" s="56">
        <v>49.911999999999999</v>
      </c>
      <c r="O455" s="42">
        <v>0.26400000000000001</v>
      </c>
      <c r="P455" s="38">
        <v>6.9000000000000006E-2</v>
      </c>
      <c r="Q455" s="38">
        <v>1.2999999999999999E-2</v>
      </c>
      <c r="R455" s="54">
        <f t="shared" si="17"/>
        <v>99.766000000000005</v>
      </c>
      <c r="S455" s="54">
        <f t="shared" si="19"/>
        <v>91.460719135602091</v>
      </c>
    </row>
    <row r="456" spans="2:19" s="12" customFormat="1" ht="12">
      <c r="B456" s="35" t="s">
        <v>123</v>
      </c>
      <c r="C456" s="35">
        <v>1100</v>
      </c>
      <c r="D456" s="35">
        <v>2.7</v>
      </c>
      <c r="E456" s="35">
        <v>24</v>
      </c>
      <c r="F456" s="35" t="s">
        <v>518</v>
      </c>
      <c r="G456" s="43" t="s">
        <v>342</v>
      </c>
      <c r="H456" s="37" t="s">
        <v>279</v>
      </c>
      <c r="I456" s="56">
        <v>41.515999999999998</v>
      </c>
      <c r="J456" s="42">
        <v>0.113</v>
      </c>
      <c r="K456" s="42">
        <v>2.1999999999999999E-2</v>
      </c>
      <c r="L456" s="42">
        <v>0.121</v>
      </c>
      <c r="M456" s="42">
        <v>7.8949999999999996</v>
      </c>
      <c r="N456" s="56">
        <v>49.959000000000003</v>
      </c>
      <c r="O456" s="42">
        <v>0.48</v>
      </c>
      <c r="P456" s="38">
        <v>0.06</v>
      </c>
      <c r="Q456" s="38">
        <v>5.5E-2</v>
      </c>
      <c r="R456" s="54">
        <f t="shared" si="17"/>
        <v>100.22100000000002</v>
      </c>
      <c r="S456" s="54">
        <f t="shared" si="19"/>
        <v>91.85676457853981</v>
      </c>
    </row>
    <row r="457" spans="2:19" s="12" customFormat="1" ht="12">
      <c r="B457" s="35" t="s">
        <v>123</v>
      </c>
      <c r="C457" s="35">
        <v>1100</v>
      </c>
      <c r="D457" s="35">
        <v>2.7</v>
      </c>
      <c r="E457" s="35">
        <v>24</v>
      </c>
      <c r="F457" s="35" t="s">
        <v>518</v>
      </c>
      <c r="G457" s="43" t="s">
        <v>343</v>
      </c>
      <c r="H457" s="37" t="s">
        <v>279</v>
      </c>
      <c r="I457" s="56">
        <v>40.881</v>
      </c>
      <c r="J457" s="42">
        <v>3.7999999999999999E-2</v>
      </c>
      <c r="K457" s="42">
        <v>3.9E-2</v>
      </c>
      <c r="L457" s="42"/>
      <c r="M457" s="42">
        <v>9.1430000000000007</v>
      </c>
      <c r="N457" s="56">
        <v>49.509</v>
      </c>
      <c r="O457" s="42">
        <v>5.8999999999999997E-2</v>
      </c>
      <c r="P457" s="38">
        <v>6.0000000000000001E-3</v>
      </c>
      <c r="Q457" s="38">
        <v>1E-3</v>
      </c>
      <c r="R457" s="54">
        <f t="shared" si="17"/>
        <v>99.676000000000002</v>
      </c>
      <c r="S457" s="54">
        <f t="shared" si="19"/>
        <v>90.61269240329365</v>
      </c>
    </row>
    <row r="458" spans="2:19" s="12" customFormat="1" ht="12">
      <c r="B458" s="35" t="s">
        <v>123</v>
      </c>
      <c r="C458" s="35">
        <v>1100</v>
      </c>
      <c r="D458" s="35">
        <v>2.7</v>
      </c>
      <c r="E458" s="35">
        <v>24</v>
      </c>
      <c r="F458" s="35" t="s">
        <v>518</v>
      </c>
      <c r="G458" s="43" t="s">
        <v>344</v>
      </c>
      <c r="H458" s="37" t="s">
        <v>279</v>
      </c>
      <c r="I458" s="56">
        <v>41.213000000000001</v>
      </c>
      <c r="J458" s="42">
        <v>3.7999999999999999E-2</v>
      </c>
      <c r="K458" s="42"/>
      <c r="L458" s="42">
        <v>2.9000000000000001E-2</v>
      </c>
      <c r="M458" s="42">
        <v>8.5120000000000005</v>
      </c>
      <c r="N458" s="56">
        <v>50.530999999999999</v>
      </c>
      <c r="O458" s="42">
        <v>0.15</v>
      </c>
      <c r="P458" s="38">
        <v>3.3000000000000002E-2</v>
      </c>
      <c r="Q458" s="38">
        <v>1.7000000000000001E-2</v>
      </c>
      <c r="R458" s="54">
        <f t="shared" si="17"/>
        <v>100.52300000000001</v>
      </c>
      <c r="S458" s="54">
        <f t="shared" si="19"/>
        <v>91.36611374111024</v>
      </c>
    </row>
    <row r="459" spans="2:19" s="12" customFormat="1" ht="12">
      <c r="B459" s="35" t="s">
        <v>123</v>
      </c>
      <c r="C459" s="35">
        <v>1100</v>
      </c>
      <c r="D459" s="35">
        <v>2.7</v>
      </c>
      <c r="E459" s="35">
        <v>24</v>
      </c>
      <c r="F459" s="35" t="s">
        <v>518</v>
      </c>
      <c r="G459" s="43" t="s">
        <v>345</v>
      </c>
      <c r="H459" s="37" t="s">
        <v>279</v>
      </c>
      <c r="I459" s="56">
        <v>40.97</v>
      </c>
      <c r="J459" s="42">
        <v>7.4999999999999997E-2</v>
      </c>
      <c r="K459" s="42">
        <v>0.01</v>
      </c>
      <c r="L459" s="42">
        <v>2.1999999999999999E-2</v>
      </c>
      <c r="M459" s="42">
        <v>8.9269999999999996</v>
      </c>
      <c r="N459" s="56">
        <v>49.357999999999997</v>
      </c>
      <c r="O459" s="42">
        <v>7.2999999999999995E-2</v>
      </c>
      <c r="P459" s="38">
        <v>4.4999999999999998E-2</v>
      </c>
      <c r="Q459" s="38">
        <v>1.6E-2</v>
      </c>
      <c r="R459" s="54">
        <f t="shared" ref="R459:R467" si="21">SUM(I459:Q459)</f>
        <v>99.495999999999995</v>
      </c>
      <c r="S459" s="54">
        <f t="shared" si="19"/>
        <v>90.78857868318363</v>
      </c>
    </row>
    <row r="460" spans="2:19" s="12" customFormat="1" ht="12">
      <c r="B460" s="35"/>
      <c r="C460" s="35"/>
      <c r="D460" s="35"/>
      <c r="E460" s="35"/>
      <c r="F460" s="35"/>
      <c r="G460" s="43"/>
      <c r="H460" s="37"/>
      <c r="I460" s="56"/>
      <c r="J460" s="42"/>
      <c r="K460" s="42"/>
      <c r="L460" s="42"/>
      <c r="M460" s="42"/>
      <c r="N460" s="56"/>
      <c r="O460" s="42"/>
      <c r="P460" s="38"/>
      <c r="Q460" s="38"/>
      <c r="R460" s="54"/>
      <c r="S460" s="54"/>
    </row>
    <row r="461" spans="2:19" s="12" customFormat="1" ht="12">
      <c r="B461" s="35" t="s">
        <v>346</v>
      </c>
      <c r="C461" s="35">
        <v>1150</v>
      </c>
      <c r="D461" s="35">
        <v>2.7</v>
      </c>
      <c r="E461" s="35">
        <v>24</v>
      </c>
      <c r="F461" s="35" t="s">
        <v>518</v>
      </c>
      <c r="G461" s="43" t="s">
        <v>347</v>
      </c>
      <c r="H461" s="37" t="s">
        <v>279</v>
      </c>
      <c r="I461" s="56">
        <v>41.56</v>
      </c>
      <c r="J461" s="42"/>
      <c r="K461" s="42">
        <v>4.5999999999999999E-2</v>
      </c>
      <c r="L461" s="42"/>
      <c r="M461" s="42">
        <v>8.7490000000000006</v>
      </c>
      <c r="N461" s="56">
        <v>50.07</v>
      </c>
      <c r="O461" s="42">
        <v>0.159</v>
      </c>
      <c r="P461" s="38">
        <v>6.5000000000000002E-2</v>
      </c>
      <c r="Q461" s="38">
        <v>8.0000000000000002E-3</v>
      </c>
      <c r="R461" s="54">
        <f t="shared" si="21"/>
        <v>100.65700000000001</v>
      </c>
      <c r="S461" s="54">
        <f t="shared" si="19"/>
        <v>91.072768212058222</v>
      </c>
    </row>
    <row r="462" spans="2:19" s="12" customFormat="1" ht="12">
      <c r="B462" s="35" t="s">
        <v>346</v>
      </c>
      <c r="C462" s="35">
        <v>1150</v>
      </c>
      <c r="D462" s="35">
        <v>2.7</v>
      </c>
      <c r="E462" s="35">
        <v>24</v>
      </c>
      <c r="F462" s="35" t="s">
        <v>518</v>
      </c>
      <c r="G462" s="43" t="s">
        <v>348</v>
      </c>
      <c r="H462" s="37" t="s">
        <v>279</v>
      </c>
      <c r="I462" s="56">
        <v>42.433999999999997</v>
      </c>
      <c r="J462" s="42">
        <v>0.189</v>
      </c>
      <c r="K462" s="42">
        <v>7.0000000000000001E-3</v>
      </c>
      <c r="L462" s="42">
        <v>0.11899999999999999</v>
      </c>
      <c r="M462" s="42">
        <v>7.5720000000000001</v>
      </c>
      <c r="N462" s="56">
        <v>50.311999999999998</v>
      </c>
      <c r="O462" s="42">
        <v>0.27600000000000002</v>
      </c>
      <c r="P462" s="38">
        <v>8.8999999999999996E-2</v>
      </c>
      <c r="Q462" s="38">
        <v>2.7E-2</v>
      </c>
      <c r="R462" s="54">
        <f t="shared" si="21"/>
        <v>101.02499999999999</v>
      </c>
      <c r="S462" s="54">
        <f t="shared" si="19"/>
        <v>92.214513575700352</v>
      </c>
    </row>
    <row r="463" spans="2:19" s="12" customFormat="1" ht="12">
      <c r="B463" s="35" t="s">
        <v>346</v>
      </c>
      <c r="C463" s="35">
        <v>1150</v>
      </c>
      <c r="D463" s="35">
        <v>2.7</v>
      </c>
      <c r="E463" s="35">
        <v>24</v>
      </c>
      <c r="F463" s="35" t="s">
        <v>518</v>
      </c>
      <c r="G463" s="43" t="s">
        <v>349</v>
      </c>
      <c r="H463" s="37" t="s">
        <v>279</v>
      </c>
      <c r="I463" s="56">
        <v>41.287999999999997</v>
      </c>
      <c r="J463" s="42"/>
      <c r="K463" s="42"/>
      <c r="L463" s="42">
        <v>7.9000000000000001E-2</v>
      </c>
      <c r="M463" s="42">
        <v>7.8540000000000001</v>
      </c>
      <c r="N463" s="56">
        <v>50.353000000000002</v>
      </c>
      <c r="O463" s="42">
        <v>0.122</v>
      </c>
      <c r="P463" s="38">
        <v>1.6E-2</v>
      </c>
      <c r="Q463" s="38">
        <v>3.0000000000000001E-3</v>
      </c>
      <c r="R463" s="54">
        <f t="shared" si="21"/>
        <v>99.715000000000003</v>
      </c>
      <c r="S463" s="54">
        <f t="shared" si="19"/>
        <v>91.953938801556603</v>
      </c>
    </row>
    <row r="464" spans="2:19" s="12" customFormat="1" ht="12">
      <c r="B464" s="35" t="s">
        <v>346</v>
      </c>
      <c r="C464" s="35">
        <v>1150</v>
      </c>
      <c r="D464" s="35">
        <v>2.7</v>
      </c>
      <c r="E464" s="35">
        <v>24</v>
      </c>
      <c r="F464" s="35" t="s">
        <v>518</v>
      </c>
      <c r="G464" s="43" t="s">
        <v>350</v>
      </c>
      <c r="H464" s="37" t="s">
        <v>279</v>
      </c>
      <c r="I464" s="56">
        <v>42.463999999999999</v>
      </c>
      <c r="J464" s="42"/>
      <c r="K464" s="42">
        <v>1.7000000000000001E-2</v>
      </c>
      <c r="L464" s="42">
        <v>3.7999999999999999E-2</v>
      </c>
      <c r="M464" s="42">
        <v>7.1520000000000001</v>
      </c>
      <c r="N464" s="56">
        <v>52.606999999999999</v>
      </c>
      <c r="O464" s="42">
        <v>0.21</v>
      </c>
      <c r="P464" s="38">
        <v>4.4999999999999998E-2</v>
      </c>
      <c r="Q464" s="38">
        <v>2.8000000000000001E-2</v>
      </c>
      <c r="R464" s="54">
        <f t="shared" si="21"/>
        <v>102.56099999999999</v>
      </c>
      <c r="S464" s="54">
        <f t="shared" si="19"/>
        <v>92.913826762293709</v>
      </c>
    </row>
    <row r="465" spans="2:19" s="12" customFormat="1" ht="12">
      <c r="B465" s="35" t="s">
        <v>346</v>
      </c>
      <c r="C465" s="35">
        <v>1150</v>
      </c>
      <c r="D465" s="35">
        <v>2.7</v>
      </c>
      <c r="E465" s="35">
        <v>24</v>
      </c>
      <c r="F465" s="35" t="s">
        <v>518</v>
      </c>
      <c r="G465" s="43" t="s">
        <v>351</v>
      </c>
      <c r="H465" s="37" t="s">
        <v>279</v>
      </c>
      <c r="I465" s="56">
        <v>41.561999999999998</v>
      </c>
      <c r="J465" s="42"/>
      <c r="K465" s="42"/>
      <c r="L465" s="42"/>
      <c r="M465" s="42">
        <v>7.5049999999999999</v>
      </c>
      <c r="N465" s="56">
        <v>51.915999999999997</v>
      </c>
      <c r="O465" s="42">
        <v>0.18</v>
      </c>
      <c r="P465" s="38"/>
      <c r="Q465" s="38">
        <v>2.5999999999999999E-2</v>
      </c>
      <c r="R465" s="54">
        <f t="shared" si="21"/>
        <v>101.18900000000001</v>
      </c>
      <c r="S465" s="54">
        <f t="shared" si="19"/>
        <v>92.49876365438223</v>
      </c>
    </row>
    <row r="466" spans="2:19" s="12" customFormat="1" ht="12">
      <c r="B466" s="35" t="s">
        <v>346</v>
      </c>
      <c r="C466" s="35">
        <v>1150</v>
      </c>
      <c r="D466" s="35">
        <v>2.7</v>
      </c>
      <c r="E466" s="35">
        <v>24</v>
      </c>
      <c r="F466" s="35" t="s">
        <v>518</v>
      </c>
      <c r="G466" s="43" t="s">
        <v>352</v>
      </c>
      <c r="H466" s="37" t="s">
        <v>279</v>
      </c>
      <c r="I466" s="56">
        <v>40.838999999999999</v>
      </c>
      <c r="J466" s="42"/>
      <c r="K466" s="42">
        <v>5.0000000000000001E-3</v>
      </c>
      <c r="L466" s="42"/>
      <c r="M466" s="42">
        <v>8.6609999999999996</v>
      </c>
      <c r="N466" s="56">
        <v>49.494</v>
      </c>
      <c r="O466" s="42">
        <v>0.13200000000000001</v>
      </c>
      <c r="P466" s="38">
        <v>2.3E-2</v>
      </c>
      <c r="Q466" s="38"/>
      <c r="R466" s="54">
        <f t="shared" si="21"/>
        <v>99.153999999999996</v>
      </c>
      <c r="S466" s="54">
        <f t="shared" si="19"/>
        <v>91.060879837421879</v>
      </c>
    </row>
    <row r="467" spans="2:19" s="12" customFormat="1" ht="12">
      <c r="B467" s="15" t="s">
        <v>346</v>
      </c>
      <c r="C467" s="15">
        <v>1150</v>
      </c>
      <c r="D467" s="15">
        <v>2.7</v>
      </c>
      <c r="E467" s="15">
        <v>24</v>
      </c>
      <c r="F467" s="15" t="s">
        <v>518</v>
      </c>
      <c r="G467" s="46" t="s">
        <v>353</v>
      </c>
      <c r="H467" s="47" t="s">
        <v>279</v>
      </c>
      <c r="I467" s="58">
        <v>41.045999999999999</v>
      </c>
      <c r="J467" s="48">
        <v>0.13200000000000001</v>
      </c>
      <c r="K467" s="48" t="s">
        <v>43</v>
      </c>
      <c r="L467" s="48">
        <v>1.6E-2</v>
      </c>
      <c r="M467" s="48">
        <v>7.0979999999999999</v>
      </c>
      <c r="N467" s="58">
        <v>50.652999999999999</v>
      </c>
      <c r="O467" s="48">
        <v>0.27</v>
      </c>
      <c r="P467" s="17">
        <v>1.6E-2</v>
      </c>
      <c r="Q467" s="17">
        <v>2.1000000000000001E-2</v>
      </c>
      <c r="R467" s="16">
        <f t="shared" si="21"/>
        <v>99.251999999999995</v>
      </c>
      <c r="S467" s="16">
        <f t="shared" si="19"/>
        <v>92.71190887255581</v>
      </c>
    </row>
  </sheetData>
  <phoneticPr fontId="19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Silicate melts</vt:lpstr>
      <vt:lpstr>Carbonatite melts</vt:lpstr>
      <vt:lpstr>Minerals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2021-06-19T00:14:20Z</dcterms:modified>
</cp:coreProperties>
</file>