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n0280\Desktop\Chuanfu\Accept\NCOMMS-20-41604B\"/>
    </mc:Choice>
  </mc:AlternateContent>
  <bookViews>
    <workbookView xWindow="1176" yWindow="1464" windowWidth="27240" windowHeight="15804"/>
  </bookViews>
  <sheets>
    <sheet name="Supplementary Data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37" i="1" l="1"/>
  <c r="AA36" i="1"/>
  <c r="Z36" i="1"/>
  <c r="AA35" i="1"/>
  <c r="Z35" i="1"/>
  <c r="AA34" i="1"/>
  <c r="Z34" i="1"/>
  <c r="AA33" i="1"/>
  <c r="Z33" i="1"/>
  <c r="AA32" i="1"/>
  <c r="Z32" i="1"/>
  <c r="AA31" i="1"/>
  <c r="Z31" i="1"/>
  <c r="AA30" i="1"/>
  <c r="Z30" i="1"/>
  <c r="AB29" i="1"/>
  <c r="AA29" i="1"/>
  <c r="Z29" i="1"/>
  <c r="Y29" i="1"/>
  <c r="AB28" i="1"/>
  <c r="AA28" i="1"/>
  <c r="Z28" i="1"/>
  <c r="Y28" i="1"/>
  <c r="AB27" i="1"/>
  <c r="AA27" i="1"/>
  <c r="Z27" i="1"/>
  <c r="Y27" i="1"/>
  <c r="AB26" i="1"/>
  <c r="AA26" i="1"/>
  <c r="Z26" i="1"/>
  <c r="Y26" i="1"/>
  <c r="AB25" i="1"/>
  <c r="AA25" i="1"/>
  <c r="Z25" i="1"/>
  <c r="Y25" i="1"/>
  <c r="AB24" i="1"/>
  <c r="AA24" i="1"/>
  <c r="Z24" i="1"/>
  <c r="Y24" i="1"/>
  <c r="AB23" i="1"/>
  <c r="AA23" i="1"/>
  <c r="Z23" i="1"/>
  <c r="Y23" i="1"/>
  <c r="AB22" i="1"/>
  <c r="AA22" i="1"/>
  <c r="Z22" i="1"/>
  <c r="Y22" i="1"/>
  <c r="AA21" i="1"/>
  <c r="Z21" i="1"/>
  <c r="AB21" i="1" s="1"/>
  <c r="Y21" i="1"/>
  <c r="AB20" i="1"/>
  <c r="AA20" i="1"/>
  <c r="Z20" i="1"/>
  <c r="Y20" i="1"/>
  <c r="AB19" i="1"/>
  <c r="AA19" i="1"/>
  <c r="Z19" i="1"/>
  <c r="Y19" i="1"/>
  <c r="AA18" i="1"/>
  <c r="Z18" i="1"/>
  <c r="Y18" i="1"/>
  <c r="AA17" i="1"/>
  <c r="AB17" i="1" s="1"/>
  <c r="Z17" i="1"/>
  <c r="Y17" i="1"/>
  <c r="AA16" i="1"/>
  <c r="Z16" i="1"/>
  <c r="Y16" i="1"/>
  <c r="AA15" i="1"/>
  <c r="AB15" i="1" s="1"/>
  <c r="Z15" i="1"/>
  <c r="Y15" i="1"/>
  <c r="AA14" i="1"/>
  <c r="AB14" i="1" s="1"/>
  <c r="Z14" i="1"/>
  <c r="Y14" i="1"/>
  <c r="AA13" i="1"/>
  <c r="AB13" i="1" s="1"/>
  <c r="Z13" i="1"/>
  <c r="Y13" i="1"/>
  <c r="AA12" i="1"/>
  <c r="Z12" i="1"/>
  <c r="Y12" i="1"/>
  <c r="AA11" i="1"/>
  <c r="Z11" i="1"/>
  <c r="Y11" i="1"/>
  <c r="AB10" i="1"/>
  <c r="AA10" i="1"/>
  <c r="Z10" i="1"/>
  <c r="Y10" i="1"/>
  <c r="AA9" i="1"/>
  <c r="Z9" i="1"/>
  <c r="Y9" i="1"/>
  <c r="AA8" i="1"/>
  <c r="Z8" i="1"/>
  <c r="Y8" i="1"/>
  <c r="AA7" i="1"/>
  <c r="Z7" i="1"/>
  <c r="Y7" i="1"/>
  <c r="AA6" i="1"/>
  <c r="Z6" i="1"/>
  <c r="Y6" i="1"/>
  <c r="AA5" i="1"/>
  <c r="Z5" i="1"/>
  <c r="AB5" i="1" s="1"/>
  <c r="Y5" i="1"/>
</calcChain>
</file>

<file path=xl/sharedStrings.xml><?xml version="1.0" encoding="utf-8"?>
<sst xmlns="http://schemas.openxmlformats.org/spreadsheetml/2006/main" count="1454" uniqueCount="696">
  <si>
    <t>PhasiRNA abundances</t>
  </si>
  <si>
    <t>Name</t>
  </si>
  <si>
    <t>miRname</t>
  </si>
  <si>
    <t>Target_padded250bp</t>
  </si>
  <si>
    <t>strand</t>
  </si>
  <si>
    <t>BindSite</t>
  </si>
  <si>
    <t>miRNAseq</t>
  </si>
  <si>
    <t>tarSeq</t>
  </si>
  <si>
    <t>Score</t>
  </si>
  <si>
    <t>Mismatch</t>
  </si>
  <si>
    <t>CIGAR</t>
  </si>
  <si>
    <t>Clevage site</t>
  </si>
  <si>
    <t>PHAS_Loci_coordinates</t>
  </si>
  <si>
    <t>Leaf</t>
  </si>
  <si>
    <t>Seedling</t>
  </si>
  <si>
    <t>Receptacle</t>
  </si>
  <si>
    <t>Seeds_4D</t>
  </si>
  <si>
    <t>Seeds_10D</t>
  </si>
  <si>
    <t>Ovary_wall_4D</t>
  </si>
  <si>
    <t>Ovary_wall_10D</t>
  </si>
  <si>
    <t>Unopened_Flower</t>
  </si>
  <si>
    <t>Athst6_pre.meiotic</t>
  </si>
  <si>
    <t>Athst7_pre.meiotic</t>
  </si>
  <si>
    <t>Athst8_meiotic</t>
  </si>
  <si>
    <t>Athst9_meiotic</t>
  </si>
  <si>
    <t>Total_abundacne</t>
  </si>
  <si>
    <t>Average_vegetative_tissues</t>
  </si>
  <si>
    <t>Average_reproductive_tissues</t>
  </si>
  <si>
    <t>Ratio reproductive/vegetative</t>
  </si>
  <si>
    <t>Coding annotation</t>
  </si>
  <si>
    <t>CPC score</t>
  </si>
  <si>
    <t>UniRef_ID</t>
  </si>
  <si>
    <t>annotation</t>
  </si>
  <si>
    <t>pident</t>
  </si>
  <si>
    <t>length</t>
  </si>
  <si>
    <t>mismatch</t>
  </si>
  <si>
    <t>gapopen</t>
  </si>
  <si>
    <t>qstart</t>
  </si>
  <si>
    <t>qend</t>
  </si>
  <si>
    <t>sstart</t>
  </si>
  <si>
    <t>send</t>
  </si>
  <si>
    <t>evalue</t>
  </si>
  <si>
    <t>bitscore</t>
  </si>
  <si>
    <t>21PHAS_12</t>
  </si>
  <si>
    <t>miR11308a</t>
  </si>
  <si>
    <t>1:19861714-19862443</t>
  </si>
  <si>
    <t>c</t>
  </si>
  <si>
    <t>525-546</t>
  </si>
  <si>
    <t>TAACTTGTGATCCTAACTTAAT</t>
  </si>
  <si>
    <t>ATTAAGTTCGGATCACAAGTTA</t>
  </si>
  <si>
    <t>8C13</t>
  </si>
  <si>
    <t>22M</t>
  </si>
  <si>
    <t>chr1:19861964-19862193</t>
  </si>
  <si>
    <t>noncoding</t>
  </si>
  <si>
    <t>NA</t>
  </si>
  <si>
    <t>21PHAS_73</t>
  </si>
  <si>
    <t>miR11308c</t>
  </si>
  <si>
    <t>6:7877796-7878525</t>
  </si>
  <si>
    <t>w</t>
  </si>
  <si>
    <t>196-217</t>
  </si>
  <si>
    <t>TAACTTGTCATCCTAGCTTAAT</t>
  </si>
  <si>
    <t>ATTAAGCTAGGATATCAAGTTA</t>
  </si>
  <si>
    <t>13A0T7</t>
  </si>
  <si>
    <t>chr6:7878046-7878275</t>
  </si>
  <si>
    <t>21PHAS_63</t>
  </si>
  <si>
    <t>6:3568609-3569445</t>
  </si>
  <si>
    <t>240-261</t>
  </si>
  <si>
    <t>ATTACGCTAGGATCACAAGTTA</t>
  </si>
  <si>
    <t>4C1C15</t>
  </si>
  <si>
    <t>chr6:3568859-3569195</t>
  </si>
  <si>
    <t>21PHAS_71</t>
  </si>
  <si>
    <t>6:6000725-6001454</t>
  </si>
  <si>
    <t>198-219</t>
  </si>
  <si>
    <t>ATTAAGCTAGGATATCAAGTGA</t>
  </si>
  <si>
    <t>13A0T5G1</t>
  </si>
  <si>
    <t>chr6:6000975-6001204</t>
  </si>
  <si>
    <t>21PHAS_69</t>
  </si>
  <si>
    <t>6:3604942-3605671</t>
  </si>
  <si>
    <t>151-172</t>
  </si>
  <si>
    <t>ATTAAGTTAGGAGCAGAAGTTA</t>
  </si>
  <si>
    <t>12G2G6</t>
  </si>
  <si>
    <t>chr6:3605192-3605421</t>
  </si>
  <si>
    <t>21PHAS_67</t>
  </si>
  <si>
    <t>6:3596874-3597666</t>
  </si>
  <si>
    <t>ATTAAGCTAGGATCACAAGTTA</t>
  </si>
  <si>
    <t>6C15</t>
  </si>
  <si>
    <t>chr6:3597124-3597416</t>
  </si>
  <si>
    <t>21PHAS_11</t>
  </si>
  <si>
    <t>1:19860395-19861146</t>
  </si>
  <si>
    <t>ATTAAGTTAGGATCACAAGTTA</t>
  </si>
  <si>
    <t>chr1:19860645-19860896</t>
  </si>
  <si>
    <t>21PHAS_76</t>
  </si>
  <si>
    <t>6:18556306-18557430</t>
  </si>
  <si>
    <t>252-273</t>
  </si>
  <si>
    <t>ATTGAGCTAGGATCACAAGTTA</t>
  </si>
  <si>
    <t>3G2C15</t>
  </si>
  <si>
    <t>chr6:18556556-18557180</t>
  </si>
  <si>
    <t>21PHAS_13</t>
  </si>
  <si>
    <t>1:19863238-19863967</t>
  </si>
  <si>
    <t>91-112</t>
  </si>
  <si>
    <t>ATTAAGTTGGGATCACAAGTTA</t>
  </si>
  <si>
    <t>chr1:19863488-19863717</t>
  </si>
  <si>
    <t>21PHAS_72</t>
  </si>
  <si>
    <t>6:7489820-7490634</t>
  </si>
  <si>
    <t>219-240</t>
  </si>
  <si>
    <t>ATTAAGCTAGGATAGCAAGTTA</t>
  </si>
  <si>
    <t>13A0G7</t>
  </si>
  <si>
    <t>chr6:7490070-7490384</t>
  </si>
  <si>
    <t>21PHAS_50</t>
  </si>
  <si>
    <t>5:24579944-24580948</t>
  </si>
  <si>
    <t>chr5:24580194-24580698</t>
  </si>
  <si>
    <t>21PHAS_61</t>
  </si>
  <si>
    <t>6:3446526-3447573</t>
  </si>
  <si>
    <t>239-260</t>
  </si>
  <si>
    <t>chr6:3446776-3447323</t>
  </si>
  <si>
    <t>21PHAS_66</t>
  </si>
  <si>
    <t>6:3594849-3596012</t>
  </si>
  <si>
    <t>357-378</t>
  </si>
  <si>
    <t>chr6:3595099-3595762</t>
  </si>
  <si>
    <t>21PHAS_74</t>
  </si>
  <si>
    <t>miR11308b</t>
  </si>
  <si>
    <t>6:7880176-7881220</t>
  </si>
  <si>
    <t>TAACTTGTAATCCTAACTTAAT</t>
  </si>
  <si>
    <t>ATTAGGTTAGGATTGCAAGTTA</t>
  </si>
  <si>
    <t>chr6:7880426-7880970</t>
  </si>
  <si>
    <t>21PHAS_90</t>
  </si>
  <si>
    <t>7:1815258-1816008</t>
  </si>
  <si>
    <t>ATTAAGTTAGGATAACAAGTTA</t>
  </si>
  <si>
    <t>13A8</t>
  </si>
  <si>
    <t>chr7:1815508-1815758</t>
  </si>
  <si>
    <t>21PHAS_9</t>
  </si>
  <si>
    <t>1:19495403-19498231</t>
  </si>
  <si>
    <t>326-347</t>
  </si>
  <si>
    <t>chr1:19495653-19497981</t>
  </si>
  <si>
    <t>21PHAS_45</t>
  </si>
  <si>
    <t>5:9658506-9660070</t>
  </si>
  <si>
    <t>263-284</t>
  </si>
  <si>
    <t>chr5:9658756-9659820</t>
  </si>
  <si>
    <t>21PHAS_64</t>
  </si>
  <si>
    <t>6:3574767-3575880</t>
  </si>
  <si>
    <t>245-266</t>
  </si>
  <si>
    <t>chr6:3575017-3575630</t>
  </si>
  <si>
    <t>21PHAS_62</t>
  </si>
  <si>
    <t>6:3448222-3449705</t>
  </si>
  <si>
    <t>451-472</t>
  </si>
  <si>
    <t>chr6:3448472-3449455</t>
  </si>
  <si>
    <t>21PHAS_68</t>
  </si>
  <si>
    <t>6:3598366-3599992</t>
  </si>
  <si>
    <t>265-286</t>
  </si>
  <si>
    <t>chr6:3598616-3599742</t>
  </si>
  <si>
    <t>21PHAS_75</t>
  </si>
  <si>
    <t>6:9261423-9262726</t>
  </si>
  <si>
    <t>AATAAGTTAGGATCACAAGTTA</t>
  </si>
  <si>
    <t>1A20</t>
  </si>
  <si>
    <t>chr6:9261673-9262476</t>
  </si>
  <si>
    <t>21PHAS_41</t>
  </si>
  <si>
    <t>4:25761502-25763031</t>
  </si>
  <si>
    <t>281-302</t>
  </si>
  <si>
    <t>ATTAAGTTAGTATCACAAGTTA</t>
  </si>
  <si>
    <t>10T11</t>
  </si>
  <si>
    <t>chr4:25761752-25762781</t>
  </si>
  <si>
    <t>21PHAS_40</t>
  </si>
  <si>
    <t>4:20924715-20925883</t>
  </si>
  <si>
    <t>402-423</t>
  </si>
  <si>
    <t>ATTAAGTTAGGATTACAAGTTA</t>
  </si>
  <si>
    <t>chr4:20924965-20925633</t>
  </si>
  <si>
    <t>21PHAS_65</t>
  </si>
  <si>
    <t>6:3576673-3577858</t>
  </si>
  <si>
    <t>262-283</t>
  </si>
  <si>
    <t>chr6:3576923-3577608</t>
  </si>
  <si>
    <t>21PHAS_101</t>
  </si>
  <si>
    <t>8:9172574-9173324</t>
  </si>
  <si>
    <t>chr8:9172824-9173074</t>
  </si>
  <si>
    <t>21PHAS_44</t>
  </si>
  <si>
    <t>miR482b</t>
  </si>
  <si>
    <t>5:9085912-9086641</t>
  </si>
  <si>
    <t>218-239</t>
  </si>
  <si>
    <t>TCCCTATTCCACCTATTCCCCA</t>
  </si>
  <si>
    <t>TGGGGAATCGGTGGTGTAGGGA</t>
  </si>
  <si>
    <t>8C5T0G6</t>
  </si>
  <si>
    <t>chr5:9086162-9086391</t>
  </si>
  <si>
    <t>coding</t>
  </si>
  <si>
    <t>UniRef90_UPI0005C83634</t>
  </si>
  <si>
    <t>probable disease resistance protein At4g27220 isoform X1 n=2 Tax=Fragaria vesca subsp. vesca TaxID=101020 RepID=UPI0005C83634</t>
  </si>
  <si>
    <t>21PHAS_24</t>
  </si>
  <si>
    <t>miR482a</t>
  </si>
  <si>
    <t>3:11668014-11668701</t>
  </si>
  <si>
    <t>197-218</t>
  </si>
  <si>
    <t>TCTTTCCAATTCCTCCCATGCC</t>
  </si>
  <si>
    <t>GGTATGGGAGGGATGGGCAAGA</t>
  </si>
  <si>
    <t>2T8G2G2C4</t>
  </si>
  <si>
    <t>chr3:11668264-11668451</t>
  </si>
  <si>
    <t>UniRef90_UPI0005CA5CD7</t>
  </si>
  <si>
    <t>putative disease resistance protein RGA4 isoform X1 n=1 Tax=Fragaria vesca subsp. vesca TaxID=101020 RepID=UPI0005CA5CD7</t>
  </si>
  <si>
    <t>21PHAS_3</t>
  </si>
  <si>
    <t>1:8430870-8431599</t>
  </si>
  <si>
    <t>114-135</t>
  </si>
  <si>
    <t>GGAATGGGAGGACTTGGGAAGA</t>
  </si>
  <si>
    <t>2A9C4G4</t>
  </si>
  <si>
    <t>chr1:8431120-8431349</t>
  </si>
  <si>
    <t>UniRef90_UPI0005C9D1B1</t>
  </si>
  <si>
    <t>LOW QUALITY PROTEIN: disease resistance RPP13-like protein 4 n=1 Tax=Fragaria vesca subsp. vesca TaxID=101020 RepID=UPI0005C9D1B1</t>
  </si>
  <si>
    <t>21PHAS_97</t>
  </si>
  <si>
    <t>miR482c_1</t>
  </si>
  <si>
    <t>7:22260008-22260799</t>
  </si>
  <si>
    <t>TTTCCTATTCCTCCCATCCCTC</t>
  </si>
  <si>
    <t>GGGGTATGGGCGGTATAGGAAA</t>
  </si>
  <si>
    <t>1G2T5C2T8</t>
  </si>
  <si>
    <t>chr7:22260258-22260549</t>
  </si>
  <si>
    <t>UniRef90_UPI0005C84BF1</t>
  </si>
  <si>
    <t>TMV resistance protein N-like n=1 Tax=Fragaria vesca subsp. vesca TaxID=101020 RepID=UPI0005C84BF1</t>
  </si>
  <si>
    <t>21PHAS_43</t>
  </si>
  <si>
    <t>5:2220530-2221217</t>
  </si>
  <si>
    <t>41-62</t>
  </si>
  <si>
    <t>TGGGGAACTAGCGGAATAGGGA</t>
  </si>
  <si>
    <t>7C0T0A1C10</t>
  </si>
  <si>
    <t>chr5:2220780-2220967</t>
  </si>
  <si>
    <t>UniRef90_UPI0007C1710E</t>
  </si>
  <si>
    <t>TMV resistance protein N-like n=1 Tax=Prunus mume TaxID=102107 RepID=UPI0007C1710E</t>
  </si>
  <si>
    <t>21PHAS_77</t>
  </si>
  <si>
    <t>6:22882785-22883514</t>
  </si>
  <si>
    <t>GGGATGGGAGGAATTGGGAAAA</t>
  </si>
  <si>
    <t>2G14G2A1</t>
  </si>
  <si>
    <t>chr6:22883035-22883264</t>
  </si>
  <si>
    <t>UniRef90_UPI0005C94541</t>
  </si>
  <si>
    <t>putative disease resistance protein RGA3 n=1 Tax=Fragaria vesca subsp. vesca TaxID=101020 RepID=UPI0005C94541</t>
  </si>
  <si>
    <t>21PHAS_53</t>
  </si>
  <si>
    <t>6:1068444-1069278</t>
  </si>
  <si>
    <t>365-386</t>
  </si>
  <si>
    <t>GGCATGGGCGGCGTTGGAAAGA</t>
  </si>
  <si>
    <t>8C2C0G9</t>
  </si>
  <si>
    <t>chr6:1068694-1069028</t>
  </si>
  <si>
    <t>UniRef90_UPI0002C37442</t>
  </si>
  <si>
    <t>probable disease resistance protein At4g27220 n=1 Tax=Fragaria vesca subsp. vesca TaxID=101020 RepID=UPI0002C37442</t>
  </si>
  <si>
    <t>21PHAS_16</t>
  </si>
  <si>
    <t>2:13628113-13628948</t>
  </si>
  <si>
    <t>GGGATGGGTGGAATTGGCAAGA</t>
  </si>
  <si>
    <t>2G5T8C4</t>
  </si>
  <si>
    <t>chr2:13628363-13628698</t>
  </si>
  <si>
    <t>UniRef90_UPI0002C34209</t>
  </si>
  <si>
    <t>TMV resistance protein N-like n=1 Tax=Fragaria vesca subsp. vesca TaxID=101020 RepID=UPI0002C34209</t>
  </si>
  <si>
    <t>21PHAS_81</t>
  </si>
  <si>
    <t>miR482d</t>
  </si>
  <si>
    <t>6:33621211-33621856</t>
  </si>
  <si>
    <t>345-366</t>
  </si>
  <si>
    <t>TCTTTCCTAGTCCTGCCATTCC</t>
  </si>
  <si>
    <t>GGAATGGCTGGCCTGGGGAAGA</t>
  </si>
  <si>
    <t>8T2C2G2G4</t>
  </si>
  <si>
    <t>chr6:33621461-33621606</t>
  </si>
  <si>
    <t>UniRef90_UPI0005C866D6</t>
  </si>
  <si>
    <t>putative disease resistance protein RGA3 isoform X1 n=2 Tax=Fragaria vesca subsp. vesca TaxID=101020 RepID=UPI0005C866D6</t>
  </si>
  <si>
    <t>21PHAS_95</t>
  </si>
  <si>
    <t>7:22247636-22248281</t>
  </si>
  <si>
    <t>29-50</t>
  </si>
  <si>
    <t>TGGGGTATGGGTGGTTTAGGGA</t>
  </si>
  <si>
    <t>5T2G5T0T6</t>
  </si>
  <si>
    <t>chr7:22247886-22248031</t>
  </si>
  <si>
    <t>UniRef90_UPI0005CB61AE</t>
  </si>
  <si>
    <t>TMV resistance protein N-like n=1 Tax=Fragaria vesca subsp. vesca TaxID=101020 RepID=UPI0005CB61AE</t>
  </si>
  <si>
    <t>21PHAS_46</t>
  </si>
  <si>
    <t>5:12008715-12009339</t>
  </si>
  <si>
    <t>395-416</t>
  </si>
  <si>
    <t>TGGGGAATGGGTGGAATTGGGA</t>
  </si>
  <si>
    <t>8G8T4</t>
  </si>
  <si>
    <t>chr5:12008965-12009089</t>
  </si>
  <si>
    <t>UniRef90_UPI000B7B129A</t>
  </si>
  <si>
    <t>TMV resistance protein N-like isoform X1 n=2 Tax=Prunus avium TaxID=42229 RepID=UPI000B7B129A</t>
  </si>
  <si>
    <t>21PHAS_1</t>
  </si>
  <si>
    <t>miR482b_1</t>
  </si>
  <si>
    <t>1:3379244-3380122</t>
  </si>
  <si>
    <t>587-608</t>
  </si>
  <si>
    <t>TTCCCTATTCCACCTATTCCCC</t>
  </si>
  <si>
    <t>TGGGAATGGGTGGAATTGGTAA</t>
  </si>
  <si>
    <t>0T6G8T2T2</t>
  </si>
  <si>
    <t>chr1:3379494-3379872</t>
  </si>
  <si>
    <t>UniRef90_UPI0002C31DE8</t>
  </si>
  <si>
    <t>putative disease resistance RPP13-like protein 1 n=1 Tax=Fragaria vesca subsp. vesca TaxID=101020 RepID=UPI0002C31DE8</t>
  </si>
  <si>
    <t>21PHAS_96</t>
  </si>
  <si>
    <t>7:22247826-22248555</t>
  </si>
  <si>
    <t>303-324</t>
  </si>
  <si>
    <t>chr7:22248076-22248305</t>
  </si>
  <si>
    <t>21PHAS_27</t>
  </si>
  <si>
    <t>3:27958725-27959854</t>
  </si>
  <si>
    <t>chr3:27958975-27959604</t>
  </si>
  <si>
    <t>UniRef90_UPI0002C36C8C</t>
  </si>
  <si>
    <t>disease resistance protein At4g27190-like n=1 Tax=Fragaria vesca subsp. vesca TaxID=101020 RepID=UPI0002C36C8C</t>
  </si>
  <si>
    <t>21PHAS_59</t>
  </si>
  <si>
    <t>6:2448094-2448865</t>
  </si>
  <si>
    <t>GGAATGGAAGGTCTTGGCAAGA</t>
  </si>
  <si>
    <t>7A3T2T2C4</t>
  </si>
  <si>
    <t>chr6:2448344-2448615</t>
  </si>
  <si>
    <t>UniRef90_UPI0005CAD3CA</t>
  </si>
  <si>
    <t>uncharacterized protein LOC105352054 n=1 Tax=Fragaria vesca subsp. vesca TaxID=101020 RepID=UPI0005CAD3CA</t>
  </si>
  <si>
    <t>21PHAS_37</t>
  </si>
  <si>
    <t>3:31350520-31351291</t>
  </si>
  <si>
    <t>GGCATGGGCGGCATTGGAAAGA</t>
  </si>
  <si>
    <t>8C2C10</t>
  </si>
  <si>
    <t>chr3:31350770-31351041</t>
  </si>
  <si>
    <t>UniRef90_UPI0002C36D11</t>
  </si>
  <si>
    <t>disease resistance protein At4g27190-like n=1 Tax=Fragaria vesca subsp. vesca TaxID=101020 RepID=UPI0002C36D11</t>
  </si>
  <si>
    <t>21PHAS_28</t>
  </si>
  <si>
    <t>3:28344028-28344631</t>
  </si>
  <si>
    <t>GGCATGGGCGGCGTTGGGAAGA</t>
  </si>
  <si>
    <t>8C2C0G4G4</t>
  </si>
  <si>
    <t>chr3:28344278-28344381</t>
  </si>
  <si>
    <t>UniRef90_UPI0002C31B28</t>
  </si>
  <si>
    <t>probable disease resistance protein At4g27220 n=1 Tax=Fragaria vesca subsp. vesca TaxID=101020 RepID=UPI0002C31B28</t>
  </si>
  <si>
    <t>21PHAS_35</t>
  </si>
  <si>
    <t>3:31010249-31010978</t>
  </si>
  <si>
    <t>155-176</t>
  </si>
  <si>
    <t>TGGGGCATTGGTGGATTAGGTA</t>
  </si>
  <si>
    <t>5C2T6T4T1</t>
  </si>
  <si>
    <t>chr3:31010499-31010728</t>
  </si>
  <si>
    <t>UniRef90_UPI0002C350CE</t>
  </si>
  <si>
    <t>TMV resistance protein N-like n=1 Tax=Fragaria vesca subsp. vesca TaxID=101020 RepID=UPI0002C350CE</t>
  </si>
  <si>
    <t>21PHAS_51</t>
  </si>
  <si>
    <t>5:26264005-26264734</t>
  </si>
  <si>
    <t>73-94</t>
  </si>
  <si>
    <t>GGGGTATTGGAGGAATAGGCAA</t>
  </si>
  <si>
    <t>1G2T2T11C2</t>
  </si>
  <si>
    <t>chr5:26264255-26264484</t>
  </si>
  <si>
    <t>UniRef90_UPI0002C33EB1</t>
  </si>
  <si>
    <t>TMV resistance protein N-like n=1 Tax=Fragaria vesca subsp. vesca TaxID=101020 RepID=UPI0002C33EB1</t>
  </si>
  <si>
    <t>21PHAS_33</t>
  </si>
  <si>
    <t>3:30946479-30947208</t>
  </si>
  <si>
    <t>19-40</t>
  </si>
  <si>
    <t>chr3:30946729-30946958</t>
  </si>
  <si>
    <t>UniRef90_UPI0005C95823</t>
  </si>
  <si>
    <t>probable disease resistance protein At4g27220 isoform X4 n=2 Tax=Fragaria vesca subsp. vesca TaxID=101020 RepID=UPI0005C95823</t>
  </si>
  <si>
    <t>21PHAS_42</t>
  </si>
  <si>
    <t>4:26337090-26337861</t>
  </si>
  <si>
    <t>560-581</t>
  </si>
  <si>
    <t>GGCATGGGTGGGATCGGCAAGA</t>
  </si>
  <si>
    <t>8T2G2C2C4</t>
  </si>
  <si>
    <t>chr4:26337340-26337611</t>
  </si>
  <si>
    <t>UniRef90_UPI0002C32C32</t>
  </si>
  <si>
    <t>putative disease resistance RPP13-like protein 1 n=1 Tax=Fragaria vesca subsp. vesca TaxID=101020 RepID=UPI0002C32C32</t>
  </si>
  <si>
    <t>21PHAS_52</t>
  </si>
  <si>
    <t>5:26436639-26437431</t>
  </si>
  <si>
    <t>71-92</t>
  </si>
  <si>
    <t>chr5:26436889-26437181</t>
  </si>
  <si>
    <t>UniRef90_UPI0005C82335</t>
  </si>
  <si>
    <t>TMV resistance protein N-like isoform X1 n=2 Tax=Fragaria vesca subsp. vesca TaxID=101020 RepID=UPI0005C82335</t>
  </si>
  <si>
    <t>21PHAS_89</t>
  </si>
  <si>
    <t>6:38725110-38726071</t>
  </si>
  <si>
    <t>177-198</t>
  </si>
  <si>
    <t>GGCATGGGTGGCATTGGAAAAA</t>
  </si>
  <si>
    <t>8T2C8A1</t>
  </si>
  <si>
    <t>chr6:38725360-38725821</t>
  </si>
  <si>
    <t>UniRef90_UPI0005CAADE6</t>
  </si>
  <si>
    <t>disease resistance protein At4g27190-like n=1 Tax=Fragaria vesca subsp. vesca TaxID=101020 RepID=UPI0005CAADE6</t>
  </si>
  <si>
    <t>21PHAS_34</t>
  </si>
  <si>
    <t>3:30965549-30966699</t>
  </si>
  <si>
    <t>chr3:30965799-30966449</t>
  </si>
  <si>
    <t>UniRef90_UPI0005C91548</t>
  </si>
  <si>
    <t>probable disease resistance protein At4g27220 isoform X2 n=3 Tax=Fragaria vesca subsp. vesca TaxID=101020 RepID=UPI0005C91548</t>
  </si>
  <si>
    <t>21PHAS_19</t>
  </si>
  <si>
    <t>3:355676-356573</t>
  </si>
  <si>
    <t>GGCATGGGAGGAGTTGGTAAGA</t>
  </si>
  <si>
    <t>12G4T4</t>
  </si>
  <si>
    <t>chr3:355926-356323</t>
  </si>
  <si>
    <t>UniRef90_UPI0005C814FF</t>
  </si>
  <si>
    <t>putative disease resistance protein RGA3 isoform X1 n=2 Tax=Fragaria vesca subsp. vesca TaxID=101020 RepID=UPI0005C814FF</t>
  </si>
  <si>
    <t>21PHAS_78</t>
  </si>
  <si>
    <t>6:26713233-26714236</t>
  </si>
  <si>
    <t>GGTATGGGAGGTATTGGGAAGA</t>
  </si>
  <si>
    <t>2T8T5G4</t>
  </si>
  <si>
    <t>chr6:26713483-26713986</t>
  </si>
  <si>
    <t>UniRef90_UPI0005CA6E86</t>
  </si>
  <si>
    <t>TMV resistance protein N-like n=1 Tax=Fragaria vesca subsp. vesca TaxID=101020 RepID=UPI0005CA6E86</t>
  </si>
  <si>
    <t>21PHAS_82</t>
  </si>
  <si>
    <t>6:33621401-33622130</t>
  </si>
  <si>
    <t>619-640</t>
  </si>
  <si>
    <t>chr6:33621651-33621880</t>
  </si>
  <si>
    <t>21PHAS_87</t>
  </si>
  <si>
    <t>6:34999523-35000357</t>
  </si>
  <si>
    <t>GGGATGGGGGGAATTGGTAAGA</t>
  </si>
  <si>
    <t>2G5G8T4</t>
  </si>
  <si>
    <t>chr6:34999773-35000107</t>
  </si>
  <si>
    <t>UniRef90_UPI0005C9AA90</t>
  </si>
  <si>
    <t>uncharacterized protein LOC101309588 n=1 Tax=Fragaria vesca subsp. vesca TaxID=101020 RepID=UPI0005C9AA90</t>
  </si>
  <si>
    <t>21PHAS_94</t>
  </si>
  <si>
    <t>7:20686474-20687372</t>
  </si>
  <si>
    <t>GGAATGGGAGGCATTGGTAAGA</t>
  </si>
  <si>
    <t>2A8C5T4</t>
  </si>
  <si>
    <t>chr7:20686724-20687122</t>
  </si>
  <si>
    <t>UniRef90_UPI0005C923E7</t>
  </si>
  <si>
    <t>uncharacterized protein LOC101315387 n=1 Tax=Fragaria vesca subsp. vesca TaxID=101020 RepID=UPI0005C923E7</t>
  </si>
  <si>
    <t>21PHAS_49</t>
  </si>
  <si>
    <t>5:23043672-23044591</t>
  </si>
  <si>
    <t>TTGGGTATGGGTGGGATAGGGA</t>
  </si>
  <si>
    <t>1T3T2G5G7</t>
  </si>
  <si>
    <t>chr5:23043922-23044341</t>
  </si>
  <si>
    <t>UniRef90_UPI0005C9EF37</t>
  </si>
  <si>
    <t>TMV resistance protein N-like n=1 Tax=Fragaria vesca subsp. vesca TaxID=101020 RepID=UPI0005C9EF37</t>
  </si>
  <si>
    <t>21PHAS_80</t>
  </si>
  <si>
    <t>6:33526794-33527523</t>
  </si>
  <si>
    <t>GGAATGGCTGGACTGGGGAAGA</t>
  </si>
  <si>
    <t>8T5G2G4</t>
  </si>
  <si>
    <t>chr6:33527044-33527273</t>
  </si>
  <si>
    <t>UniRef90_UPI0005CB2C70</t>
  </si>
  <si>
    <t>putative disease resistance protein RGA4 isoform X2 n=1 Tax=Fragaria vesca subsp. vesca TaxID=101020 RepID=UPI0005CB2C70</t>
  </si>
  <si>
    <t>21PHAS_56</t>
  </si>
  <si>
    <t>6:2437417-2438146</t>
  </si>
  <si>
    <t>GGAATGGGAGGACTAGGAAAGA</t>
  </si>
  <si>
    <t>7G14</t>
  </si>
  <si>
    <t>chr6:2437667-2437896</t>
  </si>
  <si>
    <t>UniRef90_UPI0005C92108</t>
  </si>
  <si>
    <t>uncharacterized protein LOC105350626 n=1 Tax=Fragaria vesca subsp. vesca TaxID=101020 RepID=UPI0005C92108</t>
  </si>
  <si>
    <t>21PHAS_31</t>
  </si>
  <si>
    <t>3:30883555-30884853</t>
  </si>
  <si>
    <t>chr3:30883805-30884603</t>
  </si>
  <si>
    <t>UniRef90_UPI0005C8848C</t>
  </si>
  <si>
    <t>probable disease resistance protein At4g27220 n=1 Tax=Fragaria vesca subsp. vesca TaxID=101020 RepID=UPI0005C8848C</t>
  </si>
  <si>
    <t>21PHAS_15</t>
  </si>
  <si>
    <t>2:5312397-5313442</t>
  </si>
  <si>
    <t>154-175</t>
  </si>
  <si>
    <t>TGGGGGATGGGTGGTATAGGGA</t>
  </si>
  <si>
    <t>5G2G5T7</t>
  </si>
  <si>
    <t>chr2:5312647-5313192</t>
  </si>
  <si>
    <t>UniRef90_UPI0005C8D25D</t>
  </si>
  <si>
    <t>TMV resistance protein N-like isoform X1 n=2 Tax=Fragaria vesca subsp. vesca TaxID=101020 RepID=UPI0005C8D25D</t>
  </si>
  <si>
    <t>21PHAS_70</t>
  </si>
  <si>
    <t>6:5477063-5478003</t>
  </si>
  <si>
    <t>chr6:5477313-5477753</t>
  </si>
  <si>
    <t>UniRef90_UPI0005C8D870</t>
  </si>
  <si>
    <t>putative disease resistance protein RGA1 n=1 Tax=Fragaria vesca subsp. vesca TaxID=101020 RepID=UPI0005C8D870</t>
  </si>
  <si>
    <t>21PHAS_39</t>
  </si>
  <si>
    <t>4:20447581-20448688</t>
  </si>
  <si>
    <t>TGGGGAATTGGCGGAATAGGCA</t>
  </si>
  <si>
    <t>8T2C8C1</t>
  </si>
  <si>
    <t>chr4:20447831-20448438</t>
  </si>
  <si>
    <t>UniRef90_UPI0005C85C67</t>
  </si>
  <si>
    <t>TMV resistance protein N-like n=1 Tax=Fragaria vesca subsp. vesca TaxID=101020 RepID=UPI0005C85C67</t>
  </si>
  <si>
    <t>21PHAS_91</t>
  </si>
  <si>
    <t>7:7282506-7283531</t>
  </si>
  <si>
    <t>chr7:7282756-7283281</t>
  </si>
  <si>
    <t>UniRef90_UPI0002C31186</t>
  </si>
  <si>
    <t>putative disease resistance RPP13-like protein 1 n=1 Tax=Fragaria vesca subsp. vesca TaxID=101020 RepID=UPI0002C31186</t>
  </si>
  <si>
    <t>21PHAS_88</t>
  </si>
  <si>
    <t>6:35022834-35023626</t>
  </si>
  <si>
    <t>194-215</t>
  </si>
  <si>
    <t>TGGGGGATGGGTGGAATTGGTA</t>
  </si>
  <si>
    <t>5G2G8T2T1</t>
  </si>
  <si>
    <t>chr6:35023084-35023376</t>
  </si>
  <si>
    <t>UniRef90_UPI0005C919FD</t>
  </si>
  <si>
    <t>uncharacterized protein LOC101310466 n=1 Tax=Fragaria vesca subsp. vesca TaxID=101020 RepID=UPI0005C919FD</t>
  </si>
  <si>
    <t>21PHAS_10</t>
  </si>
  <si>
    <t>1:19711364-19712198</t>
  </si>
  <si>
    <t>26-47</t>
  </si>
  <si>
    <t>TGGGGGATGGGTGGTATTGGCA</t>
  </si>
  <si>
    <t>5G2G5T2T2C1</t>
  </si>
  <si>
    <t>chr1:19711614-19711948</t>
  </si>
  <si>
    <t>UniRef90_UPI0005CAAC7F</t>
  </si>
  <si>
    <t>TMV resistance protein N-like n=1 Tax=Fragaria vesca subsp. vesca TaxID=101020 RepID=UPI0005CAAC7F</t>
  </si>
  <si>
    <t>21PHAS_86</t>
  </si>
  <si>
    <t>6:34971335-34972274</t>
  </si>
  <si>
    <t>chr6:34971585-34972024</t>
  </si>
  <si>
    <t>UniRef90_UPI0005CB341F</t>
  </si>
  <si>
    <t>TMV resistance protein N-like n=1 Tax=Fragaria vesca subsp. vesca TaxID=101020 RepID=UPI0005CB341F</t>
  </si>
  <si>
    <t>21PHAS_36</t>
  </si>
  <si>
    <t>3:31279762-31280785</t>
  </si>
  <si>
    <t>GGCATGGGAGGTGTTGGAAAGT</t>
  </si>
  <si>
    <t>11T0G8T0</t>
  </si>
  <si>
    <t>chr3:31280012-31280535</t>
  </si>
  <si>
    <t>UniRef90_UPI0005CAE6CB</t>
  </si>
  <si>
    <t>disease resistance protein RPS2-like n=1 Tax=Fragaria vesca subsp. vesca TaxID=101020 RepID=UPI0005CAE6CB</t>
  </si>
  <si>
    <t>21PHAS_18</t>
  </si>
  <si>
    <t>miR482c</t>
  </si>
  <si>
    <t>2:20069151-20069796</t>
  </si>
  <si>
    <t>TCTTTCCTATTCCTCCCATCCC</t>
  </si>
  <si>
    <t>GGGATGGGTGGAATCGGAAAGA</t>
  </si>
  <si>
    <t>8T5C7</t>
  </si>
  <si>
    <t>chr2:20069401-20069546</t>
  </si>
  <si>
    <t>21PHAS_83</t>
  </si>
  <si>
    <t>6:33992046-33993217</t>
  </si>
  <si>
    <t>449-470</t>
  </si>
  <si>
    <t>chr6:33992296-33992967</t>
  </si>
  <si>
    <t>UniRef90_UPI0002C2FB25</t>
  </si>
  <si>
    <t>putative disease resistance protein RGA3 n=1 Tax=Fragaria vesca subsp. vesca TaxID=101020 RepID=UPI0002C2FB25</t>
  </si>
  <si>
    <t>21PHAS_26</t>
  </si>
  <si>
    <t>3:27950762-27951870</t>
  </si>
  <si>
    <t>chr3:27951012-27951620</t>
  </si>
  <si>
    <t>UniRef90_UPI0002C33DDC</t>
  </si>
  <si>
    <t>probable disease resistance protein At4g27220 isoform X1 n=2 Tax=Fragaria vesca subsp. vesca TaxID=101020 RepID=UPI0002C33DDC</t>
  </si>
  <si>
    <t>21PHAS_29</t>
  </si>
  <si>
    <t>3:30258835-30259669</t>
  </si>
  <si>
    <t>51-72</t>
  </si>
  <si>
    <t>GGCATGGGAGGAGTTGGCAAGA</t>
  </si>
  <si>
    <t>12G4C4</t>
  </si>
  <si>
    <t>chr3:30259085-30259419</t>
  </si>
  <si>
    <t>UniRef90_UPI0005CAE602</t>
  </si>
  <si>
    <t>probable disease resistance protein At4g27220 isoform X2 n=1 Tax=Fragaria vesca subsp. vesca TaxID=101020 RepID=UPI0005CAE602</t>
  </si>
  <si>
    <t>21PHAS_30</t>
  </si>
  <si>
    <t>3:30285071-30285800</t>
  </si>
  <si>
    <t>371-392</t>
  </si>
  <si>
    <t>GGCATGGGAGGCGTTGGCAAGA</t>
  </si>
  <si>
    <t>11C0G4C4</t>
  </si>
  <si>
    <t>chr3:30285321-30285550</t>
  </si>
  <si>
    <t>UniRef90_UPI0005CB36F9</t>
  </si>
  <si>
    <t>probable disease resistance protein At4g27220 n=1 Tax=Fragaria vesca subsp. vesca TaxID=101020 RepID=UPI0005CB36F9</t>
  </si>
  <si>
    <t>21PHAS_17</t>
  </si>
  <si>
    <t>2:18860201-18861225</t>
  </si>
  <si>
    <t>260-281</t>
  </si>
  <si>
    <t>TGGGGTATGGGCGGTATAGGGA</t>
  </si>
  <si>
    <t>5T2G2C2T7</t>
  </si>
  <si>
    <t>chr2:18860451-18860975</t>
  </si>
  <si>
    <t>UniRef90_UPI0005CA9BDB</t>
  </si>
  <si>
    <t>TMV resistance protein N-like isoform X2 n=1 Tax=Fragaria vesca subsp. vesca TaxID=101020 RepID=UPI0005CA9BDB</t>
  </si>
  <si>
    <t>21PHAS_60</t>
  </si>
  <si>
    <t>6:2832888-2835154</t>
  </si>
  <si>
    <t>950-971</t>
  </si>
  <si>
    <t>GGTATGGGAGGCGTTGGCAAGA</t>
  </si>
  <si>
    <t>2T8C0G4C4</t>
  </si>
  <si>
    <t>chr6:2833138-2834904</t>
  </si>
  <si>
    <t>UniRef90_UPI0005CA97C8</t>
  </si>
  <si>
    <t>probable disease resistance protein At4g27220 n=1 Tax=Fragaria vesca subsp. vesca TaxID=101020 RepID=UPI0005CA97C8</t>
  </si>
  <si>
    <t>21PHAS_8</t>
  </si>
  <si>
    <t>1:14968695-14969719</t>
  </si>
  <si>
    <t>chr1:14968945-14969469</t>
  </si>
  <si>
    <t>UniRef90_UPI0002C353C2</t>
  </si>
  <si>
    <t>probable disease resistance protein At4g27220 n=1 Tax=Fragaria vesca subsp. vesca TaxID=101020 RepID=UPI0002C353C2</t>
  </si>
  <si>
    <t>21PHAS_98</t>
  </si>
  <si>
    <t>8:1069058-1069808</t>
  </si>
  <si>
    <t>GGCATGGGAGGCGTTGGGAAGA</t>
  </si>
  <si>
    <t>11C0G4G4</t>
  </si>
  <si>
    <t>chr8:1069308-1069558</t>
  </si>
  <si>
    <t>UniRef90_UPI0005C9068A</t>
  </si>
  <si>
    <t>probable disease resistance protein At4g27220 n=1 Tax=Fragaria vesca subsp. vesca TaxID=101020 RepID=UPI0005C9068A</t>
  </si>
  <si>
    <t>21PHAS_85</t>
  </si>
  <si>
    <t>6:34367633-34369211</t>
  </si>
  <si>
    <t>1138-1159</t>
  </si>
  <si>
    <t>GGGATGGGAGGGATTGGAAAGA</t>
  </si>
  <si>
    <t>2G8G10</t>
  </si>
  <si>
    <t>chr6:34367883-34368961</t>
  </si>
  <si>
    <t>UniRef90_A8X3C9</t>
  </si>
  <si>
    <t>Non-specific serine/threonine protein kinase n=1 Tax=Caenorhabditis briggsae TaxID=6238 RepID=A8X3C9_CAEBR</t>
  </si>
  <si>
    <t>21PHAS_38</t>
  </si>
  <si>
    <t>3:31358840-31363175</t>
  </si>
  <si>
    <t>1493-1514</t>
  </si>
  <si>
    <t>chr3:31359090-31362925</t>
  </si>
  <si>
    <t>UniRef90_UPI0005C88F4E</t>
  </si>
  <si>
    <t>disease resistance protein At4g27190-like isoform X2 n=1 Tax=Fragaria vesca subsp. vesca TaxID=101020 RepID=UPI0005C88F4E</t>
  </si>
  <si>
    <t>21PHAS_21</t>
  </si>
  <si>
    <t>3:2759057-2760721</t>
  </si>
  <si>
    <t>388-409</t>
  </si>
  <si>
    <t>GGAATGGGAGGAATAGGAAAGA</t>
  </si>
  <si>
    <t>2A19</t>
  </si>
  <si>
    <t>chr3:2759307-2760471</t>
  </si>
  <si>
    <t>21PHAS_32</t>
  </si>
  <si>
    <t>3:30912772-30916885</t>
  </si>
  <si>
    <t>1332-1353</t>
  </si>
  <si>
    <t>GGCATGGGTGGCGTTGGAAAGA</t>
  </si>
  <si>
    <t>8T2C0G9</t>
  </si>
  <si>
    <t>chr3:30913022-30916635</t>
  </si>
  <si>
    <t>UniRef90_UPI0005C85B89</t>
  </si>
  <si>
    <t>probable disease resistance protein At4g27220 n=1 Tax=Fragaria vesca subsp. vesca TaxID=101020 RepID=UPI0005C85B89</t>
  </si>
  <si>
    <t>21PHAS_48</t>
  </si>
  <si>
    <t>5:18629977-18633456</t>
  </si>
  <si>
    <t>441-462</t>
  </si>
  <si>
    <t>GGGATGGGAGGCATTGGCAAGA</t>
  </si>
  <si>
    <t>2G8C5C4</t>
  </si>
  <si>
    <t>chr5:18630227-18633206</t>
  </si>
  <si>
    <t>21PHAS_7</t>
  </si>
  <si>
    <t>1:13621938-13630566</t>
  </si>
  <si>
    <t>6772-6793</t>
  </si>
  <si>
    <t>GGGATAGGAGGAATTGGAAAGA</t>
  </si>
  <si>
    <t>2G2A16</t>
  </si>
  <si>
    <t>chr1:13622188-13630316</t>
  </si>
  <si>
    <t>21PHAS_25</t>
  </si>
  <si>
    <t>miR482c_4</t>
  </si>
  <si>
    <t>3:22183470-22187713</t>
  </si>
  <si>
    <t>3218-3239</t>
  </si>
  <si>
    <t>TTTCTTTCCTATTCCTCCCATC</t>
  </si>
  <si>
    <t>GCTGAGAGGAATGGGAGAGAAA</t>
  </si>
  <si>
    <t>1C2A7G3G5</t>
  </si>
  <si>
    <t>chr3:22183720-22187463</t>
  </si>
  <si>
    <t>UniRef90_UPI0005C87ED8</t>
  </si>
  <si>
    <t>pentatricopeptide repeat-containing protein At1g12300, mitochondrial-like n=1 Tax=Fragaria vesca subsp. vesca TaxID=101020 RepID=UPI0005C87ED8</t>
  </si>
  <si>
    <t>21PHAS_20</t>
  </si>
  <si>
    <t>3:2441542-2443146</t>
  </si>
  <si>
    <t>480-501</t>
  </si>
  <si>
    <t>GGGATGGGAAGAATTGGAAAGA</t>
  </si>
  <si>
    <t>2G6A12</t>
  </si>
  <si>
    <t>chr3:2441792-2442896</t>
  </si>
  <si>
    <t>UniRef90_UPI0002C35D66</t>
  </si>
  <si>
    <t>uncharacterized protein LOC101312995 n=1 Tax=Fragaria vesca subsp. vesca TaxID=101020 RepID=UPI0002C35D66</t>
  </si>
  <si>
    <t>21PHAS_6</t>
  </si>
  <si>
    <t>1:13597476-13615056</t>
  </si>
  <si>
    <t>16442-16463</t>
  </si>
  <si>
    <t>chr1:13597726-13614806</t>
  </si>
  <si>
    <t>21PHAS_22</t>
  </si>
  <si>
    <t>3:4527686-4530340</t>
  </si>
  <si>
    <t>1087-1108</t>
  </si>
  <si>
    <t>TGGGGGGTTGGTGGAATAGGCA</t>
  </si>
  <si>
    <t>5G0G1T11C1</t>
  </si>
  <si>
    <t>chr3:4527936-4530090</t>
  </si>
  <si>
    <t>UniRef90_UPI0002C2E8F3</t>
  </si>
  <si>
    <t>TMV resistance protein N-like n=1 Tax=Fragaria vesca subsp. vesca TaxID=101020 RepID=UPI0002C2E8F3</t>
  </si>
  <si>
    <t>21PHAS_84</t>
  </si>
  <si>
    <t>6:34362921-34363650</t>
  </si>
  <si>
    <t>chr6:34363171-34363400</t>
  </si>
  <si>
    <t>21PHAS_23</t>
  </si>
  <si>
    <t>3:5565304-5567766</t>
  </si>
  <si>
    <t>1172-1193</t>
  </si>
  <si>
    <t>TGGGGAATTGGCGGAATAGGTA</t>
  </si>
  <si>
    <t>8T2C8T1</t>
  </si>
  <si>
    <t>chr3:5565554-5567516</t>
  </si>
  <si>
    <t>UniRef90_UPI0002C2F845</t>
  </si>
  <si>
    <t>TMV resistance protein N-like n=1 Tax=Fragaria vesca subsp. vesca TaxID=101020 RepID=UPI0002C2F845</t>
  </si>
  <si>
    <t>21PHAS_5</t>
  </si>
  <si>
    <t>1:13541567-13543144</t>
  </si>
  <si>
    <t>600-621</t>
  </si>
  <si>
    <t>GGGATAGGAGGGATCGGAAAGA</t>
  </si>
  <si>
    <t>5A5G2C7</t>
  </si>
  <si>
    <t>chr1:13541817-13542894</t>
  </si>
  <si>
    <t>21PHAS_57</t>
  </si>
  <si>
    <t>6:2444908-2446469</t>
  </si>
  <si>
    <t>364-385</t>
  </si>
  <si>
    <t>chr6:2445158-2446219</t>
  </si>
  <si>
    <t>21PHAS_55</t>
  </si>
  <si>
    <t>6:2425668-2427602</t>
  </si>
  <si>
    <t>1605-1626</t>
  </si>
  <si>
    <t>AGGATGGGAGGACTAGGAAAGA</t>
  </si>
  <si>
    <t>0A11C9</t>
  </si>
  <si>
    <t>chr6:2425918-2427352</t>
  </si>
  <si>
    <t>21PHAS_92</t>
  </si>
  <si>
    <t>7:15210349-15211078</t>
  </si>
  <si>
    <t>173-194</t>
  </si>
  <si>
    <t>chr7:15210599-15210828</t>
  </si>
  <si>
    <t>UniRef90_G3MUF1</t>
  </si>
  <si>
    <t>TIR-NBS-LRR resistance protein muRdr1I n=1 Tax=Rosa multiflora TaxID=74647 RepID=G3MUF1_ROSMU</t>
  </si>
  <si>
    <t>21PHAS_47</t>
  </si>
  <si>
    <t>5:15777029-15777906</t>
  </si>
  <si>
    <t>176-197</t>
  </si>
  <si>
    <t>GGGATGGCAGGACTGGGGAAAA</t>
  </si>
  <si>
    <t>2G11G2G2A1</t>
  </si>
  <si>
    <t>chr5:15777279-15777656</t>
  </si>
  <si>
    <t>UniRef90_UPI0002C2E714</t>
  </si>
  <si>
    <t>disease resistance protein RPM1-like n=1 Tax=Fragaria vesca subsp. vesca TaxID=101020 RepID=UPI0002C2E714</t>
  </si>
  <si>
    <t>21PHAS_99</t>
  </si>
  <si>
    <t>8:7577113-7577863</t>
  </si>
  <si>
    <t>GGTATGGGGGGCATCGGTAAGA</t>
  </si>
  <si>
    <t>2T5G2C2C2T4</t>
  </si>
  <si>
    <t>chr8:7577363-7577613</t>
  </si>
  <si>
    <t>UniRef90_UPI0005C8AD89</t>
  </si>
  <si>
    <t>TMV resistance protein N-like isoform X2 n=1 Tax=Fragaria vesca subsp. vesca TaxID=101020 RepID=UPI0005C8AD89</t>
  </si>
  <si>
    <t>21PHAS_79</t>
  </si>
  <si>
    <t>6:26984690-26985902</t>
  </si>
  <si>
    <t>366-387</t>
  </si>
  <si>
    <t>GGGATAGGGGGCATAGGTAAGA</t>
  </si>
  <si>
    <t>5A2G2C5T4</t>
  </si>
  <si>
    <t>chr6:26984940-26985652</t>
  </si>
  <si>
    <t>UniRef90_UPI0005CB6A02</t>
  </si>
  <si>
    <t>probable disease resistance protein RF9 n=1 Tax=Fragaria vesca subsp. vesca TaxID=101020 RepID=UPI0005CB6A02</t>
  </si>
  <si>
    <t>21PHAS_2</t>
  </si>
  <si>
    <t>1:3857437-3858166</t>
  </si>
  <si>
    <t>72-93</t>
  </si>
  <si>
    <t>TGGGGTATGGGTGGAATAGGTA</t>
  </si>
  <si>
    <t>5T2G11T1</t>
  </si>
  <si>
    <t>chr1:3857687-3857916</t>
  </si>
  <si>
    <t>UniRef90_UPI0005C9F4C5</t>
  </si>
  <si>
    <t>TMV resistance protein N-like n=1 Tax=Fragaria vesca subsp. vesca TaxID=101020 RepID=UPI0005C9F4C5</t>
  </si>
  <si>
    <t>21PHAS_58</t>
  </si>
  <si>
    <t>6:2446455-2447184</t>
  </si>
  <si>
    <t>GGGATGGTAGGACTAGGAAAGA</t>
  </si>
  <si>
    <t>chr6:2446705-2446934</t>
  </si>
  <si>
    <t>21PHAS_93</t>
  </si>
  <si>
    <t>7:17014563-17015292</t>
  </si>
  <si>
    <t>GGAATTGGAGGTATTGGCAAGA</t>
  </si>
  <si>
    <t>2A2T5T5C4</t>
  </si>
  <si>
    <t>chr7:17014813-17015042</t>
  </si>
  <si>
    <t>21PHAS_14</t>
  </si>
  <si>
    <t>1:20044829-20045537</t>
  </si>
  <si>
    <t>chr1:20045079-20045287</t>
  </si>
  <si>
    <t>21PHAS_4</t>
  </si>
  <si>
    <t>1:13528700-13531975</t>
  </si>
  <si>
    <t>613-634</t>
  </si>
  <si>
    <t>chr1:13528950-13531725</t>
  </si>
  <si>
    <t>21PHAS_100</t>
  </si>
  <si>
    <t>8:7892410-7893548</t>
  </si>
  <si>
    <t>290-311</t>
  </si>
  <si>
    <t>GGGATGGGAGGTATTGGAAAGA</t>
  </si>
  <si>
    <t>2G8T10</t>
  </si>
  <si>
    <t>chr8:7892660-7893298</t>
  </si>
  <si>
    <t>UniRef90_UPI0002C32062</t>
  </si>
  <si>
    <t>uncharacterized protein LOC101309407 n=1 Tax=Fragaria vesca subsp. vesca TaxID=101020 RepID=UPI0002C32062</t>
  </si>
  <si>
    <t>21PHAS_54</t>
  </si>
  <si>
    <t>6:2423640-2425375</t>
  </si>
  <si>
    <t>605-626</t>
  </si>
  <si>
    <t>chr6:2423890-2425125</t>
  </si>
  <si>
    <t>UniRef90_UPI0005C8E295</t>
  </si>
  <si>
    <t>uncharacterized protein LOC101293894 isoform X1 n=3 Tax=Fragaria vesca subsp. vesca TaxID=101020 RepID=UPI0005C8E295</t>
  </si>
  <si>
    <t>Green highlighted loci are reproductive 21-nt phasiRNAs  triggered by miR11308.</t>
  </si>
  <si>
    <t>Yellow highlighted loci are reproductive tissue-enriched 21-nt phasiRNA loci triggered by miR2118/482 family members, at a fold change cut off &gt; 1.5.</t>
  </si>
  <si>
    <t>Supplementary Data 1. miR11308 and miR2118/482 triggered 21-nt reproductive phasiRNAs in wild strawberry.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</si>
</sst>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/>
    <xf numFmtId="0" fontId="2" fillId="0" borderId="0" xfId="0" applyFont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5" xfId="0" applyFont="1" applyFill="1" applyBorder="1" applyAlignment="1">
      <alignment horizontal="center"/>
    </xf>
    <xf numFmtId="0" fontId="2" fillId="2" borderId="0" xfId="0" applyFont="1" applyFill="1"/>
    <xf numFmtId="0" fontId="2" fillId="2" borderId="6" xfId="0" applyFont="1" applyFill="1" applyBorder="1"/>
    <xf numFmtId="0" fontId="0" fillId="3" borderId="7" xfId="0" applyFill="1" applyBorder="1"/>
    <xf numFmtId="0" fontId="0" fillId="3" borderId="0" xfId="0" applyFill="1"/>
    <xf numFmtId="0" fontId="0" fillId="3" borderId="0" xfId="0" applyFill="1" applyAlignment="1">
      <alignment horizontal="center"/>
    </xf>
    <xf numFmtId="0" fontId="3" fillId="3" borderId="0" xfId="0" applyFont="1" applyFill="1"/>
    <xf numFmtId="0" fontId="0" fillId="0" borderId="7" xfId="0" applyBorder="1"/>
    <xf numFmtId="0" fontId="0" fillId="0" borderId="0" xfId="0" applyAlignment="1">
      <alignment horizontal="center"/>
    </xf>
    <xf numFmtId="11" fontId="0" fillId="0" borderId="0" xfId="0" applyNumberFormat="1"/>
    <xf numFmtId="0" fontId="0" fillId="2" borderId="7" xfId="0" applyFill="1" applyBorder="1"/>
    <xf numFmtId="0" fontId="0" fillId="2" borderId="0" xfId="0" applyFill="1"/>
    <xf numFmtId="0" fontId="0" fillId="2" borderId="0" xfId="0" applyFill="1" applyAlignment="1">
      <alignment horizontal="center"/>
    </xf>
    <xf numFmtId="11" fontId="0" fillId="2" borderId="0" xfId="0" applyNumberFormat="1" applyFill="1"/>
    <xf numFmtId="0" fontId="0" fillId="2" borderId="4" xfId="0" applyFill="1" applyBorder="1"/>
    <xf numFmtId="0" fontId="0" fillId="2" borderId="5" xfId="0" applyFill="1" applyBorder="1"/>
    <xf numFmtId="0" fontId="0" fillId="2" borderId="5" xfId="0" applyFill="1" applyBorder="1" applyAlignment="1">
      <alignment horizontal="center"/>
    </xf>
    <xf numFmtId="11" fontId="0" fillId="2" borderId="5" xfId="0" applyNumberFormat="1" applyFill="1" applyBorder="1"/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2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P108"/>
  <sheetViews>
    <sheetView tabSelected="1" zoomScale="75" zoomScaleNormal="75" workbookViewId="0">
      <pane ySplit="4" topLeftCell="A5" activePane="bottomLeft" state="frozen"/>
      <selection pane="bottomLeft" activeCell="E8" sqref="E8"/>
    </sheetView>
  </sheetViews>
  <sheetFormatPr defaultColWidth="14.19921875" defaultRowHeight="13.8"/>
  <cols>
    <col min="4" max="4" width="14.19921875" style="16"/>
    <col min="9" max="9" width="14.19921875" style="16"/>
    <col min="11" max="11" width="14.19921875" style="16"/>
    <col min="12" max="12" width="24" style="16" customWidth="1"/>
  </cols>
  <sheetData>
    <row r="1" spans="1:42">
      <c r="A1" s="26" t="s">
        <v>695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</row>
    <row r="2" spans="1:42" ht="14.4" thickBot="1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</row>
    <row r="3" spans="1:42" s="5" customFormat="1">
      <c r="A3" s="1"/>
      <c r="B3" s="2"/>
      <c r="C3" s="2"/>
      <c r="D3" s="3"/>
      <c r="E3" s="2"/>
      <c r="F3" s="2"/>
      <c r="G3" s="2"/>
      <c r="H3" s="2"/>
      <c r="I3" s="3"/>
      <c r="J3" s="2"/>
      <c r="K3" s="3"/>
      <c r="L3" s="3"/>
      <c r="M3" s="28" t="s">
        <v>0</v>
      </c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4"/>
    </row>
    <row r="4" spans="1:42" s="5" customFormat="1" ht="14.4" thickBot="1">
      <c r="A4" s="6" t="s">
        <v>1</v>
      </c>
      <c r="B4" s="7" t="s">
        <v>2</v>
      </c>
      <c r="C4" s="7" t="s">
        <v>3</v>
      </c>
      <c r="D4" s="8" t="s">
        <v>4</v>
      </c>
      <c r="E4" s="7" t="s">
        <v>5</v>
      </c>
      <c r="F4" s="7" t="s">
        <v>6</v>
      </c>
      <c r="G4" s="7" t="s">
        <v>7</v>
      </c>
      <c r="H4" s="7" t="s">
        <v>8</v>
      </c>
      <c r="I4" s="8" t="s">
        <v>9</v>
      </c>
      <c r="J4" s="7" t="s">
        <v>10</v>
      </c>
      <c r="K4" s="8" t="s">
        <v>11</v>
      </c>
      <c r="L4" s="8" t="s">
        <v>12</v>
      </c>
      <c r="M4" s="7" t="s">
        <v>13</v>
      </c>
      <c r="N4" s="7" t="s">
        <v>14</v>
      </c>
      <c r="O4" s="9" t="s">
        <v>15</v>
      </c>
      <c r="P4" s="7" t="s">
        <v>16</v>
      </c>
      <c r="Q4" s="7" t="s">
        <v>17</v>
      </c>
      <c r="R4" s="7" t="s">
        <v>18</v>
      </c>
      <c r="S4" s="7" t="s">
        <v>19</v>
      </c>
      <c r="T4" s="7" t="s">
        <v>20</v>
      </c>
      <c r="U4" s="7" t="s">
        <v>21</v>
      </c>
      <c r="V4" s="7" t="s">
        <v>22</v>
      </c>
      <c r="W4" s="7" t="s">
        <v>23</v>
      </c>
      <c r="X4" s="7" t="s">
        <v>24</v>
      </c>
      <c r="Y4" s="7" t="s">
        <v>25</v>
      </c>
      <c r="Z4" s="7" t="s">
        <v>26</v>
      </c>
      <c r="AA4" s="7" t="s">
        <v>27</v>
      </c>
      <c r="AB4" s="7" t="s">
        <v>28</v>
      </c>
      <c r="AC4" s="7" t="s">
        <v>29</v>
      </c>
      <c r="AD4" s="7" t="s">
        <v>30</v>
      </c>
      <c r="AE4" s="7" t="s">
        <v>31</v>
      </c>
      <c r="AF4" s="7" t="s">
        <v>32</v>
      </c>
      <c r="AG4" s="7" t="s">
        <v>33</v>
      </c>
      <c r="AH4" s="7" t="s">
        <v>34</v>
      </c>
      <c r="AI4" s="7" t="s">
        <v>35</v>
      </c>
      <c r="AJ4" s="7" t="s">
        <v>36</v>
      </c>
      <c r="AK4" s="7" t="s">
        <v>37</v>
      </c>
      <c r="AL4" s="7" t="s">
        <v>38</v>
      </c>
      <c r="AM4" s="7" t="s">
        <v>39</v>
      </c>
      <c r="AN4" s="7" t="s">
        <v>40</v>
      </c>
      <c r="AO4" s="7" t="s">
        <v>41</v>
      </c>
      <c r="AP4" s="10" t="s">
        <v>42</v>
      </c>
    </row>
    <row r="5" spans="1:42">
      <c r="A5" s="11" t="s">
        <v>43</v>
      </c>
      <c r="B5" s="12" t="s">
        <v>44</v>
      </c>
      <c r="C5" s="12" t="s">
        <v>45</v>
      </c>
      <c r="D5" s="13" t="s">
        <v>46</v>
      </c>
      <c r="E5" s="12" t="s">
        <v>47</v>
      </c>
      <c r="F5" s="12" t="s">
        <v>48</v>
      </c>
      <c r="G5" s="12" t="s">
        <v>49</v>
      </c>
      <c r="H5" s="12">
        <v>1</v>
      </c>
      <c r="I5" s="13" t="s">
        <v>50</v>
      </c>
      <c r="J5" s="12" t="s">
        <v>51</v>
      </c>
      <c r="K5" s="13">
        <v>19861907</v>
      </c>
      <c r="L5" s="13" t="s">
        <v>52</v>
      </c>
      <c r="M5" s="12">
        <v>0.94751029799999997</v>
      </c>
      <c r="N5" s="12">
        <v>0</v>
      </c>
      <c r="O5" s="12">
        <v>0</v>
      </c>
      <c r="P5" s="12">
        <v>0</v>
      </c>
      <c r="Q5" s="12">
        <v>0</v>
      </c>
      <c r="R5" s="12">
        <v>0</v>
      </c>
      <c r="S5" s="12">
        <v>0</v>
      </c>
      <c r="T5" s="12">
        <v>1.6156091100000001</v>
      </c>
      <c r="U5" s="12">
        <v>6.6400211469999997</v>
      </c>
      <c r="V5" s="12">
        <v>81.395135069999995</v>
      </c>
      <c r="W5" s="12">
        <v>20.379003269999998</v>
      </c>
      <c r="X5" s="12">
        <v>16.191972020000001</v>
      </c>
      <c r="Y5" s="12">
        <f t="shared" ref="Y5:Y29" si="0">SUM(M5:X5)</f>
        <v>127.16925091499999</v>
      </c>
      <c r="Z5" s="12">
        <f>AVERAGE(M5:S5)</f>
        <v>0.13535861399999999</v>
      </c>
      <c r="AA5" s="12">
        <f>AVERAGE(U5:X5)</f>
        <v>31.151532876749997</v>
      </c>
      <c r="AB5" s="12">
        <f>AA5/Z5</f>
        <v>230.14074949637117</v>
      </c>
      <c r="AC5" s="12" t="s">
        <v>53</v>
      </c>
      <c r="AD5" s="12">
        <v>-1.2769600000000001</v>
      </c>
      <c r="AE5" s="12" t="s">
        <v>54</v>
      </c>
    </row>
    <row r="6" spans="1:42">
      <c r="A6" s="11" t="s">
        <v>55</v>
      </c>
      <c r="B6" s="12" t="s">
        <v>56</v>
      </c>
      <c r="C6" s="12" t="s">
        <v>57</v>
      </c>
      <c r="D6" s="13" t="s">
        <v>58</v>
      </c>
      <c r="E6" s="12" t="s">
        <v>59</v>
      </c>
      <c r="F6" s="12" t="s">
        <v>60</v>
      </c>
      <c r="G6" s="12" t="s">
        <v>61</v>
      </c>
      <c r="H6" s="12">
        <v>2</v>
      </c>
      <c r="I6" s="13" t="s">
        <v>62</v>
      </c>
      <c r="J6" s="12" t="s">
        <v>51</v>
      </c>
      <c r="K6" s="13">
        <v>7878003</v>
      </c>
      <c r="L6" s="13" t="s">
        <v>63</v>
      </c>
      <c r="M6" s="12">
        <v>0</v>
      </c>
      <c r="N6" s="12">
        <v>0</v>
      </c>
      <c r="O6" s="12">
        <v>0</v>
      </c>
      <c r="P6" s="12">
        <v>0</v>
      </c>
      <c r="Q6" s="12">
        <v>0</v>
      </c>
      <c r="R6" s="12">
        <v>0</v>
      </c>
      <c r="S6" s="12">
        <v>0</v>
      </c>
      <c r="T6" s="12">
        <v>0.80780455500000004</v>
      </c>
      <c r="U6" s="12">
        <v>7.968025377</v>
      </c>
      <c r="V6" s="12">
        <v>96.832143439999996</v>
      </c>
      <c r="W6" s="12">
        <v>21.737603490000001</v>
      </c>
      <c r="X6" s="12">
        <v>18.89063402</v>
      </c>
      <c r="Y6" s="12">
        <f t="shared" si="0"/>
        <v>146.23621088199999</v>
      </c>
      <c r="Z6" s="12">
        <f t="shared" ref="Z6:Z37" si="1">AVERAGE(M6:S6)</f>
        <v>0</v>
      </c>
      <c r="AA6" s="12">
        <f t="shared" ref="AA6:AA36" si="2">AVERAGE(U6:X6)</f>
        <v>36.357101581750001</v>
      </c>
      <c r="AB6" s="12" t="s">
        <v>54</v>
      </c>
      <c r="AC6" s="12" t="s">
        <v>53</v>
      </c>
      <c r="AD6" s="12">
        <v>-0.94773300000000005</v>
      </c>
      <c r="AE6" s="12" t="s">
        <v>54</v>
      </c>
    </row>
    <row r="7" spans="1:42">
      <c r="A7" s="11" t="s">
        <v>64</v>
      </c>
      <c r="B7" s="12" t="s">
        <v>44</v>
      </c>
      <c r="C7" s="12" t="s">
        <v>65</v>
      </c>
      <c r="D7" s="13" t="s">
        <v>46</v>
      </c>
      <c r="E7" s="12" t="s">
        <v>66</v>
      </c>
      <c r="F7" s="12" t="s">
        <v>48</v>
      </c>
      <c r="G7" s="12" t="s">
        <v>67</v>
      </c>
      <c r="H7" s="12">
        <v>2</v>
      </c>
      <c r="I7" s="13" t="s">
        <v>68</v>
      </c>
      <c r="J7" s="12" t="s">
        <v>51</v>
      </c>
      <c r="K7" s="13">
        <v>3569194</v>
      </c>
      <c r="L7" s="13" t="s">
        <v>69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  <c r="T7" s="12">
        <v>3.2312182209999998</v>
      </c>
      <c r="U7" s="12">
        <v>21.248067670000001</v>
      </c>
      <c r="V7" s="12">
        <v>297.51325229999998</v>
      </c>
      <c r="W7" s="12">
        <v>111.4052179</v>
      </c>
      <c r="X7" s="12">
        <v>91.754508110000003</v>
      </c>
      <c r="Y7" s="12">
        <f t="shared" si="0"/>
        <v>525.15226420099998</v>
      </c>
      <c r="Z7" s="12">
        <f t="shared" si="1"/>
        <v>0</v>
      </c>
      <c r="AA7" s="12">
        <f t="shared" si="2"/>
        <v>130.48026149499998</v>
      </c>
      <c r="AB7" s="12" t="s">
        <v>54</v>
      </c>
      <c r="AC7" s="12" t="s">
        <v>53</v>
      </c>
      <c r="AD7" s="12">
        <v>-1.28203</v>
      </c>
      <c r="AE7" s="12" t="s">
        <v>54</v>
      </c>
    </row>
    <row r="8" spans="1:42">
      <c r="A8" s="11" t="s">
        <v>70</v>
      </c>
      <c r="B8" s="12" t="s">
        <v>56</v>
      </c>
      <c r="C8" s="12" t="s">
        <v>71</v>
      </c>
      <c r="D8" s="13" t="s">
        <v>46</v>
      </c>
      <c r="E8" s="12" t="s">
        <v>72</v>
      </c>
      <c r="F8" s="12" t="s">
        <v>60</v>
      </c>
      <c r="G8" s="12" t="s">
        <v>73</v>
      </c>
      <c r="H8" s="12">
        <v>3</v>
      </c>
      <c r="I8" s="13" t="s">
        <v>74</v>
      </c>
      <c r="J8" s="12" t="s">
        <v>51</v>
      </c>
      <c r="K8" s="13">
        <v>6001245</v>
      </c>
      <c r="L8" s="13" t="s">
        <v>75</v>
      </c>
      <c r="M8" s="12">
        <v>0</v>
      </c>
      <c r="N8" s="12">
        <v>0</v>
      </c>
      <c r="O8" s="12">
        <v>0</v>
      </c>
      <c r="P8" s="12">
        <v>0</v>
      </c>
      <c r="Q8" s="12">
        <v>0</v>
      </c>
      <c r="R8" s="12">
        <v>0</v>
      </c>
      <c r="S8" s="12">
        <v>0</v>
      </c>
      <c r="T8" s="12">
        <v>4.0390227760000004</v>
      </c>
      <c r="U8" s="12">
        <v>22.576071899999999</v>
      </c>
      <c r="V8" s="12">
        <v>470.12707319999998</v>
      </c>
      <c r="W8" s="12">
        <v>327.42265250000003</v>
      </c>
      <c r="X8" s="12">
        <v>160.57038919999999</v>
      </c>
      <c r="Y8" s="12">
        <f t="shared" si="0"/>
        <v>984.7352095760001</v>
      </c>
      <c r="Z8" s="12">
        <f t="shared" si="1"/>
        <v>0</v>
      </c>
      <c r="AA8" s="12">
        <f t="shared" si="2"/>
        <v>245.17404669999999</v>
      </c>
      <c r="AB8" s="12" t="s">
        <v>54</v>
      </c>
      <c r="AC8" s="12" t="s">
        <v>53</v>
      </c>
      <c r="AD8" s="12">
        <v>-1.1100399999999999</v>
      </c>
      <c r="AE8" s="12" t="s">
        <v>54</v>
      </c>
    </row>
    <row r="9" spans="1:42">
      <c r="A9" s="11" t="s">
        <v>76</v>
      </c>
      <c r="B9" s="12" t="s">
        <v>44</v>
      </c>
      <c r="C9" s="12" t="s">
        <v>77</v>
      </c>
      <c r="D9" s="13" t="s">
        <v>46</v>
      </c>
      <c r="E9" s="12" t="s">
        <v>78</v>
      </c>
      <c r="F9" s="12" t="s">
        <v>48</v>
      </c>
      <c r="G9" s="12" t="s">
        <v>79</v>
      </c>
      <c r="H9" s="12">
        <v>2</v>
      </c>
      <c r="I9" s="13" t="s">
        <v>80</v>
      </c>
      <c r="J9" s="12" t="s">
        <v>51</v>
      </c>
      <c r="K9" s="13">
        <v>3605509</v>
      </c>
      <c r="L9" s="13" t="s">
        <v>81</v>
      </c>
      <c r="M9" s="12">
        <v>0</v>
      </c>
      <c r="N9" s="12">
        <v>0</v>
      </c>
      <c r="O9" s="12">
        <v>0</v>
      </c>
      <c r="P9" s="12">
        <v>0</v>
      </c>
      <c r="Q9" s="12">
        <v>0</v>
      </c>
      <c r="R9" s="12">
        <v>0</v>
      </c>
      <c r="S9" s="12">
        <v>0</v>
      </c>
      <c r="T9" s="12">
        <v>11.309263769999999</v>
      </c>
      <c r="U9" s="12">
        <v>147.4084695</v>
      </c>
      <c r="V9" s="12">
        <v>749.39658840000004</v>
      </c>
      <c r="W9" s="12">
        <v>308.40224949999998</v>
      </c>
      <c r="X9" s="12">
        <v>260.42088330000001</v>
      </c>
      <c r="Y9" s="12">
        <f t="shared" si="0"/>
        <v>1476.9374544699999</v>
      </c>
      <c r="Z9" s="12">
        <f t="shared" si="1"/>
        <v>0</v>
      </c>
      <c r="AA9" s="12">
        <f t="shared" si="2"/>
        <v>366.407047675</v>
      </c>
      <c r="AB9" s="12" t="s">
        <v>54</v>
      </c>
      <c r="AC9" s="12" t="s">
        <v>53</v>
      </c>
      <c r="AD9" s="12">
        <v>-1.0099400000000001</v>
      </c>
      <c r="AE9" s="12" t="s">
        <v>54</v>
      </c>
    </row>
    <row r="10" spans="1:42">
      <c r="A10" s="11" t="s">
        <v>82</v>
      </c>
      <c r="B10" s="12" t="s">
        <v>44</v>
      </c>
      <c r="C10" s="12" t="s">
        <v>83</v>
      </c>
      <c r="D10" s="13" t="s">
        <v>46</v>
      </c>
      <c r="E10" s="12" t="s">
        <v>66</v>
      </c>
      <c r="F10" s="12" t="s">
        <v>48</v>
      </c>
      <c r="G10" s="12" t="s">
        <v>84</v>
      </c>
      <c r="H10" s="12">
        <v>1</v>
      </c>
      <c r="I10" s="13" t="s">
        <v>85</v>
      </c>
      <c r="J10" s="12" t="s">
        <v>51</v>
      </c>
      <c r="K10" s="13">
        <v>3597415</v>
      </c>
      <c r="L10" s="13" t="s">
        <v>86</v>
      </c>
      <c r="M10" s="12">
        <v>0.94751029799999997</v>
      </c>
      <c r="N10" s="12">
        <v>0</v>
      </c>
      <c r="O10" s="12">
        <v>0</v>
      </c>
      <c r="P10" s="12">
        <v>0</v>
      </c>
      <c r="Q10" s="12">
        <v>0.97496000500000002</v>
      </c>
      <c r="R10" s="12">
        <v>0</v>
      </c>
      <c r="S10" s="12">
        <v>0</v>
      </c>
      <c r="T10" s="12">
        <v>29.888768540000001</v>
      </c>
      <c r="U10" s="12">
        <v>99.60031721</v>
      </c>
      <c r="V10" s="12">
        <v>729.7494868</v>
      </c>
      <c r="W10" s="12">
        <v>590.99109480000004</v>
      </c>
      <c r="X10" s="12">
        <v>545.1297247</v>
      </c>
      <c r="Y10" s="12">
        <f t="shared" si="0"/>
        <v>1997.281862353</v>
      </c>
      <c r="Z10" s="12">
        <f t="shared" si="1"/>
        <v>0.27463861471428569</v>
      </c>
      <c r="AA10" s="12">
        <f t="shared" si="2"/>
        <v>491.3676558775</v>
      </c>
      <c r="AB10" s="12">
        <f t="shared" ref="AB10:AB29" si="3">AA10/Z10</f>
        <v>1789.142638913627</v>
      </c>
      <c r="AC10" s="12" t="s">
        <v>53</v>
      </c>
      <c r="AD10" s="12">
        <v>-1.31094</v>
      </c>
      <c r="AE10" s="12" t="s">
        <v>54</v>
      </c>
    </row>
    <row r="11" spans="1:42">
      <c r="A11" s="11" t="s">
        <v>87</v>
      </c>
      <c r="B11" s="12" t="s">
        <v>44</v>
      </c>
      <c r="C11" s="12" t="s">
        <v>88</v>
      </c>
      <c r="D11" s="13" t="s">
        <v>46</v>
      </c>
      <c r="E11" s="12" t="s">
        <v>66</v>
      </c>
      <c r="F11" s="12" t="s">
        <v>48</v>
      </c>
      <c r="G11" s="12" t="s">
        <v>89</v>
      </c>
      <c r="H11" s="12">
        <v>0</v>
      </c>
      <c r="I11" s="13">
        <v>0</v>
      </c>
      <c r="J11" s="12" t="s">
        <v>51</v>
      </c>
      <c r="K11" s="13">
        <v>19860895</v>
      </c>
      <c r="L11" s="13" t="s">
        <v>90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12.924872880000001</v>
      </c>
      <c r="U11" s="12">
        <v>166.00052869999999</v>
      </c>
      <c r="V11" s="12">
        <v>947.27096849999998</v>
      </c>
      <c r="W11" s="12">
        <v>638.54210239999998</v>
      </c>
      <c r="X11" s="12">
        <v>416.94327950000002</v>
      </c>
      <c r="Y11" s="12">
        <f t="shared" si="0"/>
        <v>2181.6817519799997</v>
      </c>
      <c r="Z11" s="12">
        <f t="shared" si="1"/>
        <v>0</v>
      </c>
      <c r="AA11" s="12">
        <f t="shared" si="2"/>
        <v>542.18921977499997</v>
      </c>
      <c r="AB11" s="12" t="s">
        <v>54</v>
      </c>
      <c r="AC11" s="12" t="s">
        <v>53</v>
      </c>
      <c r="AD11" s="12">
        <v>-1.16092</v>
      </c>
      <c r="AE11" s="12" t="s">
        <v>54</v>
      </c>
    </row>
    <row r="12" spans="1:42">
      <c r="A12" s="11" t="s">
        <v>91</v>
      </c>
      <c r="B12" s="12" t="s">
        <v>44</v>
      </c>
      <c r="C12" s="12" t="s">
        <v>92</v>
      </c>
      <c r="D12" s="13" t="s">
        <v>46</v>
      </c>
      <c r="E12" s="12" t="s">
        <v>93</v>
      </c>
      <c r="F12" s="12" t="s">
        <v>48</v>
      </c>
      <c r="G12" s="12" t="s">
        <v>94</v>
      </c>
      <c r="H12" s="12">
        <v>1.5</v>
      </c>
      <c r="I12" s="13" t="s">
        <v>95</v>
      </c>
      <c r="J12" s="12" t="s">
        <v>51</v>
      </c>
      <c r="K12" s="13">
        <v>18557167</v>
      </c>
      <c r="L12" s="13" t="s">
        <v>96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12">
        <v>18.57950477</v>
      </c>
      <c r="U12" s="12">
        <v>57.104181869999998</v>
      </c>
      <c r="V12" s="12">
        <v>1321.969263</v>
      </c>
      <c r="W12" s="12">
        <v>858.63533770000004</v>
      </c>
      <c r="X12" s="12">
        <v>752.92669890000002</v>
      </c>
      <c r="Y12" s="12">
        <f t="shared" si="0"/>
        <v>3009.2149862400001</v>
      </c>
      <c r="Z12" s="12">
        <f t="shared" si="1"/>
        <v>0</v>
      </c>
      <c r="AA12" s="12">
        <f t="shared" si="2"/>
        <v>747.65887036749996</v>
      </c>
      <c r="AB12" s="12" t="s">
        <v>54</v>
      </c>
      <c r="AC12" s="12" t="s">
        <v>53</v>
      </c>
      <c r="AD12" s="12">
        <v>-1.43919</v>
      </c>
      <c r="AE12" s="12" t="s">
        <v>54</v>
      </c>
    </row>
    <row r="13" spans="1:42">
      <c r="A13" s="11" t="s">
        <v>97</v>
      </c>
      <c r="B13" s="12" t="s">
        <v>44</v>
      </c>
      <c r="C13" s="12" t="s">
        <v>98</v>
      </c>
      <c r="D13" s="13" t="s">
        <v>46</v>
      </c>
      <c r="E13" s="12" t="s">
        <v>99</v>
      </c>
      <c r="F13" s="12" t="s">
        <v>48</v>
      </c>
      <c r="G13" s="12" t="s">
        <v>100</v>
      </c>
      <c r="H13" s="12">
        <v>0.5</v>
      </c>
      <c r="I13" s="13">
        <v>0</v>
      </c>
      <c r="J13" s="12" t="s">
        <v>51</v>
      </c>
      <c r="K13" s="13">
        <v>19863865</v>
      </c>
      <c r="L13" s="13" t="s">
        <v>101</v>
      </c>
      <c r="M13" s="12">
        <v>14.21265447</v>
      </c>
      <c r="N13" s="12">
        <v>0.81768615899999997</v>
      </c>
      <c r="O13" s="12">
        <v>2.2247134069999999</v>
      </c>
      <c r="P13" s="12">
        <v>26.635835050000001</v>
      </c>
      <c r="Q13" s="12">
        <v>12.67448006</v>
      </c>
      <c r="R13" s="12">
        <v>0</v>
      </c>
      <c r="S13" s="12">
        <v>0</v>
      </c>
      <c r="T13" s="12">
        <v>83.203869190000006</v>
      </c>
      <c r="U13" s="12">
        <v>1138.0996250000001</v>
      </c>
      <c r="V13" s="12">
        <v>2152.7609859999998</v>
      </c>
      <c r="W13" s="12">
        <v>736.36131809999995</v>
      </c>
      <c r="X13" s="12">
        <v>671.9668388</v>
      </c>
      <c r="Y13" s="12">
        <f t="shared" si="0"/>
        <v>4838.9580062360001</v>
      </c>
      <c r="Z13" s="12">
        <f t="shared" si="1"/>
        <v>8.0807670208571434</v>
      </c>
      <c r="AA13" s="12">
        <f t="shared" si="2"/>
        <v>1174.797191975</v>
      </c>
      <c r="AB13" s="12">
        <f t="shared" si="3"/>
        <v>145.38189121685468</v>
      </c>
      <c r="AC13" s="12" t="s">
        <v>53</v>
      </c>
      <c r="AD13" s="12">
        <v>-1.22268</v>
      </c>
      <c r="AE13" s="12" t="s">
        <v>54</v>
      </c>
    </row>
    <row r="14" spans="1:42">
      <c r="A14" s="11" t="s">
        <v>102</v>
      </c>
      <c r="B14" s="12" t="s">
        <v>56</v>
      </c>
      <c r="C14" s="12" t="s">
        <v>103</v>
      </c>
      <c r="D14" s="13" t="s">
        <v>46</v>
      </c>
      <c r="E14" s="12" t="s">
        <v>104</v>
      </c>
      <c r="F14" s="12" t="s">
        <v>60</v>
      </c>
      <c r="G14" s="12" t="s">
        <v>105</v>
      </c>
      <c r="H14" s="12">
        <v>2.5</v>
      </c>
      <c r="I14" s="13" t="s">
        <v>106</v>
      </c>
      <c r="J14" s="12" t="s">
        <v>51</v>
      </c>
      <c r="K14" s="13">
        <v>7490404</v>
      </c>
      <c r="L14" s="13" t="s">
        <v>107</v>
      </c>
      <c r="M14" s="12">
        <v>0</v>
      </c>
      <c r="N14" s="12">
        <v>0</v>
      </c>
      <c r="O14" s="12">
        <v>0</v>
      </c>
      <c r="P14" s="12">
        <v>11.41535788</v>
      </c>
      <c r="Q14" s="12">
        <v>0.97496000500000002</v>
      </c>
      <c r="R14" s="12">
        <v>0</v>
      </c>
      <c r="S14" s="12">
        <v>0</v>
      </c>
      <c r="T14" s="12">
        <v>92.897523849999999</v>
      </c>
      <c r="U14" s="12">
        <v>342.62509119999999</v>
      </c>
      <c r="V14" s="12">
        <v>1807.5333439999999</v>
      </c>
      <c r="W14" s="12">
        <v>1377.620621</v>
      </c>
      <c r="X14" s="12">
        <v>1399.256249</v>
      </c>
      <c r="Y14" s="12">
        <f t="shared" si="0"/>
        <v>5032.3231469349994</v>
      </c>
      <c r="Z14" s="12">
        <f t="shared" si="1"/>
        <v>1.770045412142857</v>
      </c>
      <c r="AA14" s="12">
        <f t="shared" si="2"/>
        <v>1231.7588263</v>
      </c>
      <c r="AB14" s="12">
        <f t="shared" si="3"/>
        <v>695.89108722855019</v>
      </c>
      <c r="AC14" s="12" t="s">
        <v>53</v>
      </c>
      <c r="AD14" s="12">
        <v>-1.0540700000000001</v>
      </c>
      <c r="AE14" s="12" t="s">
        <v>54</v>
      </c>
    </row>
    <row r="15" spans="1:42">
      <c r="A15" s="11" t="s">
        <v>108</v>
      </c>
      <c r="B15" s="12" t="s">
        <v>44</v>
      </c>
      <c r="C15" s="12" t="s">
        <v>109</v>
      </c>
      <c r="D15" s="13" t="s">
        <v>46</v>
      </c>
      <c r="E15" s="12" t="s">
        <v>66</v>
      </c>
      <c r="F15" s="12" t="s">
        <v>48</v>
      </c>
      <c r="G15" s="12" t="s">
        <v>84</v>
      </c>
      <c r="H15" s="12">
        <v>1</v>
      </c>
      <c r="I15" s="13" t="s">
        <v>85</v>
      </c>
      <c r="J15" s="12" t="s">
        <v>51</v>
      </c>
      <c r="K15" s="13">
        <v>24580697</v>
      </c>
      <c r="L15" s="13" t="s">
        <v>110</v>
      </c>
      <c r="M15" s="12">
        <v>0.94751029799999997</v>
      </c>
      <c r="N15" s="12">
        <v>4.9061169549999999</v>
      </c>
      <c r="O15" s="12">
        <v>0</v>
      </c>
      <c r="P15" s="12">
        <v>45.661431520000001</v>
      </c>
      <c r="Q15" s="12">
        <v>20.474160099999999</v>
      </c>
      <c r="R15" s="12">
        <v>0</v>
      </c>
      <c r="S15" s="12">
        <v>6.0746901380000002</v>
      </c>
      <c r="T15" s="12">
        <v>220.53064359999999</v>
      </c>
      <c r="U15" s="12">
        <v>602.91392020000001</v>
      </c>
      <c r="V15" s="12">
        <v>2815.1489820000002</v>
      </c>
      <c r="W15" s="12">
        <v>1260.7810019999999</v>
      </c>
      <c r="X15" s="12">
        <v>1111.848745</v>
      </c>
      <c r="Y15" s="12">
        <f t="shared" si="0"/>
        <v>6089.2872018110002</v>
      </c>
      <c r="Z15" s="12">
        <f t="shared" si="1"/>
        <v>11.151987001571428</v>
      </c>
      <c r="AA15" s="12">
        <f t="shared" si="2"/>
        <v>1447.6731623000001</v>
      </c>
      <c r="AB15" s="12">
        <f t="shared" si="3"/>
        <v>129.81302453957383</v>
      </c>
      <c r="AC15" s="12" t="s">
        <v>53</v>
      </c>
      <c r="AD15" s="12">
        <v>-1.1851799999999999</v>
      </c>
      <c r="AE15" s="12" t="s">
        <v>54</v>
      </c>
    </row>
    <row r="16" spans="1:42">
      <c r="A16" s="11" t="s">
        <v>111</v>
      </c>
      <c r="B16" s="12" t="s">
        <v>44</v>
      </c>
      <c r="C16" s="12" t="s">
        <v>112</v>
      </c>
      <c r="D16" s="13" t="s">
        <v>58</v>
      </c>
      <c r="E16" s="12" t="s">
        <v>113</v>
      </c>
      <c r="F16" s="12" t="s">
        <v>48</v>
      </c>
      <c r="G16" s="12" t="s">
        <v>84</v>
      </c>
      <c r="H16" s="12">
        <v>1</v>
      </c>
      <c r="I16" s="13" t="s">
        <v>85</v>
      </c>
      <c r="J16" s="12" t="s">
        <v>51</v>
      </c>
      <c r="K16" s="13">
        <v>3446776</v>
      </c>
      <c r="L16" s="13" t="s">
        <v>114</v>
      </c>
      <c r="M16" s="12">
        <v>0</v>
      </c>
      <c r="N16" s="12">
        <v>0</v>
      </c>
      <c r="O16" s="12">
        <v>0</v>
      </c>
      <c r="P16" s="12">
        <v>0</v>
      </c>
      <c r="Q16" s="12">
        <v>0</v>
      </c>
      <c r="R16" s="12">
        <v>0</v>
      </c>
      <c r="S16" s="12">
        <v>0</v>
      </c>
      <c r="T16" s="12">
        <v>54.122905199999998</v>
      </c>
      <c r="U16" s="12">
        <v>1108.8835320000001</v>
      </c>
      <c r="V16" s="12">
        <v>3456.4865119999999</v>
      </c>
      <c r="W16" s="12">
        <v>1196.926792</v>
      </c>
      <c r="X16" s="12">
        <v>960.72367320000001</v>
      </c>
      <c r="Y16" s="12">
        <f t="shared" si="0"/>
        <v>6777.1434144000004</v>
      </c>
      <c r="Z16" s="12">
        <f t="shared" si="1"/>
        <v>0</v>
      </c>
      <c r="AA16" s="12">
        <f t="shared" si="2"/>
        <v>1680.7551273000001</v>
      </c>
      <c r="AB16" s="12" t="s">
        <v>54</v>
      </c>
      <c r="AC16" s="12" t="s">
        <v>53</v>
      </c>
      <c r="AD16" s="12">
        <v>-1.0838300000000001</v>
      </c>
      <c r="AE16" s="12" t="s">
        <v>54</v>
      </c>
    </row>
    <row r="17" spans="1:42">
      <c r="A17" s="11" t="s">
        <v>115</v>
      </c>
      <c r="B17" s="12" t="s">
        <v>44</v>
      </c>
      <c r="C17" s="12" t="s">
        <v>116</v>
      </c>
      <c r="D17" s="13" t="s">
        <v>46</v>
      </c>
      <c r="E17" s="12" t="s">
        <v>117</v>
      </c>
      <c r="F17" s="12" t="s">
        <v>48</v>
      </c>
      <c r="G17" s="12" t="s">
        <v>84</v>
      </c>
      <c r="H17" s="12">
        <v>1</v>
      </c>
      <c r="I17" s="13" t="s">
        <v>85</v>
      </c>
      <c r="J17" s="12" t="s">
        <v>51</v>
      </c>
      <c r="K17" s="13">
        <v>3595644</v>
      </c>
      <c r="L17" s="13" t="s">
        <v>118</v>
      </c>
      <c r="M17" s="12">
        <v>0.94751029799999997</v>
      </c>
      <c r="N17" s="12">
        <v>0.81768615899999997</v>
      </c>
      <c r="O17" s="12">
        <v>0</v>
      </c>
      <c r="P17" s="12">
        <v>0</v>
      </c>
      <c r="Q17" s="12">
        <v>0</v>
      </c>
      <c r="R17" s="12">
        <v>0</v>
      </c>
      <c r="S17" s="12">
        <v>0</v>
      </c>
      <c r="T17" s="12">
        <v>81.588260079999998</v>
      </c>
      <c r="U17" s="12">
        <v>422.30534499999999</v>
      </c>
      <c r="V17" s="12">
        <v>4388.3204720000003</v>
      </c>
      <c r="W17" s="12">
        <v>2384.343382</v>
      </c>
      <c r="X17" s="12">
        <v>1658.3278009999999</v>
      </c>
      <c r="Y17" s="12">
        <f t="shared" si="0"/>
        <v>8936.6504565369996</v>
      </c>
      <c r="Z17" s="12">
        <f t="shared" si="1"/>
        <v>0.25217092242857142</v>
      </c>
      <c r="AA17" s="12">
        <f t="shared" si="2"/>
        <v>2213.3242500000001</v>
      </c>
      <c r="AB17" s="12">
        <f t="shared" si="3"/>
        <v>8777.0795644645914</v>
      </c>
      <c r="AC17" s="12" t="s">
        <v>53</v>
      </c>
      <c r="AD17" s="12">
        <v>-1.2246900000000001</v>
      </c>
      <c r="AE17" s="12" t="s">
        <v>54</v>
      </c>
    </row>
    <row r="18" spans="1:42">
      <c r="A18" s="11" t="s">
        <v>119</v>
      </c>
      <c r="B18" s="12" t="s">
        <v>120</v>
      </c>
      <c r="C18" s="12" t="s">
        <v>121</v>
      </c>
      <c r="D18" s="13" t="s">
        <v>58</v>
      </c>
      <c r="E18" s="12" t="s">
        <v>113</v>
      </c>
      <c r="F18" s="12" t="s">
        <v>122</v>
      </c>
      <c r="G18" s="12" t="s">
        <v>123</v>
      </c>
      <c r="H18" s="12">
        <v>1</v>
      </c>
      <c r="I18" s="13">
        <v>0</v>
      </c>
      <c r="J18" s="12" t="s">
        <v>51</v>
      </c>
      <c r="K18" s="13">
        <v>7880426</v>
      </c>
      <c r="L18" s="13" t="s">
        <v>124</v>
      </c>
      <c r="M18" s="12">
        <v>0</v>
      </c>
      <c r="N18" s="12">
        <v>0</v>
      </c>
      <c r="O18" s="12">
        <v>0</v>
      </c>
      <c r="P18" s="12">
        <v>0</v>
      </c>
      <c r="Q18" s="12">
        <v>0</v>
      </c>
      <c r="R18" s="12">
        <v>0</v>
      </c>
      <c r="S18" s="12">
        <v>0</v>
      </c>
      <c r="T18" s="12">
        <v>92.897523849999999</v>
      </c>
      <c r="U18" s="12">
        <v>468.78549299999997</v>
      </c>
      <c r="V18" s="12">
        <v>4299.9085150000001</v>
      </c>
      <c r="W18" s="12">
        <v>2249.8419610000001</v>
      </c>
      <c r="X18" s="12">
        <v>2003.7565380000001</v>
      </c>
      <c r="Y18" s="12">
        <f t="shared" si="0"/>
        <v>9115.1900308500008</v>
      </c>
      <c r="Z18" s="12">
        <f t="shared" si="1"/>
        <v>0</v>
      </c>
      <c r="AA18" s="12">
        <f t="shared" si="2"/>
        <v>2255.57312675</v>
      </c>
      <c r="AB18" s="12" t="s">
        <v>54</v>
      </c>
      <c r="AC18" s="12" t="s">
        <v>53</v>
      </c>
      <c r="AD18" s="12">
        <v>-1.1828099999999999</v>
      </c>
      <c r="AE18" s="12" t="s">
        <v>54</v>
      </c>
    </row>
    <row r="19" spans="1:42">
      <c r="A19" s="11" t="s">
        <v>125</v>
      </c>
      <c r="B19" s="12" t="s">
        <v>44</v>
      </c>
      <c r="C19" s="12" t="s">
        <v>126</v>
      </c>
      <c r="D19" s="13" t="s">
        <v>46</v>
      </c>
      <c r="E19" s="12" t="s">
        <v>66</v>
      </c>
      <c r="F19" s="12" t="s">
        <v>48</v>
      </c>
      <c r="G19" s="12" t="s">
        <v>127</v>
      </c>
      <c r="H19" s="12">
        <v>1</v>
      </c>
      <c r="I19" s="13" t="s">
        <v>128</v>
      </c>
      <c r="J19" s="12" t="s">
        <v>51</v>
      </c>
      <c r="K19" s="13">
        <v>1815757</v>
      </c>
      <c r="L19" s="13" t="s">
        <v>129</v>
      </c>
      <c r="M19" s="12">
        <v>14.21265447</v>
      </c>
      <c r="N19" s="12">
        <v>3.270744637</v>
      </c>
      <c r="O19" s="12">
        <v>0</v>
      </c>
      <c r="P19" s="12">
        <v>15.220477170000001</v>
      </c>
      <c r="Q19" s="12">
        <v>6.8247200330000002</v>
      </c>
      <c r="R19" s="12">
        <v>2.2241609489999998</v>
      </c>
      <c r="S19" s="12">
        <v>0</v>
      </c>
      <c r="T19" s="12">
        <v>276.26915789999998</v>
      </c>
      <c r="U19" s="12">
        <v>938.89899019999996</v>
      </c>
      <c r="V19" s="12">
        <v>3964.5044240000002</v>
      </c>
      <c r="W19" s="12">
        <v>2028.3901249999999</v>
      </c>
      <c r="X19" s="12">
        <v>1930.8926630000001</v>
      </c>
      <c r="Y19" s="12">
        <f t="shared" si="0"/>
        <v>9180.7081173589995</v>
      </c>
      <c r="Z19" s="12">
        <f t="shared" si="1"/>
        <v>5.9646796084285709</v>
      </c>
      <c r="AA19" s="12">
        <f t="shared" si="2"/>
        <v>2215.6715505500001</v>
      </c>
      <c r="AB19" s="12">
        <f t="shared" si="3"/>
        <v>371.46530844994231</v>
      </c>
      <c r="AC19" s="12" t="s">
        <v>53</v>
      </c>
      <c r="AD19" s="12">
        <v>-0.83692200000000005</v>
      </c>
      <c r="AE19" s="12" t="s">
        <v>54</v>
      </c>
    </row>
    <row r="20" spans="1:42">
      <c r="A20" s="11" t="s">
        <v>130</v>
      </c>
      <c r="B20" s="12" t="s">
        <v>44</v>
      </c>
      <c r="C20" s="12" t="s">
        <v>131</v>
      </c>
      <c r="D20" s="13" t="s">
        <v>58</v>
      </c>
      <c r="E20" s="12" t="s">
        <v>132</v>
      </c>
      <c r="F20" s="12" t="s">
        <v>48</v>
      </c>
      <c r="G20" s="12" t="s">
        <v>84</v>
      </c>
      <c r="H20" s="12">
        <v>1</v>
      </c>
      <c r="I20" s="13" t="s">
        <v>85</v>
      </c>
      <c r="J20" s="12" t="s">
        <v>51</v>
      </c>
      <c r="K20" s="13">
        <v>19495740</v>
      </c>
      <c r="L20" s="13" t="s">
        <v>133</v>
      </c>
      <c r="M20" s="12">
        <v>149.70662709999999</v>
      </c>
      <c r="N20" s="12">
        <v>42.519680270000002</v>
      </c>
      <c r="O20" s="12">
        <v>63.404332099999998</v>
      </c>
      <c r="P20" s="12">
        <v>95.127982329999995</v>
      </c>
      <c r="Q20" s="12">
        <v>254.46456119999999</v>
      </c>
      <c r="R20" s="12">
        <v>26.689931390000002</v>
      </c>
      <c r="S20" s="12">
        <v>174.14111729999999</v>
      </c>
      <c r="T20" s="12">
        <v>420.86617330000001</v>
      </c>
      <c r="U20" s="12">
        <v>1756.9495959999999</v>
      </c>
      <c r="V20" s="12">
        <v>3810.1343400000001</v>
      </c>
      <c r="W20" s="12">
        <v>1509.4048419999999</v>
      </c>
      <c r="X20" s="12">
        <v>1376.317622</v>
      </c>
      <c r="Y20" s="12">
        <f t="shared" si="0"/>
        <v>9679.7268049899994</v>
      </c>
      <c r="Z20" s="12">
        <f t="shared" si="1"/>
        <v>115.15060452714286</v>
      </c>
      <c r="AA20" s="12">
        <f t="shared" si="2"/>
        <v>2113.2015999999999</v>
      </c>
      <c r="AB20" s="12">
        <f t="shared" si="3"/>
        <v>18.351632704645368</v>
      </c>
      <c r="AC20" s="12" t="s">
        <v>53</v>
      </c>
      <c r="AD20" s="12">
        <v>-0.83072299999999999</v>
      </c>
      <c r="AE20" s="12" t="s">
        <v>54</v>
      </c>
    </row>
    <row r="21" spans="1:42">
      <c r="A21" s="11" t="s">
        <v>134</v>
      </c>
      <c r="B21" s="12" t="s">
        <v>44</v>
      </c>
      <c r="C21" s="12" t="s">
        <v>135</v>
      </c>
      <c r="D21" s="13" t="s">
        <v>58</v>
      </c>
      <c r="E21" s="12" t="s">
        <v>136</v>
      </c>
      <c r="F21" s="12" t="s">
        <v>48</v>
      </c>
      <c r="G21" s="12" t="s">
        <v>89</v>
      </c>
      <c r="H21" s="12">
        <v>0</v>
      </c>
      <c r="I21" s="13">
        <v>0</v>
      </c>
      <c r="J21" s="12" t="s">
        <v>51</v>
      </c>
      <c r="K21" s="13">
        <v>9658780</v>
      </c>
      <c r="L21" s="13" t="s">
        <v>137</v>
      </c>
      <c r="M21" s="12">
        <v>99.488581319999994</v>
      </c>
      <c r="N21" s="12">
        <v>17.17140934</v>
      </c>
      <c r="O21" s="12">
        <v>76.752612540000001</v>
      </c>
      <c r="P21" s="12">
        <v>34.246073639999999</v>
      </c>
      <c r="Q21" s="12">
        <v>83.846560400000001</v>
      </c>
      <c r="R21" s="12">
        <v>55.604023730000002</v>
      </c>
      <c r="S21" s="12">
        <v>182.24070409999999</v>
      </c>
      <c r="T21" s="12">
        <v>267.38330780000001</v>
      </c>
      <c r="U21" s="12">
        <v>614.86595820000002</v>
      </c>
      <c r="V21" s="12">
        <v>4901.9518410000001</v>
      </c>
      <c r="W21" s="12">
        <v>2224.0285570000001</v>
      </c>
      <c r="X21" s="12">
        <v>1924.1460079999999</v>
      </c>
      <c r="Y21" s="12">
        <f t="shared" si="0"/>
        <v>10481.72563707</v>
      </c>
      <c r="Z21" s="12">
        <f t="shared" si="1"/>
        <v>78.47856643857142</v>
      </c>
      <c r="AA21" s="12">
        <f t="shared" si="2"/>
        <v>2416.2480910499999</v>
      </c>
      <c r="AB21" s="12">
        <f t="shared" si="3"/>
        <v>30.788636957853992</v>
      </c>
      <c r="AC21" s="12" t="s">
        <v>53</v>
      </c>
      <c r="AD21" s="12">
        <v>-1.10781</v>
      </c>
      <c r="AE21" s="12" t="s">
        <v>54</v>
      </c>
    </row>
    <row r="22" spans="1:42">
      <c r="A22" s="11" t="s">
        <v>138</v>
      </c>
      <c r="B22" s="12" t="s">
        <v>44</v>
      </c>
      <c r="C22" s="12" t="s">
        <v>139</v>
      </c>
      <c r="D22" s="13" t="s">
        <v>46</v>
      </c>
      <c r="E22" s="12" t="s">
        <v>140</v>
      </c>
      <c r="F22" s="12" t="s">
        <v>48</v>
      </c>
      <c r="G22" s="12" t="s">
        <v>84</v>
      </c>
      <c r="H22" s="12">
        <v>1</v>
      </c>
      <c r="I22" s="13" t="s">
        <v>85</v>
      </c>
      <c r="J22" s="12" t="s">
        <v>51</v>
      </c>
      <c r="K22" s="13">
        <v>3575624</v>
      </c>
      <c r="L22" s="13" t="s">
        <v>141</v>
      </c>
      <c r="M22" s="12">
        <v>8.527592684</v>
      </c>
      <c r="N22" s="12">
        <v>4.0884307959999999</v>
      </c>
      <c r="O22" s="12">
        <v>0</v>
      </c>
      <c r="P22" s="12">
        <v>64.687027990000004</v>
      </c>
      <c r="Q22" s="12">
        <v>24.374000120000002</v>
      </c>
      <c r="R22" s="12">
        <v>11.12080475</v>
      </c>
      <c r="S22" s="12">
        <v>0</v>
      </c>
      <c r="T22" s="12">
        <v>282.73159429999998</v>
      </c>
      <c r="U22" s="12">
        <v>1601.573101</v>
      </c>
      <c r="V22" s="12">
        <v>5449.2639559999998</v>
      </c>
      <c r="W22" s="12">
        <v>1893.888704</v>
      </c>
      <c r="X22" s="12">
        <v>1737.93833</v>
      </c>
      <c r="Y22" s="12">
        <f t="shared" si="0"/>
        <v>11078.193541640001</v>
      </c>
      <c r="Z22" s="12">
        <f t="shared" si="1"/>
        <v>16.113979477142859</v>
      </c>
      <c r="AA22" s="12">
        <f t="shared" si="2"/>
        <v>2670.6660227499997</v>
      </c>
      <c r="AB22" s="12">
        <f t="shared" si="3"/>
        <v>165.73597022003472</v>
      </c>
      <c r="AC22" s="14" t="s">
        <v>53</v>
      </c>
      <c r="AD22" s="14">
        <v>-1.1624399999999999</v>
      </c>
      <c r="AE22" s="12" t="s">
        <v>54</v>
      </c>
    </row>
    <row r="23" spans="1:42">
      <c r="A23" s="11" t="s">
        <v>142</v>
      </c>
      <c r="B23" s="12" t="s">
        <v>44</v>
      </c>
      <c r="C23" s="12" t="s">
        <v>143</v>
      </c>
      <c r="D23" s="13" t="s">
        <v>58</v>
      </c>
      <c r="E23" s="12" t="s">
        <v>144</v>
      </c>
      <c r="F23" s="12" t="s">
        <v>48</v>
      </c>
      <c r="G23" s="12" t="s">
        <v>84</v>
      </c>
      <c r="H23" s="12">
        <v>1</v>
      </c>
      <c r="I23" s="13" t="s">
        <v>85</v>
      </c>
      <c r="J23" s="12" t="s">
        <v>51</v>
      </c>
      <c r="K23" s="13">
        <v>3448684</v>
      </c>
      <c r="L23" s="13" t="s">
        <v>145</v>
      </c>
      <c r="M23" s="12">
        <v>4.7375514909999996</v>
      </c>
      <c r="N23" s="12">
        <v>0.81768615899999997</v>
      </c>
      <c r="O23" s="12">
        <v>1.1123567029999999</v>
      </c>
      <c r="P23" s="12">
        <v>3.8051192930000002</v>
      </c>
      <c r="Q23" s="12">
        <v>0.97496000500000002</v>
      </c>
      <c r="R23" s="12">
        <v>4.4483218979999997</v>
      </c>
      <c r="S23" s="12">
        <v>0</v>
      </c>
      <c r="T23" s="12">
        <v>226.18527549999999</v>
      </c>
      <c r="U23" s="12">
        <v>1167.3157180000001</v>
      </c>
      <c r="V23" s="12">
        <v>5946.0549529999998</v>
      </c>
      <c r="W23" s="12">
        <v>2169.6845480000002</v>
      </c>
      <c r="X23" s="12">
        <v>1716.3490340000001</v>
      </c>
      <c r="Y23" s="12">
        <f t="shared" si="0"/>
        <v>11241.485524049001</v>
      </c>
      <c r="Z23" s="12">
        <f t="shared" si="1"/>
        <v>2.270856507</v>
      </c>
      <c r="AA23" s="12">
        <f t="shared" si="2"/>
        <v>2749.8510632500002</v>
      </c>
      <c r="AB23" s="12">
        <f t="shared" si="3"/>
        <v>1210.9312300330212</v>
      </c>
      <c r="AC23" s="12" t="s">
        <v>53</v>
      </c>
      <c r="AD23" s="12">
        <v>-1.21627</v>
      </c>
      <c r="AE23" s="12" t="s">
        <v>54</v>
      </c>
    </row>
    <row r="24" spans="1:42">
      <c r="A24" s="11" t="s">
        <v>146</v>
      </c>
      <c r="B24" s="12" t="s">
        <v>44</v>
      </c>
      <c r="C24" s="12" t="s">
        <v>147</v>
      </c>
      <c r="D24" s="13" t="s">
        <v>46</v>
      </c>
      <c r="E24" s="12" t="s">
        <v>148</v>
      </c>
      <c r="F24" s="12" t="s">
        <v>48</v>
      </c>
      <c r="G24" s="12" t="s">
        <v>89</v>
      </c>
      <c r="H24" s="12">
        <v>0</v>
      </c>
      <c r="I24" s="13">
        <v>0</v>
      </c>
      <c r="J24" s="12" t="s">
        <v>51</v>
      </c>
      <c r="K24" s="13">
        <v>3599716</v>
      </c>
      <c r="L24" s="13" t="s">
        <v>149</v>
      </c>
      <c r="M24" s="12">
        <v>0</v>
      </c>
      <c r="N24" s="12">
        <v>0.81768615899999997</v>
      </c>
      <c r="O24" s="12">
        <v>0</v>
      </c>
      <c r="P24" s="12">
        <v>0</v>
      </c>
      <c r="Q24" s="12">
        <v>2.9248800140000002</v>
      </c>
      <c r="R24" s="12">
        <v>0</v>
      </c>
      <c r="S24" s="12">
        <v>2.024896713</v>
      </c>
      <c r="T24" s="12">
        <v>298.07988089999998</v>
      </c>
      <c r="U24" s="12">
        <v>1127.4755909999999</v>
      </c>
      <c r="V24" s="12">
        <v>6752.989482</v>
      </c>
      <c r="W24" s="12">
        <v>3079.9466940000002</v>
      </c>
      <c r="X24" s="12">
        <v>2686.518024</v>
      </c>
      <c r="Y24" s="12">
        <f t="shared" si="0"/>
        <v>13950.777134786</v>
      </c>
      <c r="Z24" s="12">
        <f t="shared" si="1"/>
        <v>0.82392326942857153</v>
      </c>
      <c r="AA24" s="12">
        <f t="shared" si="2"/>
        <v>3411.7324477499997</v>
      </c>
      <c r="AB24" s="12">
        <f t="shared" si="3"/>
        <v>4140.8375929425956</v>
      </c>
      <c r="AC24" s="12" t="s">
        <v>53</v>
      </c>
      <c r="AD24" s="12">
        <v>-1.10057</v>
      </c>
      <c r="AE24" s="12" t="s">
        <v>54</v>
      </c>
    </row>
    <row r="25" spans="1:42">
      <c r="A25" s="11" t="s">
        <v>150</v>
      </c>
      <c r="B25" s="12" t="s">
        <v>44</v>
      </c>
      <c r="C25" s="12" t="s">
        <v>151</v>
      </c>
      <c r="D25" s="13" t="s">
        <v>58</v>
      </c>
      <c r="E25" s="12" t="s">
        <v>93</v>
      </c>
      <c r="F25" s="12" t="s">
        <v>48</v>
      </c>
      <c r="G25" s="12" t="s">
        <v>152</v>
      </c>
      <c r="H25" s="12">
        <v>1</v>
      </c>
      <c r="I25" s="13" t="s">
        <v>153</v>
      </c>
      <c r="J25" s="12" t="s">
        <v>51</v>
      </c>
      <c r="K25" s="13">
        <v>9261686</v>
      </c>
      <c r="L25" s="13" t="s">
        <v>154</v>
      </c>
      <c r="M25" s="12">
        <v>1.895020597</v>
      </c>
      <c r="N25" s="12">
        <v>0</v>
      </c>
      <c r="O25" s="12">
        <v>0</v>
      </c>
      <c r="P25" s="12">
        <v>0</v>
      </c>
      <c r="Q25" s="12">
        <v>0.97496000500000002</v>
      </c>
      <c r="R25" s="12">
        <v>0</v>
      </c>
      <c r="S25" s="12">
        <v>0</v>
      </c>
      <c r="T25" s="12">
        <v>155.0984746</v>
      </c>
      <c r="U25" s="12">
        <v>516.59364519999997</v>
      </c>
      <c r="V25" s="12">
        <v>7152.948335</v>
      </c>
      <c r="W25" s="12">
        <v>4718.418557</v>
      </c>
      <c r="X25" s="12">
        <v>3663.4336699999999</v>
      </c>
      <c r="Y25" s="12">
        <f t="shared" si="0"/>
        <v>16209.362662402002</v>
      </c>
      <c r="Z25" s="12">
        <f t="shared" si="1"/>
        <v>0.40999722885714285</v>
      </c>
      <c r="AA25" s="12">
        <f t="shared" si="2"/>
        <v>4012.8485518000002</v>
      </c>
      <c r="AB25" s="12">
        <f t="shared" si="3"/>
        <v>9787.5016447933485</v>
      </c>
      <c r="AC25" s="12" t="s">
        <v>53</v>
      </c>
      <c r="AD25" s="12">
        <v>-1.1170500000000001</v>
      </c>
      <c r="AE25" s="12" t="s">
        <v>54</v>
      </c>
    </row>
    <row r="26" spans="1:42">
      <c r="A26" s="11" t="s">
        <v>155</v>
      </c>
      <c r="B26" s="12" t="s">
        <v>44</v>
      </c>
      <c r="C26" s="12" t="s">
        <v>156</v>
      </c>
      <c r="D26" s="13" t="s">
        <v>58</v>
      </c>
      <c r="E26" s="12" t="s">
        <v>157</v>
      </c>
      <c r="F26" s="12" t="s">
        <v>48</v>
      </c>
      <c r="G26" s="12" t="s">
        <v>158</v>
      </c>
      <c r="H26" s="12">
        <v>1</v>
      </c>
      <c r="I26" s="13" t="s">
        <v>159</v>
      </c>
      <c r="J26" s="12" t="s">
        <v>51</v>
      </c>
      <c r="K26" s="13">
        <v>25761794</v>
      </c>
      <c r="L26" s="13" t="s">
        <v>160</v>
      </c>
      <c r="M26" s="12">
        <v>22.740247159999999</v>
      </c>
      <c r="N26" s="12">
        <v>4.9061169549999999</v>
      </c>
      <c r="O26" s="12">
        <v>0</v>
      </c>
      <c r="P26" s="12">
        <v>60.881908690000003</v>
      </c>
      <c r="Q26" s="12">
        <v>13.649440070000001</v>
      </c>
      <c r="R26" s="12">
        <v>0</v>
      </c>
      <c r="S26" s="12">
        <v>0</v>
      </c>
      <c r="T26" s="12">
        <v>155.0984746</v>
      </c>
      <c r="U26" s="12">
        <v>2698.504594</v>
      </c>
      <c r="V26" s="12">
        <v>10411.56047</v>
      </c>
      <c r="W26" s="12">
        <v>2510.6932029999998</v>
      </c>
      <c r="X26" s="12">
        <v>1994.31122</v>
      </c>
      <c r="Y26" s="12">
        <f t="shared" si="0"/>
        <v>17872.345674475</v>
      </c>
      <c r="Z26" s="12">
        <f t="shared" si="1"/>
        <v>14.596816125</v>
      </c>
      <c r="AA26" s="12">
        <f t="shared" si="2"/>
        <v>4403.7673717500002</v>
      </c>
      <c r="AB26" s="12">
        <f t="shared" si="3"/>
        <v>301.69369361361328</v>
      </c>
      <c r="AC26" s="12" t="s">
        <v>53</v>
      </c>
      <c r="AD26" s="12">
        <v>-1.23217</v>
      </c>
      <c r="AE26" s="12" t="s">
        <v>54</v>
      </c>
    </row>
    <row r="27" spans="1:42">
      <c r="A27" s="11" t="s">
        <v>161</v>
      </c>
      <c r="B27" s="12" t="s">
        <v>120</v>
      </c>
      <c r="C27" s="12" t="s">
        <v>162</v>
      </c>
      <c r="D27" s="13" t="s">
        <v>46</v>
      </c>
      <c r="E27" s="12" t="s">
        <v>163</v>
      </c>
      <c r="F27" s="12" t="s">
        <v>122</v>
      </c>
      <c r="G27" s="12" t="s">
        <v>164</v>
      </c>
      <c r="H27" s="12">
        <v>0</v>
      </c>
      <c r="I27" s="13">
        <v>0</v>
      </c>
      <c r="J27" s="12" t="s">
        <v>51</v>
      </c>
      <c r="K27" s="13">
        <v>20925470</v>
      </c>
      <c r="L27" s="13" t="s">
        <v>165</v>
      </c>
      <c r="M27" s="12">
        <v>7.5800823859999999</v>
      </c>
      <c r="N27" s="12">
        <v>5.7238031139999999</v>
      </c>
      <c r="O27" s="12">
        <v>0</v>
      </c>
      <c r="P27" s="12">
        <v>79.907505159999999</v>
      </c>
      <c r="Q27" s="12">
        <v>24.374000120000002</v>
      </c>
      <c r="R27" s="12">
        <v>0</v>
      </c>
      <c r="S27" s="12">
        <v>6.0746901380000002</v>
      </c>
      <c r="T27" s="12">
        <v>295.65646720000001</v>
      </c>
      <c r="U27" s="12">
        <v>2172.6149190000001</v>
      </c>
      <c r="V27" s="12">
        <v>11027.63744</v>
      </c>
      <c r="W27" s="12">
        <v>4184.4886710000001</v>
      </c>
      <c r="X27" s="12">
        <v>3633.748388</v>
      </c>
      <c r="Y27" s="12">
        <f t="shared" si="0"/>
        <v>21437.805966118001</v>
      </c>
      <c r="Z27" s="12">
        <f t="shared" si="1"/>
        <v>17.665725845428572</v>
      </c>
      <c r="AA27" s="12">
        <f t="shared" si="2"/>
        <v>5254.6223545000003</v>
      </c>
      <c r="AB27" s="12">
        <f t="shared" si="3"/>
        <v>297.44729429613329</v>
      </c>
      <c r="AC27" s="12" t="s">
        <v>53</v>
      </c>
      <c r="AD27" s="12">
        <v>-1.1771400000000001</v>
      </c>
      <c r="AE27" s="12" t="s">
        <v>54</v>
      </c>
    </row>
    <row r="28" spans="1:42">
      <c r="A28" s="11" t="s">
        <v>166</v>
      </c>
      <c r="B28" s="12" t="s">
        <v>44</v>
      </c>
      <c r="C28" s="12" t="s">
        <v>167</v>
      </c>
      <c r="D28" s="13" t="s">
        <v>46</v>
      </c>
      <c r="E28" s="12" t="s">
        <v>168</v>
      </c>
      <c r="F28" s="12" t="s">
        <v>48</v>
      </c>
      <c r="G28" s="12" t="s">
        <v>84</v>
      </c>
      <c r="H28" s="12">
        <v>1</v>
      </c>
      <c r="I28" s="13" t="s">
        <v>85</v>
      </c>
      <c r="J28" s="12" t="s">
        <v>51</v>
      </c>
      <c r="K28" s="13">
        <v>3577585</v>
      </c>
      <c r="L28" s="13" t="s">
        <v>169</v>
      </c>
      <c r="M28" s="12">
        <v>10.42261328</v>
      </c>
      <c r="N28" s="12">
        <v>5.7238031139999999</v>
      </c>
      <c r="O28" s="12">
        <v>0</v>
      </c>
      <c r="P28" s="12">
        <v>7.6102385870000004</v>
      </c>
      <c r="Q28" s="12">
        <v>14.62440007</v>
      </c>
      <c r="R28" s="12">
        <v>0</v>
      </c>
      <c r="S28" s="12">
        <v>0</v>
      </c>
      <c r="T28" s="12">
        <v>348.97156790000003</v>
      </c>
      <c r="U28" s="12">
        <v>4208.4454029999997</v>
      </c>
      <c r="V28" s="12">
        <v>11243.75555</v>
      </c>
      <c r="W28" s="12">
        <v>3702.185594</v>
      </c>
      <c r="X28" s="12">
        <v>3054.8853880000001</v>
      </c>
      <c r="Y28" s="12">
        <f t="shared" si="0"/>
        <v>22596.624557950996</v>
      </c>
      <c r="Z28" s="12">
        <f t="shared" si="1"/>
        <v>5.483007864428572</v>
      </c>
      <c r="AA28" s="12">
        <f t="shared" si="2"/>
        <v>5552.3179837499993</v>
      </c>
      <c r="AB28" s="12">
        <f t="shared" si="3"/>
        <v>1012.6408936545727</v>
      </c>
      <c r="AC28" s="12" t="s">
        <v>53</v>
      </c>
      <c r="AD28" s="12">
        <v>-1.0982700000000001</v>
      </c>
      <c r="AE28" s="12" t="s">
        <v>54</v>
      </c>
    </row>
    <row r="29" spans="1:42">
      <c r="A29" s="12" t="s">
        <v>170</v>
      </c>
      <c r="B29" s="12" t="s">
        <v>44</v>
      </c>
      <c r="C29" s="12" t="s">
        <v>171</v>
      </c>
      <c r="D29" s="13" t="s">
        <v>58</v>
      </c>
      <c r="E29" s="12" t="s">
        <v>113</v>
      </c>
      <c r="F29" s="12" t="s">
        <v>48</v>
      </c>
      <c r="G29" s="12" t="s">
        <v>89</v>
      </c>
      <c r="H29" s="12">
        <v>0</v>
      </c>
      <c r="I29" s="13">
        <v>0</v>
      </c>
      <c r="J29" s="12" t="s">
        <v>51</v>
      </c>
      <c r="K29" s="13">
        <v>9172824</v>
      </c>
      <c r="L29" s="13" t="s">
        <v>172</v>
      </c>
      <c r="M29" s="12">
        <v>8.527592684</v>
      </c>
      <c r="N29" s="12">
        <v>1.6353723179999999</v>
      </c>
      <c r="O29" s="12">
        <v>1.1123567029999999</v>
      </c>
      <c r="P29" s="12">
        <v>3.8051192930000002</v>
      </c>
      <c r="Q29" s="12">
        <v>4.8748000239999998</v>
      </c>
      <c r="R29" s="12">
        <v>0</v>
      </c>
      <c r="S29" s="12">
        <v>4.0497934249999998</v>
      </c>
      <c r="T29" s="12">
        <v>327.16084489999997</v>
      </c>
      <c r="U29" s="12">
        <v>5468.7214169999997</v>
      </c>
      <c r="V29" s="12">
        <v>17251.558540000002</v>
      </c>
      <c r="W29" s="12">
        <v>7271.2283660000003</v>
      </c>
      <c r="X29" s="12">
        <v>6804.6762419999995</v>
      </c>
      <c r="Y29" s="12">
        <f t="shared" si="0"/>
        <v>37147.350444347001</v>
      </c>
      <c r="Z29" s="12">
        <f t="shared" si="1"/>
        <v>3.4292906352857142</v>
      </c>
      <c r="AA29" s="12">
        <f t="shared" si="2"/>
        <v>9199.0461412500008</v>
      </c>
      <c r="AB29" s="12">
        <f t="shared" si="3"/>
        <v>2682.4924217843595</v>
      </c>
      <c r="AC29" s="12" t="s">
        <v>53</v>
      </c>
      <c r="AD29" s="12">
        <v>-1.02169</v>
      </c>
      <c r="AE29" s="12" t="s">
        <v>54</v>
      </c>
    </row>
    <row r="30" spans="1:42">
      <c r="A30" s="15" t="s">
        <v>173</v>
      </c>
      <c r="B30" t="s">
        <v>174</v>
      </c>
      <c r="C30" t="s">
        <v>175</v>
      </c>
      <c r="D30" s="16" t="s">
        <v>46</v>
      </c>
      <c r="E30" t="s">
        <v>176</v>
      </c>
      <c r="F30" t="s">
        <v>177</v>
      </c>
      <c r="G30" t="s">
        <v>178</v>
      </c>
      <c r="H30">
        <v>3.5</v>
      </c>
      <c r="I30" s="16" t="s">
        <v>179</v>
      </c>
      <c r="J30" t="s">
        <v>51</v>
      </c>
      <c r="K30" s="16">
        <v>9086412</v>
      </c>
      <c r="L30" s="16" t="s">
        <v>180</v>
      </c>
      <c r="M30">
        <v>7.5800823859999999</v>
      </c>
      <c r="N30">
        <v>16.353723179999999</v>
      </c>
      <c r="O30">
        <v>5.5617835170000003</v>
      </c>
      <c r="P30">
        <v>7.6102385870000004</v>
      </c>
      <c r="Q30">
        <v>8.7746400419999997</v>
      </c>
      <c r="R30">
        <v>6.6724828479999996</v>
      </c>
      <c r="S30">
        <v>14.174276989999999</v>
      </c>
      <c r="T30">
        <v>26.657550319999999</v>
      </c>
      <c r="U30">
        <v>7.968025377</v>
      </c>
      <c r="V30">
        <v>5.6134575910000004</v>
      </c>
      <c r="W30">
        <v>2.7172004360000002</v>
      </c>
      <c r="X30">
        <v>1.349331002</v>
      </c>
      <c r="Y30">
        <v>111.0327923</v>
      </c>
      <c r="Z30">
        <f t="shared" si="1"/>
        <v>9.5324610785714281</v>
      </c>
      <c r="AA30">
        <f t="shared" si="2"/>
        <v>4.4120036014999995</v>
      </c>
      <c r="AB30">
        <v>0.46283992800000001</v>
      </c>
      <c r="AC30" t="s">
        <v>181</v>
      </c>
      <c r="AD30">
        <v>1.21292</v>
      </c>
      <c r="AE30" t="s">
        <v>182</v>
      </c>
      <c r="AF30" t="s">
        <v>183</v>
      </c>
      <c r="AG30">
        <v>100</v>
      </c>
      <c r="AH30">
        <v>183</v>
      </c>
      <c r="AI30">
        <v>0</v>
      </c>
      <c r="AJ30">
        <v>0</v>
      </c>
      <c r="AK30">
        <v>3</v>
      </c>
      <c r="AL30">
        <v>551</v>
      </c>
      <c r="AM30">
        <v>199</v>
      </c>
      <c r="AN30">
        <v>381</v>
      </c>
      <c r="AO30" s="17">
        <v>4.0000000000000001E-97</v>
      </c>
      <c r="AP30">
        <v>359</v>
      </c>
    </row>
    <row r="31" spans="1:42">
      <c r="A31" s="15" t="s">
        <v>184</v>
      </c>
      <c r="B31" t="s">
        <v>185</v>
      </c>
      <c r="C31" t="s">
        <v>186</v>
      </c>
      <c r="D31" s="16" t="s">
        <v>58</v>
      </c>
      <c r="E31" t="s">
        <v>187</v>
      </c>
      <c r="F31" t="s">
        <v>188</v>
      </c>
      <c r="G31" t="s">
        <v>189</v>
      </c>
      <c r="H31">
        <v>3</v>
      </c>
      <c r="I31" s="16" t="s">
        <v>190</v>
      </c>
      <c r="J31" t="s">
        <v>51</v>
      </c>
      <c r="K31" s="16">
        <v>11668222</v>
      </c>
      <c r="L31" s="16" t="s">
        <v>191</v>
      </c>
      <c r="M31">
        <v>22.740247159999999</v>
      </c>
      <c r="N31">
        <v>0.81768615899999997</v>
      </c>
      <c r="O31">
        <v>27.80891759</v>
      </c>
      <c r="P31">
        <v>0</v>
      </c>
      <c r="Q31">
        <v>2.9248800140000002</v>
      </c>
      <c r="R31">
        <v>6.6724828479999996</v>
      </c>
      <c r="S31">
        <v>4.0497934249999998</v>
      </c>
      <c r="T31">
        <v>29.888768540000001</v>
      </c>
      <c r="U31">
        <v>6.6400211469999997</v>
      </c>
      <c r="V31">
        <v>1.4033643979999999</v>
      </c>
      <c r="W31">
        <v>9.5102015249999994</v>
      </c>
      <c r="X31">
        <v>2.6986620029999999</v>
      </c>
      <c r="Y31">
        <v>115.15502480000001</v>
      </c>
      <c r="Z31">
        <f t="shared" si="1"/>
        <v>9.2877153137142869</v>
      </c>
      <c r="AA31">
        <f t="shared" si="2"/>
        <v>5.0630622682499995</v>
      </c>
      <c r="AB31">
        <v>0.545135386</v>
      </c>
      <c r="AC31" t="s">
        <v>181</v>
      </c>
      <c r="AD31">
        <v>1.91408</v>
      </c>
      <c r="AE31" t="s">
        <v>192</v>
      </c>
      <c r="AF31" t="s">
        <v>193</v>
      </c>
      <c r="AG31">
        <v>100</v>
      </c>
      <c r="AH31">
        <v>183</v>
      </c>
      <c r="AI31">
        <v>0</v>
      </c>
      <c r="AJ31">
        <v>0</v>
      </c>
      <c r="AK31">
        <v>3</v>
      </c>
      <c r="AL31">
        <v>551</v>
      </c>
      <c r="AM31">
        <v>201</v>
      </c>
      <c r="AN31">
        <v>383</v>
      </c>
      <c r="AO31" s="17">
        <v>4.0000000000000001E-100</v>
      </c>
      <c r="AP31">
        <v>369</v>
      </c>
    </row>
    <row r="32" spans="1:42">
      <c r="A32" s="15" t="s">
        <v>194</v>
      </c>
      <c r="B32" t="s">
        <v>185</v>
      </c>
      <c r="C32" t="s">
        <v>195</v>
      </c>
      <c r="D32" s="16" t="s">
        <v>46</v>
      </c>
      <c r="E32" t="s">
        <v>196</v>
      </c>
      <c r="F32" t="s">
        <v>188</v>
      </c>
      <c r="G32" t="s">
        <v>197</v>
      </c>
      <c r="H32">
        <v>2.5</v>
      </c>
      <c r="I32" s="16" t="s">
        <v>198</v>
      </c>
      <c r="J32" t="s">
        <v>51</v>
      </c>
      <c r="K32" s="16">
        <v>8431474</v>
      </c>
      <c r="L32" s="16" t="s">
        <v>199</v>
      </c>
      <c r="M32">
        <v>19.897716259999999</v>
      </c>
      <c r="N32">
        <v>1.6353723179999999</v>
      </c>
      <c r="O32">
        <v>12.23592374</v>
      </c>
      <c r="P32">
        <v>7.6102385870000004</v>
      </c>
      <c r="Q32">
        <v>11.699520059999999</v>
      </c>
      <c r="R32">
        <v>17.793287589999998</v>
      </c>
      <c r="S32">
        <v>24.298760550000001</v>
      </c>
      <c r="T32">
        <v>8.0780455520000007</v>
      </c>
      <c r="U32">
        <v>6.6400211469999997</v>
      </c>
      <c r="V32">
        <v>4.2100931929999996</v>
      </c>
      <c r="W32">
        <v>6.7930010889999997</v>
      </c>
      <c r="X32">
        <v>8.0959860100000007</v>
      </c>
      <c r="Y32">
        <v>128.98796609999999</v>
      </c>
      <c r="Z32">
        <f t="shared" si="1"/>
        <v>13.595831300714284</v>
      </c>
      <c r="AA32">
        <f t="shared" si="2"/>
        <v>6.4347753597499997</v>
      </c>
      <c r="AB32">
        <v>0.47329032100000001</v>
      </c>
      <c r="AC32" t="s">
        <v>181</v>
      </c>
      <c r="AD32">
        <v>1.8643000000000001</v>
      </c>
      <c r="AE32" t="s">
        <v>200</v>
      </c>
      <c r="AF32" t="s">
        <v>201</v>
      </c>
      <c r="AG32">
        <v>100</v>
      </c>
      <c r="AH32">
        <v>183</v>
      </c>
      <c r="AI32">
        <v>0</v>
      </c>
      <c r="AJ32">
        <v>0</v>
      </c>
      <c r="AK32">
        <v>3</v>
      </c>
      <c r="AL32">
        <v>551</v>
      </c>
      <c r="AM32">
        <v>177</v>
      </c>
      <c r="AN32">
        <v>359</v>
      </c>
      <c r="AO32" s="17">
        <v>8.0000000000000004E-101</v>
      </c>
      <c r="AP32">
        <v>371</v>
      </c>
    </row>
    <row r="33" spans="1:42">
      <c r="A33" s="15" t="s">
        <v>202</v>
      </c>
      <c r="B33" t="s">
        <v>203</v>
      </c>
      <c r="C33" t="s">
        <v>204</v>
      </c>
      <c r="D33" s="16" t="s">
        <v>46</v>
      </c>
      <c r="E33" t="s">
        <v>104</v>
      </c>
      <c r="F33" t="s">
        <v>205</v>
      </c>
      <c r="G33" t="s">
        <v>206</v>
      </c>
      <c r="H33">
        <v>3.5</v>
      </c>
      <c r="I33" s="16" t="s">
        <v>207</v>
      </c>
      <c r="J33" t="s">
        <v>51</v>
      </c>
      <c r="K33" s="16">
        <v>22260569</v>
      </c>
      <c r="L33" s="16" t="s">
        <v>208</v>
      </c>
      <c r="M33">
        <v>7.5800823859999999</v>
      </c>
      <c r="N33">
        <v>5.7238031139999999</v>
      </c>
      <c r="O33">
        <v>26.69656088</v>
      </c>
      <c r="P33">
        <v>11.41535788</v>
      </c>
      <c r="Q33">
        <v>16.57432008</v>
      </c>
      <c r="R33">
        <v>0</v>
      </c>
      <c r="S33">
        <v>32.398347399999999</v>
      </c>
      <c r="T33">
        <v>12.11706833</v>
      </c>
      <c r="U33">
        <v>6.6400211469999997</v>
      </c>
      <c r="V33">
        <v>11.226915180000001</v>
      </c>
      <c r="W33">
        <v>4.075800654</v>
      </c>
      <c r="X33">
        <v>2.6986620029999999</v>
      </c>
      <c r="Y33">
        <v>137.1469391</v>
      </c>
      <c r="Z33">
        <f t="shared" si="1"/>
        <v>14.341210248571429</v>
      </c>
      <c r="AA33">
        <f t="shared" si="2"/>
        <v>6.1603497460000005</v>
      </c>
      <c r="AB33">
        <v>0.42955577900000003</v>
      </c>
      <c r="AC33" t="s">
        <v>181</v>
      </c>
      <c r="AD33">
        <v>2.17475</v>
      </c>
      <c r="AE33" t="s">
        <v>209</v>
      </c>
      <c r="AF33" t="s">
        <v>210</v>
      </c>
      <c r="AG33">
        <v>100</v>
      </c>
      <c r="AH33">
        <v>183</v>
      </c>
      <c r="AI33">
        <v>0</v>
      </c>
      <c r="AJ33">
        <v>0</v>
      </c>
      <c r="AK33">
        <v>2</v>
      </c>
      <c r="AL33">
        <v>550</v>
      </c>
      <c r="AM33">
        <v>202</v>
      </c>
      <c r="AN33">
        <v>384</v>
      </c>
      <c r="AO33" s="17">
        <v>1E-97</v>
      </c>
      <c r="AP33">
        <v>360</v>
      </c>
    </row>
    <row r="34" spans="1:42">
      <c r="A34" s="15" t="s">
        <v>211</v>
      </c>
      <c r="B34" t="s">
        <v>174</v>
      </c>
      <c r="C34" t="s">
        <v>212</v>
      </c>
      <c r="D34" s="16" t="s">
        <v>58</v>
      </c>
      <c r="E34" t="s">
        <v>213</v>
      </c>
      <c r="F34" t="s">
        <v>177</v>
      </c>
      <c r="G34" t="s">
        <v>214</v>
      </c>
      <c r="H34">
        <v>4</v>
      </c>
      <c r="I34" s="16" t="s">
        <v>215</v>
      </c>
      <c r="J34" t="s">
        <v>51</v>
      </c>
      <c r="K34" s="16">
        <v>2220582</v>
      </c>
      <c r="L34" s="16" t="s">
        <v>216</v>
      </c>
      <c r="M34">
        <v>1.895020597</v>
      </c>
      <c r="N34">
        <v>3.270744637</v>
      </c>
      <c r="O34">
        <v>3.33707011</v>
      </c>
      <c r="P34">
        <v>11.41535788</v>
      </c>
      <c r="Q34">
        <v>4.8748000239999998</v>
      </c>
      <c r="R34">
        <v>35.586575189999998</v>
      </c>
      <c r="S34">
        <v>60.746901379999997</v>
      </c>
      <c r="T34">
        <v>6.4624364419999996</v>
      </c>
      <c r="U34">
        <v>6.6400211469999997</v>
      </c>
      <c r="V34">
        <v>9.823550784</v>
      </c>
      <c r="W34">
        <v>8.151601307</v>
      </c>
      <c r="X34">
        <v>8.0959860100000007</v>
      </c>
      <c r="Y34">
        <v>160.30006549999999</v>
      </c>
      <c r="Z34">
        <f t="shared" si="1"/>
        <v>17.303781402571428</v>
      </c>
      <c r="AA34">
        <f t="shared" si="2"/>
        <v>8.1777898120000003</v>
      </c>
      <c r="AB34">
        <v>0.47260131300000002</v>
      </c>
      <c r="AC34" t="s">
        <v>181</v>
      </c>
      <c r="AD34">
        <v>2.4813000000000001</v>
      </c>
      <c r="AE34" t="s">
        <v>217</v>
      </c>
      <c r="AF34" t="s">
        <v>218</v>
      </c>
      <c r="AG34">
        <v>60.66</v>
      </c>
      <c r="AH34">
        <v>183</v>
      </c>
      <c r="AI34">
        <v>71</v>
      </c>
      <c r="AJ34">
        <v>1</v>
      </c>
      <c r="AK34">
        <v>3</v>
      </c>
      <c r="AL34">
        <v>551</v>
      </c>
      <c r="AM34">
        <v>216</v>
      </c>
      <c r="AN34">
        <v>397</v>
      </c>
      <c r="AO34" s="17">
        <v>9.9999999999999995E-58</v>
      </c>
      <c r="AP34">
        <v>228</v>
      </c>
    </row>
    <row r="35" spans="1:42">
      <c r="A35" s="15" t="s">
        <v>219</v>
      </c>
      <c r="B35" t="s">
        <v>185</v>
      </c>
      <c r="C35" t="s">
        <v>220</v>
      </c>
      <c r="D35" s="16" t="s">
        <v>46</v>
      </c>
      <c r="E35" t="s">
        <v>66</v>
      </c>
      <c r="F35" t="s">
        <v>188</v>
      </c>
      <c r="G35" t="s">
        <v>221</v>
      </c>
      <c r="H35">
        <v>2.5</v>
      </c>
      <c r="I35" s="16" t="s">
        <v>222</v>
      </c>
      <c r="J35" t="s">
        <v>51</v>
      </c>
      <c r="K35" s="16">
        <v>22883263</v>
      </c>
      <c r="L35" s="16" t="s">
        <v>223</v>
      </c>
      <c r="M35">
        <v>7.5800823859999999</v>
      </c>
      <c r="N35">
        <v>1.6353723179999999</v>
      </c>
      <c r="O35">
        <v>20.022420660000002</v>
      </c>
      <c r="P35">
        <v>19.02559647</v>
      </c>
      <c r="Q35">
        <v>10.724560049999999</v>
      </c>
      <c r="R35">
        <v>4.4483218979999997</v>
      </c>
      <c r="S35">
        <v>50.622417810000002</v>
      </c>
      <c r="T35">
        <v>28.27315943</v>
      </c>
      <c r="U35">
        <v>9.2960296059999994</v>
      </c>
      <c r="V35">
        <v>5.6134575910000004</v>
      </c>
      <c r="W35">
        <v>1.3586002180000001</v>
      </c>
      <c r="X35">
        <v>5.3973240069999999</v>
      </c>
      <c r="Y35">
        <v>163.99734240000001</v>
      </c>
      <c r="Z35">
        <f t="shared" si="1"/>
        <v>16.294110227428572</v>
      </c>
      <c r="AA35">
        <f t="shared" si="2"/>
        <v>5.4163528554999996</v>
      </c>
      <c r="AB35">
        <v>0.33241169799999998</v>
      </c>
      <c r="AC35" t="s">
        <v>181</v>
      </c>
      <c r="AD35">
        <v>0.95441799999999999</v>
      </c>
      <c r="AE35" t="s">
        <v>224</v>
      </c>
      <c r="AF35" t="s">
        <v>225</v>
      </c>
      <c r="AG35">
        <v>100</v>
      </c>
      <c r="AH35">
        <v>183</v>
      </c>
      <c r="AI35">
        <v>0</v>
      </c>
      <c r="AJ35">
        <v>0</v>
      </c>
      <c r="AK35">
        <v>3</v>
      </c>
      <c r="AL35">
        <v>551</v>
      </c>
      <c r="AM35">
        <v>189</v>
      </c>
      <c r="AN35">
        <v>371</v>
      </c>
      <c r="AO35" s="17">
        <v>9.9999999999999999E-93</v>
      </c>
      <c r="AP35">
        <v>344</v>
      </c>
    </row>
    <row r="36" spans="1:42">
      <c r="A36" s="15" t="s">
        <v>226</v>
      </c>
      <c r="B36" t="s">
        <v>185</v>
      </c>
      <c r="C36" t="s">
        <v>227</v>
      </c>
      <c r="D36" s="16" t="s">
        <v>58</v>
      </c>
      <c r="E36" t="s">
        <v>228</v>
      </c>
      <c r="F36" t="s">
        <v>188</v>
      </c>
      <c r="G36" t="s">
        <v>229</v>
      </c>
      <c r="H36">
        <v>3.5</v>
      </c>
      <c r="I36" s="16" t="s">
        <v>230</v>
      </c>
      <c r="J36" t="s">
        <v>51</v>
      </c>
      <c r="K36" s="16">
        <v>1068820</v>
      </c>
      <c r="L36" s="16" t="s">
        <v>231</v>
      </c>
      <c r="M36">
        <v>5.6850617899999998</v>
      </c>
      <c r="N36">
        <v>0.81768615899999997</v>
      </c>
      <c r="O36">
        <v>16.685350549999999</v>
      </c>
      <c r="P36">
        <v>15.220477170000001</v>
      </c>
      <c r="Q36">
        <v>5.8497600280000004</v>
      </c>
      <c r="R36">
        <v>33.36241424</v>
      </c>
      <c r="S36">
        <v>48.597521100000002</v>
      </c>
      <c r="T36">
        <v>17.77170022</v>
      </c>
      <c r="U36">
        <v>17.264054980000001</v>
      </c>
      <c r="V36">
        <v>7.0168219890000003</v>
      </c>
      <c r="W36">
        <v>2.7172004360000002</v>
      </c>
      <c r="X36">
        <v>4.0479930050000004</v>
      </c>
      <c r="Y36">
        <v>175.0360417</v>
      </c>
      <c r="Z36">
        <f t="shared" si="1"/>
        <v>18.031181576714285</v>
      </c>
      <c r="AA36">
        <f t="shared" si="2"/>
        <v>7.7615176024999997</v>
      </c>
      <c r="AB36">
        <v>0.43044975000000002</v>
      </c>
      <c r="AC36" t="s">
        <v>181</v>
      </c>
      <c r="AD36">
        <v>0.87723200000000001</v>
      </c>
      <c r="AE36" t="s">
        <v>232</v>
      </c>
      <c r="AF36" t="s">
        <v>233</v>
      </c>
      <c r="AG36">
        <v>100</v>
      </c>
      <c r="AH36">
        <v>183</v>
      </c>
      <c r="AI36">
        <v>0</v>
      </c>
      <c r="AJ36">
        <v>0</v>
      </c>
      <c r="AK36">
        <v>3</v>
      </c>
      <c r="AL36">
        <v>551</v>
      </c>
      <c r="AM36">
        <v>158</v>
      </c>
      <c r="AN36">
        <v>340</v>
      </c>
      <c r="AO36" s="17">
        <v>4E-92</v>
      </c>
      <c r="AP36">
        <v>342</v>
      </c>
    </row>
    <row r="37" spans="1:42">
      <c r="A37" s="15" t="s">
        <v>234</v>
      </c>
      <c r="B37" t="s">
        <v>185</v>
      </c>
      <c r="C37" t="s">
        <v>235</v>
      </c>
      <c r="D37" s="16" t="s">
        <v>58</v>
      </c>
      <c r="E37" t="s">
        <v>187</v>
      </c>
      <c r="F37" t="s">
        <v>188</v>
      </c>
      <c r="G37" t="s">
        <v>236</v>
      </c>
      <c r="H37">
        <v>3</v>
      </c>
      <c r="I37" s="16" t="s">
        <v>237</v>
      </c>
      <c r="J37" t="s">
        <v>51</v>
      </c>
      <c r="K37" s="16">
        <v>13628321</v>
      </c>
      <c r="L37" s="16" t="s">
        <v>238</v>
      </c>
      <c r="M37">
        <v>10.42261328</v>
      </c>
      <c r="N37">
        <v>4.0884307959999999</v>
      </c>
      <c r="O37">
        <v>80.08968265</v>
      </c>
      <c r="P37">
        <v>7.6102385870000004</v>
      </c>
      <c r="Q37">
        <v>11.699520059999999</v>
      </c>
      <c r="R37">
        <v>2.2241609489999998</v>
      </c>
      <c r="S37">
        <v>34.423244109999999</v>
      </c>
      <c r="T37">
        <v>18.57950477</v>
      </c>
      <c r="U37">
        <v>1.328004229</v>
      </c>
      <c r="V37">
        <v>2.8067287950000002</v>
      </c>
      <c r="W37">
        <v>2.7172004360000002</v>
      </c>
      <c r="X37">
        <v>8.0959860100000007</v>
      </c>
      <c r="Y37">
        <v>184.0853147</v>
      </c>
      <c r="Z37">
        <f t="shared" si="1"/>
        <v>21.508270061714285</v>
      </c>
      <c r="AA37">
        <v>3.7369798680000001</v>
      </c>
      <c r="AB37">
        <v>0.173746185</v>
      </c>
      <c r="AC37" t="s">
        <v>181</v>
      </c>
      <c r="AD37">
        <v>2.1522100000000002</v>
      </c>
      <c r="AE37" t="s">
        <v>239</v>
      </c>
      <c r="AF37" t="s">
        <v>240</v>
      </c>
      <c r="AG37">
        <v>100</v>
      </c>
      <c r="AH37">
        <v>183</v>
      </c>
      <c r="AI37">
        <v>0</v>
      </c>
      <c r="AJ37">
        <v>0</v>
      </c>
      <c r="AK37">
        <v>3</v>
      </c>
      <c r="AL37">
        <v>551</v>
      </c>
      <c r="AM37">
        <v>207</v>
      </c>
      <c r="AN37">
        <v>389</v>
      </c>
      <c r="AO37" s="17">
        <v>1.9999999999999999E-80</v>
      </c>
      <c r="AP37">
        <v>303</v>
      </c>
    </row>
    <row r="38" spans="1:42">
      <c r="A38" s="15" t="s">
        <v>241</v>
      </c>
      <c r="B38" t="s">
        <v>242</v>
      </c>
      <c r="C38" t="s">
        <v>243</v>
      </c>
      <c r="D38" s="16" t="s">
        <v>46</v>
      </c>
      <c r="E38" t="s">
        <v>244</v>
      </c>
      <c r="F38" t="s">
        <v>245</v>
      </c>
      <c r="G38" t="s">
        <v>246</v>
      </c>
      <c r="H38">
        <v>3</v>
      </c>
      <c r="I38" s="16" t="s">
        <v>247</v>
      </c>
      <c r="J38" t="s">
        <v>51</v>
      </c>
      <c r="K38" s="16">
        <v>33621500</v>
      </c>
      <c r="L38" s="16" t="s">
        <v>248</v>
      </c>
      <c r="M38">
        <v>22.740247159999999</v>
      </c>
      <c r="N38">
        <v>4.9061169549999999</v>
      </c>
      <c r="O38">
        <v>35.595414509999998</v>
      </c>
      <c r="P38">
        <v>15.220477170000001</v>
      </c>
      <c r="Q38">
        <v>5.8497600280000004</v>
      </c>
      <c r="R38">
        <v>6.6724828479999996</v>
      </c>
      <c r="S38">
        <v>12.149380280000001</v>
      </c>
      <c r="T38">
        <v>39.582423210000002</v>
      </c>
      <c r="U38">
        <v>9.2960296059999994</v>
      </c>
      <c r="V38">
        <v>15.43700838</v>
      </c>
      <c r="W38">
        <v>16.30320261</v>
      </c>
      <c r="X38">
        <v>8.0959860100000007</v>
      </c>
      <c r="Y38">
        <v>191.8485288</v>
      </c>
      <c r="Z38">
        <v>14.73341128</v>
      </c>
      <c r="AA38">
        <v>12.283056650000001</v>
      </c>
      <c r="AB38">
        <v>0.83368721700000004</v>
      </c>
      <c r="AC38" t="s">
        <v>181</v>
      </c>
      <c r="AD38">
        <v>2.3056299999999998</v>
      </c>
      <c r="AE38" t="s">
        <v>249</v>
      </c>
      <c r="AF38" t="s">
        <v>250</v>
      </c>
      <c r="AG38">
        <v>100</v>
      </c>
      <c r="AH38">
        <v>183</v>
      </c>
      <c r="AI38">
        <v>0</v>
      </c>
      <c r="AJ38">
        <v>0</v>
      </c>
      <c r="AK38">
        <v>3</v>
      </c>
      <c r="AL38">
        <v>551</v>
      </c>
      <c r="AM38">
        <v>200</v>
      </c>
      <c r="AN38">
        <v>382</v>
      </c>
      <c r="AO38" s="17">
        <v>9.0000000000000002E-100</v>
      </c>
      <c r="AP38">
        <v>368</v>
      </c>
    </row>
    <row r="39" spans="1:42">
      <c r="A39" s="15" t="s">
        <v>251</v>
      </c>
      <c r="B39" t="s">
        <v>174</v>
      </c>
      <c r="C39" t="s">
        <v>252</v>
      </c>
      <c r="D39" s="16" t="s">
        <v>46</v>
      </c>
      <c r="E39" t="s">
        <v>253</v>
      </c>
      <c r="F39" t="s">
        <v>177</v>
      </c>
      <c r="G39" t="s">
        <v>254</v>
      </c>
      <c r="H39">
        <v>3.5</v>
      </c>
      <c r="I39" s="16" t="s">
        <v>255</v>
      </c>
      <c r="J39" t="s">
        <v>51</v>
      </c>
      <c r="K39" s="16">
        <v>22248241</v>
      </c>
      <c r="L39" s="16" t="s">
        <v>256</v>
      </c>
      <c r="M39">
        <v>32.215350139999998</v>
      </c>
      <c r="N39">
        <v>10.629920070000001</v>
      </c>
      <c r="O39">
        <v>8.8988536269999994</v>
      </c>
      <c r="P39">
        <v>11.41535788</v>
      </c>
      <c r="Q39">
        <v>11.699520059999999</v>
      </c>
      <c r="R39">
        <v>4.4483218979999997</v>
      </c>
      <c r="S39">
        <v>36.44814083</v>
      </c>
      <c r="T39">
        <v>12.924872880000001</v>
      </c>
      <c r="U39">
        <v>30.544097279999999</v>
      </c>
      <c r="V39">
        <v>26.663923560000001</v>
      </c>
      <c r="W39">
        <v>8.151601307</v>
      </c>
      <c r="X39">
        <v>8.0959860100000007</v>
      </c>
      <c r="Y39">
        <v>202.13594549999999</v>
      </c>
      <c r="Z39">
        <v>16.53649493</v>
      </c>
      <c r="AA39">
        <v>18.363902039999999</v>
      </c>
      <c r="AB39">
        <v>1.110507524</v>
      </c>
      <c r="AC39" t="s">
        <v>181</v>
      </c>
      <c r="AD39">
        <v>2.2227299999999999</v>
      </c>
      <c r="AE39" t="s">
        <v>257</v>
      </c>
      <c r="AF39" t="s">
        <v>258</v>
      </c>
      <c r="AG39">
        <v>100</v>
      </c>
      <c r="AH39">
        <v>183</v>
      </c>
      <c r="AI39">
        <v>0</v>
      </c>
      <c r="AJ39">
        <v>0</v>
      </c>
      <c r="AK39">
        <v>3</v>
      </c>
      <c r="AL39">
        <v>551</v>
      </c>
      <c r="AM39">
        <v>205</v>
      </c>
      <c r="AN39">
        <v>387</v>
      </c>
      <c r="AO39" s="17">
        <v>6.0000000000000001E-99</v>
      </c>
      <c r="AP39">
        <v>365</v>
      </c>
    </row>
    <row r="40" spans="1:42">
      <c r="A40" s="15" t="s">
        <v>259</v>
      </c>
      <c r="B40" t="s">
        <v>174</v>
      </c>
      <c r="C40" t="s">
        <v>260</v>
      </c>
      <c r="D40" s="16" t="s">
        <v>46</v>
      </c>
      <c r="E40" t="s">
        <v>261</v>
      </c>
      <c r="F40" t="s">
        <v>177</v>
      </c>
      <c r="G40" t="s">
        <v>262</v>
      </c>
      <c r="H40">
        <v>1.5</v>
      </c>
      <c r="I40" s="16" t="s">
        <v>263</v>
      </c>
      <c r="J40" t="s">
        <v>51</v>
      </c>
      <c r="K40" s="16">
        <v>12008933</v>
      </c>
      <c r="L40" s="16" t="s">
        <v>264</v>
      </c>
      <c r="M40">
        <v>3.790041193</v>
      </c>
      <c r="N40">
        <v>3.270744637</v>
      </c>
      <c r="O40">
        <v>1.1123567029999999</v>
      </c>
      <c r="P40">
        <v>15.220477170000001</v>
      </c>
      <c r="Q40">
        <v>13.649440070000001</v>
      </c>
      <c r="R40">
        <v>57.82818468</v>
      </c>
      <c r="S40">
        <v>83.020765209999993</v>
      </c>
      <c r="T40">
        <v>16.156091100000001</v>
      </c>
      <c r="U40">
        <v>2.6560084590000002</v>
      </c>
      <c r="V40">
        <v>4.2100931929999996</v>
      </c>
      <c r="W40">
        <v>0</v>
      </c>
      <c r="X40">
        <v>2.6986620029999999</v>
      </c>
      <c r="Y40">
        <v>203.61286440000001</v>
      </c>
      <c r="Z40">
        <v>25.413144240000001</v>
      </c>
      <c r="AA40">
        <v>2.3911909140000001</v>
      </c>
      <c r="AB40">
        <v>9.4092682999999996E-2</v>
      </c>
      <c r="AC40" t="s">
        <v>181</v>
      </c>
      <c r="AD40">
        <v>1.9286399999999999</v>
      </c>
      <c r="AE40" t="s">
        <v>265</v>
      </c>
      <c r="AF40" t="s">
        <v>266</v>
      </c>
      <c r="AG40">
        <v>63.48</v>
      </c>
      <c r="AH40">
        <v>178</v>
      </c>
      <c r="AI40">
        <v>65</v>
      </c>
      <c r="AJ40">
        <v>0</v>
      </c>
      <c r="AK40">
        <v>18</v>
      </c>
      <c r="AL40">
        <v>551</v>
      </c>
      <c r="AM40">
        <v>222</v>
      </c>
      <c r="AN40">
        <v>399</v>
      </c>
      <c r="AO40" s="17">
        <v>2E-50</v>
      </c>
      <c r="AP40">
        <v>204</v>
      </c>
    </row>
    <row r="41" spans="1:42">
      <c r="A41" s="15" t="s">
        <v>267</v>
      </c>
      <c r="B41" t="s">
        <v>268</v>
      </c>
      <c r="C41" t="s">
        <v>269</v>
      </c>
      <c r="D41" s="16" t="s">
        <v>58</v>
      </c>
      <c r="E41" t="s">
        <v>270</v>
      </c>
      <c r="F41" t="s">
        <v>271</v>
      </c>
      <c r="G41" t="s">
        <v>272</v>
      </c>
      <c r="H41">
        <v>3.5</v>
      </c>
      <c r="I41" s="16" t="s">
        <v>273</v>
      </c>
      <c r="J41" t="s">
        <v>51</v>
      </c>
      <c r="K41" s="16">
        <v>3379842</v>
      </c>
      <c r="L41" s="16" t="s">
        <v>274</v>
      </c>
      <c r="M41">
        <v>14.21265447</v>
      </c>
      <c r="N41">
        <v>4.0884307959999999</v>
      </c>
      <c r="O41">
        <v>32.258344399999999</v>
      </c>
      <c r="P41">
        <v>38.051192929999999</v>
      </c>
      <c r="Q41">
        <v>38.023440180000001</v>
      </c>
      <c r="R41">
        <v>13.344965699999999</v>
      </c>
      <c r="S41">
        <v>18.224070409999999</v>
      </c>
      <c r="T41">
        <v>18.57950477</v>
      </c>
      <c r="U41">
        <v>9.2960296059999994</v>
      </c>
      <c r="V41">
        <v>9.823550784</v>
      </c>
      <c r="W41">
        <v>6.7930010889999997</v>
      </c>
      <c r="X41">
        <v>16.191972020000001</v>
      </c>
      <c r="Y41">
        <v>218.88715719999999</v>
      </c>
      <c r="Z41">
        <v>22.600442699999999</v>
      </c>
      <c r="AA41">
        <v>10.52613837</v>
      </c>
      <c r="AB41">
        <v>0.46574921200000002</v>
      </c>
      <c r="AC41" t="s">
        <v>181</v>
      </c>
      <c r="AD41">
        <v>2.2821199999999999</v>
      </c>
      <c r="AE41" t="s">
        <v>275</v>
      </c>
      <c r="AF41" t="s">
        <v>276</v>
      </c>
      <c r="AG41">
        <v>100</v>
      </c>
      <c r="AH41">
        <v>183</v>
      </c>
      <c r="AI41">
        <v>0</v>
      </c>
      <c r="AJ41">
        <v>0</v>
      </c>
      <c r="AK41">
        <v>2</v>
      </c>
      <c r="AL41">
        <v>550</v>
      </c>
      <c r="AM41">
        <v>188</v>
      </c>
      <c r="AN41">
        <v>370</v>
      </c>
      <c r="AO41" s="17">
        <v>1E-100</v>
      </c>
      <c r="AP41">
        <v>371</v>
      </c>
    </row>
    <row r="42" spans="1:42">
      <c r="A42" s="15" t="s">
        <v>277</v>
      </c>
      <c r="B42" t="s">
        <v>174</v>
      </c>
      <c r="C42" t="s">
        <v>278</v>
      </c>
      <c r="D42" s="16" t="s">
        <v>46</v>
      </c>
      <c r="E42" t="s">
        <v>279</v>
      </c>
      <c r="F42" t="s">
        <v>177</v>
      </c>
      <c r="G42" t="s">
        <v>254</v>
      </c>
      <c r="H42">
        <v>3.5</v>
      </c>
      <c r="I42" s="16" t="s">
        <v>255</v>
      </c>
      <c r="J42" t="s">
        <v>51</v>
      </c>
      <c r="K42" s="16">
        <v>22248241</v>
      </c>
      <c r="L42" s="16" t="s">
        <v>280</v>
      </c>
      <c r="M42">
        <v>64.430700279999996</v>
      </c>
      <c r="N42">
        <v>20.442153980000001</v>
      </c>
      <c r="O42">
        <v>8.8988536269999994</v>
      </c>
      <c r="P42">
        <v>3.8051192930000002</v>
      </c>
      <c r="Q42">
        <v>40.948320199999998</v>
      </c>
      <c r="R42">
        <v>2.2241609489999998</v>
      </c>
      <c r="S42">
        <v>24.298760550000001</v>
      </c>
      <c r="T42">
        <v>21.002918439999998</v>
      </c>
      <c r="U42">
        <v>21.248067670000001</v>
      </c>
      <c r="V42">
        <v>7.0168219890000003</v>
      </c>
      <c r="W42">
        <v>9.5102015249999994</v>
      </c>
      <c r="X42">
        <v>1.349331002</v>
      </c>
      <c r="Y42">
        <v>225.1754095</v>
      </c>
      <c r="Z42">
        <v>23.57829555</v>
      </c>
      <c r="AA42">
        <v>9.7811055469999992</v>
      </c>
      <c r="AB42">
        <v>0.41483513999999999</v>
      </c>
      <c r="AC42" t="s">
        <v>181</v>
      </c>
      <c r="AD42">
        <v>2.2227299999999999</v>
      </c>
      <c r="AE42" t="s">
        <v>257</v>
      </c>
      <c r="AF42" t="s">
        <v>258</v>
      </c>
      <c r="AG42">
        <v>100</v>
      </c>
      <c r="AH42">
        <v>183</v>
      </c>
      <c r="AI42">
        <v>0</v>
      </c>
      <c r="AJ42">
        <v>0</v>
      </c>
      <c r="AK42">
        <v>3</v>
      </c>
      <c r="AL42">
        <v>551</v>
      </c>
      <c r="AM42">
        <v>205</v>
      </c>
      <c r="AN42">
        <v>387</v>
      </c>
      <c r="AO42" s="17">
        <v>6.0000000000000001E-99</v>
      </c>
      <c r="AP42">
        <v>365</v>
      </c>
    </row>
    <row r="43" spans="1:42">
      <c r="A43" s="15" t="s">
        <v>281</v>
      </c>
      <c r="B43" t="s">
        <v>185</v>
      </c>
      <c r="C43" t="s">
        <v>282</v>
      </c>
      <c r="D43" s="16" t="s">
        <v>58</v>
      </c>
      <c r="E43" t="s">
        <v>113</v>
      </c>
      <c r="F43" t="s">
        <v>188</v>
      </c>
      <c r="G43" t="s">
        <v>229</v>
      </c>
      <c r="H43">
        <v>3.5</v>
      </c>
      <c r="I43" s="16" t="s">
        <v>230</v>
      </c>
      <c r="J43" t="s">
        <v>51</v>
      </c>
      <c r="K43" s="16">
        <v>27958975</v>
      </c>
      <c r="L43" s="16" t="s">
        <v>283</v>
      </c>
      <c r="M43">
        <v>2.8425308949999999</v>
      </c>
      <c r="N43">
        <v>0</v>
      </c>
      <c r="O43">
        <v>10.011210330000001</v>
      </c>
      <c r="P43">
        <v>19.02559647</v>
      </c>
      <c r="Q43">
        <v>17.549280079999999</v>
      </c>
      <c r="R43">
        <v>28.91409234</v>
      </c>
      <c r="S43">
        <v>123.5186995</v>
      </c>
      <c r="T43">
        <v>16.156091100000001</v>
      </c>
      <c r="U43">
        <v>2.6560084590000002</v>
      </c>
      <c r="V43">
        <v>7.0168219890000003</v>
      </c>
      <c r="W43">
        <v>6.7930010889999997</v>
      </c>
      <c r="X43">
        <v>2.6986620029999999</v>
      </c>
      <c r="Y43">
        <v>237.18199430000001</v>
      </c>
      <c r="Z43">
        <v>28.837344229999999</v>
      </c>
      <c r="AA43">
        <v>4.7911233849999997</v>
      </c>
      <c r="AB43">
        <v>0.166143017</v>
      </c>
      <c r="AC43" t="s">
        <v>181</v>
      </c>
      <c r="AD43">
        <v>1.7114100000000001</v>
      </c>
      <c r="AE43" t="s">
        <v>284</v>
      </c>
      <c r="AF43" t="s">
        <v>285</v>
      </c>
      <c r="AG43">
        <v>100</v>
      </c>
      <c r="AH43">
        <v>183</v>
      </c>
      <c r="AI43">
        <v>0</v>
      </c>
      <c r="AJ43">
        <v>0</v>
      </c>
      <c r="AK43">
        <v>3</v>
      </c>
      <c r="AL43">
        <v>551</v>
      </c>
      <c r="AM43">
        <v>206</v>
      </c>
      <c r="AN43">
        <v>388</v>
      </c>
      <c r="AO43" s="17">
        <v>2E-99</v>
      </c>
      <c r="AP43">
        <v>366</v>
      </c>
    </row>
    <row r="44" spans="1:42">
      <c r="A44" s="15" t="s">
        <v>286</v>
      </c>
      <c r="B44" t="s">
        <v>242</v>
      </c>
      <c r="C44" t="s">
        <v>287</v>
      </c>
      <c r="D44" s="16" t="s">
        <v>58</v>
      </c>
      <c r="E44" t="s">
        <v>113</v>
      </c>
      <c r="F44" t="s">
        <v>245</v>
      </c>
      <c r="G44" t="s">
        <v>288</v>
      </c>
      <c r="H44">
        <v>4</v>
      </c>
      <c r="I44" s="16" t="s">
        <v>289</v>
      </c>
      <c r="J44" t="s">
        <v>51</v>
      </c>
      <c r="K44" s="16">
        <v>2448344</v>
      </c>
      <c r="L44" s="16" t="s">
        <v>290</v>
      </c>
      <c r="M44">
        <v>4.7375514909999996</v>
      </c>
      <c r="N44">
        <v>5.7238031139999999</v>
      </c>
      <c r="O44">
        <v>3.33707011</v>
      </c>
      <c r="P44">
        <v>68.492147279999998</v>
      </c>
      <c r="Q44">
        <v>35.098560169999999</v>
      </c>
      <c r="R44">
        <v>2.2241609489999998</v>
      </c>
      <c r="S44">
        <v>0</v>
      </c>
      <c r="T44">
        <v>21.810722989999999</v>
      </c>
      <c r="U44">
        <v>17.264054980000001</v>
      </c>
      <c r="V44">
        <v>42.100931930000002</v>
      </c>
      <c r="W44">
        <v>28.530604579999999</v>
      </c>
      <c r="X44">
        <v>8.0959860100000007</v>
      </c>
      <c r="Y44">
        <v>237.41559359999999</v>
      </c>
      <c r="Z44">
        <v>17.087613300000001</v>
      </c>
      <c r="AA44">
        <v>23.997894380000002</v>
      </c>
      <c r="AB44">
        <v>1.4044029410000001</v>
      </c>
      <c r="AC44" t="s">
        <v>53</v>
      </c>
      <c r="AD44">
        <v>-0.95546399999999998</v>
      </c>
      <c r="AE44" t="s">
        <v>291</v>
      </c>
      <c r="AF44" t="s">
        <v>292</v>
      </c>
      <c r="AG44">
        <v>100</v>
      </c>
      <c r="AH44">
        <v>108</v>
      </c>
      <c r="AI44">
        <v>0</v>
      </c>
      <c r="AJ44">
        <v>0</v>
      </c>
      <c r="AK44">
        <v>2</v>
      </c>
      <c r="AL44">
        <v>325</v>
      </c>
      <c r="AM44">
        <v>34</v>
      </c>
      <c r="AN44">
        <v>141</v>
      </c>
      <c r="AO44" s="17">
        <v>4.0000000000000001E-58</v>
      </c>
      <c r="AP44">
        <v>229</v>
      </c>
    </row>
    <row r="45" spans="1:42">
      <c r="A45" s="15" t="s">
        <v>293</v>
      </c>
      <c r="B45" t="s">
        <v>185</v>
      </c>
      <c r="C45" t="s">
        <v>294</v>
      </c>
      <c r="D45" s="16" t="s">
        <v>58</v>
      </c>
      <c r="E45" t="s">
        <v>113</v>
      </c>
      <c r="F45" t="s">
        <v>188</v>
      </c>
      <c r="G45" t="s">
        <v>295</v>
      </c>
      <c r="H45">
        <v>2</v>
      </c>
      <c r="I45" s="16" t="s">
        <v>296</v>
      </c>
      <c r="J45" t="s">
        <v>51</v>
      </c>
      <c r="K45" s="16">
        <v>31350770</v>
      </c>
      <c r="L45" s="16" t="s">
        <v>297</v>
      </c>
      <c r="M45">
        <v>0</v>
      </c>
      <c r="N45">
        <v>0</v>
      </c>
      <c r="O45">
        <v>17.797707249999998</v>
      </c>
      <c r="P45">
        <v>11.41535788</v>
      </c>
      <c r="Q45">
        <v>14.62440007</v>
      </c>
      <c r="R45">
        <v>51.155701829999998</v>
      </c>
      <c r="S45">
        <v>123.5186995</v>
      </c>
      <c r="T45">
        <v>21.002918439999998</v>
      </c>
      <c r="U45">
        <v>10.624033839999999</v>
      </c>
      <c r="V45">
        <v>9.823550784</v>
      </c>
      <c r="W45">
        <v>1.3586002180000001</v>
      </c>
      <c r="X45">
        <v>0</v>
      </c>
      <c r="Y45">
        <v>261.3209698</v>
      </c>
      <c r="Z45">
        <v>31.215980930000001</v>
      </c>
      <c r="AA45">
        <v>5.4515462110000001</v>
      </c>
      <c r="AB45">
        <v>0.17463959300000001</v>
      </c>
      <c r="AC45" t="s">
        <v>181</v>
      </c>
      <c r="AD45">
        <v>1.5224899999999999</v>
      </c>
      <c r="AE45" t="s">
        <v>298</v>
      </c>
      <c r="AF45" t="s">
        <v>299</v>
      </c>
      <c r="AG45">
        <v>100</v>
      </c>
      <c r="AH45">
        <v>183</v>
      </c>
      <c r="AI45">
        <v>0</v>
      </c>
      <c r="AJ45">
        <v>0</v>
      </c>
      <c r="AK45">
        <v>3</v>
      </c>
      <c r="AL45">
        <v>551</v>
      </c>
      <c r="AM45">
        <v>4</v>
      </c>
      <c r="AN45">
        <v>186</v>
      </c>
      <c r="AO45" s="17">
        <v>1E-99</v>
      </c>
      <c r="AP45">
        <v>367</v>
      </c>
    </row>
    <row r="46" spans="1:42">
      <c r="A46" s="15" t="s">
        <v>300</v>
      </c>
      <c r="B46" t="s">
        <v>185</v>
      </c>
      <c r="C46" t="s">
        <v>301</v>
      </c>
      <c r="D46" s="16" t="s">
        <v>58</v>
      </c>
      <c r="E46" t="s">
        <v>187</v>
      </c>
      <c r="F46" t="s">
        <v>188</v>
      </c>
      <c r="G46" t="s">
        <v>302</v>
      </c>
      <c r="H46">
        <v>4</v>
      </c>
      <c r="I46" s="16" t="s">
        <v>303</v>
      </c>
      <c r="J46" t="s">
        <v>51</v>
      </c>
      <c r="K46" s="16">
        <v>28344236</v>
      </c>
      <c r="L46" s="16" t="s">
        <v>304</v>
      </c>
      <c r="M46">
        <v>1.895020597</v>
      </c>
      <c r="N46">
        <v>0</v>
      </c>
      <c r="O46">
        <v>10.011210330000001</v>
      </c>
      <c r="P46">
        <v>7.6102385870000004</v>
      </c>
      <c r="Q46">
        <v>8.7746400419999997</v>
      </c>
      <c r="R46">
        <v>31.138253290000002</v>
      </c>
      <c r="S46">
        <v>180.21580739999999</v>
      </c>
      <c r="T46">
        <v>14.54048199</v>
      </c>
      <c r="U46">
        <v>13.280042290000001</v>
      </c>
      <c r="V46">
        <v>16.840372769999998</v>
      </c>
      <c r="W46">
        <v>1.3586002180000001</v>
      </c>
      <c r="X46">
        <v>1.349331002</v>
      </c>
      <c r="Y46">
        <v>287.01399850000001</v>
      </c>
      <c r="Z46">
        <v>34.235024320000001</v>
      </c>
      <c r="AA46">
        <v>8.2070865699999995</v>
      </c>
      <c r="AB46">
        <v>0.239727786</v>
      </c>
      <c r="AC46" t="s">
        <v>181</v>
      </c>
      <c r="AD46">
        <v>5.8517600000000003E-2</v>
      </c>
      <c r="AE46" t="s">
        <v>305</v>
      </c>
      <c r="AF46" t="s">
        <v>306</v>
      </c>
      <c r="AG46">
        <v>96.2</v>
      </c>
      <c r="AH46">
        <v>79</v>
      </c>
      <c r="AI46">
        <v>3</v>
      </c>
      <c r="AJ46">
        <v>0</v>
      </c>
      <c r="AK46">
        <v>284</v>
      </c>
      <c r="AL46">
        <v>520</v>
      </c>
      <c r="AM46">
        <v>300</v>
      </c>
      <c r="AN46">
        <v>378</v>
      </c>
      <c r="AO46" s="17">
        <v>5E-36</v>
      </c>
      <c r="AP46">
        <v>156</v>
      </c>
    </row>
    <row r="47" spans="1:42">
      <c r="A47" s="15" t="s">
        <v>307</v>
      </c>
      <c r="B47" t="s">
        <v>174</v>
      </c>
      <c r="C47" t="s">
        <v>308</v>
      </c>
      <c r="D47" s="16" t="s">
        <v>58</v>
      </c>
      <c r="E47" t="s">
        <v>309</v>
      </c>
      <c r="F47" t="s">
        <v>177</v>
      </c>
      <c r="G47" t="s">
        <v>310</v>
      </c>
      <c r="H47">
        <v>4</v>
      </c>
      <c r="I47" s="16" t="s">
        <v>311</v>
      </c>
      <c r="J47" t="s">
        <v>51</v>
      </c>
      <c r="K47" s="16">
        <v>31010415</v>
      </c>
      <c r="L47" s="16" t="s">
        <v>312</v>
      </c>
      <c r="M47">
        <v>18.002695670000001</v>
      </c>
      <c r="N47">
        <v>5.7238031139999999</v>
      </c>
      <c r="O47">
        <v>42.269554730000003</v>
      </c>
      <c r="P47">
        <v>22.83071576</v>
      </c>
      <c r="Q47">
        <v>19.499200089999999</v>
      </c>
      <c r="R47">
        <v>4.4483218979999997</v>
      </c>
      <c r="S47">
        <v>40.49793425</v>
      </c>
      <c r="T47">
        <v>38.774618650000001</v>
      </c>
      <c r="U47">
        <v>29.216093050000001</v>
      </c>
      <c r="V47">
        <v>37.89083874</v>
      </c>
      <c r="W47">
        <v>25.813404139999999</v>
      </c>
      <c r="X47">
        <v>17.541303020000001</v>
      </c>
      <c r="Y47">
        <v>302.50848309999998</v>
      </c>
      <c r="Z47">
        <v>21.896032219999999</v>
      </c>
      <c r="AA47">
        <v>27.61540974</v>
      </c>
      <c r="AB47">
        <v>1.2612061160000001</v>
      </c>
      <c r="AC47" t="s">
        <v>181</v>
      </c>
      <c r="AD47">
        <v>2.2111200000000002</v>
      </c>
      <c r="AE47" t="s">
        <v>313</v>
      </c>
      <c r="AF47" t="s">
        <v>314</v>
      </c>
      <c r="AG47">
        <v>100</v>
      </c>
      <c r="AH47">
        <v>183</v>
      </c>
      <c r="AI47">
        <v>0</v>
      </c>
      <c r="AJ47">
        <v>0</v>
      </c>
      <c r="AK47">
        <v>3</v>
      </c>
      <c r="AL47">
        <v>551</v>
      </c>
      <c r="AM47">
        <v>208</v>
      </c>
      <c r="AN47">
        <v>390</v>
      </c>
      <c r="AO47" s="17">
        <v>4E-90</v>
      </c>
      <c r="AP47">
        <v>336</v>
      </c>
    </row>
    <row r="48" spans="1:42">
      <c r="A48" s="15" t="s">
        <v>315</v>
      </c>
      <c r="B48" t="s">
        <v>203</v>
      </c>
      <c r="C48" t="s">
        <v>316</v>
      </c>
      <c r="D48" s="16" t="s">
        <v>46</v>
      </c>
      <c r="E48" t="s">
        <v>317</v>
      </c>
      <c r="F48" t="s">
        <v>205</v>
      </c>
      <c r="G48" t="s">
        <v>318</v>
      </c>
      <c r="H48">
        <v>3.5</v>
      </c>
      <c r="I48" s="16" t="s">
        <v>319</v>
      </c>
      <c r="J48" t="s">
        <v>51</v>
      </c>
      <c r="K48" s="16">
        <v>26264650</v>
      </c>
      <c r="L48" s="16" t="s">
        <v>320</v>
      </c>
      <c r="M48">
        <v>14.21265447</v>
      </c>
      <c r="N48">
        <v>0.81768615899999997</v>
      </c>
      <c r="O48">
        <v>97.887389900000002</v>
      </c>
      <c r="P48">
        <v>7.6102385870000004</v>
      </c>
      <c r="Q48">
        <v>38.998400189999998</v>
      </c>
      <c r="R48">
        <v>6.6724828479999996</v>
      </c>
      <c r="S48">
        <v>34.423244109999999</v>
      </c>
      <c r="T48">
        <v>34.735595879999998</v>
      </c>
      <c r="U48">
        <v>34.528109970000003</v>
      </c>
      <c r="V48">
        <v>25.26055916</v>
      </c>
      <c r="W48">
        <v>10.86880174</v>
      </c>
      <c r="X48">
        <v>17.541303020000001</v>
      </c>
      <c r="Y48">
        <v>323.556466</v>
      </c>
      <c r="Z48">
        <v>28.660299469999998</v>
      </c>
      <c r="AA48">
        <v>22.049693470000001</v>
      </c>
      <c r="AB48">
        <v>0.76934623400000002</v>
      </c>
      <c r="AC48" t="s">
        <v>181</v>
      </c>
      <c r="AD48">
        <v>1.48681</v>
      </c>
      <c r="AE48" t="s">
        <v>321</v>
      </c>
      <c r="AF48" t="s">
        <v>322</v>
      </c>
      <c r="AG48">
        <v>100</v>
      </c>
      <c r="AH48">
        <v>183</v>
      </c>
      <c r="AI48">
        <v>0</v>
      </c>
      <c r="AJ48">
        <v>0</v>
      </c>
      <c r="AK48">
        <v>2</v>
      </c>
      <c r="AL48">
        <v>550</v>
      </c>
      <c r="AM48">
        <v>295</v>
      </c>
      <c r="AN48">
        <v>477</v>
      </c>
      <c r="AO48" s="17">
        <v>5E-71</v>
      </c>
      <c r="AP48">
        <v>272</v>
      </c>
    </row>
    <row r="49" spans="1:42">
      <c r="A49" s="15" t="s">
        <v>323</v>
      </c>
      <c r="B49" t="s">
        <v>185</v>
      </c>
      <c r="C49" t="s">
        <v>324</v>
      </c>
      <c r="D49" s="16" t="s">
        <v>58</v>
      </c>
      <c r="E49" t="s">
        <v>325</v>
      </c>
      <c r="F49" t="s">
        <v>188</v>
      </c>
      <c r="G49" t="s">
        <v>229</v>
      </c>
      <c r="H49">
        <v>3.5</v>
      </c>
      <c r="I49" s="16" t="s">
        <v>230</v>
      </c>
      <c r="J49" t="s">
        <v>51</v>
      </c>
      <c r="K49" s="16">
        <v>30946509</v>
      </c>
      <c r="L49" s="16" t="s">
        <v>326</v>
      </c>
      <c r="M49">
        <v>8.527592684</v>
      </c>
      <c r="N49">
        <v>0</v>
      </c>
      <c r="O49">
        <v>11.12356703</v>
      </c>
      <c r="P49">
        <v>3.8051192930000002</v>
      </c>
      <c r="Q49">
        <v>19.499200089999999</v>
      </c>
      <c r="R49">
        <v>11.12080475</v>
      </c>
      <c r="S49">
        <v>161.991737</v>
      </c>
      <c r="T49">
        <v>54.122905199999998</v>
      </c>
      <c r="U49">
        <v>22.576071899999999</v>
      </c>
      <c r="V49">
        <v>22.453830360000001</v>
      </c>
      <c r="W49">
        <v>8.151601307</v>
      </c>
      <c r="X49">
        <v>5.3973240069999999</v>
      </c>
      <c r="Y49">
        <v>328.7697536</v>
      </c>
      <c r="Z49">
        <v>30.866860119999998</v>
      </c>
      <c r="AA49">
        <v>14.64470689</v>
      </c>
      <c r="AB49">
        <v>0.47444757399999998</v>
      </c>
      <c r="AC49" t="s">
        <v>181</v>
      </c>
      <c r="AD49">
        <v>1.6055699999999999</v>
      </c>
      <c r="AE49" t="s">
        <v>327</v>
      </c>
      <c r="AF49" t="s">
        <v>328</v>
      </c>
      <c r="AG49">
        <v>100</v>
      </c>
      <c r="AH49">
        <v>183</v>
      </c>
      <c r="AI49">
        <v>0</v>
      </c>
      <c r="AJ49">
        <v>0</v>
      </c>
      <c r="AK49">
        <v>3</v>
      </c>
      <c r="AL49">
        <v>551</v>
      </c>
      <c r="AM49">
        <v>258</v>
      </c>
      <c r="AN49">
        <v>440</v>
      </c>
      <c r="AO49" s="17">
        <v>2E-99</v>
      </c>
      <c r="AP49">
        <v>366</v>
      </c>
    </row>
    <row r="50" spans="1:42">
      <c r="A50" s="15" t="s">
        <v>329</v>
      </c>
      <c r="B50" t="s">
        <v>185</v>
      </c>
      <c r="C50" t="s">
        <v>330</v>
      </c>
      <c r="D50" s="16" t="s">
        <v>46</v>
      </c>
      <c r="E50" t="s">
        <v>331</v>
      </c>
      <c r="F50" t="s">
        <v>188</v>
      </c>
      <c r="G50" t="s">
        <v>332</v>
      </c>
      <c r="H50">
        <v>3.5</v>
      </c>
      <c r="I50" s="16" t="s">
        <v>333</v>
      </c>
      <c r="J50" t="s">
        <v>51</v>
      </c>
      <c r="K50" s="16">
        <v>26337290</v>
      </c>
      <c r="L50" s="16" t="s">
        <v>334</v>
      </c>
      <c r="M50">
        <v>20.84522656</v>
      </c>
      <c r="N50">
        <v>2.4530584769999999</v>
      </c>
      <c r="O50">
        <v>7.7864969239999997</v>
      </c>
      <c r="P50">
        <v>26.635835050000001</v>
      </c>
      <c r="Q50">
        <v>90.671280440000004</v>
      </c>
      <c r="R50">
        <v>15.56912664</v>
      </c>
      <c r="S50">
        <v>76.94607508</v>
      </c>
      <c r="T50">
        <v>40.390227760000002</v>
      </c>
      <c r="U50">
        <v>21.248067670000001</v>
      </c>
      <c r="V50">
        <v>19.64710157</v>
      </c>
      <c r="W50">
        <v>8.151601307</v>
      </c>
      <c r="X50">
        <v>8.0959860100000007</v>
      </c>
      <c r="Y50">
        <v>338.44008350000001</v>
      </c>
      <c r="Z50">
        <v>34.415299879999999</v>
      </c>
      <c r="AA50">
        <v>14.285689140000001</v>
      </c>
      <c r="AB50">
        <v>0.415097041</v>
      </c>
      <c r="AC50" t="s">
        <v>181</v>
      </c>
      <c r="AD50">
        <v>2.7076500000000001</v>
      </c>
      <c r="AE50" t="s">
        <v>335</v>
      </c>
      <c r="AF50" t="s">
        <v>336</v>
      </c>
      <c r="AG50">
        <v>100</v>
      </c>
      <c r="AH50">
        <v>183</v>
      </c>
      <c r="AI50">
        <v>0</v>
      </c>
      <c r="AJ50">
        <v>0</v>
      </c>
      <c r="AK50">
        <v>3</v>
      </c>
      <c r="AL50">
        <v>551</v>
      </c>
      <c r="AM50">
        <v>190</v>
      </c>
      <c r="AN50">
        <v>372</v>
      </c>
      <c r="AO50" s="17">
        <v>8.0000000000000004E-101</v>
      </c>
      <c r="AP50">
        <v>371</v>
      </c>
    </row>
    <row r="51" spans="1:42">
      <c r="A51" s="15" t="s">
        <v>337</v>
      </c>
      <c r="B51" t="s">
        <v>203</v>
      </c>
      <c r="C51" t="s">
        <v>338</v>
      </c>
      <c r="D51" s="16" t="s">
        <v>58</v>
      </c>
      <c r="E51" t="s">
        <v>339</v>
      </c>
      <c r="F51" t="s">
        <v>205</v>
      </c>
      <c r="G51" t="s">
        <v>318</v>
      </c>
      <c r="H51">
        <v>3.5</v>
      </c>
      <c r="I51" s="16" t="s">
        <v>319</v>
      </c>
      <c r="J51" t="s">
        <v>51</v>
      </c>
      <c r="K51" s="16">
        <v>26436721</v>
      </c>
      <c r="L51" s="16" t="s">
        <v>340</v>
      </c>
      <c r="M51">
        <v>23.68775746</v>
      </c>
      <c r="N51">
        <v>18.806781659999999</v>
      </c>
      <c r="O51">
        <v>45.606624840000002</v>
      </c>
      <c r="P51">
        <v>7.6102385870000004</v>
      </c>
      <c r="Q51">
        <v>32.173680160000004</v>
      </c>
      <c r="R51">
        <v>11.12080475</v>
      </c>
      <c r="S51">
        <v>54.672211240000003</v>
      </c>
      <c r="T51">
        <v>21.810722989999999</v>
      </c>
      <c r="U51">
        <v>69.056219929999997</v>
      </c>
      <c r="V51">
        <v>43.504296330000003</v>
      </c>
      <c r="W51">
        <v>12.22740196</v>
      </c>
      <c r="X51">
        <v>13.493310019999999</v>
      </c>
      <c r="Y51">
        <v>353.7700499</v>
      </c>
      <c r="Z51">
        <v>27.668299810000001</v>
      </c>
      <c r="AA51">
        <v>34.570307059999998</v>
      </c>
      <c r="AB51">
        <v>1.249455416</v>
      </c>
      <c r="AC51" t="s">
        <v>181</v>
      </c>
      <c r="AD51">
        <v>2.0077699999999998</v>
      </c>
      <c r="AE51" t="s">
        <v>341</v>
      </c>
      <c r="AF51" t="s">
        <v>342</v>
      </c>
      <c r="AG51">
        <v>100</v>
      </c>
      <c r="AH51">
        <v>183</v>
      </c>
      <c r="AI51">
        <v>0</v>
      </c>
      <c r="AJ51">
        <v>0</v>
      </c>
      <c r="AK51">
        <v>2</v>
      </c>
      <c r="AL51">
        <v>550</v>
      </c>
      <c r="AM51">
        <v>277</v>
      </c>
      <c r="AN51">
        <v>459</v>
      </c>
      <c r="AO51" s="17">
        <v>2.0000000000000001E-84</v>
      </c>
      <c r="AP51">
        <v>317</v>
      </c>
    </row>
    <row r="52" spans="1:42">
      <c r="A52" s="15" t="s">
        <v>343</v>
      </c>
      <c r="B52" t="s">
        <v>185</v>
      </c>
      <c r="C52" t="s">
        <v>344</v>
      </c>
      <c r="D52" s="16" t="s">
        <v>46</v>
      </c>
      <c r="E52" t="s">
        <v>345</v>
      </c>
      <c r="F52" t="s">
        <v>188</v>
      </c>
      <c r="G52" t="s">
        <v>346</v>
      </c>
      <c r="H52">
        <v>3</v>
      </c>
      <c r="I52" s="16" t="s">
        <v>347</v>
      </c>
      <c r="J52" t="s">
        <v>51</v>
      </c>
      <c r="K52" s="16">
        <v>38725883</v>
      </c>
      <c r="L52" s="16" t="s">
        <v>348</v>
      </c>
      <c r="M52">
        <v>4.7375514909999996</v>
      </c>
      <c r="N52">
        <v>23.71289861</v>
      </c>
      <c r="O52">
        <v>45.606624840000002</v>
      </c>
      <c r="P52">
        <v>68.492147279999998</v>
      </c>
      <c r="Q52">
        <v>138.44432069999999</v>
      </c>
      <c r="R52">
        <v>2.2241609489999998</v>
      </c>
      <c r="S52">
        <v>38.47303754</v>
      </c>
      <c r="T52">
        <v>6.4624364419999996</v>
      </c>
      <c r="U52">
        <v>33.200105739999998</v>
      </c>
      <c r="V52">
        <v>18.243737169999999</v>
      </c>
      <c r="W52">
        <v>4.075800654</v>
      </c>
      <c r="X52">
        <v>2.6986620029999999</v>
      </c>
      <c r="Y52">
        <v>386.37148339999999</v>
      </c>
      <c r="Z52">
        <v>45.955820199999998</v>
      </c>
      <c r="AA52">
        <v>14.554576389999999</v>
      </c>
      <c r="AB52">
        <v>0.31670801100000001</v>
      </c>
      <c r="AC52" t="s">
        <v>181</v>
      </c>
      <c r="AD52">
        <v>1.2375</v>
      </c>
      <c r="AE52" t="s">
        <v>349</v>
      </c>
      <c r="AF52" t="s">
        <v>350</v>
      </c>
      <c r="AG52">
        <v>100</v>
      </c>
      <c r="AH52">
        <v>183</v>
      </c>
      <c r="AI52">
        <v>0</v>
      </c>
      <c r="AJ52">
        <v>0</v>
      </c>
      <c r="AK52">
        <v>3</v>
      </c>
      <c r="AL52">
        <v>551</v>
      </c>
      <c r="AM52">
        <v>166</v>
      </c>
      <c r="AN52">
        <v>348</v>
      </c>
      <c r="AO52" s="17">
        <v>8.9999999999999998E-89</v>
      </c>
      <c r="AP52">
        <v>331</v>
      </c>
    </row>
    <row r="53" spans="1:42">
      <c r="A53" s="15" t="s">
        <v>351</v>
      </c>
      <c r="B53" t="s">
        <v>185</v>
      </c>
      <c r="C53" t="s">
        <v>352</v>
      </c>
      <c r="D53" s="16" t="s">
        <v>58</v>
      </c>
      <c r="E53" t="s">
        <v>176</v>
      </c>
      <c r="F53" t="s">
        <v>188</v>
      </c>
      <c r="G53" t="s">
        <v>229</v>
      </c>
      <c r="H53">
        <v>3.5</v>
      </c>
      <c r="I53" s="16" t="s">
        <v>230</v>
      </c>
      <c r="J53" t="s">
        <v>51</v>
      </c>
      <c r="K53" s="16">
        <v>30965778</v>
      </c>
      <c r="L53" s="16" t="s">
        <v>353</v>
      </c>
      <c r="M53">
        <v>16.107675069999999</v>
      </c>
      <c r="N53">
        <v>0.81768615899999997</v>
      </c>
      <c r="O53">
        <v>24.471847480000001</v>
      </c>
      <c r="P53">
        <v>26.635835050000001</v>
      </c>
      <c r="Q53">
        <v>30.22376015</v>
      </c>
      <c r="R53">
        <v>26.689931390000002</v>
      </c>
      <c r="S53">
        <v>190.34029100000001</v>
      </c>
      <c r="T53">
        <v>53.315100649999998</v>
      </c>
      <c r="U53">
        <v>26.560084589999999</v>
      </c>
      <c r="V53">
        <v>22.453830360000001</v>
      </c>
      <c r="W53">
        <v>16.30320261</v>
      </c>
      <c r="X53">
        <v>12.14397902</v>
      </c>
      <c r="Y53">
        <v>446.06322349999999</v>
      </c>
      <c r="Z53">
        <v>45.041003760000002</v>
      </c>
      <c r="AA53">
        <v>19.365274150000001</v>
      </c>
      <c r="AB53">
        <v>0.42994765899999998</v>
      </c>
      <c r="AC53" t="s">
        <v>181</v>
      </c>
      <c r="AD53">
        <v>1.60527</v>
      </c>
      <c r="AE53" t="s">
        <v>354</v>
      </c>
      <c r="AF53" t="s">
        <v>355</v>
      </c>
      <c r="AG53">
        <v>100</v>
      </c>
      <c r="AH53">
        <v>183</v>
      </c>
      <c r="AI53">
        <v>0</v>
      </c>
      <c r="AJ53">
        <v>0</v>
      </c>
      <c r="AK53">
        <v>3</v>
      </c>
      <c r="AL53">
        <v>551</v>
      </c>
      <c r="AM53">
        <v>258</v>
      </c>
      <c r="AN53">
        <v>440</v>
      </c>
      <c r="AO53" s="17">
        <v>2E-99</v>
      </c>
      <c r="AP53">
        <v>367</v>
      </c>
    </row>
    <row r="54" spans="1:42">
      <c r="A54" s="15" t="s">
        <v>356</v>
      </c>
      <c r="B54" t="s">
        <v>185</v>
      </c>
      <c r="C54" t="s">
        <v>357</v>
      </c>
      <c r="D54" s="16" t="s">
        <v>58</v>
      </c>
      <c r="E54" t="s">
        <v>176</v>
      </c>
      <c r="F54" t="s">
        <v>188</v>
      </c>
      <c r="G54" t="s">
        <v>358</v>
      </c>
      <c r="H54">
        <v>1.5</v>
      </c>
      <c r="I54" s="16" t="s">
        <v>359</v>
      </c>
      <c r="J54" t="s">
        <v>51</v>
      </c>
      <c r="K54" s="16">
        <v>355905</v>
      </c>
      <c r="L54" s="16" t="s">
        <v>360</v>
      </c>
      <c r="M54">
        <v>52.113066400000001</v>
      </c>
      <c r="N54">
        <v>14.718350859999999</v>
      </c>
      <c r="O54">
        <v>31.145987699999999</v>
      </c>
      <c r="P54">
        <v>22.83071576</v>
      </c>
      <c r="Q54">
        <v>28.273840140000001</v>
      </c>
      <c r="R54">
        <v>13.344965699999999</v>
      </c>
      <c r="S54">
        <v>121.4938028</v>
      </c>
      <c r="T54">
        <v>102.5911785</v>
      </c>
      <c r="U54">
        <v>25.232080360000001</v>
      </c>
      <c r="V54">
        <v>22.453830360000001</v>
      </c>
      <c r="W54">
        <v>9.5102015249999994</v>
      </c>
      <c r="X54">
        <v>24.287958029999999</v>
      </c>
      <c r="Y54">
        <v>467.9959781</v>
      </c>
      <c r="Z54">
        <v>40.560104189999997</v>
      </c>
      <c r="AA54">
        <v>20.371017569999999</v>
      </c>
      <c r="AB54">
        <v>0.502242733</v>
      </c>
      <c r="AC54" t="s">
        <v>181</v>
      </c>
      <c r="AD54">
        <v>2.2150500000000002</v>
      </c>
      <c r="AE54" t="s">
        <v>361</v>
      </c>
      <c r="AF54" t="s">
        <v>362</v>
      </c>
      <c r="AG54">
        <v>100</v>
      </c>
      <c r="AH54">
        <v>183</v>
      </c>
      <c r="AI54">
        <v>0</v>
      </c>
      <c r="AJ54">
        <v>0</v>
      </c>
      <c r="AK54">
        <v>3</v>
      </c>
      <c r="AL54">
        <v>551</v>
      </c>
      <c r="AM54">
        <v>196</v>
      </c>
      <c r="AN54">
        <v>378</v>
      </c>
      <c r="AO54" s="17">
        <v>3.0000000000000001E-100</v>
      </c>
      <c r="AP54">
        <v>369</v>
      </c>
    </row>
    <row r="55" spans="1:42">
      <c r="A55" s="15" t="s">
        <v>363</v>
      </c>
      <c r="B55" t="s">
        <v>185</v>
      </c>
      <c r="C55" t="s">
        <v>364</v>
      </c>
      <c r="D55" s="16" t="s">
        <v>46</v>
      </c>
      <c r="E55" t="s">
        <v>104</v>
      </c>
      <c r="F55" t="s">
        <v>188</v>
      </c>
      <c r="G55" t="s">
        <v>365</v>
      </c>
      <c r="H55">
        <v>2</v>
      </c>
      <c r="I55" s="16" t="s">
        <v>366</v>
      </c>
      <c r="J55" t="s">
        <v>51</v>
      </c>
      <c r="K55" s="16">
        <v>26714006</v>
      </c>
      <c r="L55" s="16" t="s">
        <v>367</v>
      </c>
      <c r="M55">
        <v>22.740247159999999</v>
      </c>
      <c r="N55">
        <v>13.08297855</v>
      </c>
      <c r="O55">
        <v>0</v>
      </c>
      <c r="P55">
        <v>30.440954349999998</v>
      </c>
      <c r="Q55">
        <v>33.148640159999999</v>
      </c>
      <c r="R55">
        <v>46.707379930000002</v>
      </c>
      <c r="S55">
        <v>214.63905149999999</v>
      </c>
      <c r="T55">
        <v>47.660468760000001</v>
      </c>
      <c r="U55">
        <v>33.200105739999998</v>
      </c>
      <c r="V55">
        <v>23.857194759999999</v>
      </c>
      <c r="W55">
        <v>20.379003269999998</v>
      </c>
      <c r="X55">
        <v>14.84264102</v>
      </c>
      <c r="Y55">
        <v>500.69866519999999</v>
      </c>
      <c r="Z55">
        <v>51.537035950000003</v>
      </c>
      <c r="AA55">
        <v>23.069736200000001</v>
      </c>
      <c r="AB55">
        <v>0.44763412899999999</v>
      </c>
      <c r="AC55" t="s">
        <v>181</v>
      </c>
      <c r="AD55">
        <v>1.5848100000000001</v>
      </c>
      <c r="AE55" t="s">
        <v>368</v>
      </c>
      <c r="AF55" t="s">
        <v>369</v>
      </c>
      <c r="AG55">
        <v>100</v>
      </c>
      <c r="AH55">
        <v>183</v>
      </c>
      <c r="AI55">
        <v>0</v>
      </c>
      <c r="AJ55">
        <v>0</v>
      </c>
      <c r="AK55">
        <v>3</v>
      </c>
      <c r="AL55">
        <v>551</v>
      </c>
      <c r="AM55">
        <v>212</v>
      </c>
      <c r="AN55">
        <v>394</v>
      </c>
      <c r="AO55" s="17">
        <v>7.0000000000000002E-84</v>
      </c>
      <c r="AP55">
        <v>315</v>
      </c>
    </row>
    <row r="56" spans="1:42">
      <c r="A56" s="15" t="s">
        <v>370</v>
      </c>
      <c r="B56" t="s">
        <v>242</v>
      </c>
      <c r="C56" t="s">
        <v>371</v>
      </c>
      <c r="D56" s="16" t="s">
        <v>46</v>
      </c>
      <c r="E56" t="s">
        <v>372</v>
      </c>
      <c r="F56" t="s">
        <v>245</v>
      </c>
      <c r="G56" t="s">
        <v>246</v>
      </c>
      <c r="H56">
        <v>3</v>
      </c>
      <c r="I56" s="16" t="s">
        <v>247</v>
      </c>
      <c r="J56" t="s">
        <v>51</v>
      </c>
      <c r="K56" s="16">
        <v>33621500</v>
      </c>
      <c r="L56" s="16" t="s">
        <v>373</v>
      </c>
      <c r="M56">
        <v>38.847922230000002</v>
      </c>
      <c r="N56">
        <v>4.0884307959999999</v>
      </c>
      <c r="O56">
        <v>286.98802949999998</v>
      </c>
      <c r="P56">
        <v>19.02559647</v>
      </c>
      <c r="Q56">
        <v>10.724560049999999</v>
      </c>
      <c r="R56">
        <v>13.344965699999999</v>
      </c>
      <c r="S56">
        <v>10.12448356</v>
      </c>
      <c r="T56">
        <v>34.735595879999998</v>
      </c>
      <c r="U56">
        <v>46.480148030000002</v>
      </c>
      <c r="V56">
        <v>57.537940310000003</v>
      </c>
      <c r="W56">
        <v>9.5102015249999994</v>
      </c>
      <c r="X56">
        <v>37.781268050000001</v>
      </c>
      <c r="Y56">
        <v>569.18914210000003</v>
      </c>
      <c r="Z56">
        <v>54.734855469999999</v>
      </c>
      <c r="AA56">
        <v>37.827389480000001</v>
      </c>
      <c r="AB56">
        <v>0.69110239100000004</v>
      </c>
      <c r="AC56" t="s">
        <v>181</v>
      </c>
      <c r="AD56">
        <v>2.3056299999999998</v>
      </c>
      <c r="AE56" t="s">
        <v>249</v>
      </c>
      <c r="AF56" t="s">
        <v>250</v>
      </c>
      <c r="AG56">
        <v>100</v>
      </c>
      <c r="AH56">
        <v>183</v>
      </c>
      <c r="AI56">
        <v>0</v>
      </c>
      <c r="AJ56">
        <v>0</v>
      </c>
      <c r="AK56">
        <v>3</v>
      </c>
      <c r="AL56">
        <v>551</v>
      </c>
      <c r="AM56">
        <v>200</v>
      </c>
      <c r="AN56">
        <v>382</v>
      </c>
      <c r="AO56" s="17">
        <v>9.0000000000000002E-100</v>
      </c>
      <c r="AP56">
        <v>368</v>
      </c>
    </row>
    <row r="57" spans="1:42">
      <c r="A57" s="15" t="s">
        <v>374</v>
      </c>
      <c r="B57" t="s">
        <v>185</v>
      </c>
      <c r="C57" t="s">
        <v>375</v>
      </c>
      <c r="D57" s="16" t="s">
        <v>58</v>
      </c>
      <c r="E57" t="s">
        <v>309</v>
      </c>
      <c r="F57" t="s">
        <v>188</v>
      </c>
      <c r="G57" t="s">
        <v>376</v>
      </c>
      <c r="H57">
        <v>2.5</v>
      </c>
      <c r="I57" s="16" t="s">
        <v>377</v>
      </c>
      <c r="J57" t="s">
        <v>51</v>
      </c>
      <c r="K57" s="16">
        <v>34999689</v>
      </c>
      <c r="L57" s="16" t="s">
        <v>378</v>
      </c>
      <c r="M57">
        <v>18.950205969999999</v>
      </c>
      <c r="N57">
        <v>8.1768615909999998</v>
      </c>
      <c r="O57">
        <v>45.606624840000002</v>
      </c>
      <c r="P57">
        <v>45.661431520000001</v>
      </c>
      <c r="Q57">
        <v>65.322320320000003</v>
      </c>
      <c r="R57">
        <v>40.034897090000001</v>
      </c>
      <c r="S57">
        <v>119.468906</v>
      </c>
      <c r="T57">
        <v>50.891686980000003</v>
      </c>
      <c r="U57">
        <v>91.63229183</v>
      </c>
      <c r="V57">
        <v>53.32784711</v>
      </c>
      <c r="W57">
        <v>16.30320261</v>
      </c>
      <c r="X57">
        <v>17.541303020000001</v>
      </c>
      <c r="Y57">
        <v>572.91757889999997</v>
      </c>
      <c r="Z57">
        <v>49.031606760000003</v>
      </c>
      <c r="AA57">
        <v>44.701161140000004</v>
      </c>
      <c r="AB57">
        <v>0.91168052799999999</v>
      </c>
      <c r="AC57" t="s">
        <v>181</v>
      </c>
      <c r="AD57">
        <v>1.0856399999999999</v>
      </c>
      <c r="AE57" t="s">
        <v>379</v>
      </c>
      <c r="AF57" t="s">
        <v>380</v>
      </c>
      <c r="AG57">
        <v>100</v>
      </c>
      <c r="AH57">
        <v>183</v>
      </c>
      <c r="AI57">
        <v>0</v>
      </c>
      <c r="AJ57">
        <v>0</v>
      </c>
      <c r="AK57">
        <v>3</v>
      </c>
      <c r="AL57">
        <v>551</v>
      </c>
      <c r="AM57">
        <v>2500</v>
      </c>
      <c r="AN57">
        <v>2682</v>
      </c>
      <c r="AO57" s="17">
        <v>1.9999999999999998E-71</v>
      </c>
      <c r="AP57">
        <v>273</v>
      </c>
    </row>
    <row r="58" spans="1:42">
      <c r="A58" s="15" t="s">
        <v>381</v>
      </c>
      <c r="B58" t="s">
        <v>185</v>
      </c>
      <c r="C58" t="s">
        <v>382</v>
      </c>
      <c r="D58" s="16" t="s">
        <v>46</v>
      </c>
      <c r="E58" t="s">
        <v>345</v>
      </c>
      <c r="F58" t="s">
        <v>188</v>
      </c>
      <c r="G58" t="s">
        <v>383</v>
      </c>
      <c r="H58">
        <v>3</v>
      </c>
      <c r="I58" s="16" t="s">
        <v>384</v>
      </c>
      <c r="J58" t="s">
        <v>51</v>
      </c>
      <c r="K58" s="16">
        <v>20687184</v>
      </c>
      <c r="L58" s="16" t="s">
        <v>385</v>
      </c>
      <c r="M58">
        <v>38.847922230000002</v>
      </c>
      <c r="N58">
        <v>12.265292390000001</v>
      </c>
      <c r="O58">
        <v>28.921274289999999</v>
      </c>
      <c r="P58">
        <v>79.907505159999999</v>
      </c>
      <c r="Q58">
        <v>50.697920240000002</v>
      </c>
      <c r="R58">
        <v>28.91409234</v>
      </c>
      <c r="S58">
        <v>91.120352060000002</v>
      </c>
      <c r="T58">
        <v>92.897523849999999</v>
      </c>
      <c r="U58">
        <v>49.136156489999998</v>
      </c>
      <c r="V58">
        <v>46.311025129999997</v>
      </c>
      <c r="W58">
        <v>39.399406319999997</v>
      </c>
      <c r="X58">
        <v>48.575916059999997</v>
      </c>
      <c r="Y58">
        <v>606.99438659999998</v>
      </c>
      <c r="Z58">
        <v>47.239194099999999</v>
      </c>
      <c r="AA58">
        <v>45.855626000000001</v>
      </c>
      <c r="AB58">
        <v>0.97071143699999995</v>
      </c>
      <c r="AC58" t="s">
        <v>181</v>
      </c>
      <c r="AD58">
        <v>1.1150899999999999</v>
      </c>
      <c r="AE58" t="s">
        <v>386</v>
      </c>
      <c r="AF58" t="s">
        <v>387</v>
      </c>
      <c r="AG58">
        <v>100</v>
      </c>
      <c r="AH58">
        <v>183</v>
      </c>
      <c r="AI58">
        <v>0</v>
      </c>
      <c r="AJ58">
        <v>0</v>
      </c>
      <c r="AK58">
        <v>3</v>
      </c>
      <c r="AL58">
        <v>551</v>
      </c>
      <c r="AM58">
        <v>142</v>
      </c>
      <c r="AN58">
        <v>324</v>
      </c>
      <c r="AO58" s="17">
        <v>8.9999999999999998E-89</v>
      </c>
      <c r="AP58">
        <v>331</v>
      </c>
    </row>
    <row r="59" spans="1:42">
      <c r="A59" s="15" t="s">
        <v>388</v>
      </c>
      <c r="B59" t="s">
        <v>174</v>
      </c>
      <c r="C59" t="s">
        <v>389</v>
      </c>
      <c r="D59" s="16" t="s">
        <v>58</v>
      </c>
      <c r="E59" t="s">
        <v>176</v>
      </c>
      <c r="F59" t="s">
        <v>177</v>
      </c>
      <c r="G59" t="s">
        <v>390</v>
      </c>
      <c r="H59">
        <v>3</v>
      </c>
      <c r="I59" s="16" t="s">
        <v>391</v>
      </c>
      <c r="J59" t="s">
        <v>51</v>
      </c>
      <c r="K59" s="16">
        <v>23043901</v>
      </c>
      <c r="L59" s="16" t="s">
        <v>392</v>
      </c>
      <c r="M59">
        <v>42.637963419999998</v>
      </c>
      <c r="N59">
        <v>3.270744637</v>
      </c>
      <c r="O59">
        <v>46.718981540000001</v>
      </c>
      <c r="P59">
        <v>22.83071576</v>
      </c>
      <c r="Q59">
        <v>34.123600160000002</v>
      </c>
      <c r="R59">
        <v>37.810736140000003</v>
      </c>
      <c r="S59">
        <v>151.86725340000001</v>
      </c>
      <c r="T59">
        <v>96.128742070000001</v>
      </c>
      <c r="U59">
        <v>61.088194549999997</v>
      </c>
      <c r="V59">
        <v>72.974948679999997</v>
      </c>
      <c r="W59">
        <v>36.682205879999998</v>
      </c>
      <c r="X59">
        <v>41.829261049999999</v>
      </c>
      <c r="Y59">
        <v>647.96334730000001</v>
      </c>
      <c r="Z59">
        <v>48.465713579999999</v>
      </c>
      <c r="AA59">
        <v>53.143652539999998</v>
      </c>
      <c r="AB59">
        <v>1.0965205840000001</v>
      </c>
      <c r="AC59" t="s">
        <v>181</v>
      </c>
      <c r="AD59">
        <v>1.8336399999999999</v>
      </c>
      <c r="AE59" t="s">
        <v>393</v>
      </c>
      <c r="AF59" t="s">
        <v>394</v>
      </c>
      <c r="AG59">
        <v>100</v>
      </c>
      <c r="AH59">
        <v>183</v>
      </c>
      <c r="AI59">
        <v>0</v>
      </c>
      <c r="AJ59">
        <v>0</v>
      </c>
      <c r="AK59">
        <v>3</v>
      </c>
      <c r="AL59">
        <v>551</v>
      </c>
      <c r="AM59">
        <v>215</v>
      </c>
      <c r="AN59">
        <v>397</v>
      </c>
      <c r="AO59" s="17">
        <v>9.9999999999999996E-83</v>
      </c>
      <c r="AP59">
        <v>311</v>
      </c>
    </row>
    <row r="60" spans="1:42">
      <c r="A60" s="15" t="s">
        <v>395</v>
      </c>
      <c r="B60" t="s">
        <v>242</v>
      </c>
      <c r="C60" t="s">
        <v>396</v>
      </c>
      <c r="D60" s="16" t="s">
        <v>46</v>
      </c>
      <c r="E60" t="s">
        <v>66</v>
      </c>
      <c r="F60" t="s">
        <v>245</v>
      </c>
      <c r="G60" t="s">
        <v>397</v>
      </c>
      <c r="H60">
        <v>2</v>
      </c>
      <c r="I60" s="16" t="s">
        <v>398</v>
      </c>
      <c r="J60" t="s">
        <v>51</v>
      </c>
      <c r="K60" s="16">
        <v>33527272</v>
      </c>
      <c r="L60" s="16" t="s">
        <v>399</v>
      </c>
      <c r="M60">
        <v>53.060576699999999</v>
      </c>
      <c r="N60">
        <v>20.442153980000001</v>
      </c>
      <c r="O60">
        <v>107.8986002</v>
      </c>
      <c r="P60">
        <v>49.466550810000001</v>
      </c>
      <c r="Q60">
        <v>28.273840140000001</v>
      </c>
      <c r="R60">
        <v>229.0885778</v>
      </c>
      <c r="S60">
        <v>101.2448356</v>
      </c>
      <c r="T60">
        <v>72.702409970000005</v>
      </c>
      <c r="U60">
        <v>11.95203806</v>
      </c>
      <c r="V60">
        <v>25.26055916</v>
      </c>
      <c r="W60">
        <v>24.45480392</v>
      </c>
      <c r="X60">
        <v>21.58929603</v>
      </c>
      <c r="Y60">
        <v>745.43424240000002</v>
      </c>
      <c r="Z60">
        <v>84.210733599999998</v>
      </c>
      <c r="AA60">
        <v>20.81417429</v>
      </c>
      <c r="AB60">
        <v>0.24716771100000001</v>
      </c>
      <c r="AC60" t="s">
        <v>181</v>
      </c>
      <c r="AD60">
        <v>1.9572499999999999</v>
      </c>
      <c r="AE60" t="s">
        <v>400</v>
      </c>
      <c r="AF60" t="s">
        <v>401</v>
      </c>
      <c r="AG60">
        <v>100</v>
      </c>
      <c r="AH60">
        <v>183</v>
      </c>
      <c r="AI60">
        <v>0</v>
      </c>
      <c r="AJ60">
        <v>0</v>
      </c>
      <c r="AK60">
        <v>3</v>
      </c>
      <c r="AL60">
        <v>551</v>
      </c>
      <c r="AM60">
        <v>188</v>
      </c>
      <c r="AN60">
        <v>370</v>
      </c>
      <c r="AO60" s="17">
        <v>5.0000000000000001E-100</v>
      </c>
      <c r="AP60">
        <v>369</v>
      </c>
    </row>
    <row r="61" spans="1:42">
      <c r="A61" s="15" t="s">
        <v>402</v>
      </c>
      <c r="B61" t="s">
        <v>242</v>
      </c>
      <c r="C61" t="s">
        <v>403</v>
      </c>
      <c r="D61" s="16" t="s">
        <v>58</v>
      </c>
      <c r="E61" t="s">
        <v>228</v>
      </c>
      <c r="F61" t="s">
        <v>245</v>
      </c>
      <c r="G61" t="s">
        <v>404</v>
      </c>
      <c r="H61">
        <v>1</v>
      </c>
      <c r="I61" s="16" t="s">
        <v>405</v>
      </c>
      <c r="J61" t="s">
        <v>51</v>
      </c>
      <c r="K61" s="16">
        <v>2437793</v>
      </c>
      <c r="L61" s="16" t="s">
        <v>406</v>
      </c>
      <c r="M61">
        <v>64.430700279999996</v>
      </c>
      <c r="N61">
        <v>20.442153980000001</v>
      </c>
      <c r="O61">
        <v>43.381911430000002</v>
      </c>
      <c r="P61">
        <v>60.881908690000003</v>
      </c>
      <c r="Q61">
        <v>149.16888069999999</v>
      </c>
      <c r="R61">
        <v>22.241609489999998</v>
      </c>
      <c r="S61">
        <v>30.373450689999999</v>
      </c>
      <c r="T61">
        <v>99.359960290000004</v>
      </c>
      <c r="U61">
        <v>111.5523553</v>
      </c>
      <c r="V61">
        <v>98.235507839999997</v>
      </c>
      <c r="W61">
        <v>59.778409590000003</v>
      </c>
      <c r="X61">
        <v>59.37056407</v>
      </c>
      <c r="Y61">
        <v>819.21741239999994</v>
      </c>
      <c r="Z61">
        <v>55.84580218</v>
      </c>
      <c r="AA61">
        <v>82.234209199999995</v>
      </c>
      <c r="AB61">
        <v>1.4725226600000001</v>
      </c>
      <c r="AC61" t="s">
        <v>53</v>
      </c>
      <c r="AD61">
        <v>-1.2091499999999999</v>
      </c>
      <c r="AE61" t="s">
        <v>407</v>
      </c>
      <c r="AF61" t="s">
        <v>408</v>
      </c>
      <c r="AG61">
        <v>40.479999999999997</v>
      </c>
      <c r="AH61">
        <v>84</v>
      </c>
      <c r="AI61">
        <v>49</v>
      </c>
      <c r="AJ61">
        <v>1</v>
      </c>
      <c r="AK61">
        <v>347</v>
      </c>
      <c r="AL61">
        <v>96</v>
      </c>
      <c r="AM61">
        <v>49</v>
      </c>
      <c r="AN61">
        <v>131</v>
      </c>
      <c r="AO61" s="17">
        <v>4.0000000000000002E-9</v>
      </c>
      <c r="AP61">
        <v>67</v>
      </c>
    </row>
    <row r="62" spans="1:42">
      <c r="A62" s="15" t="s">
        <v>409</v>
      </c>
      <c r="B62" t="s">
        <v>185</v>
      </c>
      <c r="C62" t="s">
        <v>410</v>
      </c>
      <c r="D62" s="16" t="s">
        <v>58</v>
      </c>
      <c r="E62" t="s">
        <v>187</v>
      </c>
      <c r="F62" t="s">
        <v>188</v>
      </c>
      <c r="G62" t="s">
        <v>229</v>
      </c>
      <c r="H62">
        <v>3.5</v>
      </c>
      <c r="I62" s="16" t="s">
        <v>230</v>
      </c>
      <c r="J62" t="s">
        <v>51</v>
      </c>
      <c r="K62" s="16">
        <v>30883763</v>
      </c>
      <c r="L62" s="16" t="s">
        <v>411</v>
      </c>
      <c r="M62">
        <v>30.320329539999999</v>
      </c>
      <c r="N62">
        <v>6.5414892729999998</v>
      </c>
      <c r="O62">
        <v>47.831338250000002</v>
      </c>
      <c r="P62">
        <v>53.271670110000002</v>
      </c>
      <c r="Q62">
        <v>34.123600160000002</v>
      </c>
      <c r="R62">
        <v>102.3114037</v>
      </c>
      <c r="S62">
        <v>556.84659599999998</v>
      </c>
      <c r="T62">
        <v>101.78337399999999</v>
      </c>
      <c r="U62">
        <v>55.77617764</v>
      </c>
      <c r="V62">
        <v>40.697567530000001</v>
      </c>
      <c r="W62">
        <v>16.30320261</v>
      </c>
      <c r="X62">
        <v>33.733275040000002</v>
      </c>
      <c r="Y62">
        <v>1079.5400239999999</v>
      </c>
      <c r="Z62">
        <v>118.7494896</v>
      </c>
      <c r="AA62">
        <v>36.627555710000003</v>
      </c>
      <c r="AB62">
        <v>0.30844389999999999</v>
      </c>
      <c r="AC62" t="s">
        <v>181</v>
      </c>
      <c r="AD62">
        <v>2.0510899999999999</v>
      </c>
      <c r="AE62" t="s">
        <v>412</v>
      </c>
      <c r="AF62" t="s">
        <v>413</v>
      </c>
      <c r="AG62">
        <v>100</v>
      </c>
      <c r="AH62">
        <v>183</v>
      </c>
      <c r="AI62">
        <v>0</v>
      </c>
      <c r="AJ62">
        <v>0</v>
      </c>
      <c r="AK62">
        <v>3</v>
      </c>
      <c r="AL62">
        <v>551</v>
      </c>
      <c r="AM62">
        <v>206</v>
      </c>
      <c r="AN62">
        <v>388</v>
      </c>
      <c r="AO62" s="17">
        <v>1E-99</v>
      </c>
      <c r="AP62">
        <v>367</v>
      </c>
    </row>
    <row r="63" spans="1:42">
      <c r="A63" s="15" t="s">
        <v>414</v>
      </c>
      <c r="B63" t="s">
        <v>174</v>
      </c>
      <c r="C63" t="s">
        <v>415</v>
      </c>
      <c r="D63" s="16" t="s">
        <v>58</v>
      </c>
      <c r="E63" t="s">
        <v>416</v>
      </c>
      <c r="F63" t="s">
        <v>177</v>
      </c>
      <c r="G63" t="s">
        <v>417</v>
      </c>
      <c r="H63">
        <v>2</v>
      </c>
      <c r="I63" s="16" t="s">
        <v>418</v>
      </c>
      <c r="J63" t="s">
        <v>51</v>
      </c>
      <c r="K63" s="16">
        <v>5312562</v>
      </c>
      <c r="L63" s="16" t="s">
        <v>419</v>
      </c>
      <c r="M63">
        <v>94.751029829999993</v>
      </c>
      <c r="N63">
        <v>39.248935639999999</v>
      </c>
      <c r="O63">
        <v>171.30293230000001</v>
      </c>
      <c r="P63">
        <v>76.102385870000006</v>
      </c>
      <c r="Q63">
        <v>26.323920130000001</v>
      </c>
      <c r="R63">
        <v>35.586575189999998</v>
      </c>
      <c r="S63">
        <v>251.08719239999999</v>
      </c>
      <c r="T63">
        <v>195.48870239999999</v>
      </c>
      <c r="U63">
        <v>67.728215700000007</v>
      </c>
      <c r="V63">
        <v>49.117753919999998</v>
      </c>
      <c r="W63">
        <v>66.57141068</v>
      </c>
      <c r="X63">
        <v>60.719895080000001</v>
      </c>
      <c r="Y63">
        <v>1134.028949</v>
      </c>
      <c r="Z63">
        <v>99.200424479999995</v>
      </c>
      <c r="AA63">
        <v>61.034318849999998</v>
      </c>
      <c r="AB63">
        <v>0.61526267800000001</v>
      </c>
      <c r="AC63" t="s">
        <v>181</v>
      </c>
      <c r="AD63">
        <v>2.7695099999999999</v>
      </c>
      <c r="AE63" t="s">
        <v>420</v>
      </c>
      <c r="AF63" t="s">
        <v>421</v>
      </c>
      <c r="AG63">
        <v>100</v>
      </c>
      <c r="AH63">
        <v>183</v>
      </c>
      <c r="AI63">
        <v>0</v>
      </c>
      <c r="AJ63">
        <v>0</v>
      </c>
      <c r="AK63">
        <v>3</v>
      </c>
      <c r="AL63">
        <v>551</v>
      </c>
      <c r="AM63">
        <v>217</v>
      </c>
      <c r="AN63">
        <v>399</v>
      </c>
      <c r="AO63" s="17">
        <v>2E-92</v>
      </c>
      <c r="AP63">
        <v>343</v>
      </c>
    </row>
    <row r="64" spans="1:42">
      <c r="A64" s="15" t="s">
        <v>422</v>
      </c>
      <c r="B64" t="s">
        <v>185</v>
      </c>
      <c r="C64" t="s">
        <v>423</v>
      </c>
      <c r="D64" s="16" t="s">
        <v>46</v>
      </c>
      <c r="E64" t="s">
        <v>59</v>
      </c>
      <c r="F64" t="s">
        <v>188</v>
      </c>
      <c r="G64" t="s">
        <v>197</v>
      </c>
      <c r="H64">
        <v>2.5</v>
      </c>
      <c r="I64" s="16" t="s">
        <v>198</v>
      </c>
      <c r="J64" t="s">
        <v>51</v>
      </c>
      <c r="K64" s="16">
        <v>5477796</v>
      </c>
      <c r="L64" s="16" t="s">
        <v>424</v>
      </c>
      <c r="M64">
        <v>42.637963419999998</v>
      </c>
      <c r="N64">
        <v>10.629920070000001</v>
      </c>
      <c r="O64">
        <v>258.06675519999999</v>
      </c>
      <c r="P64">
        <v>87.517743749999994</v>
      </c>
      <c r="Q64">
        <v>115.0452806</v>
      </c>
      <c r="R64">
        <v>95.638920810000002</v>
      </c>
      <c r="S64">
        <v>380.68058200000002</v>
      </c>
      <c r="T64">
        <v>116.32385600000001</v>
      </c>
      <c r="U64">
        <v>21.248067670000001</v>
      </c>
      <c r="V64">
        <v>28.067287950000001</v>
      </c>
      <c r="W64">
        <v>14.944602400000001</v>
      </c>
      <c r="X64">
        <v>17.541303020000001</v>
      </c>
      <c r="Y64">
        <v>1188.342283</v>
      </c>
      <c r="Z64">
        <v>141.4595951</v>
      </c>
      <c r="AA64">
        <v>20.45031526</v>
      </c>
      <c r="AB64">
        <v>0.144566477</v>
      </c>
      <c r="AC64" t="s">
        <v>181</v>
      </c>
      <c r="AD64">
        <v>2.1145100000000001</v>
      </c>
      <c r="AE64" t="s">
        <v>425</v>
      </c>
      <c r="AF64" t="s">
        <v>426</v>
      </c>
      <c r="AG64">
        <v>100</v>
      </c>
      <c r="AH64">
        <v>183</v>
      </c>
      <c r="AI64">
        <v>0</v>
      </c>
      <c r="AJ64">
        <v>0</v>
      </c>
      <c r="AK64">
        <v>3</v>
      </c>
      <c r="AL64">
        <v>551</v>
      </c>
      <c r="AM64">
        <v>192</v>
      </c>
      <c r="AN64">
        <v>374</v>
      </c>
      <c r="AO64" s="17">
        <v>2.0000000000000002E-86</v>
      </c>
      <c r="AP64">
        <v>323</v>
      </c>
    </row>
    <row r="65" spans="1:42">
      <c r="A65" s="15" t="s">
        <v>427</v>
      </c>
      <c r="B65" t="s">
        <v>174</v>
      </c>
      <c r="C65" t="s">
        <v>428</v>
      </c>
      <c r="D65" s="16" t="s">
        <v>58</v>
      </c>
      <c r="E65" t="s">
        <v>113</v>
      </c>
      <c r="F65" t="s">
        <v>177</v>
      </c>
      <c r="G65" t="s">
        <v>429</v>
      </c>
      <c r="H65">
        <v>3</v>
      </c>
      <c r="I65" s="16" t="s">
        <v>430</v>
      </c>
      <c r="J65" t="s">
        <v>51</v>
      </c>
      <c r="K65" s="16">
        <v>20447831</v>
      </c>
      <c r="L65" s="16" t="s">
        <v>431</v>
      </c>
      <c r="M65">
        <v>72.958292970000002</v>
      </c>
      <c r="N65">
        <v>12.265292390000001</v>
      </c>
      <c r="O65">
        <v>115.6850972</v>
      </c>
      <c r="P65">
        <v>91.322863040000001</v>
      </c>
      <c r="Q65">
        <v>120.8950406</v>
      </c>
      <c r="R65">
        <v>60.052345629999998</v>
      </c>
      <c r="S65">
        <v>354.35692469999998</v>
      </c>
      <c r="T65">
        <v>135.7111653</v>
      </c>
      <c r="U65">
        <v>81.008257999999998</v>
      </c>
      <c r="V65">
        <v>57.537940310000003</v>
      </c>
      <c r="W65">
        <v>46.192407410000001</v>
      </c>
      <c r="X65">
        <v>49.925247059999997</v>
      </c>
      <c r="Y65">
        <v>1197.910875</v>
      </c>
      <c r="Z65">
        <v>118.2194081</v>
      </c>
      <c r="AA65">
        <v>58.6659632</v>
      </c>
      <c r="AB65">
        <v>0.496246464</v>
      </c>
      <c r="AC65" t="s">
        <v>181</v>
      </c>
      <c r="AD65">
        <v>0.68318400000000001</v>
      </c>
      <c r="AE65" t="s">
        <v>432</v>
      </c>
      <c r="AF65" t="s">
        <v>433</v>
      </c>
      <c r="AG65">
        <v>92.9</v>
      </c>
      <c r="AH65">
        <v>183</v>
      </c>
      <c r="AI65">
        <v>13</v>
      </c>
      <c r="AJ65">
        <v>0</v>
      </c>
      <c r="AK65">
        <v>3</v>
      </c>
      <c r="AL65">
        <v>551</v>
      </c>
      <c r="AM65">
        <v>6</v>
      </c>
      <c r="AN65">
        <v>188</v>
      </c>
      <c r="AO65" s="17">
        <v>1E-58</v>
      </c>
      <c r="AP65">
        <v>231</v>
      </c>
    </row>
    <row r="66" spans="1:42">
      <c r="A66" s="15" t="s">
        <v>434</v>
      </c>
      <c r="B66" t="s">
        <v>185</v>
      </c>
      <c r="C66" t="s">
        <v>435</v>
      </c>
      <c r="D66" s="16" t="s">
        <v>58</v>
      </c>
      <c r="E66" t="s">
        <v>113</v>
      </c>
      <c r="F66" t="s">
        <v>188</v>
      </c>
      <c r="G66" t="s">
        <v>346</v>
      </c>
      <c r="H66">
        <v>3</v>
      </c>
      <c r="I66" s="16" t="s">
        <v>347</v>
      </c>
      <c r="J66" t="s">
        <v>51</v>
      </c>
      <c r="K66" s="16">
        <v>7282756</v>
      </c>
      <c r="L66" s="16" t="s">
        <v>436</v>
      </c>
      <c r="M66">
        <v>165.81430219999999</v>
      </c>
      <c r="N66">
        <v>24.530584770000001</v>
      </c>
      <c r="O66">
        <v>127.9210209</v>
      </c>
      <c r="P66">
        <v>114.15357880000001</v>
      </c>
      <c r="Q66">
        <v>232.04048109999999</v>
      </c>
      <c r="R66">
        <v>20.01744854</v>
      </c>
      <c r="S66">
        <v>87.070558640000002</v>
      </c>
      <c r="T66">
        <v>309.38914469999997</v>
      </c>
      <c r="U66">
        <v>86.320274909999995</v>
      </c>
      <c r="V66">
        <v>84.201863860000003</v>
      </c>
      <c r="W66">
        <v>24.45480392</v>
      </c>
      <c r="X66">
        <v>53.973240070000003</v>
      </c>
      <c r="Y66">
        <v>1329.8873020000001</v>
      </c>
      <c r="Z66">
        <v>110.2211393</v>
      </c>
      <c r="AA66">
        <v>62.237545689999997</v>
      </c>
      <c r="AB66">
        <v>0.56466070000000002</v>
      </c>
      <c r="AC66" t="s">
        <v>181</v>
      </c>
      <c r="AD66">
        <v>2.16858</v>
      </c>
      <c r="AE66" t="s">
        <v>437</v>
      </c>
      <c r="AF66" t="s">
        <v>438</v>
      </c>
      <c r="AG66">
        <v>100</v>
      </c>
      <c r="AH66">
        <v>183</v>
      </c>
      <c r="AI66">
        <v>0</v>
      </c>
      <c r="AJ66">
        <v>0</v>
      </c>
      <c r="AK66">
        <v>3</v>
      </c>
      <c r="AL66">
        <v>551</v>
      </c>
      <c r="AM66">
        <v>181</v>
      </c>
      <c r="AN66">
        <v>363</v>
      </c>
      <c r="AO66" s="17">
        <v>1E-91</v>
      </c>
      <c r="AP66">
        <v>340</v>
      </c>
    </row>
    <row r="67" spans="1:42">
      <c r="A67" s="15" t="s">
        <v>439</v>
      </c>
      <c r="B67" t="s">
        <v>174</v>
      </c>
      <c r="C67" t="s">
        <v>440</v>
      </c>
      <c r="D67" s="16" t="s">
        <v>58</v>
      </c>
      <c r="E67" t="s">
        <v>441</v>
      </c>
      <c r="F67" t="s">
        <v>177</v>
      </c>
      <c r="G67" t="s">
        <v>442</v>
      </c>
      <c r="H67">
        <v>3</v>
      </c>
      <c r="I67" s="16" t="s">
        <v>443</v>
      </c>
      <c r="J67" t="s">
        <v>51</v>
      </c>
      <c r="K67" s="16">
        <v>35023039</v>
      </c>
      <c r="L67" s="16" t="s">
        <v>444</v>
      </c>
      <c r="M67">
        <v>53.060576699999999</v>
      </c>
      <c r="N67">
        <v>40.0666218</v>
      </c>
      <c r="O67">
        <v>58.954905279999998</v>
      </c>
      <c r="P67">
        <v>117.95869810000001</v>
      </c>
      <c r="Q67">
        <v>66.297280319999999</v>
      </c>
      <c r="R67">
        <v>102.3114037</v>
      </c>
      <c r="S67">
        <v>376.63078849999999</v>
      </c>
      <c r="T67">
        <v>103.3989831</v>
      </c>
      <c r="U67">
        <v>180.60857519999999</v>
      </c>
      <c r="V67">
        <v>176.8239141</v>
      </c>
      <c r="W67">
        <v>47.551007630000001</v>
      </c>
      <c r="X67">
        <v>56.671902070000002</v>
      </c>
      <c r="Y67">
        <v>1380.3346570000001</v>
      </c>
      <c r="Z67">
        <v>116.46861060000001</v>
      </c>
      <c r="AA67">
        <v>115.41384979999999</v>
      </c>
      <c r="AB67">
        <v>0.99094381799999998</v>
      </c>
      <c r="AC67" t="s">
        <v>181</v>
      </c>
      <c r="AD67">
        <v>1.7994000000000001</v>
      </c>
      <c r="AE67" t="s">
        <v>445</v>
      </c>
      <c r="AF67" t="s">
        <v>446</v>
      </c>
      <c r="AG67">
        <v>100</v>
      </c>
      <c r="AH67">
        <v>183</v>
      </c>
      <c r="AI67">
        <v>0</v>
      </c>
      <c r="AJ67">
        <v>0</v>
      </c>
      <c r="AK67">
        <v>3</v>
      </c>
      <c r="AL67">
        <v>551</v>
      </c>
      <c r="AM67">
        <v>218</v>
      </c>
      <c r="AN67">
        <v>400</v>
      </c>
      <c r="AO67" s="17">
        <v>8.0000000000000001E-87</v>
      </c>
      <c r="AP67">
        <v>325</v>
      </c>
    </row>
    <row r="68" spans="1:42">
      <c r="A68" s="15" t="s">
        <v>447</v>
      </c>
      <c r="B68" t="s">
        <v>174</v>
      </c>
      <c r="C68" t="s">
        <v>448</v>
      </c>
      <c r="D68" s="16" t="s">
        <v>46</v>
      </c>
      <c r="E68" t="s">
        <v>449</v>
      </c>
      <c r="F68" t="s">
        <v>177</v>
      </c>
      <c r="G68" t="s">
        <v>450</v>
      </c>
      <c r="H68">
        <v>4</v>
      </c>
      <c r="I68" s="16" t="s">
        <v>451</v>
      </c>
      <c r="J68" t="s">
        <v>51</v>
      </c>
      <c r="K68" s="16">
        <v>19712161</v>
      </c>
      <c r="L68" s="16" t="s">
        <v>452</v>
      </c>
      <c r="M68">
        <v>209.39977590000001</v>
      </c>
      <c r="N68">
        <v>41.701994120000002</v>
      </c>
      <c r="O68">
        <v>153.50522509999999</v>
      </c>
      <c r="P68">
        <v>53.271670110000002</v>
      </c>
      <c r="Q68">
        <v>32.173680160000004</v>
      </c>
      <c r="R68">
        <v>64.500667530000001</v>
      </c>
      <c r="S68">
        <v>161.991737</v>
      </c>
      <c r="T68">
        <v>365.93546350000003</v>
      </c>
      <c r="U68">
        <v>199.20063440000001</v>
      </c>
      <c r="V68">
        <v>164.1936345</v>
      </c>
      <c r="W68">
        <v>101.89501629999999</v>
      </c>
      <c r="X68">
        <v>137.6317622</v>
      </c>
      <c r="Y68">
        <v>1685.401261</v>
      </c>
      <c r="Z68">
        <v>102.3635357</v>
      </c>
      <c r="AA68">
        <v>150.73026189999999</v>
      </c>
      <c r="AB68">
        <v>1.472499566</v>
      </c>
      <c r="AC68" t="s">
        <v>181</v>
      </c>
      <c r="AD68">
        <v>1.4950000000000001</v>
      </c>
      <c r="AE68" t="s">
        <v>453</v>
      </c>
      <c r="AF68" t="s">
        <v>454</v>
      </c>
      <c r="AG68">
        <v>100</v>
      </c>
      <c r="AH68">
        <v>183</v>
      </c>
      <c r="AI68">
        <v>0</v>
      </c>
      <c r="AJ68">
        <v>0</v>
      </c>
      <c r="AK68">
        <v>3</v>
      </c>
      <c r="AL68">
        <v>551</v>
      </c>
      <c r="AM68">
        <v>205</v>
      </c>
      <c r="AN68">
        <v>387</v>
      </c>
      <c r="AO68" s="17">
        <v>7.9999999999999997E-82</v>
      </c>
      <c r="AP68">
        <v>308</v>
      </c>
    </row>
    <row r="69" spans="1:42">
      <c r="A69" s="15" t="s">
        <v>455</v>
      </c>
      <c r="B69" t="s">
        <v>185</v>
      </c>
      <c r="C69" t="s">
        <v>456</v>
      </c>
      <c r="D69" s="16" t="s">
        <v>58</v>
      </c>
      <c r="E69" t="s">
        <v>113</v>
      </c>
      <c r="F69" t="s">
        <v>188</v>
      </c>
      <c r="G69" t="s">
        <v>376</v>
      </c>
      <c r="H69">
        <v>2.5</v>
      </c>
      <c r="I69" s="16" t="s">
        <v>377</v>
      </c>
      <c r="J69" t="s">
        <v>51</v>
      </c>
      <c r="K69" s="16">
        <v>34971585</v>
      </c>
      <c r="L69" s="16" t="s">
        <v>457</v>
      </c>
      <c r="M69">
        <v>56.850617900000003</v>
      </c>
      <c r="N69">
        <v>18.806781659999999</v>
      </c>
      <c r="O69">
        <v>127.9210209</v>
      </c>
      <c r="P69">
        <v>102.7382209</v>
      </c>
      <c r="Q69">
        <v>150.1438407</v>
      </c>
      <c r="R69">
        <v>113.43220839999999</v>
      </c>
      <c r="S69">
        <v>376.63078849999999</v>
      </c>
      <c r="T69">
        <v>126.82531520000001</v>
      </c>
      <c r="U69">
        <v>266.92885009999998</v>
      </c>
      <c r="V69">
        <v>204.89120209999999</v>
      </c>
      <c r="W69">
        <v>72.005811550000004</v>
      </c>
      <c r="X69">
        <v>76.911867099999995</v>
      </c>
      <c r="Y69">
        <v>1694.0865249999999</v>
      </c>
      <c r="Z69">
        <v>135.21763989999999</v>
      </c>
      <c r="AA69">
        <v>155.1844327</v>
      </c>
      <c r="AB69">
        <v>1.147664113</v>
      </c>
      <c r="AC69" t="s">
        <v>181</v>
      </c>
      <c r="AD69">
        <v>1.28379</v>
      </c>
      <c r="AE69" t="s">
        <v>458</v>
      </c>
      <c r="AF69" t="s">
        <v>459</v>
      </c>
      <c r="AG69">
        <v>100</v>
      </c>
      <c r="AH69">
        <v>183</v>
      </c>
      <c r="AI69">
        <v>0</v>
      </c>
      <c r="AJ69">
        <v>0</v>
      </c>
      <c r="AK69">
        <v>3</v>
      </c>
      <c r="AL69">
        <v>551</v>
      </c>
      <c r="AM69">
        <v>214</v>
      </c>
      <c r="AN69">
        <v>396</v>
      </c>
      <c r="AO69" s="17">
        <v>3.0000000000000001E-71</v>
      </c>
      <c r="AP69">
        <v>273</v>
      </c>
    </row>
    <row r="70" spans="1:42">
      <c r="A70" s="15" t="s">
        <v>460</v>
      </c>
      <c r="B70" t="s">
        <v>185</v>
      </c>
      <c r="C70" t="s">
        <v>461</v>
      </c>
      <c r="D70" s="16" t="s">
        <v>58</v>
      </c>
      <c r="E70" t="s">
        <v>113</v>
      </c>
      <c r="F70" t="s">
        <v>188</v>
      </c>
      <c r="G70" t="s">
        <v>462</v>
      </c>
      <c r="H70">
        <v>3.5</v>
      </c>
      <c r="I70" s="16" t="s">
        <v>463</v>
      </c>
      <c r="J70" t="s">
        <v>51</v>
      </c>
      <c r="K70" s="16">
        <v>31280012</v>
      </c>
      <c r="L70" s="16" t="s">
        <v>464</v>
      </c>
      <c r="M70">
        <v>66.325720880000006</v>
      </c>
      <c r="N70">
        <v>14.718350859999999</v>
      </c>
      <c r="O70">
        <v>60.067261989999999</v>
      </c>
      <c r="P70">
        <v>163.62012960000001</v>
      </c>
      <c r="Q70">
        <v>126.7448006</v>
      </c>
      <c r="R70">
        <v>182.3811978</v>
      </c>
      <c r="S70">
        <v>595.31963350000001</v>
      </c>
      <c r="T70">
        <v>259.30526220000002</v>
      </c>
      <c r="U70">
        <v>107.56834259999999</v>
      </c>
      <c r="V70">
        <v>72.974948679999997</v>
      </c>
      <c r="W70">
        <v>50.268208059999999</v>
      </c>
      <c r="X70">
        <v>49.925247059999997</v>
      </c>
      <c r="Y70">
        <v>1749.219104</v>
      </c>
      <c r="Z70">
        <v>172.73958500000001</v>
      </c>
      <c r="AA70">
        <v>70.184186600000004</v>
      </c>
      <c r="AB70">
        <v>0.40630053999999999</v>
      </c>
      <c r="AC70" t="s">
        <v>181</v>
      </c>
      <c r="AD70">
        <v>0.95169899999999996</v>
      </c>
      <c r="AE70" t="s">
        <v>465</v>
      </c>
      <c r="AF70" t="s">
        <v>466</v>
      </c>
      <c r="AG70">
        <v>100</v>
      </c>
      <c r="AH70">
        <v>183</v>
      </c>
      <c r="AI70">
        <v>0</v>
      </c>
      <c r="AJ70">
        <v>0</v>
      </c>
      <c r="AK70">
        <v>3</v>
      </c>
      <c r="AL70">
        <v>551</v>
      </c>
      <c r="AM70">
        <v>288</v>
      </c>
      <c r="AN70">
        <v>470</v>
      </c>
      <c r="AO70" s="17">
        <v>3.0000000000000001E-100</v>
      </c>
      <c r="AP70">
        <v>369</v>
      </c>
    </row>
    <row r="71" spans="1:42">
      <c r="A71" s="15" t="s">
        <v>467</v>
      </c>
      <c r="B71" t="s">
        <v>468</v>
      </c>
      <c r="C71" t="s">
        <v>469</v>
      </c>
      <c r="D71" s="16" t="s">
        <v>46</v>
      </c>
      <c r="E71" t="s">
        <v>113</v>
      </c>
      <c r="F71" t="s">
        <v>470</v>
      </c>
      <c r="G71" t="s">
        <v>471</v>
      </c>
      <c r="H71">
        <v>2</v>
      </c>
      <c r="I71" s="16" t="s">
        <v>472</v>
      </c>
      <c r="J71" t="s">
        <v>51</v>
      </c>
      <c r="K71" s="16">
        <v>20069546</v>
      </c>
      <c r="L71" s="16" t="s">
        <v>473</v>
      </c>
      <c r="M71">
        <v>160.12924039999999</v>
      </c>
      <c r="N71">
        <v>19.62446782</v>
      </c>
      <c r="O71">
        <v>122.3592374</v>
      </c>
      <c r="P71">
        <v>163.62012960000001</v>
      </c>
      <c r="Q71">
        <v>135.51944069999999</v>
      </c>
      <c r="R71">
        <v>57.82818468</v>
      </c>
      <c r="S71">
        <v>210.5892581</v>
      </c>
      <c r="T71">
        <v>333.62328129999997</v>
      </c>
      <c r="U71">
        <v>172.6405498</v>
      </c>
      <c r="V71">
        <v>182.4373717</v>
      </c>
      <c r="W71">
        <v>182.05242920000001</v>
      </c>
      <c r="X71">
        <v>201.05031930000001</v>
      </c>
      <c r="Y71">
        <v>1941.4739099999999</v>
      </c>
      <c r="Z71">
        <v>124.23856550000001</v>
      </c>
      <c r="AA71">
        <v>184.54516749999999</v>
      </c>
      <c r="AB71">
        <v>1.485409677</v>
      </c>
      <c r="AC71" t="s">
        <v>53</v>
      </c>
      <c r="AD71">
        <v>-0.95853200000000005</v>
      </c>
      <c r="AE71" t="s">
        <v>54</v>
      </c>
      <c r="AF71" t="s">
        <v>54</v>
      </c>
      <c r="AG71" t="s">
        <v>54</v>
      </c>
      <c r="AH71" t="s">
        <v>54</v>
      </c>
      <c r="AI71" t="s">
        <v>54</v>
      </c>
      <c r="AJ71" t="s">
        <v>54</v>
      </c>
      <c r="AK71" t="s">
        <v>54</v>
      </c>
      <c r="AL71" t="s">
        <v>54</v>
      </c>
      <c r="AM71" t="s">
        <v>54</v>
      </c>
      <c r="AN71" t="s">
        <v>54</v>
      </c>
      <c r="AO71" t="s">
        <v>54</v>
      </c>
      <c r="AP71" t="s">
        <v>54</v>
      </c>
    </row>
    <row r="72" spans="1:42">
      <c r="A72" s="15" t="s">
        <v>474</v>
      </c>
      <c r="B72" t="s">
        <v>242</v>
      </c>
      <c r="C72" t="s">
        <v>475</v>
      </c>
      <c r="D72" s="16" t="s">
        <v>58</v>
      </c>
      <c r="E72" t="s">
        <v>476</v>
      </c>
      <c r="F72" t="s">
        <v>245</v>
      </c>
      <c r="G72" t="s">
        <v>397</v>
      </c>
      <c r="H72">
        <v>2</v>
      </c>
      <c r="I72" s="16" t="s">
        <v>398</v>
      </c>
      <c r="J72" t="s">
        <v>51</v>
      </c>
      <c r="K72" s="16">
        <v>33992506</v>
      </c>
      <c r="L72" s="16" t="s">
        <v>477</v>
      </c>
      <c r="M72">
        <v>179.07944639999999</v>
      </c>
      <c r="N72">
        <v>50.696541869999997</v>
      </c>
      <c r="O72">
        <v>612.90854360000003</v>
      </c>
      <c r="P72">
        <v>95.127982329999995</v>
      </c>
      <c r="Q72">
        <v>74.096960359999997</v>
      </c>
      <c r="R72">
        <v>126.7771741</v>
      </c>
      <c r="S72">
        <v>194.39008440000001</v>
      </c>
      <c r="T72">
        <v>471.7578603</v>
      </c>
      <c r="U72">
        <v>90.304287599999995</v>
      </c>
      <c r="V72">
        <v>92.622050250000001</v>
      </c>
      <c r="W72">
        <v>46.192407410000001</v>
      </c>
      <c r="X72">
        <v>52.623909070000003</v>
      </c>
      <c r="Y72">
        <v>2086.5772480000001</v>
      </c>
      <c r="Z72">
        <v>190.43953329999999</v>
      </c>
      <c r="AA72">
        <v>70.435663579999996</v>
      </c>
      <c r="AB72">
        <v>0.369858413</v>
      </c>
      <c r="AC72" t="s">
        <v>181</v>
      </c>
      <c r="AD72">
        <v>1.92811</v>
      </c>
      <c r="AE72" t="s">
        <v>478</v>
      </c>
      <c r="AF72" t="s">
        <v>479</v>
      </c>
      <c r="AG72">
        <v>100</v>
      </c>
      <c r="AH72">
        <v>183</v>
      </c>
      <c r="AI72">
        <v>0</v>
      </c>
      <c r="AJ72">
        <v>0</v>
      </c>
      <c r="AK72">
        <v>3</v>
      </c>
      <c r="AL72">
        <v>551</v>
      </c>
      <c r="AM72">
        <v>189</v>
      </c>
      <c r="AN72">
        <v>371</v>
      </c>
      <c r="AO72" s="17">
        <v>5.0000000000000002E-98</v>
      </c>
      <c r="AP72">
        <v>362</v>
      </c>
    </row>
    <row r="73" spans="1:42">
      <c r="A73" s="15" t="s">
        <v>480</v>
      </c>
      <c r="B73" t="s">
        <v>185</v>
      </c>
      <c r="C73" t="s">
        <v>481</v>
      </c>
      <c r="D73" s="16" t="s">
        <v>58</v>
      </c>
      <c r="E73" t="s">
        <v>176</v>
      </c>
      <c r="F73" t="s">
        <v>188</v>
      </c>
      <c r="G73" t="s">
        <v>229</v>
      </c>
      <c r="H73">
        <v>3.5</v>
      </c>
      <c r="I73" s="16" t="s">
        <v>230</v>
      </c>
      <c r="J73" t="s">
        <v>51</v>
      </c>
      <c r="K73" s="16">
        <v>27950991</v>
      </c>
      <c r="L73" s="16" t="s">
        <v>482</v>
      </c>
      <c r="M73">
        <v>72.010782669999998</v>
      </c>
      <c r="N73">
        <v>8.1768615909999998</v>
      </c>
      <c r="O73">
        <v>112.348027</v>
      </c>
      <c r="P73">
        <v>148.39965240000001</v>
      </c>
      <c r="Q73">
        <v>143.31912070000001</v>
      </c>
      <c r="R73">
        <v>266.89931389999998</v>
      </c>
      <c r="S73">
        <v>1014.473253</v>
      </c>
      <c r="T73">
        <v>343.316936</v>
      </c>
      <c r="U73">
        <v>140.76844829999999</v>
      </c>
      <c r="V73">
        <v>98.235507839999997</v>
      </c>
      <c r="W73">
        <v>58.419809370000003</v>
      </c>
      <c r="X73">
        <v>78.261198100000001</v>
      </c>
      <c r="Y73">
        <v>2484.6289109999998</v>
      </c>
      <c r="Z73">
        <v>252.23243020000001</v>
      </c>
      <c r="AA73">
        <v>93.921240900000001</v>
      </c>
      <c r="AB73">
        <v>0.37235989400000002</v>
      </c>
      <c r="AC73" t="s">
        <v>181</v>
      </c>
      <c r="AD73">
        <v>1.2556400000000001</v>
      </c>
      <c r="AE73" t="s">
        <v>483</v>
      </c>
      <c r="AF73" t="s">
        <v>484</v>
      </c>
      <c r="AG73">
        <v>100</v>
      </c>
      <c r="AH73">
        <v>183</v>
      </c>
      <c r="AI73">
        <v>0</v>
      </c>
      <c r="AJ73">
        <v>0</v>
      </c>
      <c r="AK73">
        <v>3</v>
      </c>
      <c r="AL73">
        <v>551</v>
      </c>
      <c r="AM73">
        <v>206</v>
      </c>
      <c r="AN73">
        <v>388</v>
      </c>
      <c r="AO73" s="17">
        <v>1E-91</v>
      </c>
      <c r="AP73">
        <v>340</v>
      </c>
    </row>
    <row r="74" spans="1:42">
      <c r="A74" s="15" t="s">
        <v>485</v>
      </c>
      <c r="B74" t="s">
        <v>185</v>
      </c>
      <c r="C74" t="s">
        <v>486</v>
      </c>
      <c r="D74" s="16" t="s">
        <v>46</v>
      </c>
      <c r="E74" t="s">
        <v>487</v>
      </c>
      <c r="F74" t="s">
        <v>188</v>
      </c>
      <c r="G74" t="s">
        <v>488</v>
      </c>
      <c r="H74">
        <v>1.5</v>
      </c>
      <c r="I74" s="16" t="s">
        <v>489</v>
      </c>
      <c r="J74" t="s">
        <v>51</v>
      </c>
      <c r="K74" s="16">
        <v>30259607</v>
      </c>
      <c r="L74" s="16" t="s">
        <v>490</v>
      </c>
      <c r="M74">
        <v>110.85870490000001</v>
      </c>
      <c r="N74">
        <v>31.072074050000001</v>
      </c>
      <c r="O74">
        <v>150.16815500000001</v>
      </c>
      <c r="P74">
        <v>201.6713225</v>
      </c>
      <c r="Q74">
        <v>155.01864069999999</v>
      </c>
      <c r="R74">
        <v>206.84696829999999</v>
      </c>
      <c r="S74">
        <v>799.83420149999995</v>
      </c>
      <c r="T74">
        <v>418.44275959999999</v>
      </c>
      <c r="U74">
        <v>164.67252439999999</v>
      </c>
      <c r="V74">
        <v>151.563355</v>
      </c>
      <c r="W74">
        <v>72.005811550000004</v>
      </c>
      <c r="X74">
        <v>90.405177109999997</v>
      </c>
      <c r="Y74">
        <v>2552.5596949999999</v>
      </c>
      <c r="Z74">
        <v>236.4957239</v>
      </c>
      <c r="AA74">
        <v>119.661717</v>
      </c>
      <c r="AB74">
        <v>0.50597835400000002</v>
      </c>
      <c r="AC74" t="s">
        <v>181</v>
      </c>
      <c r="AD74">
        <v>1.4339</v>
      </c>
      <c r="AE74" t="s">
        <v>491</v>
      </c>
      <c r="AF74" t="s">
        <v>492</v>
      </c>
      <c r="AG74">
        <v>93.44</v>
      </c>
      <c r="AH74">
        <v>183</v>
      </c>
      <c r="AI74">
        <v>12</v>
      </c>
      <c r="AJ74">
        <v>0</v>
      </c>
      <c r="AK74">
        <v>3</v>
      </c>
      <c r="AL74">
        <v>551</v>
      </c>
      <c r="AM74">
        <v>212</v>
      </c>
      <c r="AN74">
        <v>394</v>
      </c>
      <c r="AO74" s="17">
        <v>6.9999999999999997E-92</v>
      </c>
      <c r="AP74">
        <v>342</v>
      </c>
    </row>
    <row r="75" spans="1:42">
      <c r="A75" s="15" t="s">
        <v>493</v>
      </c>
      <c r="B75" t="s">
        <v>185</v>
      </c>
      <c r="C75" t="s">
        <v>494</v>
      </c>
      <c r="D75" s="16" t="s">
        <v>46</v>
      </c>
      <c r="E75" t="s">
        <v>495</v>
      </c>
      <c r="F75" t="s">
        <v>188</v>
      </c>
      <c r="G75" t="s">
        <v>496</v>
      </c>
      <c r="H75">
        <v>3.5</v>
      </c>
      <c r="I75" s="16" t="s">
        <v>497</v>
      </c>
      <c r="J75" t="s">
        <v>51</v>
      </c>
      <c r="K75" s="16">
        <v>30285418</v>
      </c>
      <c r="L75" s="16" t="s">
        <v>498</v>
      </c>
      <c r="M75">
        <v>128.8614006</v>
      </c>
      <c r="N75">
        <v>19.62446782</v>
      </c>
      <c r="O75">
        <v>228.0331242</v>
      </c>
      <c r="P75">
        <v>270.16346979999997</v>
      </c>
      <c r="Q75">
        <v>412.40808199999998</v>
      </c>
      <c r="R75">
        <v>117.8805303</v>
      </c>
      <c r="S75">
        <v>374.60589179999999</v>
      </c>
      <c r="T75">
        <v>399.86325479999999</v>
      </c>
      <c r="U75">
        <v>232.40074010000001</v>
      </c>
      <c r="V75">
        <v>185.2441005</v>
      </c>
      <c r="W75">
        <v>160.3148257</v>
      </c>
      <c r="X75">
        <v>170.01570620000001</v>
      </c>
      <c r="Y75">
        <v>2699.4155940000001</v>
      </c>
      <c r="Z75">
        <v>221.65385240000001</v>
      </c>
      <c r="AA75">
        <v>186.99384309999999</v>
      </c>
      <c r="AB75">
        <v>0.84363001699999995</v>
      </c>
      <c r="AC75" t="s">
        <v>181</v>
      </c>
      <c r="AD75">
        <v>1.82596</v>
      </c>
      <c r="AE75" t="s">
        <v>499</v>
      </c>
      <c r="AF75" t="s">
        <v>500</v>
      </c>
      <c r="AG75">
        <v>100</v>
      </c>
      <c r="AH75">
        <v>183</v>
      </c>
      <c r="AI75">
        <v>0</v>
      </c>
      <c r="AJ75">
        <v>0</v>
      </c>
      <c r="AK75">
        <v>3</v>
      </c>
      <c r="AL75">
        <v>551</v>
      </c>
      <c r="AM75">
        <v>212</v>
      </c>
      <c r="AN75">
        <v>394</v>
      </c>
      <c r="AO75" s="17">
        <v>2E-99</v>
      </c>
      <c r="AP75">
        <v>367</v>
      </c>
    </row>
    <row r="76" spans="1:42">
      <c r="A76" s="15" t="s">
        <v>501</v>
      </c>
      <c r="B76" t="s">
        <v>174</v>
      </c>
      <c r="C76" t="s">
        <v>502</v>
      </c>
      <c r="D76" s="16" t="s">
        <v>46</v>
      </c>
      <c r="E76" t="s">
        <v>503</v>
      </c>
      <c r="F76" t="s">
        <v>177</v>
      </c>
      <c r="G76" t="s">
        <v>504</v>
      </c>
      <c r="H76">
        <v>3.5</v>
      </c>
      <c r="I76" s="16" t="s">
        <v>505</v>
      </c>
      <c r="J76" t="s">
        <v>51</v>
      </c>
      <c r="K76" s="16">
        <v>18860954</v>
      </c>
      <c r="L76" s="16" t="s">
        <v>506</v>
      </c>
      <c r="M76">
        <v>275.72549679999997</v>
      </c>
      <c r="N76">
        <v>36.795877160000003</v>
      </c>
      <c r="O76">
        <v>231.37019430000001</v>
      </c>
      <c r="P76">
        <v>270.16346979999997</v>
      </c>
      <c r="Q76">
        <v>281.76344139999998</v>
      </c>
      <c r="R76">
        <v>126.7771741</v>
      </c>
      <c r="S76">
        <v>441.42748330000001</v>
      </c>
      <c r="T76">
        <v>369.97448630000002</v>
      </c>
      <c r="U76">
        <v>349.2651123</v>
      </c>
      <c r="V76">
        <v>289.0930659</v>
      </c>
      <c r="W76">
        <v>220.0932353</v>
      </c>
      <c r="X76">
        <v>219.94095329999999</v>
      </c>
      <c r="Y76">
        <v>3112.3899900000001</v>
      </c>
      <c r="Z76">
        <v>237.717591</v>
      </c>
      <c r="AA76">
        <v>269.5980917</v>
      </c>
      <c r="AB76">
        <v>1.134110819</v>
      </c>
      <c r="AC76" t="s">
        <v>181</v>
      </c>
      <c r="AD76">
        <v>1.59849</v>
      </c>
      <c r="AE76" t="s">
        <v>507</v>
      </c>
      <c r="AF76" t="s">
        <v>508</v>
      </c>
      <c r="AG76">
        <v>100</v>
      </c>
      <c r="AH76">
        <v>183</v>
      </c>
      <c r="AI76">
        <v>0</v>
      </c>
      <c r="AJ76">
        <v>0</v>
      </c>
      <c r="AK76">
        <v>3</v>
      </c>
      <c r="AL76">
        <v>551</v>
      </c>
      <c r="AM76">
        <v>212</v>
      </c>
      <c r="AN76">
        <v>394</v>
      </c>
      <c r="AO76" s="17">
        <v>9.9999999999999996E-95</v>
      </c>
      <c r="AP76">
        <v>350</v>
      </c>
    </row>
    <row r="77" spans="1:42">
      <c r="A77" s="15" t="s">
        <v>509</v>
      </c>
      <c r="B77" t="s">
        <v>185</v>
      </c>
      <c r="C77" t="s">
        <v>510</v>
      </c>
      <c r="D77" s="16" t="s">
        <v>58</v>
      </c>
      <c r="E77" t="s">
        <v>511</v>
      </c>
      <c r="F77" t="s">
        <v>188</v>
      </c>
      <c r="G77" t="s">
        <v>512</v>
      </c>
      <c r="H77">
        <v>4</v>
      </c>
      <c r="I77" s="16" t="s">
        <v>513</v>
      </c>
      <c r="J77" t="s">
        <v>51</v>
      </c>
      <c r="K77" s="16">
        <v>2833849</v>
      </c>
      <c r="L77" s="16" t="s">
        <v>514</v>
      </c>
      <c r="M77">
        <v>190.4495699</v>
      </c>
      <c r="N77">
        <v>34.342818680000001</v>
      </c>
      <c r="O77">
        <v>321.47108730000002</v>
      </c>
      <c r="P77">
        <v>650.67539920000002</v>
      </c>
      <c r="Q77">
        <v>319.78688149999999</v>
      </c>
      <c r="R77">
        <v>117.8805303</v>
      </c>
      <c r="S77">
        <v>526.47314530000006</v>
      </c>
      <c r="T77">
        <v>407.13349579999999</v>
      </c>
      <c r="U77">
        <v>223.10471050000001</v>
      </c>
      <c r="V77">
        <v>165.59699889999999</v>
      </c>
      <c r="W77">
        <v>89.667614380000003</v>
      </c>
      <c r="X77">
        <v>91.754508110000003</v>
      </c>
      <c r="Y77">
        <v>3138.3367600000001</v>
      </c>
      <c r="Z77">
        <v>308.7256332</v>
      </c>
      <c r="AA77">
        <v>142.530958</v>
      </c>
      <c r="AB77">
        <v>0.46167516600000003</v>
      </c>
      <c r="AC77" t="s">
        <v>181</v>
      </c>
      <c r="AD77">
        <v>0.940388</v>
      </c>
      <c r="AE77" t="s">
        <v>515</v>
      </c>
      <c r="AF77" t="s">
        <v>516</v>
      </c>
      <c r="AG77">
        <v>82.51</v>
      </c>
      <c r="AH77">
        <v>183</v>
      </c>
      <c r="AI77">
        <v>32</v>
      </c>
      <c r="AJ77">
        <v>0</v>
      </c>
      <c r="AK77">
        <v>3</v>
      </c>
      <c r="AL77">
        <v>551</v>
      </c>
      <c r="AM77">
        <v>67</v>
      </c>
      <c r="AN77">
        <v>249</v>
      </c>
      <c r="AO77" s="17">
        <v>2.9999999999999999E-75</v>
      </c>
      <c r="AP77">
        <v>286</v>
      </c>
    </row>
    <row r="78" spans="1:42">
      <c r="A78" s="15" t="s">
        <v>517</v>
      </c>
      <c r="B78" t="s">
        <v>185</v>
      </c>
      <c r="C78" t="s">
        <v>518</v>
      </c>
      <c r="D78" s="16" t="s">
        <v>58</v>
      </c>
      <c r="E78" t="s">
        <v>157</v>
      </c>
      <c r="F78" t="s">
        <v>188</v>
      </c>
      <c r="G78" t="s">
        <v>229</v>
      </c>
      <c r="H78">
        <v>3.5</v>
      </c>
      <c r="I78" s="16" t="s">
        <v>230</v>
      </c>
      <c r="J78" t="s">
        <v>51</v>
      </c>
      <c r="K78" s="16">
        <v>14968987</v>
      </c>
      <c r="L78" s="16" t="s">
        <v>519</v>
      </c>
      <c r="M78">
        <v>86.223437140000001</v>
      </c>
      <c r="N78">
        <v>21.259840140000001</v>
      </c>
      <c r="O78">
        <v>150.16815500000001</v>
      </c>
      <c r="P78">
        <v>254.94299269999999</v>
      </c>
      <c r="Q78">
        <v>309.0623215</v>
      </c>
      <c r="R78">
        <v>300.26172810000003</v>
      </c>
      <c r="S78">
        <v>1498.423567</v>
      </c>
      <c r="T78">
        <v>344.12474049999997</v>
      </c>
      <c r="U78">
        <v>116.86437220000001</v>
      </c>
      <c r="V78">
        <v>101.0422366</v>
      </c>
      <c r="W78">
        <v>73.364411770000004</v>
      </c>
      <c r="X78">
        <v>63.418557079999999</v>
      </c>
      <c r="Y78">
        <v>3319.1563599999999</v>
      </c>
      <c r="Z78">
        <v>374.3345774</v>
      </c>
      <c r="AA78">
        <v>88.672394409999995</v>
      </c>
      <c r="AB78">
        <v>0.23688005300000001</v>
      </c>
      <c r="AC78" t="s">
        <v>181</v>
      </c>
      <c r="AD78">
        <v>1.50237</v>
      </c>
      <c r="AE78" t="s">
        <v>520</v>
      </c>
      <c r="AF78" t="s">
        <v>521</v>
      </c>
      <c r="AG78">
        <v>100</v>
      </c>
      <c r="AH78">
        <v>183</v>
      </c>
      <c r="AI78">
        <v>0</v>
      </c>
      <c r="AJ78">
        <v>0</v>
      </c>
      <c r="AK78">
        <v>3</v>
      </c>
      <c r="AL78">
        <v>551</v>
      </c>
      <c r="AM78">
        <v>202</v>
      </c>
      <c r="AN78">
        <v>384</v>
      </c>
      <c r="AO78" s="17">
        <v>6.9999999999999997E-99</v>
      </c>
      <c r="AP78">
        <v>365</v>
      </c>
    </row>
    <row r="79" spans="1:42">
      <c r="A79" s="15" t="s">
        <v>522</v>
      </c>
      <c r="B79" t="s">
        <v>185</v>
      </c>
      <c r="C79" t="s">
        <v>523</v>
      </c>
      <c r="D79" s="16" t="s">
        <v>58</v>
      </c>
      <c r="E79" t="s">
        <v>309</v>
      </c>
      <c r="F79" t="s">
        <v>188</v>
      </c>
      <c r="G79" t="s">
        <v>524</v>
      </c>
      <c r="H79">
        <v>3</v>
      </c>
      <c r="I79" s="16" t="s">
        <v>525</v>
      </c>
      <c r="J79" t="s">
        <v>51</v>
      </c>
      <c r="K79" s="16">
        <v>1069224</v>
      </c>
      <c r="L79" s="16" t="s">
        <v>526</v>
      </c>
      <c r="M79">
        <v>67.273231179999996</v>
      </c>
      <c r="N79">
        <v>9.8122339099999998</v>
      </c>
      <c r="O79">
        <v>280.31388930000003</v>
      </c>
      <c r="P79">
        <v>418.56312229999997</v>
      </c>
      <c r="Q79">
        <v>367.55992179999998</v>
      </c>
      <c r="R79">
        <v>366.98655659999997</v>
      </c>
      <c r="S79">
        <v>1360.730591</v>
      </c>
      <c r="T79">
        <v>319.89060389999997</v>
      </c>
      <c r="U79">
        <v>217.79269360000001</v>
      </c>
      <c r="V79">
        <v>151.563355</v>
      </c>
      <c r="W79">
        <v>61.137009810000002</v>
      </c>
      <c r="X79">
        <v>63.418557079999999</v>
      </c>
      <c r="Y79">
        <v>3685.0417649999999</v>
      </c>
      <c r="Z79">
        <v>410.17707799999999</v>
      </c>
      <c r="AA79">
        <v>123.4779039</v>
      </c>
      <c r="AB79">
        <v>0.30103560299999998</v>
      </c>
      <c r="AC79" t="s">
        <v>181</v>
      </c>
      <c r="AD79">
        <v>0.98586399999999996</v>
      </c>
      <c r="AE79" t="s">
        <v>527</v>
      </c>
      <c r="AF79" t="s">
        <v>528</v>
      </c>
      <c r="AG79">
        <v>100</v>
      </c>
      <c r="AH79">
        <v>183</v>
      </c>
      <c r="AI79">
        <v>0</v>
      </c>
      <c r="AJ79">
        <v>0</v>
      </c>
      <c r="AK79">
        <v>3</v>
      </c>
      <c r="AL79">
        <v>551</v>
      </c>
      <c r="AM79">
        <v>241</v>
      </c>
      <c r="AN79">
        <v>423</v>
      </c>
      <c r="AO79" s="17">
        <v>3.9999999999999998E-98</v>
      </c>
      <c r="AP79">
        <v>362</v>
      </c>
    </row>
    <row r="80" spans="1:42">
      <c r="A80" s="15" t="s">
        <v>529</v>
      </c>
      <c r="B80" t="s">
        <v>185</v>
      </c>
      <c r="C80" t="s">
        <v>530</v>
      </c>
      <c r="D80" s="16" t="s">
        <v>46</v>
      </c>
      <c r="E80" t="s">
        <v>531</v>
      </c>
      <c r="F80" t="s">
        <v>188</v>
      </c>
      <c r="G80" t="s">
        <v>532</v>
      </c>
      <c r="H80">
        <v>1.5</v>
      </c>
      <c r="I80" s="16" t="s">
        <v>533</v>
      </c>
      <c r="J80" t="s">
        <v>51</v>
      </c>
      <c r="K80" s="16">
        <v>34368062</v>
      </c>
      <c r="L80" s="16" t="s">
        <v>534</v>
      </c>
      <c r="M80">
        <v>431.11718569999999</v>
      </c>
      <c r="N80">
        <v>80.1332436</v>
      </c>
      <c r="O80">
        <v>566.18956200000002</v>
      </c>
      <c r="P80">
        <v>338.65561709999997</v>
      </c>
      <c r="Q80">
        <v>301.26264149999997</v>
      </c>
      <c r="R80">
        <v>162.36374929999999</v>
      </c>
      <c r="S80">
        <v>461.67645049999999</v>
      </c>
      <c r="T80">
        <v>768.22213199999999</v>
      </c>
      <c r="U80">
        <v>545.80973830000005</v>
      </c>
      <c r="V80">
        <v>458.9001581</v>
      </c>
      <c r="W80">
        <v>370.89785949999998</v>
      </c>
      <c r="X80">
        <v>377.8126805</v>
      </c>
      <c r="Y80">
        <v>4863.0410179999999</v>
      </c>
      <c r="Z80">
        <v>334.48549279999997</v>
      </c>
      <c r="AA80">
        <v>438.35510909999999</v>
      </c>
      <c r="AB80">
        <v>1.3105354899999999</v>
      </c>
      <c r="AC80" t="s">
        <v>53</v>
      </c>
      <c r="AD80">
        <v>-0.341003</v>
      </c>
      <c r="AE80" t="s">
        <v>535</v>
      </c>
      <c r="AF80" t="s">
        <v>536</v>
      </c>
      <c r="AG80">
        <v>51.43</v>
      </c>
      <c r="AH80">
        <v>35</v>
      </c>
      <c r="AI80">
        <v>17</v>
      </c>
      <c r="AJ80">
        <v>0</v>
      </c>
      <c r="AK80">
        <v>413</v>
      </c>
      <c r="AL80">
        <v>517</v>
      </c>
      <c r="AM80">
        <v>170</v>
      </c>
      <c r="AN80">
        <v>204</v>
      </c>
      <c r="AO80" s="17">
        <v>3.0000000000000001E-5</v>
      </c>
      <c r="AP80">
        <v>42.4</v>
      </c>
    </row>
    <row r="81" spans="1:42">
      <c r="A81" s="15" t="s">
        <v>537</v>
      </c>
      <c r="B81" t="s">
        <v>185</v>
      </c>
      <c r="C81" t="s">
        <v>538</v>
      </c>
      <c r="D81" s="16" t="s">
        <v>58</v>
      </c>
      <c r="E81" t="s">
        <v>539</v>
      </c>
      <c r="F81" t="s">
        <v>188</v>
      </c>
      <c r="G81" t="s">
        <v>524</v>
      </c>
      <c r="H81">
        <v>3</v>
      </c>
      <c r="I81" s="16" t="s">
        <v>525</v>
      </c>
      <c r="J81" t="s">
        <v>51</v>
      </c>
      <c r="K81" s="16">
        <v>31360344</v>
      </c>
      <c r="L81" s="16" t="s">
        <v>540</v>
      </c>
      <c r="M81">
        <v>326.89105289999998</v>
      </c>
      <c r="N81">
        <v>42.519680270000002</v>
      </c>
      <c r="O81">
        <v>1203.5699529999999</v>
      </c>
      <c r="P81">
        <v>764.82897800000001</v>
      </c>
      <c r="Q81">
        <v>505.0292824</v>
      </c>
      <c r="R81">
        <v>1100.95967</v>
      </c>
      <c r="S81">
        <v>3806.80582</v>
      </c>
      <c r="T81">
        <v>1020.257153</v>
      </c>
      <c r="U81">
        <v>731.73033039999996</v>
      </c>
      <c r="V81">
        <v>613.27024180000001</v>
      </c>
      <c r="W81">
        <v>351.87745640000003</v>
      </c>
      <c r="X81">
        <v>400.7513075</v>
      </c>
      <c r="Y81">
        <v>10868.49093</v>
      </c>
      <c r="Z81">
        <v>1107.2292050000001</v>
      </c>
      <c r="AA81">
        <v>524.40733399999999</v>
      </c>
      <c r="AB81">
        <v>0.473621299</v>
      </c>
      <c r="AC81" t="s">
        <v>181</v>
      </c>
      <c r="AD81">
        <v>1.16204</v>
      </c>
      <c r="AE81" t="s">
        <v>541</v>
      </c>
      <c r="AF81" t="s">
        <v>542</v>
      </c>
      <c r="AG81">
        <v>100</v>
      </c>
      <c r="AH81">
        <v>183</v>
      </c>
      <c r="AI81">
        <v>0</v>
      </c>
      <c r="AJ81">
        <v>0</v>
      </c>
      <c r="AK81">
        <v>3</v>
      </c>
      <c r="AL81">
        <v>551</v>
      </c>
      <c r="AM81">
        <v>261</v>
      </c>
      <c r="AN81">
        <v>443</v>
      </c>
      <c r="AO81" s="17">
        <v>6.9999999999999997E-99</v>
      </c>
      <c r="AP81">
        <v>365</v>
      </c>
    </row>
    <row r="82" spans="1:42">
      <c r="A82" s="15" t="s">
        <v>543</v>
      </c>
      <c r="B82" t="s">
        <v>468</v>
      </c>
      <c r="C82" t="s">
        <v>544</v>
      </c>
      <c r="D82" s="16" t="s">
        <v>46</v>
      </c>
      <c r="E82" t="s">
        <v>545</v>
      </c>
      <c r="F82" t="s">
        <v>470</v>
      </c>
      <c r="G82" t="s">
        <v>546</v>
      </c>
      <c r="H82">
        <v>1</v>
      </c>
      <c r="I82" s="16" t="s">
        <v>547</v>
      </c>
      <c r="J82" t="s">
        <v>51</v>
      </c>
      <c r="K82" s="16">
        <v>2760322</v>
      </c>
      <c r="L82" s="16" t="s">
        <v>548</v>
      </c>
      <c r="M82">
        <v>1791.741974</v>
      </c>
      <c r="N82">
        <v>240.39973079999999</v>
      </c>
      <c r="O82">
        <v>164.6287921</v>
      </c>
      <c r="P82">
        <v>1780.7958289999999</v>
      </c>
      <c r="Q82">
        <v>1140.7032059999999</v>
      </c>
      <c r="R82">
        <v>251.33018730000001</v>
      </c>
      <c r="S82">
        <v>862.60599950000005</v>
      </c>
      <c r="T82">
        <v>940.28450229999999</v>
      </c>
      <c r="U82">
        <v>1675.9413380000001</v>
      </c>
      <c r="V82">
        <v>1437.0451430000001</v>
      </c>
      <c r="W82">
        <v>768.96772329999999</v>
      </c>
      <c r="X82">
        <v>875.71582009999997</v>
      </c>
      <c r="Y82">
        <v>11930.160250000001</v>
      </c>
      <c r="Z82">
        <v>890.31510270000001</v>
      </c>
      <c r="AA82">
        <v>1189.417506</v>
      </c>
      <c r="AB82">
        <v>1.335951173</v>
      </c>
      <c r="AC82" t="s">
        <v>53</v>
      </c>
      <c r="AD82">
        <v>-0.96161200000000002</v>
      </c>
      <c r="AE82" t="s">
        <v>54</v>
      </c>
      <c r="AF82" t="s">
        <v>54</v>
      </c>
      <c r="AG82" t="s">
        <v>54</v>
      </c>
      <c r="AH82" t="s">
        <v>54</v>
      </c>
      <c r="AI82" t="s">
        <v>54</v>
      </c>
      <c r="AJ82" t="s">
        <v>54</v>
      </c>
      <c r="AK82" t="s">
        <v>54</v>
      </c>
      <c r="AL82" t="s">
        <v>54</v>
      </c>
      <c r="AM82" t="s">
        <v>54</v>
      </c>
      <c r="AN82" t="s">
        <v>54</v>
      </c>
      <c r="AO82" t="s">
        <v>54</v>
      </c>
      <c r="AP82" t="s">
        <v>54</v>
      </c>
    </row>
    <row r="83" spans="1:42">
      <c r="A83" s="15" t="s">
        <v>549</v>
      </c>
      <c r="B83" t="s">
        <v>185</v>
      </c>
      <c r="C83" t="s">
        <v>550</v>
      </c>
      <c r="D83" s="16" t="s">
        <v>58</v>
      </c>
      <c r="E83" t="s">
        <v>551</v>
      </c>
      <c r="F83" t="s">
        <v>188</v>
      </c>
      <c r="G83" t="s">
        <v>552</v>
      </c>
      <c r="H83">
        <v>3.5</v>
      </c>
      <c r="I83" s="16" t="s">
        <v>553</v>
      </c>
      <c r="J83" t="s">
        <v>51</v>
      </c>
      <c r="K83" s="16">
        <v>30914115</v>
      </c>
      <c r="L83" s="16" t="s">
        <v>554</v>
      </c>
      <c r="M83">
        <v>284.25308949999999</v>
      </c>
      <c r="N83">
        <v>48.243483390000002</v>
      </c>
      <c r="O83">
        <v>607.34676009999998</v>
      </c>
      <c r="P83">
        <v>1012.161732</v>
      </c>
      <c r="Q83">
        <v>687.34680330000003</v>
      </c>
      <c r="R83">
        <v>1394.5489150000001</v>
      </c>
      <c r="S83">
        <v>5904.5988139999999</v>
      </c>
      <c r="T83">
        <v>1064.686404</v>
      </c>
      <c r="U83">
        <v>466.12948449999999</v>
      </c>
      <c r="V83">
        <v>364.8747434</v>
      </c>
      <c r="W83">
        <v>233.6792375</v>
      </c>
      <c r="X83">
        <v>283.35951039999998</v>
      </c>
      <c r="Y83">
        <v>12351.22898</v>
      </c>
      <c r="Z83">
        <v>1419.7856569999999</v>
      </c>
      <c r="AA83">
        <v>337.01074399999999</v>
      </c>
      <c r="AB83">
        <v>0.23736733900000001</v>
      </c>
      <c r="AC83" t="s">
        <v>181</v>
      </c>
      <c r="AD83">
        <v>1.4945999999999999</v>
      </c>
      <c r="AE83" t="s">
        <v>555</v>
      </c>
      <c r="AF83" t="s">
        <v>556</v>
      </c>
      <c r="AG83">
        <v>100</v>
      </c>
      <c r="AH83">
        <v>183</v>
      </c>
      <c r="AI83">
        <v>0</v>
      </c>
      <c r="AJ83">
        <v>0</v>
      </c>
      <c r="AK83">
        <v>3</v>
      </c>
      <c r="AL83">
        <v>551</v>
      </c>
      <c r="AM83">
        <v>260</v>
      </c>
      <c r="AN83">
        <v>442</v>
      </c>
      <c r="AO83" s="17">
        <v>2E-99</v>
      </c>
      <c r="AP83">
        <v>366</v>
      </c>
    </row>
    <row r="84" spans="1:42">
      <c r="A84" s="15" t="s">
        <v>557</v>
      </c>
      <c r="B84" t="s">
        <v>185</v>
      </c>
      <c r="C84" t="s">
        <v>558</v>
      </c>
      <c r="D84" s="16" t="s">
        <v>46</v>
      </c>
      <c r="E84" t="s">
        <v>559</v>
      </c>
      <c r="F84" t="s">
        <v>188</v>
      </c>
      <c r="G84" t="s">
        <v>560</v>
      </c>
      <c r="H84">
        <v>3</v>
      </c>
      <c r="I84" s="16" t="s">
        <v>561</v>
      </c>
      <c r="J84" t="s">
        <v>51</v>
      </c>
      <c r="K84" s="16">
        <v>18633004</v>
      </c>
      <c r="L84" s="16" t="s">
        <v>562</v>
      </c>
      <c r="M84">
        <v>1579.499667</v>
      </c>
      <c r="N84">
        <v>422.7437443</v>
      </c>
      <c r="O84">
        <v>1099.008423</v>
      </c>
      <c r="P84">
        <v>1719.9139210000001</v>
      </c>
      <c r="Q84">
        <v>1543.3616870000001</v>
      </c>
      <c r="R84">
        <v>467.07379930000002</v>
      </c>
      <c r="S84">
        <v>2111.967271</v>
      </c>
      <c r="T84">
        <v>2548.623372</v>
      </c>
      <c r="U84">
        <v>1131.459603</v>
      </c>
      <c r="V84">
        <v>926.22050249999995</v>
      </c>
      <c r="W84">
        <v>608.65289759999996</v>
      </c>
      <c r="X84">
        <v>782.61198100000001</v>
      </c>
      <c r="Y84">
        <v>14941.13687</v>
      </c>
      <c r="Z84">
        <v>1277.6526449999999</v>
      </c>
      <c r="AA84">
        <v>862.23624600000005</v>
      </c>
      <c r="AB84">
        <v>0.67485967300000005</v>
      </c>
      <c r="AC84" t="s">
        <v>181</v>
      </c>
      <c r="AD84">
        <v>1.5279400000000001</v>
      </c>
      <c r="AE84" t="s">
        <v>515</v>
      </c>
      <c r="AF84" t="s">
        <v>516</v>
      </c>
      <c r="AG84">
        <v>100</v>
      </c>
      <c r="AH84">
        <v>183</v>
      </c>
      <c r="AI84">
        <v>0</v>
      </c>
      <c r="AJ84">
        <v>0</v>
      </c>
      <c r="AK84">
        <v>3</v>
      </c>
      <c r="AL84">
        <v>551</v>
      </c>
      <c r="AM84">
        <v>67</v>
      </c>
      <c r="AN84">
        <v>249</v>
      </c>
      <c r="AO84" s="17">
        <v>1E-99</v>
      </c>
      <c r="AP84">
        <v>367</v>
      </c>
    </row>
    <row r="85" spans="1:42">
      <c r="A85" s="15" t="s">
        <v>563</v>
      </c>
      <c r="B85" t="s">
        <v>185</v>
      </c>
      <c r="C85" t="s">
        <v>564</v>
      </c>
      <c r="D85" s="16" t="s">
        <v>58</v>
      </c>
      <c r="E85" t="s">
        <v>565</v>
      </c>
      <c r="F85" t="s">
        <v>188</v>
      </c>
      <c r="G85" t="s">
        <v>566</v>
      </c>
      <c r="H85">
        <v>2</v>
      </c>
      <c r="I85" s="16" t="s">
        <v>567</v>
      </c>
      <c r="J85" t="s">
        <v>51</v>
      </c>
      <c r="K85" s="16">
        <v>13628721</v>
      </c>
      <c r="L85" s="16" t="s">
        <v>568</v>
      </c>
      <c r="M85">
        <v>895.39723179999999</v>
      </c>
      <c r="N85">
        <v>266.5656879</v>
      </c>
      <c r="O85">
        <v>1482.7714860000001</v>
      </c>
      <c r="P85">
        <v>2100.4258500000001</v>
      </c>
      <c r="Q85">
        <v>2755.236973</v>
      </c>
      <c r="R85">
        <v>280.24427960000003</v>
      </c>
      <c r="S85">
        <v>1046.8715999999999</v>
      </c>
      <c r="T85">
        <v>1773.938803</v>
      </c>
      <c r="U85">
        <v>2269.5592280000001</v>
      </c>
      <c r="V85">
        <v>1618.0791509999999</v>
      </c>
      <c r="W85">
        <v>949.66155230000004</v>
      </c>
      <c r="X85">
        <v>958.02501119999999</v>
      </c>
      <c r="Y85">
        <v>16396.776849999998</v>
      </c>
      <c r="Z85">
        <v>1261.0733009999999</v>
      </c>
      <c r="AA85">
        <v>1448.831236</v>
      </c>
      <c r="AB85">
        <v>1.1488874069999999</v>
      </c>
      <c r="AC85" t="s">
        <v>53</v>
      </c>
      <c r="AD85">
        <v>-1.06138</v>
      </c>
      <c r="AE85" t="s">
        <v>54</v>
      </c>
      <c r="AF85" t="s">
        <v>54</v>
      </c>
      <c r="AG85" t="s">
        <v>54</v>
      </c>
      <c r="AH85" t="s">
        <v>54</v>
      </c>
      <c r="AI85" t="s">
        <v>54</v>
      </c>
      <c r="AJ85" t="s">
        <v>54</v>
      </c>
      <c r="AK85" t="s">
        <v>54</v>
      </c>
      <c r="AL85" t="s">
        <v>54</v>
      </c>
      <c r="AM85" t="s">
        <v>54</v>
      </c>
      <c r="AN85" t="s">
        <v>54</v>
      </c>
      <c r="AO85" t="s">
        <v>54</v>
      </c>
      <c r="AP85" t="s">
        <v>54</v>
      </c>
    </row>
    <row r="86" spans="1:42">
      <c r="A86" s="15" t="s">
        <v>569</v>
      </c>
      <c r="B86" t="s">
        <v>570</v>
      </c>
      <c r="C86" t="s">
        <v>571</v>
      </c>
      <c r="D86" s="16" t="s">
        <v>58</v>
      </c>
      <c r="E86" t="s">
        <v>572</v>
      </c>
      <c r="F86" t="s">
        <v>573</v>
      </c>
      <c r="G86" t="s">
        <v>574</v>
      </c>
      <c r="H86">
        <v>3</v>
      </c>
      <c r="I86" s="16" t="s">
        <v>575</v>
      </c>
      <c r="J86" t="s">
        <v>51</v>
      </c>
      <c r="K86" s="16">
        <v>22186699</v>
      </c>
      <c r="L86" s="16" t="s">
        <v>576</v>
      </c>
      <c r="M86">
        <v>3374.0841719999999</v>
      </c>
      <c r="N86">
        <v>769.4426757</v>
      </c>
      <c r="O86">
        <v>1486.1085559999999</v>
      </c>
      <c r="P86">
        <v>1251.8842480000001</v>
      </c>
      <c r="Q86">
        <v>2106.8885700000001</v>
      </c>
      <c r="R86">
        <v>731.74895230000004</v>
      </c>
      <c r="S86">
        <v>2516.946614</v>
      </c>
      <c r="T86">
        <v>1942.769955</v>
      </c>
      <c r="U86">
        <v>3338.602633</v>
      </c>
      <c r="V86">
        <v>2277.6604179999999</v>
      </c>
      <c r="W86">
        <v>1162.961787</v>
      </c>
      <c r="X86">
        <v>1269.7204730000001</v>
      </c>
      <c r="Y86">
        <v>22228.819049999998</v>
      </c>
      <c r="Z86">
        <v>1748.157684</v>
      </c>
      <c r="AA86">
        <v>2012.236328</v>
      </c>
      <c r="AB86">
        <v>1.1510611120000001</v>
      </c>
      <c r="AC86" t="s">
        <v>53</v>
      </c>
      <c r="AD86">
        <v>-5.9990599999999998E-2</v>
      </c>
      <c r="AE86" t="s">
        <v>577</v>
      </c>
      <c r="AF86" t="s">
        <v>578</v>
      </c>
      <c r="AG86">
        <v>100</v>
      </c>
      <c r="AH86">
        <v>87</v>
      </c>
      <c r="AI86">
        <v>0</v>
      </c>
      <c r="AJ86">
        <v>0</v>
      </c>
      <c r="AK86">
        <v>1</v>
      </c>
      <c r="AL86">
        <v>261</v>
      </c>
      <c r="AM86">
        <v>498</v>
      </c>
      <c r="AN86">
        <v>584</v>
      </c>
      <c r="AO86" s="17">
        <v>2.0000000000000001E-42</v>
      </c>
      <c r="AP86">
        <v>177</v>
      </c>
    </row>
    <row r="87" spans="1:42">
      <c r="A87" s="15" t="s">
        <v>579</v>
      </c>
      <c r="B87" t="s">
        <v>185</v>
      </c>
      <c r="C87" t="s">
        <v>580</v>
      </c>
      <c r="D87" s="16" t="s">
        <v>46</v>
      </c>
      <c r="E87" t="s">
        <v>581</v>
      </c>
      <c r="F87" t="s">
        <v>188</v>
      </c>
      <c r="G87" t="s">
        <v>582</v>
      </c>
      <c r="H87">
        <v>2</v>
      </c>
      <c r="I87" s="16" t="s">
        <v>583</v>
      </c>
      <c r="J87" t="s">
        <v>51</v>
      </c>
      <c r="K87" s="16">
        <v>2442655</v>
      </c>
      <c r="L87" s="16" t="s">
        <v>584</v>
      </c>
      <c r="M87">
        <v>2175.4836449999998</v>
      </c>
      <c r="N87">
        <v>55.602658820000002</v>
      </c>
      <c r="O87">
        <v>1988.8937860000001</v>
      </c>
      <c r="P87">
        <v>4691.7120889999997</v>
      </c>
      <c r="Q87">
        <v>3987.5864190000002</v>
      </c>
      <c r="R87">
        <v>967.51001289999999</v>
      </c>
      <c r="S87">
        <v>2002.6228490000001</v>
      </c>
      <c r="T87">
        <v>5269.3091139999997</v>
      </c>
      <c r="U87">
        <v>2515.2400109999999</v>
      </c>
      <c r="V87">
        <v>2572.3669410000002</v>
      </c>
      <c r="W87">
        <v>2259.3521620000001</v>
      </c>
      <c r="X87">
        <v>2998.2134860000001</v>
      </c>
      <c r="Y87">
        <v>31483.893169999999</v>
      </c>
      <c r="Z87">
        <v>2267.0587799999998</v>
      </c>
      <c r="AA87">
        <v>2586.29315</v>
      </c>
      <c r="AB87">
        <v>1.140814333</v>
      </c>
      <c r="AC87" t="s">
        <v>53</v>
      </c>
      <c r="AD87">
        <v>-0.54859899999999995</v>
      </c>
      <c r="AE87" t="s">
        <v>585</v>
      </c>
      <c r="AF87" t="s">
        <v>586</v>
      </c>
      <c r="AG87">
        <v>97.6</v>
      </c>
      <c r="AH87">
        <v>125</v>
      </c>
      <c r="AI87">
        <v>3</v>
      </c>
      <c r="AJ87">
        <v>0</v>
      </c>
      <c r="AK87">
        <v>175</v>
      </c>
      <c r="AL87">
        <v>549</v>
      </c>
      <c r="AM87">
        <v>13</v>
      </c>
      <c r="AN87">
        <v>137</v>
      </c>
      <c r="AO87" s="17">
        <v>4.0000000000000003E-63</v>
      </c>
      <c r="AP87">
        <v>246</v>
      </c>
    </row>
    <row r="88" spans="1:42">
      <c r="A88" s="15" t="s">
        <v>587</v>
      </c>
      <c r="B88" t="s">
        <v>185</v>
      </c>
      <c r="C88" t="s">
        <v>588</v>
      </c>
      <c r="D88" s="16" t="s">
        <v>46</v>
      </c>
      <c r="E88" t="s">
        <v>589</v>
      </c>
      <c r="F88" t="s">
        <v>188</v>
      </c>
      <c r="G88" t="s">
        <v>532</v>
      </c>
      <c r="H88">
        <v>1.5</v>
      </c>
      <c r="I88" s="16" t="s">
        <v>533</v>
      </c>
      <c r="J88" t="s">
        <v>51</v>
      </c>
      <c r="K88" s="16">
        <v>13598603</v>
      </c>
      <c r="L88" s="16" t="s">
        <v>590</v>
      </c>
      <c r="M88">
        <v>3424.3022179999998</v>
      </c>
      <c r="N88">
        <v>744.09440480000001</v>
      </c>
      <c r="O88">
        <v>3844.3047670000001</v>
      </c>
      <c r="P88">
        <v>5475.5666629999996</v>
      </c>
      <c r="Q88">
        <v>5186.787225</v>
      </c>
      <c r="R88">
        <v>2419.8871130000002</v>
      </c>
      <c r="S88">
        <v>5900.5490200000004</v>
      </c>
      <c r="T88">
        <v>5521.3441350000003</v>
      </c>
      <c r="U88">
        <v>4948.1437589999996</v>
      </c>
      <c r="V88">
        <v>5088.5993060000001</v>
      </c>
      <c r="W88">
        <v>3782.3430069999999</v>
      </c>
      <c r="X88">
        <v>3756.5375090000002</v>
      </c>
      <c r="Y88">
        <v>50092.459130000003</v>
      </c>
      <c r="Z88">
        <v>3856.4987729999998</v>
      </c>
      <c r="AA88">
        <v>4393.9058949999999</v>
      </c>
      <c r="AB88">
        <v>1.1393510419999999</v>
      </c>
      <c r="AC88" t="s">
        <v>53</v>
      </c>
      <c r="AD88">
        <v>-1.1200000000000001</v>
      </c>
      <c r="AE88" t="s">
        <v>54</v>
      </c>
      <c r="AF88" t="s">
        <v>54</v>
      </c>
      <c r="AG88" t="s">
        <v>54</v>
      </c>
      <c r="AH88" t="s">
        <v>54</v>
      </c>
      <c r="AI88" t="s">
        <v>54</v>
      </c>
      <c r="AJ88" t="s">
        <v>54</v>
      </c>
      <c r="AK88" t="s">
        <v>54</v>
      </c>
      <c r="AL88" t="s">
        <v>54</v>
      </c>
      <c r="AM88" t="s">
        <v>54</v>
      </c>
      <c r="AN88" t="s">
        <v>54</v>
      </c>
      <c r="AO88" t="s">
        <v>54</v>
      </c>
      <c r="AP88" t="s">
        <v>54</v>
      </c>
    </row>
    <row r="89" spans="1:42">
      <c r="A89" s="15" t="s">
        <v>591</v>
      </c>
      <c r="B89" t="s">
        <v>174</v>
      </c>
      <c r="C89" t="s">
        <v>592</v>
      </c>
      <c r="D89" s="16" t="s">
        <v>46</v>
      </c>
      <c r="E89" t="s">
        <v>593</v>
      </c>
      <c r="F89" t="s">
        <v>177</v>
      </c>
      <c r="G89" t="s">
        <v>594</v>
      </c>
      <c r="H89">
        <v>3</v>
      </c>
      <c r="I89" s="16" t="s">
        <v>595</v>
      </c>
      <c r="J89" t="s">
        <v>51</v>
      </c>
      <c r="K89" s="16">
        <v>4529242</v>
      </c>
      <c r="L89" s="16" t="s">
        <v>596</v>
      </c>
      <c r="M89">
        <v>4003.23101</v>
      </c>
      <c r="N89">
        <v>1289.4910729999999</v>
      </c>
      <c r="O89">
        <v>6388.2645480000001</v>
      </c>
      <c r="P89">
        <v>5083.6393760000001</v>
      </c>
      <c r="Q89">
        <v>4131.8805000000002</v>
      </c>
      <c r="R89">
        <v>2333.1448359999999</v>
      </c>
      <c r="S89">
        <v>9725.5789100000002</v>
      </c>
      <c r="T89">
        <v>6942.2723480000004</v>
      </c>
      <c r="U89">
        <v>3941.5165529999999</v>
      </c>
      <c r="V89">
        <v>3502.7975369999999</v>
      </c>
      <c r="W89">
        <v>2459.0663939999999</v>
      </c>
      <c r="X89">
        <v>2794.464504</v>
      </c>
      <c r="Y89">
        <v>52595.347589999998</v>
      </c>
      <c r="Z89">
        <v>4707.8900359999998</v>
      </c>
      <c r="AA89">
        <v>3174.4612470000002</v>
      </c>
      <c r="AB89">
        <v>0.67428534299999998</v>
      </c>
      <c r="AC89" t="s">
        <v>181</v>
      </c>
      <c r="AD89">
        <v>2.3626200000000002</v>
      </c>
      <c r="AE89" t="s">
        <v>597</v>
      </c>
      <c r="AF89" t="s">
        <v>598</v>
      </c>
      <c r="AG89">
        <v>77.05</v>
      </c>
      <c r="AH89">
        <v>183</v>
      </c>
      <c r="AI89">
        <v>41</v>
      </c>
      <c r="AJ89">
        <v>1</v>
      </c>
      <c r="AK89">
        <v>3</v>
      </c>
      <c r="AL89">
        <v>551</v>
      </c>
      <c r="AM89">
        <v>210</v>
      </c>
      <c r="AN89">
        <v>391</v>
      </c>
      <c r="AO89" s="17">
        <v>9.0000000000000004E-70</v>
      </c>
      <c r="AP89">
        <v>268</v>
      </c>
    </row>
    <row r="90" spans="1:42">
      <c r="A90" s="15" t="s">
        <v>599</v>
      </c>
      <c r="B90" t="s">
        <v>185</v>
      </c>
      <c r="C90" t="s">
        <v>600</v>
      </c>
      <c r="D90" s="16" t="s">
        <v>46</v>
      </c>
      <c r="E90" t="s">
        <v>66</v>
      </c>
      <c r="F90" t="s">
        <v>188</v>
      </c>
      <c r="G90" t="s">
        <v>532</v>
      </c>
      <c r="H90">
        <v>1.5</v>
      </c>
      <c r="I90" s="16" t="s">
        <v>533</v>
      </c>
      <c r="J90" t="s">
        <v>51</v>
      </c>
      <c r="K90" s="16">
        <v>34363399</v>
      </c>
      <c r="L90" s="16" t="s">
        <v>601</v>
      </c>
      <c r="M90">
        <v>5780.7603300000001</v>
      </c>
      <c r="N90">
        <v>977.95264629999997</v>
      </c>
      <c r="O90">
        <v>6906.6227719999997</v>
      </c>
      <c r="P90">
        <v>6883.4608019999996</v>
      </c>
      <c r="Q90">
        <v>5818.5613080000003</v>
      </c>
      <c r="R90">
        <v>3198.343445</v>
      </c>
      <c r="S90">
        <v>9338.8236379999998</v>
      </c>
      <c r="T90">
        <v>7498.8496859999996</v>
      </c>
      <c r="U90">
        <v>6644.0051599999997</v>
      </c>
      <c r="V90">
        <v>4252.194125</v>
      </c>
      <c r="W90">
        <v>2412.8739869999999</v>
      </c>
      <c r="X90">
        <v>2636.5927769999998</v>
      </c>
      <c r="Y90">
        <v>62349.040679999998</v>
      </c>
      <c r="Z90">
        <v>5557.7892769999999</v>
      </c>
      <c r="AA90">
        <v>3986.4165119999998</v>
      </c>
      <c r="AB90">
        <v>0.71726658099999996</v>
      </c>
      <c r="AC90" t="s">
        <v>53</v>
      </c>
      <c r="AD90">
        <v>-1.25915</v>
      </c>
      <c r="AE90" t="s">
        <v>54</v>
      </c>
      <c r="AF90" t="s">
        <v>54</v>
      </c>
      <c r="AG90" t="s">
        <v>54</v>
      </c>
      <c r="AH90" t="s">
        <v>54</v>
      </c>
      <c r="AI90" t="s">
        <v>54</v>
      </c>
      <c r="AJ90" t="s">
        <v>54</v>
      </c>
      <c r="AK90" t="s">
        <v>54</v>
      </c>
      <c r="AL90" t="s">
        <v>54</v>
      </c>
      <c r="AM90" t="s">
        <v>54</v>
      </c>
      <c r="AN90" t="s">
        <v>54</v>
      </c>
      <c r="AO90" t="s">
        <v>54</v>
      </c>
      <c r="AP90" t="s">
        <v>54</v>
      </c>
    </row>
    <row r="91" spans="1:42">
      <c r="A91" s="15" t="s">
        <v>602</v>
      </c>
      <c r="B91" t="s">
        <v>174</v>
      </c>
      <c r="C91" t="s">
        <v>603</v>
      </c>
      <c r="D91" s="16" t="s">
        <v>46</v>
      </c>
      <c r="E91" t="s">
        <v>604</v>
      </c>
      <c r="F91" t="s">
        <v>177</v>
      </c>
      <c r="G91" t="s">
        <v>605</v>
      </c>
      <c r="H91">
        <v>3</v>
      </c>
      <c r="I91" s="16" t="s">
        <v>606</v>
      </c>
      <c r="J91" t="s">
        <v>51</v>
      </c>
      <c r="K91" s="16">
        <v>5566583</v>
      </c>
      <c r="L91" s="16" t="s">
        <v>607</v>
      </c>
      <c r="M91">
        <v>3067.090835</v>
      </c>
      <c r="N91">
        <v>276.37792180000002</v>
      </c>
      <c r="O91">
        <v>7021.1955120000002</v>
      </c>
      <c r="P91">
        <v>6160.4881359999999</v>
      </c>
      <c r="Q91">
        <v>8409.030041</v>
      </c>
      <c r="R91">
        <v>4010.1621909999999</v>
      </c>
      <c r="S91">
        <v>22028.851340000001</v>
      </c>
      <c r="T91">
        <v>4576.2128050000001</v>
      </c>
      <c r="U91">
        <v>4812.6873269999996</v>
      </c>
      <c r="V91">
        <v>3963.1010590000001</v>
      </c>
      <c r="W91">
        <v>1982.1977179999999</v>
      </c>
      <c r="X91">
        <v>2212.9028429999998</v>
      </c>
      <c r="Y91">
        <v>68520.297730000006</v>
      </c>
      <c r="Z91">
        <v>7281.8851400000003</v>
      </c>
      <c r="AA91">
        <v>3242.722237</v>
      </c>
      <c r="AB91">
        <v>0.44531356599999999</v>
      </c>
      <c r="AC91" t="s">
        <v>181</v>
      </c>
      <c r="AD91">
        <v>1.8306899999999999</v>
      </c>
      <c r="AE91" t="s">
        <v>608</v>
      </c>
      <c r="AF91" t="s">
        <v>609</v>
      </c>
      <c r="AG91">
        <v>100</v>
      </c>
      <c r="AH91">
        <v>171</v>
      </c>
      <c r="AI91">
        <v>0</v>
      </c>
      <c r="AJ91">
        <v>0</v>
      </c>
      <c r="AK91">
        <v>3</v>
      </c>
      <c r="AL91">
        <v>515</v>
      </c>
      <c r="AM91">
        <v>212</v>
      </c>
      <c r="AN91">
        <v>382</v>
      </c>
      <c r="AO91" s="17">
        <v>6.0000000000000002E-61</v>
      </c>
      <c r="AP91">
        <v>239</v>
      </c>
    </row>
    <row r="92" spans="1:42">
      <c r="A92" s="15" t="s">
        <v>610</v>
      </c>
      <c r="B92" t="s">
        <v>468</v>
      </c>
      <c r="C92" t="s">
        <v>611</v>
      </c>
      <c r="D92" s="16" t="s">
        <v>58</v>
      </c>
      <c r="E92" t="s">
        <v>612</v>
      </c>
      <c r="F92" t="s">
        <v>470</v>
      </c>
      <c r="G92" t="s">
        <v>613</v>
      </c>
      <c r="H92">
        <v>2.5</v>
      </c>
      <c r="I92" s="16" t="s">
        <v>614</v>
      </c>
      <c r="J92" t="s">
        <v>51</v>
      </c>
      <c r="K92" s="16">
        <v>13542178</v>
      </c>
      <c r="L92" s="16" t="s">
        <v>615</v>
      </c>
      <c r="M92">
        <v>10335.44233</v>
      </c>
      <c r="N92">
        <v>1233.888414</v>
      </c>
      <c r="O92">
        <v>28836.73518</v>
      </c>
      <c r="P92">
        <v>23123.70995</v>
      </c>
      <c r="Q92">
        <v>13777.159830000001</v>
      </c>
      <c r="R92">
        <v>5629.3513620000003</v>
      </c>
      <c r="S92">
        <v>15984.53465</v>
      </c>
      <c r="T92">
        <v>19795.250629999999</v>
      </c>
      <c r="U92">
        <v>16063.53916</v>
      </c>
      <c r="V92">
        <v>13465.2814</v>
      </c>
      <c r="W92">
        <v>7428.8259909999997</v>
      </c>
      <c r="X92">
        <v>8954.160527</v>
      </c>
      <c r="Y92">
        <v>164627.87940000001</v>
      </c>
      <c r="Z92">
        <v>14131.545959999999</v>
      </c>
      <c r="AA92">
        <v>11477.95177</v>
      </c>
      <c r="AB92">
        <v>0.81222194700000006</v>
      </c>
      <c r="AC92" t="s">
        <v>53</v>
      </c>
      <c r="AD92">
        <v>-1.2694000000000001</v>
      </c>
      <c r="AE92" t="s">
        <v>54</v>
      </c>
      <c r="AF92" t="s">
        <v>54</v>
      </c>
      <c r="AG92" t="s">
        <v>54</v>
      </c>
      <c r="AH92" t="s">
        <v>54</v>
      </c>
      <c r="AI92" t="s">
        <v>54</v>
      </c>
      <c r="AJ92" t="s">
        <v>54</v>
      </c>
      <c r="AK92" t="s">
        <v>54</v>
      </c>
      <c r="AL92" t="s">
        <v>54</v>
      </c>
      <c r="AM92" t="s">
        <v>54</v>
      </c>
      <c r="AN92" t="s">
        <v>54</v>
      </c>
      <c r="AO92" t="s">
        <v>54</v>
      </c>
      <c r="AP92" t="s">
        <v>54</v>
      </c>
    </row>
    <row r="93" spans="1:42">
      <c r="A93" s="15" t="s">
        <v>616</v>
      </c>
      <c r="B93" t="s">
        <v>468</v>
      </c>
      <c r="C93" t="s">
        <v>617</v>
      </c>
      <c r="D93" s="16" t="s">
        <v>58</v>
      </c>
      <c r="E93" t="s">
        <v>618</v>
      </c>
      <c r="F93" t="s">
        <v>470</v>
      </c>
      <c r="G93" t="s">
        <v>546</v>
      </c>
      <c r="H93">
        <v>1</v>
      </c>
      <c r="I93" s="16" t="s">
        <v>547</v>
      </c>
      <c r="J93" t="s">
        <v>51</v>
      </c>
      <c r="K93" s="16">
        <v>2445283</v>
      </c>
      <c r="L93" s="16" t="s">
        <v>619</v>
      </c>
      <c r="M93">
        <v>25735.327209999999</v>
      </c>
      <c r="N93">
        <v>7342.0040230000004</v>
      </c>
      <c r="O93">
        <v>36498.648150000001</v>
      </c>
      <c r="P93">
        <v>21982.174159999999</v>
      </c>
      <c r="Q93">
        <v>26698.304769999999</v>
      </c>
      <c r="R93">
        <v>4804.1876499999998</v>
      </c>
      <c r="S93">
        <v>16367.24013</v>
      </c>
      <c r="T93">
        <v>19964.08178</v>
      </c>
      <c r="U93">
        <v>30728.689859999999</v>
      </c>
      <c r="V93">
        <v>26614.805799999998</v>
      </c>
      <c r="W93">
        <v>16157.83239</v>
      </c>
      <c r="X93">
        <v>16225.7053</v>
      </c>
      <c r="Y93">
        <v>249119.0012</v>
      </c>
      <c r="Z93">
        <v>19918.26944</v>
      </c>
      <c r="AA93">
        <v>22431.75834</v>
      </c>
      <c r="AB93">
        <v>1.1261901240000001</v>
      </c>
      <c r="AC93" t="s">
        <v>53</v>
      </c>
      <c r="AD93">
        <v>-1.2033</v>
      </c>
      <c r="AE93" t="s">
        <v>54</v>
      </c>
      <c r="AF93" t="s">
        <v>54</v>
      </c>
      <c r="AG93" t="s">
        <v>54</v>
      </c>
      <c r="AH93" t="s">
        <v>54</v>
      </c>
      <c r="AI93" t="s">
        <v>54</v>
      </c>
      <c r="AJ93" t="s">
        <v>54</v>
      </c>
      <c r="AK93" t="s">
        <v>54</v>
      </c>
      <c r="AL93" t="s">
        <v>54</v>
      </c>
      <c r="AM93" t="s">
        <v>54</v>
      </c>
      <c r="AN93" t="s">
        <v>54</v>
      </c>
      <c r="AO93" t="s">
        <v>54</v>
      </c>
      <c r="AP93" t="s">
        <v>54</v>
      </c>
    </row>
    <row r="94" spans="1:42">
      <c r="A94" s="15" t="s">
        <v>620</v>
      </c>
      <c r="B94" t="s">
        <v>468</v>
      </c>
      <c r="C94" t="s">
        <v>621</v>
      </c>
      <c r="D94" s="16" t="s">
        <v>58</v>
      </c>
      <c r="E94" t="s">
        <v>622</v>
      </c>
      <c r="F94" t="s">
        <v>470</v>
      </c>
      <c r="G94" t="s">
        <v>623</v>
      </c>
      <c r="H94">
        <v>2</v>
      </c>
      <c r="I94" s="16" t="s">
        <v>624</v>
      </c>
      <c r="J94" t="s">
        <v>51</v>
      </c>
      <c r="K94" s="16">
        <v>2427284</v>
      </c>
      <c r="L94" s="16" t="s">
        <v>625</v>
      </c>
      <c r="M94">
        <v>16952.85426</v>
      </c>
      <c r="N94">
        <v>4228.2551290000001</v>
      </c>
      <c r="O94">
        <v>32328.422869999999</v>
      </c>
      <c r="P94">
        <v>24189.143349999998</v>
      </c>
      <c r="Q94">
        <v>24319.40236</v>
      </c>
      <c r="R94">
        <v>5184.5191729999997</v>
      </c>
      <c r="S94">
        <v>19799.440060000001</v>
      </c>
      <c r="T94">
        <v>23919.900689999999</v>
      </c>
      <c r="U94">
        <v>33443.130510000003</v>
      </c>
      <c r="V94">
        <v>28416.725689999999</v>
      </c>
      <c r="W94">
        <v>22377.50419</v>
      </c>
      <c r="X94">
        <v>24154.374260000001</v>
      </c>
      <c r="Y94">
        <v>259313.67249999999</v>
      </c>
      <c r="Z94">
        <v>18143.14817</v>
      </c>
      <c r="AA94">
        <v>27097.933659999999</v>
      </c>
      <c r="AB94">
        <v>1.4935629370000001</v>
      </c>
      <c r="AC94" t="s">
        <v>53</v>
      </c>
      <c r="AD94">
        <v>-1.04233</v>
      </c>
      <c r="AE94" t="s">
        <v>54</v>
      </c>
      <c r="AF94" t="s">
        <v>54</v>
      </c>
      <c r="AG94" t="s">
        <v>54</v>
      </c>
      <c r="AH94" t="s">
        <v>54</v>
      </c>
      <c r="AI94" t="s">
        <v>54</v>
      </c>
      <c r="AJ94" t="s">
        <v>54</v>
      </c>
      <c r="AK94" t="s">
        <v>54</v>
      </c>
      <c r="AL94" t="s">
        <v>54</v>
      </c>
      <c r="AM94" t="s">
        <v>54</v>
      </c>
      <c r="AN94" t="s">
        <v>54</v>
      </c>
      <c r="AO94" t="s">
        <v>54</v>
      </c>
      <c r="AP94" t="s">
        <v>54</v>
      </c>
    </row>
    <row r="95" spans="1:42">
      <c r="A95" s="18" t="s">
        <v>626</v>
      </c>
      <c r="B95" s="19" t="s">
        <v>174</v>
      </c>
      <c r="C95" s="19" t="s">
        <v>627</v>
      </c>
      <c r="D95" s="20" t="s">
        <v>58</v>
      </c>
      <c r="E95" s="19" t="s">
        <v>628</v>
      </c>
      <c r="F95" s="19" t="s">
        <v>177</v>
      </c>
      <c r="G95" s="19" t="s">
        <v>442</v>
      </c>
      <c r="H95" s="19">
        <v>3</v>
      </c>
      <c r="I95" s="20" t="s">
        <v>443</v>
      </c>
      <c r="J95" s="19" t="s">
        <v>51</v>
      </c>
      <c r="K95" s="20">
        <v>15210533</v>
      </c>
      <c r="L95" s="20" t="s">
        <v>629</v>
      </c>
      <c r="M95" s="19">
        <v>16.107675069999999</v>
      </c>
      <c r="N95" s="19">
        <v>0.81768615899999997</v>
      </c>
      <c r="O95" s="19">
        <v>13.34828044</v>
      </c>
      <c r="P95" s="19">
        <v>3.8051192930000002</v>
      </c>
      <c r="Q95" s="19">
        <v>4.8748000239999998</v>
      </c>
      <c r="R95" s="19">
        <v>17.793287589999998</v>
      </c>
      <c r="S95" s="19">
        <v>18.224070409999999</v>
      </c>
      <c r="T95" s="19">
        <v>4.8468273310000001</v>
      </c>
      <c r="U95" s="19">
        <v>37.184118419999997</v>
      </c>
      <c r="V95" s="19">
        <v>23.857194759999999</v>
      </c>
      <c r="W95" s="19">
        <v>6.7930010889999997</v>
      </c>
      <c r="X95" s="19">
        <v>5.3973240069999999</v>
      </c>
      <c r="Y95" s="19">
        <v>153.0493846</v>
      </c>
      <c r="Z95" s="19">
        <v>10.710131280000001</v>
      </c>
      <c r="AA95" s="19">
        <v>18.30790957</v>
      </c>
      <c r="AB95" s="19">
        <v>1.709401041</v>
      </c>
      <c r="AC95" s="19" t="s">
        <v>181</v>
      </c>
      <c r="AD95" s="19">
        <v>2.548</v>
      </c>
      <c r="AE95" s="19" t="s">
        <v>630</v>
      </c>
      <c r="AF95" s="19" t="s">
        <v>631</v>
      </c>
      <c r="AG95" s="19">
        <v>78.69</v>
      </c>
      <c r="AH95" s="19">
        <v>183</v>
      </c>
      <c r="AI95" s="19">
        <v>39</v>
      </c>
      <c r="AJ95" s="19">
        <v>0</v>
      </c>
      <c r="AK95" s="19">
        <v>3</v>
      </c>
      <c r="AL95" s="19">
        <v>551</v>
      </c>
      <c r="AM95" s="19">
        <v>211</v>
      </c>
      <c r="AN95" s="19">
        <v>393</v>
      </c>
      <c r="AO95" s="21">
        <v>1.9999999999999999E-74</v>
      </c>
      <c r="AP95" s="19">
        <v>283</v>
      </c>
    </row>
    <row r="96" spans="1:42">
      <c r="A96" s="18" t="s">
        <v>632</v>
      </c>
      <c r="B96" s="19" t="s">
        <v>242</v>
      </c>
      <c r="C96" s="19" t="s">
        <v>633</v>
      </c>
      <c r="D96" s="20" t="s">
        <v>58</v>
      </c>
      <c r="E96" s="19" t="s">
        <v>634</v>
      </c>
      <c r="F96" s="19" t="s">
        <v>245</v>
      </c>
      <c r="G96" s="19" t="s">
        <v>635</v>
      </c>
      <c r="H96" s="19">
        <v>2.5</v>
      </c>
      <c r="I96" s="20" t="s">
        <v>636</v>
      </c>
      <c r="J96" s="19" t="s">
        <v>51</v>
      </c>
      <c r="K96" s="20">
        <v>15777216</v>
      </c>
      <c r="L96" s="20" t="s">
        <v>637</v>
      </c>
      <c r="M96" s="19">
        <v>11.37012358</v>
      </c>
      <c r="N96" s="19">
        <v>8.9945477500000006</v>
      </c>
      <c r="O96" s="19">
        <v>1.1123567029999999</v>
      </c>
      <c r="P96" s="19">
        <v>19.02559647</v>
      </c>
      <c r="Q96" s="19">
        <v>4.8748000239999998</v>
      </c>
      <c r="R96" s="19">
        <v>6.6724828479999996</v>
      </c>
      <c r="S96" s="19">
        <v>0</v>
      </c>
      <c r="T96" s="19">
        <v>26.657550319999999</v>
      </c>
      <c r="U96" s="19">
        <v>66.400211470000002</v>
      </c>
      <c r="V96" s="19">
        <v>56.134575910000002</v>
      </c>
      <c r="W96" s="19">
        <v>14.944602400000001</v>
      </c>
      <c r="X96" s="19">
        <v>13.493310019999999</v>
      </c>
      <c r="Y96" s="19">
        <v>229.68015750000001</v>
      </c>
      <c r="Z96" s="19">
        <v>7.4357010539999999</v>
      </c>
      <c r="AA96" s="19">
        <v>37.743174949999997</v>
      </c>
      <c r="AB96" s="19">
        <v>5.075940342</v>
      </c>
      <c r="AC96" s="19" t="s">
        <v>181</v>
      </c>
      <c r="AD96" s="19">
        <v>1.4363699999999999</v>
      </c>
      <c r="AE96" s="19" t="s">
        <v>638</v>
      </c>
      <c r="AF96" s="19" t="s">
        <v>639</v>
      </c>
      <c r="AG96" s="19">
        <v>100</v>
      </c>
      <c r="AH96" s="19">
        <v>183</v>
      </c>
      <c r="AI96" s="19">
        <v>0</v>
      </c>
      <c r="AJ96" s="19">
        <v>0</v>
      </c>
      <c r="AK96" s="19">
        <v>3</v>
      </c>
      <c r="AL96" s="19">
        <v>551</v>
      </c>
      <c r="AM96" s="19">
        <v>180</v>
      </c>
      <c r="AN96" s="19">
        <v>362</v>
      </c>
      <c r="AO96" s="21">
        <v>3E-103</v>
      </c>
      <c r="AP96" s="19">
        <v>379</v>
      </c>
    </row>
    <row r="97" spans="1:42">
      <c r="A97" s="18" t="s">
        <v>640</v>
      </c>
      <c r="B97" s="19" t="s">
        <v>185</v>
      </c>
      <c r="C97" s="19" t="s">
        <v>641</v>
      </c>
      <c r="D97" s="20" t="s">
        <v>46</v>
      </c>
      <c r="E97" s="19" t="s">
        <v>66</v>
      </c>
      <c r="F97" s="19" t="s">
        <v>188</v>
      </c>
      <c r="G97" s="19" t="s">
        <v>642</v>
      </c>
      <c r="H97" s="19">
        <v>4</v>
      </c>
      <c r="I97" s="20" t="s">
        <v>643</v>
      </c>
      <c r="J97" s="19" t="s">
        <v>51</v>
      </c>
      <c r="K97" s="20">
        <v>7577612</v>
      </c>
      <c r="L97" s="20" t="s">
        <v>644</v>
      </c>
      <c r="M97" s="19">
        <v>38.847922230000002</v>
      </c>
      <c r="N97" s="19">
        <v>13.08297855</v>
      </c>
      <c r="O97" s="19">
        <v>25.58420418</v>
      </c>
      <c r="P97" s="19">
        <v>34.246073639999999</v>
      </c>
      <c r="Q97" s="19">
        <v>37.048480179999999</v>
      </c>
      <c r="R97" s="19">
        <v>37.810736140000003</v>
      </c>
      <c r="S97" s="19">
        <v>30.373450689999999</v>
      </c>
      <c r="T97" s="19">
        <v>108.2458104</v>
      </c>
      <c r="U97" s="19">
        <v>49.136156489999998</v>
      </c>
      <c r="V97" s="19">
        <v>42.100931930000002</v>
      </c>
      <c r="W97" s="19">
        <v>48.90960784</v>
      </c>
      <c r="X97" s="19">
        <v>62.06922608</v>
      </c>
      <c r="Y97" s="19">
        <v>527.45557840000004</v>
      </c>
      <c r="Z97" s="19">
        <v>30.9991208</v>
      </c>
      <c r="AA97" s="19">
        <v>50.553980590000002</v>
      </c>
      <c r="AB97" s="19">
        <v>1.6308198190000001</v>
      </c>
      <c r="AC97" s="19" t="s">
        <v>181</v>
      </c>
      <c r="AD97" s="19">
        <v>1.7266999999999999</v>
      </c>
      <c r="AE97" s="19" t="s">
        <v>645</v>
      </c>
      <c r="AF97" s="19" t="s">
        <v>646</v>
      </c>
      <c r="AG97" s="19">
        <v>100</v>
      </c>
      <c r="AH97" s="19">
        <v>183</v>
      </c>
      <c r="AI97" s="19">
        <v>0</v>
      </c>
      <c r="AJ97" s="19">
        <v>0</v>
      </c>
      <c r="AK97" s="19">
        <v>3</v>
      </c>
      <c r="AL97" s="19">
        <v>551</v>
      </c>
      <c r="AM97" s="19">
        <v>217</v>
      </c>
      <c r="AN97" s="19">
        <v>399</v>
      </c>
      <c r="AO97" s="21">
        <v>1E-91</v>
      </c>
      <c r="AP97" s="19">
        <v>341</v>
      </c>
    </row>
    <row r="98" spans="1:42">
      <c r="A98" s="18" t="s">
        <v>647</v>
      </c>
      <c r="B98" s="19" t="s">
        <v>468</v>
      </c>
      <c r="C98" s="19" t="s">
        <v>648</v>
      </c>
      <c r="D98" s="20" t="s">
        <v>46</v>
      </c>
      <c r="E98" s="19" t="s">
        <v>649</v>
      </c>
      <c r="F98" s="19" t="s">
        <v>470</v>
      </c>
      <c r="G98" s="19" t="s">
        <v>650</v>
      </c>
      <c r="H98" s="19">
        <v>3.5</v>
      </c>
      <c r="I98" s="20" t="s">
        <v>651</v>
      </c>
      <c r="J98" s="19" t="s">
        <v>51</v>
      </c>
      <c r="K98" s="20">
        <v>26985525</v>
      </c>
      <c r="L98" s="20" t="s">
        <v>652</v>
      </c>
      <c r="M98" s="19">
        <v>41.690453120000001</v>
      </c>
      <c r="N98" s="19">
        <v>9.8122339099999998</v>
      </c>
      <c r="O98" s="19">
        <v>45.606624840000002</v>
      </c>
      <c r="P98" s="19">
        <v>117.95869810000001</v>
      </c>
      <c r="Q98" s="19">
        <v>50.697920240000002</v>
      </c>
      <c r="R98" s="19">
        <v>24.46577044</v>
      </c>
      <c r="S98" s="19">
        <v>52.647314530000003</v>
      </c>
      <c r="T98" s="19">
        <v>232.64771189999999</v>
      </c>
      <c r="U98" s="19">
        <v>62.416198780000002</v>
      </c>
      <c r="V98" s="19">
        <v>70.168219890000003</v>
      </c>
      <c r="W98" s="19">
        <v>69.288611110000005</v>
      </c>
      <c r="X98" s="19">
        <v>151.12507220000001</v>
      </c>
      <c r="Y98" s="19">
        <v>928.52482910000003</v>
      </c>
      <c r="Z98" s="19">
        <v>48.982716449999998</v>
      </c>
      <c r="AA98" s="19">
        <v>88.249525500000004</v>
      </c>
      <c r="AB98" s="19">
        <v>1.801646211</v>
      </c>
      <c r="AC98" s="19" t="s">
        <v>181</v>
      </c>
      <c r="AD98" s="19">
        <v>0.35927799999999999</v>
      </c>
      <c r="AE98" s="19" t="s">
        <v>653</v>
      </c>
      <c r="AF98" s="19" t="s">
        <v>654</v>
      </c>
      <c r="AG98" s="19">
        <v>100</v>
      </c>
      <c r="AH98" s="19">
        <v>183</v>
      </c>
      <c r="AI98" s="19">
        <v>0</v>
      </c>
      <c r="AJ98" s="19">
        <v>0</v>
      </c>
      <c r="AK98" s="19">
        <v>3</v>
      </c>
      <c r="AL98" s="19">
        <v>551</v>
      </c>
      <c r="AM98" s="19">
        <v>572</v>
      </c>
      <c r="AN98" s="19">
        <v>754</v>
      </c>
      <c r="AO98" s="21">
        <v>2E-91</v>
      </c>
      <c r="AP98" s="19">
        <v>340</v>
      </c>
    </row>
    <row r="99" spans="1:42">
      <c r="A99" s="18" t="s">
        <v>655</v>
      </c>
      <c r="B99" s="19" t="s">
        <v>174</v>
      </c>
      <c r="C99" s="19" t="s">
        <v>656</v>
      </c>
      <c r="D99" s="20" t="s">
        <v>46</v>
      </c>
      <c r="E99" s="19" t="s">
        <v>657</v>
      </c>
      <c r="F99" s="19" t="s">
        <v>177</v>
      </c>
      <c r="G99" s="19" t="s">
        <v>658</v>
      </c>
      <c r="H99" s="19">
        <v>2.5</v>
      </c>
      <c r="I99" s="20" t="s">
        <v>659</v>
      </c>
      <c r="J99" s="19" t="s">
        <v>51</v>
      </c>
      <c r="K99" s="20">
        <v>3858083</v>
      </c>
      <c r="L99" s="20" t="s">
        <v>660</v>
      </c>
      <c r="M99" s="19">
        <v>183.81699789999999</v>
      </c>
      <c r="N99" s="19">
        <v>33.52513252</v>
      </c>
      <c r="O99" s="19">
        <v>10.011210330000001</v>
      </c>
      <c r="P99" s="19">
        <v>34.246073639999999</v>
      </c>
      <c r="Q99" s="19">
        <v>53.622800259999998</v>
      </c>
      <c r="R99" s="19">
        <v>31.138253290000002</v>
      </c>
      <c r="S99" s="19">
        <v>78.970971789999993</v>
      </c>
      <c r="T99" s="19">
        <v>99.359960290000004</v>
      </c>
      <c r="U99" s="19">
        <v>207.1686598</v>
      </c>
      <c r="V99" s="19">
        <v>145.9498974</v>
      </c>
      <c r="W99" s="19">
        <v>65.21281046</v>
      </c>
      <c r="X99" s="19">
        <v>82.309191100000007</v>
      </c>
      <c r="Y99" s="19">
        <v>1025.3319590000001</v>
      </c>
      <c r="Z99" s="19">
        <v>60.76163425</v>
      </c>
      <c r="AA99" s="19">
        <v>125.1601397</v>
      </c>
      <c r="AB99" s="19">
        <v>2.0598547300000001</v>
      </c>
      <c r="AC99" s="19" t="s">
        <v>181</v>
      </c>
      <c r="AD99" s="19">
        <v>2.6548099999999999</v>
      </c>
      <c r="AE99" s="19" t="s">
        <v>661</v>
      </c>
      <c r="AF99" s="19" t="s">
        <v>662</v>
      </c>
      <c r="AG99" s="19">
        <v>100</v>
      </c>
      <c r="AH99" s="19">
        <v>183</v>
      </c>
      <c r="AI99" s="19">
        <v>0</v>
      </c>
      <c r="AJ99" s="19">
        <v>0</v>
      </c>
      <c r="AK99" s="19">
        <v>3</v>
      </c>
      <c r="AL99" s="19">
        <v>551</v>
      </c>
      <c r="AM99" s="19">
        <v>206</v>
      </c>
      <c r="AN99" s="19">
        <v>388</v>
      </c>
      <c r="AO99" s="21">
        <v>4.0000000000000001E-99</v>
      </c>
      <c r="AP99" s="19">
        <v>365</v>
      </c>
    </row>
    <row r="100" spans="1:42">
      <c r="A100" s="18" t="s">
        <v>663</v>
      </c>
      <c r="B100" s="19" t="s">
        <v>242</v>
      </c>
      <c r="C100" s="19" t="s">
        <v>664</v>
      </c>
      <c r="D100" s="20" t="s">
        <v>58</v>
      </c>
      <c r="E100" s="19" t="s">
        <v>176</v>
      </c>
      <c r="F100" s="19" t="s">
        <v>245</v>
      </c>
      <c r="G100" s="19" t="s">
        <v>665</v>
      </c>
      <c r="H100" s="19">
        <v>1</v>
      </c>
      <c r="I100" s="20">
        <v>0</v>
      </c>
      <c r="J100" s="19" t="s">
        <v>51</v>
      </c>
      <c r="K100" s="20">
        <v>2446684</v>
      </c>
      <c r="L100" s="20" t="s">
        <v>666</v>
      </c>
      <c r="M100" s="19">
        <v>6.6325720879999999</v>
      </c>
      <c r="N100" s="19">
        <v>4.9061169549999999</v>
      </c>
      <c r="O100" s="19">
        <v>32.258344399999999</v>
      </c>
      <c r="P100" s="19">
        <v>30.440954349999998</v>
      </c>
      <c r="Q100" s="19">
        <v>123.8199206</v>
      </c>
      <c r="R100" s="19">
        <v>2.2241609489999998</v>
      </c>
      <c r="S100" s="19">
        <v>24.298760550000001</v>
      </c>
      <c r="T100" s="19">
        <v>44.429250539999998</v>
      </c>
      <c r="U100" s="19">
        <v>108.8963468</v>
      </c>
      <c r="V100" s="19">
        <v>127.7061602</v>
      </c>
      <c r="W100" s="19">
        <v>161.67342590000001</v>
      </c>
      <c r="X100" s="19">
        <v>120.0904592</v>
      </c>
      <c r="Y100" s="19">
        <v>787.37647249999998</v>
      </c>
      <c r="Z100" s="19">
        <v>32.082975699999999</v>
      </c>
      <c r="AA100" s="19">
        <v>129.591598</v>
      </c>
      <c r="AB100" s="19">
        <v>4.0392636660000001</v>
      </c>
      <c r="AC100" s="19" t="s">
        <v>53</v>
      </c>
      <c r="AD100" s="19">
        <v>-0.76027400000000001</v>
      </c>
      <c r="AE100" s="19" t="s">
        <v>54</v>
      </c>
      <c r="AF100" s="19" t="s">
        <v>54</v>
      </c>
      <c r="AG100" s="19" t="s">
        <v>54</v>
      </c>
      <c r="AH100" s="19" t="s">
        <v>54</v>
      </c>
      <c r="AI100" s="19" t="s">
        <v>54</v>
      </c>
      <c r="AJ100" s="19" t="s">
        <v>54</v>
      </c>
      <c r="AK100" s="19" t="s">
        <v>54</v>
      </c>
      <c r="AL100" s="19" t="s">
        <v>54</v>
      </c>
      <c r="AM100" s="19" t="s">
        <v>54</v>
      </c>
      <c r="AN100" s="19" t="s">
        <v>54</v>
      </c>
      <c r="AO100" s="19" t="s">
        <v>54</v>
      </c>
      <c r="AP100" s="19" t="s">
        <v>54</v>
      </c>
    </row>
    <row r="101" spans="1:42">
      <c r="A101" s="18" t="s">
        <v>667</v>
      </c>
      <c r="B101" s="19" t="s">
        <v>185</v>
      </c>
      <c r="C101" s="19" t="s">
        <v>668</v>
      </c>
      <c r="D101" s="20" t="s">
        <v>58</v>
      </c>
      <c r="E101" s="19" t="s">
        <v>176</v>
      </c>
      <c r="F101" s="19" t="s">
        <v>188</v>
      </c>
      <c r="G101" s="19" t="s">
        <v>669</v>
      </c>
      <c r="H101" s="19">
        <v>4</v>
      </c>
      <c r="I101" s="20" t="s">
        <v>670</v>
      </c>
      <c r="J101" s="19" t="s">
        <v>51</v>
      </c>
      <c r="K101" s="20">
        <v>17014792</v>
      </c>
      <c r="L101" s="20" t="s">
        <v>671</v>
      </c>
      <c r="M101" s="19">
        <v>28.425308950000002</v>
      </c>
      <c r="N101" s="19">
        <v>11.44760623</v>
      </c>
      <c r="O101" s="19">
        <v>33.370701099999998</v>
      </c>
      <c r="P101" s="19">
        <v>15.220477170000001</v>
      </c>
      <c r="Q101" s="19">
        <v>38.023440180000001</v>
      </c>
      <c r="R101" s="19">
        <v>4.4483218979999997</v>
      </c>
      <c r="S101" s="19">
        <v>26.323657260000001</v>
      </c>
      <c r="T101" s="19">
        <v>56.54631887</v>
      </c>
      <c r="U101" s="19">
        <v>188.57660060000001</v>
      </c>
      <c r="V101" s="19">
        <v>638.530801</v>
      </c>
      <c r="W101" s="19">
        <v>351.87745640000003</v>
      </c>
      <c r="X101" s="19">
        <v>242.87958029999999</v>
      </c>
      <c r="Y101" s="19">
        <v>1635.6702700000001</v>
      </c>
      <c r="Z101" s="19">
        <v>22.46564468</v>
      </c>
      <c r="AA101" s="19">
        <v>355.46610959999998</v>
      </c>
      <c r="AB101" s="19">
        <v>15.822653409999999</v>
      </c>
      <c r="AC101" s="19" t="s">
        <v>53</v>
      </c>
      <c r="AD101" s="19">
        <v>-1.3250500000000001</v>
      </c>
      <c r="AE101" s="19" t="s">
        <v>54</v>
      </c>
      <c r="AF101" s="19" t="s">
        <v>54</v>
      </c>
      <c r="AG101" s="19" t="s">
        <v>54</v>
      </c>
      <c r="AH101" s="19" t="s">
        <v>54</v>
      </c>
      <c r="AI101" s="19" t="s">
        <v>54</v>
      </c>
      <c r="AJ101" s="19" t="s">
        <v>54</v>
      </c>
      <c r="AK101" s="19" t="s">
        <v>54</v>
      </c>
      <c r="AL101" s="19" t="s">
        <v>54</v>
      </c>
      <c r="AM101" s="19" t="s">
        <v>54</v>
      </c>
      <c r="AN101" s="19" t="s">
        <v>54</v>
      </c>
      <c r="AO101" s="19" t="s">
        <v>54</v>
      </c>
      <c r="AP101" s="19" t="s">
        <v>54</v>
      </c>
    </row>
    <row r="102" spans="1:42">
      <c r="A102" s="18" t="s">
        <v>672</v>
      </c>
      <c r="B102" s="19" t="s">
        <v>185</v>
      </c>
      <c r="C102" s="19" t="s">
        <v>673</v>
      </c>
      <c r="D102" s="20" t="s">
        <v>58</v>
      </c>
      <c r="E102" s="19" t="s">
        <v>113</v>
      </c>
      <c r="F102" s="19" t="s">
        <v>188</v>
      </c>
      <c r="G102" s="19" t="s">
        <v>669</v>
      </c>
      <c r="H102" s="19">
        <v>4</v>
      </c>
      <c r="I102" s="20" t="s">
        <v>670</v>
      </c>
      <c r="J102" s="19" t="s">
        <v>51</v>
      </c>
      <c r="K102" s="20">
        <v>20045079</v>
      </c>
      <c r="L102" s="20" t="s">
        <v>674</v>
      </c>
      <c r="M102" s="19">
        <v>37.900411929999997</v>
      </c>
      <c r="N102" s="19">
        <v>5.7238031139999999</v>
      </c>
      <c r="O102" s="19">
        <v>7.7864969239999997</v>
      </c>
      <c r="P102" s="19">
        <v>0</v>
      </c>
      <c r="Q102" s="19">
        <v>7.799680038</v>
      </c>
      <c r="R102" s="19">
        <v>0</v>
      </c>
      <c r="S102" s="19">
        <v>0</v>
      </c>
      <c r="T102" s="19">
        <v>24.234136660000001</v>
      </c>
      <c r="U102" s="19">
        <v>420.97734070000001</v>
      </c>
      <c r="V102" s="19">
        <v>717.11920720000001</v>
      </c>
      <c r="W102" s="19">
        <v>351.87745640000003</v>
      </c>
      <c r="X102" s="19">
        <v>234.7835943</v>
      </c>
      <c r="Y102" s="19">
        <v>1808.202127</v>
      </c>
      <c r="Z102" s="19">
        <v>8.4586274289999999</v>
      </c>
      <c r="AA102" s="19">
        <v>431.18939970000002</v>
      </c>
      <c r="AB102" s="19">
        <v>50.976284659999997</v>
      </c>
      <c r="AC102" s="19" t="s">
        <v>53</v>
      </c>
      <c r="AD102" s="19">
        <v>-1.4801299999999999</v>
      </c>
      <c r="AE102" s="19" t="s">
        <v>54</v>
      </c>
      <c r="AF102" s="19" t="s">
        <v>54</v>
      </c>
      <c r="AG102" s="19" t="s">
        <v>54</v>
      </c>
      <c r="AH102" s="19" t="s">
        <v>54</v>
      </c>
      <c r="AI102" s="19" t="s">
        <v>54</v>
      </c>
      <c r="AJ102" s="19" t="s">
        <v>54</v>
      </c>
      <c r="AK102" s="19" t="s">
        <v>54</v>
      </c>
      <c r="AL102" s="19" t="s">
        <v>54</v>
      </c>
      <c r="AM102" s="19" t="s">
        <v>54</v>
      </c>
      <c r="AN102" s="19" t="s">
        <v>54</v>
      </c>
      <c r="AO102" s="19" t="s">
        <v>54</v>
      </c>
      <c r="AP102" s="19" t="s">
        <v>54</v>
      </c>
    </row>
    <row r="103" spans="1:42">
      <c r="A103" s="18" t="s">
        <v>675</v>
      </c>
      <c r="B103" s="19" t="s">
        <v>468</v>
      </c>
      <c r="C103" s="19" t="s">
        <v>676</v>
      </c>
      <c r="D103" s="20" t="s">
        <v>46</v>
      </c>
      <c r="E103" s="19" t="s">
        <v>677</v>
      </c>
      <c r="F103" s="19" t="s">
        <v>470</v>
      </c>
      <c r="G103" s="19" t="s">
        <v>613</v>
      </c>
      <c r="H103" s="19">
        <v>2.5</v>
      </c>
      <c r="I103" s="20" t="s">
        <v>614</v>
      </c>
      <c r="J103" s="19" t="s">
        <v>51</v>
      </c>
      <c r="K103" s="20">
        <v>13531351</v>
      </c>
      <c r="L103" s="20" t="s">
        <v>678</v>
      </c>
      <c r="M103" s="19">
        <v>4008.916072</v>
      </c>
      <c r="N103" s="19">
        <v>731.82911239999999</v>
      </c>
      <c r="O103" s="19">
        <v>5032.3017259999997</v>
      </c>
      <c r="P103" s="19">
        <v>3770.8732199999999</v>
      </c>
      <c r="Q103" s="19">
        <v>3712.6476980000002</v>
      </c>
      <c r="R103" s="19">
        <v>1636.9824590000001</v>
      </c>
      <c r="S103" s="19">
        <v>4282.6565469999996</v>
      </c>
      <c r="T103" s="19">
        <v>6006.8346730000003</v>
      </c>
      <c r="U103" s="19">
        <v>6662.5972190000002</v>
      </c>
      <c r="V103" s="19">
        <v>6865.2586339999998</v>
      </c>
      <c r="W103" s="19">
        <v>5911.2695480000002</v>
      </c>
      <c r="X103" s="19">
        <v>6294.6291229999997</v>
      </c>
      <c r="Y103" s="19">
        <v>54916.796029999998</v>
      </c>
      <c r="Z103" s="19">
        <v>3310.8866910000002</v>
      </c>
      <c r="AA103" s="19">
        <v>6433.438631</v>
      </c>
      <c r="AB103" s="19">
        <v>1.943116522</v>
      </c>
      <c r="AC103" s="19" t="s">
        <v>53</v>
      </c>
      <c r="AD103" s="19">
        <v>-1.1229899999999999</v>
      </c>
      <c r="AE103" s="19" t="s">
        <v>54</v>
      </c>
      <c r="AF103" s="19" t="s">
        <v>54</v>
      </c>
      <c r="AG103" s="19" t="s">
        <v>54</v>
      </c>
      <c r="AH103" s="19" t="s">
        <v>54</v>
      </c>
      <c r="AI103" s="19" t="s">
        <v>54</v>
      </c>
      <c r="AJ103" s="19" t="s">
        <v>54</v>
      </c>
      <c r="AK103" s="19" t="s">
        <v>54</v>
      </c>
      <c r="AL103" s="19" t="s">
        <v>54</v>
      </c>
      <c r="AM103" s="19" t="s">
        <v>54</v>
      </c>
      <c r="AN103" s="19" t="s">
        <v>54</v>
      </c>
      <c r="AO103" s="19" t="s">
        <v>54</v>
      </c>
      <c r="AP103" s="19" t="s">
        <v>54</v>
      </c>
    </row>
    <row r="104" spans="1:42">
      <c r="A104" s="18" t="s">
        <v>679</v>
      </c>
      <c r="B104" s="19" t="s">
        <v>185</v>
      </c>
      <c r="C104" s="19" t="s">
        <v>680</v>
      </c>
      <c r="D104" s="20" t="s">
        <v>46</v>
      </c>
      <c r="E104" s="19" t="s">
        <v>681</v>
      </c>
      <c r="F104" s="19" t="s">
        <v>188</v>
      </c>
      <c r="G104" s="19" t="s">
        <v>682</v>
      </c>
      <c r="H104" s="19">
        <v>2</v>
      </c>
      <c r="I104" s="20" t="s">
        <v>683</v>
      </c>
      <c r="J104" s="19" t="s">
        <v>51</v>
      </c>
      <c r="K104" s="20">
        <v>7893247</v>
      </c>
      <c r="L104" s="20" t="s">
        <v>684</v>
      </c>
      <c r="M104" s="19">
        <v>2786.6277869999999</v>
      </c>
      <c r="N104" s="19">
        <v>727.74068160000002</v>
      </c>
      <c r="O104" s="19">
        <v>2399.3534089999998</v>
      </c>
      <c r="P104" s="19">
        <v>2115.6463269999999</v>
      </c>
      <c r="Q104" s="19">
        <v>3281.7153760000001</v>
      </c>
      <c r="R104" s="19">
        <v>2186.3502130000002</v>
      </c>
      <c r="S104" s="19">
        <v>10252.05206</v>
      </c>
      <c r="T104" s="19">
        <v>4610.9484009999996</v>
      </c>
      <c r="U104" s="19">
        <v>9524.4463329999999</v>
      </c>
      <c r="V104" s="19">
        <v>8387.9090049999995</v>
      </c>
      <c r="W104" s="19">
        <v>5509.1238839999996</v>
      </c>
      <c r="X104" s="19">
        <v>6127.3120790000003</v>
      </c>
      <c r="Y104" s="19">
        <v>57909.225559999999</v>
      </c>
      <c r="Z104" s="19">
        <v>3392.7836929999999</v>
      </c>
      <c r="AA104" s="19">
        <v>7387.1978250000002</v>
      </c>
      <c r="AB104" s="19">
        <v>2.1773264939999999</v>
      </c>
      <c r="AC104" s="19" t="s">
        <v>53</v>
      </c>
      <c r="AD104" s="19">
        <v>-1.2317</v>
      </c>
      <c r="AE104" s="19" t="s">
        <v>685</v>
      </c>
      <c r="AF104" s="19" t="s">
        <v>686</v>
      </c>
      <c r="AG104" s="19">
        <v>100</v>
      </c>
      <c r="AH104" s="19">
        <v>38</v>
      </c>
      <c r="AI104" s="19">
        <v>0</v>
      </c>
      <c r="AJ104" s="19">
        <v>0</v>
      </c>
      <c r="AK104" s="19">
        <v>3</v>
      </c>
      <c r="AL104" s="19">
        <v>116</v>
      </c>
      <c r="AM104" s="19">
        <v>35</v>
      </c>
      <c r="AN104" s="19">
        <v>72</v>
      </c>
      <c r="AO104" s="21">
        <v>9.9999999999999997E-29</v>
      </c>
      <c r="AP104" s="19">
        <v>85.5</v>
      </c>
    </row>
    <row r="105" spans="1:42" ht="15" customHeight="1" thickBot="1">
      <c r="A105" s="22" t="s">
        <v>687</v>
      </c>
      <c r="B105" s="23" t="s">
        <v>468</v>
      </c>
      <c r="C105" s="23" t="s">
        <v>688</v>
      </c>
      <c r="D105" s="24" t="s">
        <v>58</v>
      </c>
      <c r="E105" s="23" t="s">
        <v>689</v>
      </c>
      <c r="F105" s="23" t="s">
        <v>470</v>
      </c>
      <c r="G105" s="23" t="s">
        <v>546</v>
      </c>
      <c r="H105" s="23">
        <v>1</v>
      </c>
      <c r="I105" s="24" t="s">
        <v>547</v>
      </c>
      <c r="J105" s="23" t="s">
        <v>51</v>
      </c>
      <c r="K105" s="24">
        <v>2424256</v>
      </c>
      <c r="L105" s="24" t="s">
        <v>690</v>
      </c>
      <c r="M105" s="23">
        <v>2655.8713659999999</v>
      </c>
      <c r="N105" s="23">
        <v>458.72193529999998</v>
      </c>
      <c r="O105" s="23">
        <v>2434.9488240000001</v>
      </c>
      <c r="P105" s="23">
        <v>2062.3746569999998</v>
      </c>
      <c r="Q105" s="23">
        <v>2647.9913729999998</v>
      </c>
      <c r="R105" s="23">
        <v>1463.4979049999999</v>
      </c>
      <c r="S105" s="23">
        <v>5143.23765</v>
      </c>
      <c r="T105" s="23">
        <v>4346.7963120000004</v>
      </c>
      <c r="U105" s="23">
        <v>16994.470120000002</v>
      </c>
      <c r="V105" s="23">
        <v>19510.97522</v>
      </c>
      <c r="W105" s="23">
        <v>9587.6417380000003</v>
      </c>
      <c r="X105" s="23">
        <v>9008.1337669999994</v>
      </c>
      <c r="Y105" s="23">
        <v>76314.660870000007</v>
      </c>
      <c r="Z105" s="23">
        <v>2409.5205299999998</v>
      </c>
      <c r="AA105" s="23">
        <v>13775.30521</v>
      </c>
      <c r="AB105" s="23">
        <v>5.7170316830000001</v>
      </c>
      <c r="AC105" s="23" t="s">
        <v>53</v>
      </c>
      <c r="AD105" s="23">
        <v>-0.91990099999999997</v>
      </c>
      <c r="AE105" s="23" t="s">
        <v>691</v>
      </c>
      <c r="AF105" s="23" t="s">
        <v>692</v>
      </c>
      <c r="AG105" s="23">
        <v>100</v>
      </c>
      <c r="AH105" s="23">
        <v>43</v>
      </c>
      <c r="AI105" s="23">
        <v>0</v>
      </c>
      <c r="AJ105" s="23">
        <v>0</v>
      </c>
      <c r="AK105" s="23">
        <v>3</v>
      </c>
      <c r="AL105" s="23">
        <v>131</v>
      </c>
      <c r="AM105" s="23">
        <v>195</v>
      </c>
      <c r="AN105" s="23">
        <v>237</v>
      </c>
      <c r="AO105" s="25">
        <v>8.0000000000000002E-8</v>
      </c>
      <c r="AP105" s="23">
        <v>62.8</v>
      </c>
    </row>
    <row r="107" spans="1:42">
      <c r="A107" t="s">
        <v>693</v>
      </c>
    </row>
    <row r="108" spans="1:42">
      <c r="A108" t="s">
        <v>694</v>
      </c>
    </row>
  </sheetData>
  <mergeCells count="2">
    <mergeCell ref="A1:AP2"/>
    <mergeCell ref="M3:Y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An, Chuanfu, Nature</cp:lastModifiedBy>
  <dcterms:created xsi:type="dcterms:W3CDTF">2021-07-10T01:31:50Z</dcterms:created>
  <dcterms:modified xsi:type="dcterms:W3CDTF">2021-07-24T19:36:53Z</dcterms:modified>
</cp:coreProperties>
</file>