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ferreir/Dropbox/switches project/2. Revision_NC_31072021/submitted/r2/"/>
    </mc:Choice>
  </mc:AlternateContent>
  <xr:revisionPtr revIDLastSave="0" documentId="8_{5B431515-9B1F-7247-83F5-D3ECDC52DE98}" xr6:coauthVersionLast="47" xr6:coauthVersionMax="47" xr10:uidLastSave="{00000000-0000-0000-0000-000000000000}"/>
  <bookViews>
    <workbookView xWindow="4480" yWindow="4160" windowWidth="31160" windowHeight="13220" firstSheet="16" activeTab="23" xr2:uid="{BC37FC44-33CB-024B-B5EA-F0A9C2E23646}"/>
  </bookViews>
  <sheets>
    <sheet name="Figure-3b" sheetId="1" r:id="rId1"/>
    <sheet name="Figure-3c" sheetId="23" r:id="rId2"/>
    <sheet name="Figure-3e" sheetId="2" r:id="rId3"/>
    <sheet name="Figure-3f" sheetId="22" r:id="rId4"/>
    <sheet name="Figure-3h" sheetId="24" r:id="rId5"/>
    <sheet name="Figure-4f" sheetId="6" r:id="rId6"/>
    <sheet name="Figure-4g" sheetId="7" r:id="rId7"/>
    <sheet name="Figure-4i" sheetId="26" r:id="rId8"/>
    <sheet name="Figure-4j" sheetId="25" r:id="rId9"/>
    <sheet name="Figure4k" sheetId="30" r:id="rId10"/>
    <sheet name="Figure5b" sheetId="8" r:id="rId11"/>
    <sheet name="Figure5c" sheetId="9" r:id="rId12"/>
    <sheet name="Figure5e" sheetId="12" r:id="rId13"/>
    <sheet name="Figure5f" sheetId="13" r:id="rId14"/>
    <sheet name="Figure5h" sheetId="10" r:id="rId15"/>
    <sheet name="Figure5i" sheetId="11" r:id="rId16"/>
    <sheet name="Supplementary Figure 5" sheetId="21" r:id="rId17"/>
    <sheet name="Supplementary Figure 6" sheetId="27" r:id="rId18"/>
    <sheet name="Supplementary Figure 7" sheetId="20" r:id="rId19"/>
    <sheet name="Supplementary Figure 9" sheetId="31" r:id="rId20"/>
    <sheet name="Supplementary Figure 10d" sheetId="19" r:id="rId21"/>
    <sheet name="Supplementary Figure 11" sheetId="18" r:id="rId22"/>
    <sheet name="Supplementary Figure 12" sheetId="28" r:id="rId23"/>
    <sheet name="Supplementary Figure 13" sheetId="14" r:id="rId24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26" l="1"/>
  <c r="I8" i="26"/>
  <c r="I4" i="26"/>
  <c r="I9" i="6"/>
  <c r="I10" i="6"/>
  <c r="I14" i="6"/>
  <c r="I15" i="6"/>
  <c r="I5" i="6"/>
  <c r="I4" i="6"/>
  <c r="AE15" i="24"/>
  <c r="AD15" i="24"/>
  <c r="AC15" i="24"/>
  <c r="AE14" i="24"/>
  <c r="AD14" i="24"/>
  <c r="AC14" i="24"/>
  <c r="AE13" i="24"/>
  <c r="AD13" i="24"/>
  <c r="AC13" i="24"/>
  <c r="AE12" i="24"/>
  <c r="AD12" i="24"/>
  <c r="AC12" i="24"/>
  <c r="AE11" i="24"/>
  <c r="AD11" i="24"/>
  <c r="AC11" i="24"/>
  <c r="AE10" i="24"/>
  <c r="AD10" i="24"/>
  <c r="AC10" i="24"/>
  <c r="AE9" i="24"/>
  <c r="AD9" i="24"/>
  <c r="AC9" i="24"/>
  <c r="AE8" i="24"/>
  <c r="AD8" i="24"/>
  <c r="AC8" i="24"/>
  <c r="AE7" i="24"/>
  <c r="AD7" i="24"/>
  <c r="AC7" i="24"/>
  <c r="AE6" i="24"/>
  <c r="AD6" i="24"/>
  <c r="AC6" i="24"/>
  <c r="I5" i="2"/>
  <c r="I6" i="2"/>
  <c r="I10" i="2"/>
  <c r="I11" i="2"/>
  <c r="I12" i="2"/>
  <c r="I16" i="2"/>
  <c r="I17" i="2"/>
  <c r="I18" i="2"/>
  <c r="I4" i="2"/>
  <c r="I10" i="1"/>
  <c r="I11" i="1"/>
  <c r="I12" i="1"/>
  <c r="I16" i="1"/>
  <c r="I17" i="1"/>
  <c r="I18" i="1"/>
  <c r="I6" i="1"/>
  <c r="I5" i="1"/>
  <c r="I4" i="1"/>
</calcChain>
</file>

<file path=xl/sharedStrings.xml><?xml version="1.0" encoding="utf-8"?>
<sst xmlns="http://schemas.openxmlformats.org/spreadsheetml/2006/main" count="1056" uniqueCount="329">
  <si>
    <t>DMSO treated</t>
  </si>
  <si>
    <t>1 µM drug treatment</t>
  </si>
  <si>
    <t>CDH-1</t>
  </si>
  <si>
    <t>CDH-2</t>
  </si>
  <si>
    <t>CDH-3</t>
  </si>
  <si>
    <t>Figure3b</t>
  </si>
  <si>
    <t>Representative Data</t>
  </si>
  <si>
    <t>Figure3e</t>
  </si>
  <si>
    <t>Independent experiment</t>
  </si>
  <si>
    <t>Figure4f</t>
  </si>
  <si>
    <t>AIR-1</t>
  </si>
  <si>
    <t>AIR-2</t>
  </si>
  <si>
    <t>100 nM drug treatment</t>
  </si>
  <si>
    <t>Drugs(nM)</t>
  </si>
  <si>
    <t>SEAP(U/L)</t>
  </si>
  <si>
    <t>Luciferase</t>
  </si>
  <si>
    <t>Drug-1 (nM)</t>
  </si>
  <si>
    <t>Drug-3 (nM)</t>
  </si>
  <si>
    <t>[Inhibitor] vs. response -- Variable slope (four parameters)</t>
  </si>
  <si>
    <t>Best-fit values</t>
  </si>
  <si>
    <t>Bottom</t>
  </si>
  <si>
    <t>Top</t>
  </si>
  <si>
    <t>IC50</t>
  </si>
  <si>
    <t>HillSlope</t>
  </si>
  <si>
    <t>logIC50</t>
  </si>
  <si>
    <t>Span</t>
  </si>
  <si>
    <t>95% CI (profile likelihood)</t>
  </si>
  <si>
    <t>-4.747 to 34.65</t>
  </si>
  <si>
    <t>-infinity to ???</t>
  </si>
  <si>
    <t>373.9 to 421.7</t>
  </si>
  <si>
    <t>??? to 9417</t>
  </si>
  <si>
    <t>4.691 to 7.594</t>
  </si>
  <si>
    <t>12.87 to ???</t>
  </si>
  <si>
    <t>1.315 to 3.084</t>
  </si>
  <si>
    <t>??? to -0.2455</t>
  </si>
  <si>
    <t>0.6712 to 0.8805</t>
  </si>
  <si>
    <t>1.110 to ???</t>
  </si>
  <si>
    <t>Goodness of Fit</t>
  </si>
  <si>
    <t>Degrees of Freedom</t>
  </si>
  <si>
    <t>R squared</t>
  </si>
  <si>
    <t>Sum of Squares</t>
  </si>
  <si>
    <t>Sy.x</t>
  </si>
  <si>
    <t>Constraints</t>
  </si>
  <si>
    <t>IC50 &gt; 0</t>
  </si>
  <si>
    <t>Number of points</t>
  </si>
  <si>
    <t># of X values</t>
  </si>
  <si>
    <t># Y values analyzed</t>
  </si>
  <si>
    <t>Drug-3 turn OFF Luciferase expression via CDH-3-TF</t>
  </si>
  <si>
    <t>Drug-1 turn ON SEAP expression via AIR-1-GEMS</t>
  </si>
  <si>
    <t>VenetoClax(nM)</t>
  </si>
  <si>
    <t>??? to 4536</t>
  </si>
  <si>
    <t>???</t>
  </si>
  <si>
    <t xml:space="preserve">SEAP </t>
  </si>
  <si>
    <t>8.607 to 12.77</t>
  </si>
  <si>
    <t>-2598 to 3234</t>
  </si>
  <si>
    <t>95.00 to 122.2</t>
  </si>
  <si>
    <t>8949 to 10275</t>
  </si>
  <si>
    <t>40.08 to 122.5</t>
  </si>
  <si>
    <t>5.931 to ???</t>
  </si>
  <si>
    <t>0.6265 to 1.014</t>
  </si>
  <si>
    <t>-1.144 to -0.3613</t>
  </si>
  <si>
    <t>1.603 to 2.088</t>
  </si>
  <si>
    <t>0.7731 to ???</t>
  </si>
  <si>
    <t>SEAP</t>
  </si>
  <si>
    <t>11.43 to 44.38</t>
  </si>
  <si>
    <t>1662 to 4807</t>
  </si>
  <si>
    <t>395.3 to 448.3</t>
  </si>
  <si>
    <t>12073 to ???</t>
  </si>
  <si>
    <t>4.054 to 6.940</t>
  </si>
  <si>
    <t>4.906 to 31.39</t>
  </si>
  <si>
    <t>0.8945 to 2.797</t>
  </si>
  <si>
    <t>-1.037 to -0.4071</t>
  </si>
  <si>
    <t>0.6079 to 0.8414</t>
  </si>
  <si>
    <t>0.6908 to 1.497</t>
  </si>
  <si>
    <t xml:space="preserve">Figure4g </t>
  </si>
  <si>
    <t>SEAP (U/L)</t>
  </si>
  <si>
    <t>Drug-1</t>
  </si>
  <si>
    <t>Drug2 (nM)</t>
  </si>
  <si>
    <t>EC50</t>
  </si>
  <si>
    <t>logEC50</t>
  </si>
  <si>
    <t>EC50 &gt; 0</t>
  </si>
  <si>
    <t>[Agonist] vs. response -- Variable slope (four parameters)</t>
  </si>
  <si>
    <t>Hillslope</t>
  </si>
  <si>
    <t>-0.6403 to 2.521</t>
  </si>
  <si>
    <t>-6.723 to 8.766</t>
  </si>
  <si>
    <t>1.723 to 2.408</t>
  </si>
  <si>
    <t>0.6621 to 2.605</t>
  </si>
  <si>
    <t>92.91 to 97.82</t>
  </si>
  <si>
    <t>81.06 to 98.27</t>
  </si>
  <si>
    <t>13.78 to 17.33</t>
  </si>
  <si>
    <t>0.3076 to 0.8089</t>
  </si>
  <si>
    <t>1.139 to 1.239</t>
  </si>
  <si>
    <t>-0.5120 to -0.09213</t>
  </si>
  <si>
    <t>5.355 to 16.04</t>
  </si>
  <si>
    <t>112.9 to ???</t>
  </si>
  <si>
    <t>65.17 to ???</t>
  </si>
  <si>
    <t>0.2594 to 0.7589</t>
  </si>
  <si>
    <t>1.814 to ???</t>
  </si>
  <si>
    <t>Drug-1 turn ON SEAP expression via CDH-1-TF</t>
  </si>
  <si>
    <t>Drug-1 (nM) + 1 µM Drug-3</t>
  </si>
  <si>
    <t>Figure5e</t>
  </si>
  <si>
    <t>??? to 22.89</t>
  </si>
  <si>
    <t>32.33 to 40.66</t>
  </si>
  <si>
    <t>2.774 to ???</t>
  </si>
  <si>
    <t>??? to -0.1141</t>
  </si>
  <si>
    <t>0.4431 to ???</t>
  </si>
  <si>
    <t>6.871 to 11.66</t>
  </si>
  <si>
    <t>20.24 to 22.34</t>
  </si>
  <si>
    <t>4.333 to 30.12</t>
  </si>
  <si>
    <t>??? to -0.5354</t>
  </si>
  <si>
    <t>0.6368 to 1.479</t>
  </si>
  <si>
    <t>Drug-3 turn OFF CDH-3-GEMS</t>
  </si>
  <si>
    <t>Drug-1 turn OFF CDH-1-GEMS</t>
  </si>
  <si>
    <t>Figure5f</t>
  </si>
  <si>
    <t>Drug-3 turn OFF CDH-3-TF</t>
  </si>
  <si>
    <t>Drug-1 turn OFF CDH-1-TF</t>
  </si>
  <si>
    <t>Figure3h</t>
  </si>
  <si>
    <t>LD3</t>
  </si>
  <si>
    <t>BclxL:LD3</t>
  </si>
  <si>
    <t>BclxL:LD3_v3</t>
  </si>
  <si>
    <t>SEAP %</t>
  </si>
  <si>
    <t>Bcl2:LD3</t>
  </si>
  <si>
    <t>Bcl2:LD3_v3</t>
  </si>
  <si>
    <t>Drug-2 (nM)</t>
  </si>
  <si>
    <t>Figure3f</t>
  </si>
  <si>
    <t>CDH1</t>
  </si>
  <si>
    <t>CDH2</t>
  </si>
  <si>
    <t>Drugs (nM)</t>
  </si>
  <si>
    <t>Figure3c</t>
  </si>
  <si>
    <t>DMSO</t>
  </si>
  <si>
    <t>100 nM Drug-2</t>
  </si>
  <si>
    <t>Bcl2</t>
  </si>
  <si>
    <t>iBcl2_v1</t>
  </si>
  <si>
    <t>iBcl2_v2</t>
  </si>
  <si>
    <t>iBcl2_v3</t>
  </si>
  <si>
    <t>iBcl2_v4</t>
  </si>
  <si>
    <t>Bcl-2</t>
  </si>
  <si>
    <t>[Inhibitor] vs. response (three parameters)</t>
  </si>
  <si>
    <t>3.428 to 33.03</t>
  </si>
  <si>
    <t>58.29 to 76.02</t>
  </si>
  <si>
    <t>75.68 to 90.28</t>
  </si>
  <si>
    <t>78.62 to 94.44</t>
  </si>
  <si>
    <t>3.400 to 67.59</t>
  </si>
  <si>
    <t>0.03779 to 15.92</t>
  </si>
  <si>
    <t>0.5315 to 1.830</t>
  </si>
  <si>
    <t>-1.423 to 1.202</t>
  </si>
  <si>
    <t>iBcl-XL_v3</t>
  </si>
  <si>
    <t>Bcl-Xl:LD3</t>
  </si>
  <si>
    <t>[Iinhibitor] vs. response (three parameters)</t>
  </si>
  <si>
    <t>25.87 to 32.62</t>
  </si>
  <si>
    <t>-infinity to 74.32</t>
  </si>
  <si>
    <t>88.66 to 97.05</t>
  </si>
  <si>
    <t>86.57 to 91.24</t>
  </si>
  <si>
    <t>0.1388 to 0.3523</t>
  </si>
  <si>
    <t>103.9 to +infinity</t>
  </si>
  <si>
    <t>-0.8576 to -0.4531</t>
  </si>
  <si>
    <t>2.017 to ???</t>
  </si>
  <si>
    <t>Figure5b</t>
  </si>
  <si>
    <t>Figure5c</t>
  </si>
  <si>
    <t>Drug-2 turn ON SEAP expression via AIR-2-GEMS</t>
  </si>
  <si>
    <t>Figure5h</t>
  </si>
  <si>
    <t>Figure5i</t>
  </si>
  <si>
    <t>CDH3</t>
  </si>
  <si>
    <t>Supplementary Figure 6a</t>
  </si>
  <si>
    <t>Drug-3</t>
  </si>
  <si>
    <t>Drug-2</t>
  </si>
  <si>
    <t>Bcl-xL</t>
  </si>
  <si>
    <t>mdm2</t>
  </si>
  <si>
    <t>CDH-1(BclxL:LD3)</t>
  </si>
  <si>
    <t>CDH-2(Bcl2:LD3)</t>
  </si>
  <si>
    <t>LD6</t>
  </si>
  <si>
    <t>CDH-3(mdm2:LD6)</t>
  </si>
  <si>
    <t>Time(h)</t>
  </si>
  <si>
    <t>Ctrl</t>
  </si>
  <si>
    <t>Drugs (µM)</t>
  </si>
  <si>
    <t>Drug1</t>
  </si>
  <si>
    <t>Drug2</t>
  </si>
  <si>
    <t>Drug3</t>
  </si>
  <si>
    <t>Supplementary Figure5a</t>
  </si>
  <si>
    <t>Supplementary Figure5b</t>
  </si>
  <si>
    <t>Fold changes</t>
  </si>
  <si>
    <t>Flold changes were determined 24 hours post drug treatment. Optimization of better fold change in SuppFigX</t>
  </si>
  <si>
    <t xml:space="preserve"> Normalization of Representative Data</t>
  </si>
  <si>
    <t>Independent data for CDH-1</t>
  </si>
  <si>
    <t>Independent data for CDH-2</t>
  </si>
  <si>
    <t>Independent data for CDH-3</t>
  </si>
  <si>
    <t>??? to 19.15</t>
  </si>
  <si>
    <t>-15.15 to 26.32</t>
  </si>
  <si>
    <t>-35.66 to 6.205</t>
  </si>
  <si>
    <t>95.50 to 116.0</t>
  </si>
  <si>
    <t>97.83 to 109.3</t>
  </si>
  <si>
    <t>??? to 3.197</t>
  </si>
  <si>
    <t>10.25 to 103.5</t>
  </si>
  <si>
    <t>81.02 to 382.2</t>
  </si>
  <si>
    <t>-0.6101 to 0.8773</t>
  </si>
  <si>
    <t>-1.360 to -0.3151</t>
  </si>
  <si>
    <t>-0.9658 to -0.3817</t>
  </si>
  <si>
    <t>??? to 0.5048</t>
  </si>
  <si>
    <t>1.011 to 2.015</t>
  </si>
  <si>
    <t>1.909 to 2.582</t>
  </si>
  <si>
    <t>IC50s Analysis</t>
  </si>
  <si>
    <t>??? to 20.92</t>
  </si>
  <si>
    <t>??? to 20.04</t>
  </si>
  <si>
    <t>98.12 to ???</t>
  </si>
  <si>
    <t>96.84 to ???</t>
  </si>
  <si>
    <t>97.80 to 120.1</t>
  </si>
  <si>
    <t>??? to 15.52</t>
  </si>
  <si>
    <t>12.08 to 75.87</t>
  </si>
  <si>
    <t>741.2 to ???</t>
  </si>
  <si>
    <t>-0.9686 to ???</t>
  </si>
  <si>
    <t>-2.031 to ???</t>
  </si>
  <si>
    <t>-0.6508 to ???</t>
  </si>
  <si>
    <t>??? to 1.191</t>
  </si>
  <si>
    <t>1.082 to 1.880</t>
  </si>
  <si>
    <t>2.870 to ???</t>
  </si>
  <si>
    <t>Representative Data of BclxL with LD3 and LD3_v3</t>
  </si>
  <si>
    <t>Normalization of Representative Data of BclxL with LD3 and LD3_v3</t>
  </si>
  <si>
    <t>Representative Data of Bcl2 with LD3 and LD3_v3</t>
  </si>
  <si>
    <t>Normalization of Representative Data of Bcl2 with LD3 and LD3_v3</t>
  </si>
  <si>
    <t>??? to 22.67</t>
  </si>
  <si>
    <t>-23.39 to 20.87</t>
  </si>
  <si>
    <t>-42.94 to 32.10</t>
  </si>
  <si>
    <t>-3.528 to 19.96</t>
  </si>
  <si>
    <t>93.06 to 104.6</t>
  </si>
  <si>
    <t>91.69 to ???</t>
  </si>
  <si>
    <t>??? to 2.359</t>
  </si>
  <si>
    <t>18.68 to 1797</t>
  </si>
  <si>
    <t>1.962 to 10.78</t>
  </si>
  <si>
    <t>-0.9105 to ???</t>
  </si>
  <si>
    <t>??? to 0.7270</t>
  </si>
  <si>
    <t>-1.102 to -0.3251</t>
  </si>
  <si>
    <t>-1.053 to -0.4120</t>
  </si>
  <si>
    <t>??? to 0.3728</t>
  </si>
  <si>
    <t>1.271 to 3.255</t>
  </si>
  <si>
    <t>0.2927 to 1.033</t>
  </si>
  <si>
    <t>Independent experiment of BclxL with LD3 and LD3_v3</t>
  </si>
  <si>
    <t>Independent experiment of Bcl2 with LD3 and LD3_v3</t>
  </si>
  <si>
    <t>Figure4h</t>
  </si>
  <si>
    <t>AIR-1-GEMS</t>
  </si>
  <si>
    <t>AIR-2-GEMS</t>
  </si>
  <si>
    <t>AIR-1-TF1</t>
  </si>
  <si>
    <t>Independent experiment-Luciefease reporter</t>
  </si>
  <si>
    <t>Figure4i</t>
  </si>
  <si>
    <t>1.425 to 3.058</t>
  </si>
  <si>
    <t>1.113 to 2.405</t>
  </si>
  <si>
    <t>23.24 to 27.84</t>
  </si>
  <si>
    <t>60.28 to 100.1</t>
  </si>
  <si>
    <t>1.780 to 2.000</t>
  </si>
  <si>
    <t>Normalization of Representative AIR-1</t>
  </si>
  <si>
    <t>Normalization of Representative AIR-2</t>
  </si>
  <si>
    <t xml:space="preserve">AIR-1-TF1		</t>
  </si>
  <si>
    <t>Independent experiment ased on Luciferase reporter</t>
  </si>
  <si>
    <t>Readout of Absorbance at 450nm by using the CCK8 colormetric assay.</t>
  </si>
  <si>
    <t>Readout of Luciferase production by using luminescence mesurement.</t>
  </si>
  <si>
    <t>Supplementary Figure 6b</t>
  </si>
  <si>
    <t>TF reporter (S132)</t>
  </si>
  <si>
    <t>GEMS reporter (pLS566)</t>
  </si>
  <si>
    <t>Supplementary Figure 7a</t>
  </si>
  <si>
    <t>wo Drugs</t>
  </si>
  <si>
    <t>1 µM</t>
  </si>
  <si>
    <t xml:space="preserve">CDH-1 fold change </t>
  </si>
  <si>
    <t>12h</t>
  </si>
  <si>
    <t>24h</t>
  </si>
  <si>
    <t>36h</t>
  </si>
  <si>
    <t>48h</t>
  </si>
  <si>
    <t>Supplementary Figure 7b</t>
  </si>
  <si>
    <t>Supplementary Figure 7c</t>
  </si>
  <si>
    <t xml:space="preserve">CDH-2 fold change </t>
  </si>
  <si>
    <t xml:space="preserve">CDH-3 fold change </t>
  </si>
  <si>
    <t>CMV</t>
  </si>
  <si>
    <t>SV40</t>
  </si>
  <si>
    <t>Split</t>
  </si>
  <si>
    <t>Effects of different promoters on CDH-1 plasmids</t>
  </si>
  <si>
    <t>Supplementary Figure 7d</t>
  </si>
  <si>
    <t>Supplementary Figure 7e</t>
  </si>
  <si>
    <t>Supplementary Figure 7f</t>
  </si>
  <si>
    <t>Supplementary Figure 11a</t>
  </si>
  <si>
    <t>Drug-1 + Drug-3</t>
  </si>
  <si>
    <t>Drug-2 + Drug-3</t>
  </si>
  <si>
    <t>Luciferase (RLU)</t>
  </si>
  <si>
    <t>Supplementary Figure 11d</t>
  </si>
  <si>
    <t>Drug-3 (nM) + 1 µM Drug-3</t>
  </si>
  <si>
    <t>CDH-3-TF controlled Luciferase expression</t>
  </si>
  <si>
    <t>Drug-3 turn OFF CDH-3-TF (with 1 µM Drug-1)</t>
  </si>
  <si>
    <t>AIR-1-GEMS control SEAP expression only</t>
  </si>
  <si>
    <t>AIR-2-GEMS control SEAP expression only</t>
  </si>
  <si>
    <t>CDH-1-TF control Luciferase expression only</t>
  </si>
  <si>
    <t>CDH-2-TF control Luciferase expression only</t>
  </si>
  <si>
    <t>Supplementary Figure 10d</t>
  </si>
  <si>
    <t>Neg</t>
  </si>
  <si>
    <t>Pos</t>
  </si>
  <si>
    <t>1 µM Drug-1</t>
  </si>
  <si>
    <t>Representative data</t>
  </si>
  <si>
    <t>Independent repeat</t>
  </si>
  <si>
    <t>Figure4j</t>
  </si>
  <si>
    <t>AIR-1-TF</t>
  </si>
  <si>
    <t>Supplementary Figure 6c</t>
  </si>
  <si>
    <t>Supplementary Figure 6d</t>
  </si>
  <si>
    <t>Supplementary Figure 6e</t>
  </si>
  <si>
    <t>Supplementary Figure 6f</t>
  </si>
  <si>
    <t>Supplementary Figure 7g</t>
  </si>
  <si>
    <t>Supplementary Figure 7h</t>
  </si>
  <si>
    <t>Supplementary Figure 7i</t>
  </si>
  <si>
    <t>AIR-1-GEMS controlled SEAP expression</t>
  </si>
  <si>
    <t>AIR-2-GEMS controlled SEAP expression</t>
  </si>
  <si>
    <t>Supplementary Figure 9b</t>
  </si>
  <si>
    <t>Supplementary Figure 13a</t>
  </si>
  <si>
    <t>Supplementary Figure 13b</t>
  </si>
  <si>
    <t>Supplementary Figure 13c</t>
  </si>
  <si>
    <t>Supplementary Figure 13d</t>
  </si>
  <si>
    <t>Supplementary Figure 13e</t>
  </si>
  <si>
    <t>Supplementary Figure 13f</t>
  </si>
  <si>
    <t>Supplementary Figure 13g</t>
  </si>
  <si>
    <t>Supplementary Figure 13h</t>
  </si>
  <si>
    <t>Supplementary Figure 13i</t>
  </si>
  <si>
    <t>Supplementary Figure 13j</t>
  </si>
  <si>
    <t>Supplementary Figure 13k</t>
  </si>
  <si>
    <t>Normalization of Supplementary Figure5a</t>
  </si>
  <si>
    <t>43.36 to 62.74</t>
  </si>
  <si>
    <t>93.96 to 109.9</t>
  </si>
  <si>
    <t>0.7932 to 11.12</t>
  </si>
  <si>
    <t>-0.1006 to 1.046</t>
  </si>
  <si>
    <t>5.181 to 19.21</t>
  </si>
  <si>
    <t>49.68 to 59.28</t>
  </si>
  <si>
    <t>2.940 to 19.87</t>
  </si>
  <si>
    <t>0.4684 to 1.298</t>
  </si>
  <si>
    <t>Drug-3 turn OFF CDH-3-GEMS (+1 µM Drug-3)</t>
  </si>
  <si>
    <t>Supplementary Figure 9d</t>
  </si>
  <si>
    <t>Supplementary Figure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</si>
</sst>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3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/>
    <xf numFmtId="0" fontId="3" fillId="0" borderId="0" xfId="0" applyFont="1" applyFill="1"/>
    <xf numFmtId="0" fontId="4" fillId="0" borderId="0" xfId="0" applyFont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4545-18D2-FD45-9CB7-DA1910D52326}">
  <dimension ref="A1:L20"/>
  <sheetViews>
    <sheetView workbookViewId="0">
      <selection activeCell="A20" sqref="A20"/>
    </sheetView>
  </sheetViews>
  <sheetFormatPr baseColWidth="10" defaultRowHeight="18" x14ac:dyDescent="0.2"/>
  <cols>
    <col min="1" max="16384" width="10.83203125" style="3"/>
  </cols>
  <sheetData>
    <row r="1" spans="1:12" x14ac:dyDescent="0.2">
      <c r="A1" s="3" t="s">
        <v>5</v>
      </c>
    </row>
    <row r="2" spans="1:12" x14ac:dyDescent="0.2">
      <c r="B2" s="23" t="s">
        <v>6</v>
      </c>
      <c r="C2" s="23"/>
      <c r="D2" s="23"/>
      <c r="E2" s="23"/>
      <c r="F2" s="23"/>
      <c r="G2" s="23"/>
      <c r="H2" s="23"/>
    </row>
    <row r="3" spans="1:12" x14ac:dyDescent="0.2">
      <c r="B3" s="2"/>
      <c r="C3" s="23" t="s">
        <v>0</v>
      </c>
      <c r="D3" s="23"/>
      <c r="E3" s="23"/>
      <c r="F3" s="23" t="s">
        <v>1</v>
      </c>
      <c r="G3" s="23"/>
      <c r="H3" s="23"/>
      <c r="I3" s="17" t="s">
        <v>180</v>
      </c>
    </row>
    <row r="4" spans="1:12" x14ac:dyDescent="0.2">
      <c r="B4" s="3" t="s">
        <v>2</v>
      </c>
      <c r="C4" s="2">
        <v>59.949743959999999</v>
      </c>
      <c r="D4" s="2">
        <v>66.413231920000001</v>
      </c>
      <c r="E4" s="2">
        <v>62.643327419999999</v>
      </c>
      <c r="F4" s="2">
        <v>10.59600758</v>
      </c>
      <c r="G4" s="2">
        <v>10.678531700000001</v>
      </c>
      <c r="H4" s="2">
        <v>11.172223389999999</v>
      </c>
      <c r="I4" s="3">
        <f>SUM(C4:E4)/SUM(F4:H4)</f>
        <v>5.8251205281183136</v>
      </c>
    </row>
    <row r="5" spans="1:12" x14ac:dyDescent="0.2">
      <c r="B5" s="3" t="s">
        <v>3</v>
      </c>
      <c r="C5" s="2">
        <v>111.3406287</v>
      </c>
      <c r="D5" s="2">
        <v>116.27524080000001</v>
      </c>
      <c r="E5" s="2">
        <v>118.0588041</v>
      </c>
      <c r="F5" s="2">
        <v>10.485825090000001</v>
      </c>
      <c r="G5" s="2">
        <v>11.617813590000001</v>
      </c>
      <c r="H5" s="2">
        <v>11.063243440000001</v>
      </c>
      <c r="I5" s="3">
        <f>SUM(C5:E5)/SUM(F5:H5)</f>
        <v>10.422284263842645</v>
      </c>
    </row>
    <row r="6" spans="1:12" x14ac:dyDescent="0.2">
      <c r="B6" s="3" t="s">
        <v>4</v>
      </c>
      <c r="C6" s="2">
        <v>30.397388490000001</v>
      </c>
      <c r="D6" s="2">
        <v>30.83912054</v>
      </c>
      <c r="E6" s="2">
        <v>41.829059319999999</v>
      </c>
      <c r="F6" s="2">
        <v>12.600587239999999</v>
      </c>
      <c r="G6" s="2">
        <v>11.403361090000001</v>
      </c>
      <c r="H6" s="2">
        <v>10.735050960000001</v>
      </c>
      <c r="I6" s="3">
        <f>SUM(C6:E6)/SUM(F6:H6)</f>
        <v>2.9668548448851992</v>
      </c>
    </row>
    <row r="8" spans="1:12" x14ac:dyDescent="0.2">
      <c r="B8" s="23" t="s">
        <v>8</v>
      </c>
      <c r="C8" s="23"/>
      <c r="D8" s="23"/>
      <c r="E8" s="23"/>
      <c r="F8" s="23"/>
      <c r="G8" s="23"/>
      <c r="H8" s="23"/>
    </row>
    <row r="9" spans="1:12" x14ac:dyDescent="0.2">
      <c r="B9" s="2"/>
      <c r="C9" s="23" t="s">
        <v>0</v>
      </c>
      <c r="D9" s="23"/>
      <c r="E9" s="23"/>
      <c r="F9" s="23" t="s">
        <v>1</v>
      </c>
      <c r="G9" s="23"/>
      <c r="H9" s="23"/>
    </row>
    <row r="10" spans="1:12" x14ac:dyDescent="0.2">
      <c r="B10" s="3" t="s">
        <v>2</v>
      </c>
      <c r="C10" s="2">
        <v>371.75572699999998</v>
      </c>
      <c r="D10" s="2">
        <v>315.55035400000003</v>
      </c>
      <c r="E10" s="2">
        <v>281.91475600000001</v>
      </c>
      <c r="F10" s="2">
        <v>52.429070000000003</v>
      </c>
      <c r="G10" s="2">
        <v>39.73715</v>
      </c>
      <c r="H10" s="2">
        <v>53.279170000000001</v>
      </c>
      <c r="I10" s="3">
        <f t="shared" ref="I10:I18" si="0">SUM(C10:E10)/SUM(F10:H10)</f>
        <v>6.6638126997356188</v>
      </c>
    </row>
    <row r="11" spans="1:12" x14ac:dyDescent="0.2">
      <c r="B11" s="3" t="s">
        <v>3</v>
      </c>
      <c r="C11" s="2">
        <v>151.328</v>
      </c>
      <c r="D11" s="2">
        <v>182.339</v>
      </c>
      <c r="E11" s="2">
        <v>154.703</v>
      </c>
      <c r="F11" s="2">
        <v>25.263100000000001</v>
      </c>
      <c r="G11" s="2">
        <v>28.089400000000001</v>
      </c>
      <c r="H11" s="2">
        <v>31.5215</v>
      </c>
      <c r="I11" s="3">
        <f t="shared" si="0"/>
        <v>5.7540589579847765</v>
      </c>
      <c r="K11" s="2"/>
      <c r="L11" s="2"/>
    </row>
    <row r="12" spans="1:12" x14ac:dyDescent="0.2">
      <c r="B12" s="3" t="s">
        <v>4</v>
      </c>
      <c r="C12" s="2">
        <v>163.11291829999999</v>
      </c>
      <c r="D12" s="2">
        <v>170.75303890000001</v>
      </c>
      <c r="E12" s="2">
        <v>167.6488391</v>
      </c>
      <c r="F12" s="2">
        <v>49.790457869999997</v>
      </c>
      <c r="G12" s="2">
        <v>48.834290350000003</v>
      </c>
      <c r="H12" s="2">
        <v>50.275531370000003</v>
      </c>
      <c r="I12" s="3">
        <f t="shared" si="0"/>
        <v>3.3681252827793973</v>
      </c>
      <c r="K12" s="2"/>
      <c r="L12" s="2"/>
    </row>
    <row r="13" spans="1:12" x14ac:dyDescent="0.2">
      <c r="K13" s="2"/>
      <c r="L13" s="2"/>
    </row>
    <row r="14" spans="1:12" x14ac:dyDescent="0.2">
      <c r="B14" s="23" t="s">
        <v>8</v>
      </c>
      <c r="C14" s="23"/>
      <c r="D14" s="23"/>
      <c r="E14" s="23"/>
      <c r="F14" s="23"/>
      <c r="G14" s="23"/>
      <c r="H14" s="23"/>
    </row>
    <row r="15" spans="1:12" x14ac:dyDescent="0.2">
      <c r="B15" s="2"/>
      <c r="C15" s="23" t="s">
        <v>0</v>
      </c>
      <c r="D15" s="23"/>
      <c r="E15" s="23"/>
      <c r="F15" s="23" t="s">
        <v>1</v>
      </c>
      <c r="G15" s="23"/>
      <c r="H15" s="23"/>
    </row>
    <row r="16" spans="1:12" x14ac:dyDescent="0.2">
      <c r="B16" s="3" t="s">
        <v>2</v>
      </c>
      <c r="C16" s="3">
        <v>14.786750042589862</v>
      </c>
      <c r="D16" s="3">
        <v>16.670725230235803</v>
      </c>
      <c r="E16" s="3">
        <v>19.757688723205963</v>
      </c>
      <c r="F16" s="3">
        <v>3.4771367585605626</v>
      </c>
      <c r="G16" s="3">
        <v>4.7752257262824571</v>
      </c>
      <c r="H16" s="3">
        <v>3.6061589954804649</v>
      </c>
      <c r="I16" s="3">
        <f t="shared" si="0"/>
        <v>4.3188490302953477</v>
      </c>
    </row>
    <row r="17" spans="1:9" x14ac:dyDescent="0.2">
      <c r="B17" s="3" t="s">
        <v>3</v>
      </c>
      <c r="C17" s="2">
        <v>17.3965</v>
      </c>
      <c r="D17" s="2">
        <v>19.92812</v>
      </c>
      <c r="E17" s="2">
        <v>19.33445</v>
      </c>
      <c r="F17" s="2">
        <v>3.1090900000000001</v>
      </c>
      <c r="G17" s="2">
        <v>2.8979299999999997</v>
      </c>
      <c r="H17" s="2">
        <v>3.1114649999999999</v>
      </c>
      <c r="I17" s="3">
        <f t="shared" si="0"/>
        <v>6.2136495262096725</v>
      </c>
    </row>
    <row r="18" spans="1:9" x14ac:dyDescent="0.2">
      <c r="B18" s="3" t="s">
        <v>4</v>
      </c>
      <c r="C18" s="3">
        <v>32.752758320055307</v>
      </c>
      <c r="D18" s="3">
        <v>27.666827004980515</v>
      </c>
      <c r="E18" s="3">
        <v>30.238503241840288</v>
      </c>
      <c r="F18" s="3">
        <v>9.7004679874535267</v>
      </c>
      <c r="G18" s="3">
        <v>6.8977041557686718</v>
      </c>
      <c r="H18" s="3">
        <v>10.958722905330244</v>
      </c>
      <c r="I18" s="3">
        <f t="shared" si="0"/>
        <v>3.2898513568798586</v>
      </c>
    </row>
    <row r="20" spans="1:9" x14ac:dyDescent="0.2">
      <c r="A20" s="3" t="s">
        <v>181</v>
      </c>
    </row>
  </sheetData>
  <mergeCells count="9">
    <mergeCell ref="C15:E15"/>
    <mergeCell ref="F15:H15"/>
    <mergeCell ref="C3:E3"/>
    <mergeCell ref="F3:H3"/>
    <mergeCell ref="B2:H2"/>
    <mergeCell ref="B8:H8"/>
    <mergeCell ref="B14:H14"/>
    <mergeCell ref="C9:E9"/>
    <mergeCell ref="F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AE03-3968-1343-BCAA-88A18E431DEA}">
  <dimension ref="A1:AH70"/>
  <sheetViews>
    <sheetView workbookViewId="0">
      <selection activeCell="A54" sqref="A54:I67"/>
    </sheetView>
  </sheetViews>
  <sheetFormatPr baseColWidth="10" defaultRowHeight="18" x14ac:dyDescent="0.2"/>
  <cols>
    <col min="1" max="16384" width="10.83203125" style="3"/>
  </cols>
  <sheetData>
    <row r="1" spans="1:34" x14ac:dyDescent="0.2">
      <c r="A1" s="3" t="s">
        <v>128</v>
      </c>
    </row>
    <row r="2" spans="1:34" ht="18" customHeight="1" x14ac:dyDescent="0.2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P2" s="23" t="s">
        <v>182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E2" s="23" t="s">
        <v>200</v>
      </c>
      <c r="AF2" s="23"/>
      <c r="AG2" s="23"/>
      <c r="AH2" s="23"/>
    </row>
    <row r="3" spans="1:34" x14ac:dyDescent="0.2">
      <c r="A3" s="10" t="s">
        <v>16</v>
      </c>
      <c r="B3" s="24" t="s">
        <v>2</v>
      </c>
      <c r="C3" s="24"/>
      <c r="D3" s="24"/>
      <c r="F3" s="10" t="s">
        <v>123</v>
      </c>
      <c r="G3" s="24" t="s">
        <v>3</v>
      </c>
      <c r="H3" s="24"/>
      <c r="I3" s="24"/>
      <c r="K3" s="10" t="s">
        <v>17</v>
      </c>
      <c r="L3" s="24" t="s">
        <v>4</v>
      </c>
      <c r="M3" s="24"/>
      <c r="N3" s="24"/>
      <c r="P3" s="10" t="s">
        <v>16</v>
      </c>
      <c r="Q3" s="24" t="s">
        <v>2</v>
      </c>
      <c r="R3" s="24"/>
      <c r="S3" s="24"/>
      <c r="U3" s="10" t="s">
        <v>123</v>
      </c>
      <c r="V3" s="24" t="s">
        <v>3</v>
      </c>
      <c r="W3" s="24"/>
      <c r="X3" s="24"/>
      <c r="Z3" s="10" t="s">
        <v>17</v>
      </c>
      <c r="AA3" s="24" t="s">
        <v>4</v>
      </c>
      <c r="AB3" s="24"/>
      <c r="AC3" s="24"/>
      <c r="AF3" s="3" t="s">
        <v>2</v>
      </c>
      <c r="AG3" s="3" t="s">
        <v>3</v>
      </c>
      <c r="AH3" s="3" t="s">
        <v>4</v>
      </c>
    </row>
    <row r="4" spans="1:34" x14ac:dyDescent="0.2">
      <c r="A4" s="2">
        <v>0</v>
      </c>
      <c r="B4" s="1">
        <v>59.949743959999999</v>
      </c>
      <c r="C4" s="1">
        <v>66.413231920000001</v>
      </c>
      <c r="D4" s="1">
        <v>62.643327419999999</v>
      </c>
      <c r="F4" s="2">
        <v>0</v>
      </c>
      <c r="G4" s="1">
        <v>111.3406287</v>
      </c>
      <c r="H4" s="1">
        <v>116.27524080000001</v>
      </c>
      <c r="I4" s="1">
        <v>118.0588041</v>
      </c>
      <c r="K4" s="2">
        <v>0</v>
      </c>
      <c r="L4" s="1">
        <v>30.397388490000001</v>
      </c>
      <c r="M4" s="1">
        <v>30.83912054</v>
      </c>
      <c r="N4" s="1">
        <v>30.83912054</v>
      </c>
      <c r="P4" s="2">
        <v>0</v>
      </c>
      <c r="Q4" s="2">
        <v>121.0861320137346</v>
      </c>
      <c r="R4" s="2">
        <v>134.14104609169866</v>
      </c>
      <c r="S4" s="2">
        <v>126.5266156736013</v>
      </c>
      <c r="U4" s="2">
        <v>0</v>
      </c>
      <c r="V4" s="2">
        <v>150.76591563981043</v>
      </c>
      <c r="W4" s="2">
        <v>157.44785484089371</v>
      </c>
      <c r="X4" s="2">
        <v>159.86297102234261</v>
      </c>
      <c r="Z4" s="2">
        <v>0</v>
      </c>
      <c r="AA4" s="2">
        <v>117.91073890612877</v>
      </c>
      <c r="AB4" s="2">
        <v>119.62420690457718</v>
      </c>
      <c r="AC4" s="2">
        <v>119.62420690457718</v>
      </c>
      <c r="AE4" s="11" t="s">
        <v>18</v>
      </c>
      <c r="AF4" s="2"/>
      <c r="AG4" s="2"/>
      <c r="AH4" s="2"/>
    </row>
    <row r="5" spans="1:34" x14ac:dyDescent="0.2">
      <c r="A5" s="2">
        <v>1E-3</v>
      </c>
      <c r="B5" s="1">
        <v>54.63868763</v>
      </c>
      <c r="C5" s="1">
        <v>52.489903699999999</v>
      </c>
      <c r="D5" s="1">
        <v>54.280381609999999</v>
      </c>
      <c r="F5" s="2">
        <v>1E-3</v>
      </c>
      <c r="G5" s="1"/>
      <c r="H5" s="1"/>
      <c r="I5" s="1"/>
      <c r="K5" s="2">
        <v>1E-3</v>
      </c>
      <c r="L5" s="1">
        <v>28.289591040000001</v>
      </c>
      <c r="M5" s="1">
        <v>29.080409660000001</v>
      </c>
      <c r="N5" s="1">
        <v>28.798264339999999</v>
      </c>
      <c r="P5" s="2">
        <v>1E-3</v>
      </c>
      <c r="Q5" s="2">
        <v>110.35889240557464</v>
      </c>
      <c r="R5" s="2">
        <v>106.01879155726117</v>
      </c>
      <c r="S5" s="2">
        <v>109.63518806301758</v>
      </c>
      <c r="U5" s="2">
        <v>1E-3</v>
      </c>
      <c r="V5" s="2"/>
      <c r="W5" s="2"/>
      <c r="X5" s="2"/>
      <c r="Z5" s="2">
        <v>1E-3</v>
      </c>
      <c r="AA5" s="2">
        <v>109.73464328937162</v>
      </c>
      <c r="AB5" s="2">
        <v>112.80220969743988</v>
      </c>
      <c r="AC5" s="2">
        <v>111.70777478665632</v>
      </c>
      <c r="AE5" s="11" t="s">
        <v>19</v>
      </c>
      <c r="AF5" s="2"/>
      <c r="AG5" s="2"/>
      <c r="AH5" s="2"/>
    </row>
    <row r="6" spans="1:34" x14ac:dyDescent="0.2">
      <c r="A6" s="2">
        <v>5.0000000000000001E-3</v>
      </c>
      <c r="B6" s="1">
        <v>55.143703209999998</v>
      </c>
      <c r="C6" s="1">
        <v>50.975808960000002</v>
      </c>
      <c r="D6" s="1">
        <v>51.049765000000001</v>
      </c>
      <c r="F6" s="2">
        <v>5.0000000000000001E-3</v>
      </c>
      <c r="G6" s="1"/>
      <c r="H6" s="1"/>
      <c r="I6" s="1"/>
      <c r="K6" s="2">
        <v>5.0000000000000001E-3</v>
      </c>
      <c r="L6" s="1">
        <v>28.337993170000001</v>
      </c>
      <c r="M6" s="1">
        <v>28.280471800000001</v>
      </c>
      <c r="N6" s="1">
        <v>29.08000882</v>
      </c>
      <c r="P6" s="2">
        <v>5.0000000000000001E-3</v>
      </c>
      <c r="Q6" s="2">
        <v>111.37891983437689</v>
      </c>
      <c r="R6" s="2">
        <v>102.96063211472431</v>
      </c>
      <c r="S6" s="2">
        <v>103.11000807917591</v>
      </c>
      <c r="U6" s="2">
        <v>5.0000000000000001E-3</v>
      </c>
      <c r="V6" s="2"/>
      <c r="W6" s="2"/>
      <c r="X6" s="2"/>
      <c r="Z6" s="2">
        <v>5.0000000000000001E-3</v>
      </c>
      <c r="AA6" s="2">
        <v>109.92239398758727</v>
      </c>
      <c r="AB6" s="2">
        <v>109.69926997672614</v>
      </c>
      <c r="AC6" s="2">
        <v>112.80065484871993</v>
      </c>
      <c r="AE6" s="11" t="s">
        <v>20</v>
      </c>
      <c r="AF6" s="2">
        <v>15.35</v>
      </c>
      <c r="AG6" s="2">
        <v>9.5429999999999993</v>
      </c>
      <c r="AH6" s="2">
        <v>-55.53</v>
      </c>
    </row>
    <row r="7" spans="1:34" x14ac:dyDescent="0.2">
      <c r="A7" s="2">
        <v>0.01</v>
      </c>
      <c r="B7" s="1">
        <v>47.640721919999997</v>
      </c>
      <c r="C7" s="1">
        <v>45.473398869999997</v>
      </c>
      <c r="D7" s="1">
        <v>45.635941840000001</v>
      </c>
      <c r="F7" s="2">
        <v>0.01</v>
      </c>
      <c r="G7" s="1">
        <v>76.575624570000002</v>
      </c>
      <c r="H7" s="1">
        <v>77.695036529999996</v>
      </c>
      <c r="I7" s="1">
        <v>76.779755280000003</v>
      </c>
      <c r="K7" s="2">
        <v>0.01</v>
      </c>
      <c r="L7" s="1">
        <v>24.569040680000001</v>
      </c>
      <c r="M7" s="1">
        <v>22.88022728</v>
      </c>
      <c r="N7" s="1">
        <v>23.146489089999999</v>
      </c>
      <c r="P7" s="2">
        <v>0.01</v>
      </c>
      <c r="Q7" s="2">
        <v>96.224443385174709</v>
      </c>
      <c r="R7" s="2">
        <v>91.846897333871951</v>
      </c>
      <c r="S7" s="2">
        <v>92.175200646334076</v>
      </c>
      <c r="U7" s="2">
        <v>0.01</v>
      </c>
      <c r="V7" s="2">
        <v>103.69075771157755</v>
      </c>
      <c r="W7" s="2">
        <v>105.20654912660798</v>
      </c>
      <c r="X7" s="2">
        <v>103.96717031821261</v>
      </c>
      <c r="Z7" s="2">
        <v>0.01</v>
      </c>
      <c r="AA7" s="2">
        <v>95.302717920868886</v>
      </c>
      <c r="AB7" s="2">
        <v>88.75185135764157</v>
      </c>
      <c r="AC7" s="2">
        <v>89.784674515128003</v>
      </c>
      <c r="AE7" s="11" t="s">
        <v>21</v>
      </c>
      <c r="AF7" s="2">
        <v>100</v>
      </c>
      <c r="AG7" s="2">
        <v>100</v>
      </c>
      <c r="AH7" s="2">
        <v>100</v>
      </c>
    </row>
    <row r="8" spans="1:34" x14ac:dyDescent="0.2">
      <c r="A8" s="2">
        <v>0.05</v>
      </c>
      <c r="B8" s="1">
        <v>47.043812440000004</v>
      </c>
      <c r="C8" s="1">
        <v>48.186723989999997</v>
      </c>
      <c r="D8" s="1">
        <v>46.568158820000001</v>
      </c>
      <c r="F8" s="2">
        <v>0.05</v>
      </c>
      <c r="G8" s="1">
        <v>72.266281849999999</v>
      </c>
      <c r="H8" s="1">
        <v>70.038581410000006</v>
      </c>
      <c r="I8" s="1">
        <v>70.552064860000002</v>
      </c>
      <c r="K8" s="2">
        <v>0.05</v>
      </c>
      <c r="L8" s="1">
        <v>24.192646480000001</v>
      </c>
      <c r="M8" s="1">
        <v>21.643768349999998</v>
      </c>
      <c r="N8" s="1">
        <v>21.739570489999998</v>
      </c>
      <c r="P8" s="2">
        <v>0.05</v>
      </c>
      <c r="Q8" s="2">
        <v>95.018809210260571</v>
      </c>
      <c r="R8" s="2">
        <v>97.327255079781864</v>
      </c>
      <c r="S8" s="2">
        <v>94.058086891537073</v>
      </c>
      <c r="U8" s="2">
        <v>0.05</v>
      </c>
      <c r="V8" s="2">
        <v>97.855493364928918</v>
      </c>
      <c r="W8" s="2">
        <v>94.838972796208537</v>
      </c>
      <c r="X8" s="2">
        <v>95.534278754231565</v>
      </c>
      <c r="Z8" s="2">
        <v>0.05</v>
      </c>
      <c r="AA8" s="2">
        <v>93.842693871218003</v>
      </c>
      <c r="AB8" s="2">
        <v>83.955656904577182</v>
      </c>
      <c r="AC8" s="2">
        <v>84.327271101629165</v>
      </c>
      <c r="AE8" s="11" t="s">
        <v>22</v>
      </c>
      <c r="AF8" s="14">
        <v>9.9879999999999995</v>
      </c>
      <c r="AG8" s="14">
        <v>37.6</v>
      </c>
      <c r="AH8" s="14">
        <v>3935</v>
      </c>
    </row>
    <row r="9" spans="1:34" x14ac:dyDescent="0.2">
      <c r="A9" s="2">
        <v>0.1</v>
      </c>
      <c r="B9" s="1">
        <v>46.498111010000002</v>
      </c>
      <c r="C9" s="1">
        <v>43.159867319999996</v>
      </c>
      <c r="D9" s="1">
        <v>41.714216999999998</v>
      </c>
      <c r="F9" s="2">
        <v>0.1</v>
      </c>
      <c r="G9" s="1">
        <v>72.88649049</v>
      </c>
      <c r="H9" s="1">
        <v>72.804016469999993</v>
      </c>
      <c r="I9" s="1">
        <v>71.48373067</v>
      </c>
      <c r="K9" s="2">
        <v>0.1</v>
      </c>
      <c r="L9" s="1">
        <v>25.46703544</v>
      </c>
      <c r="M9" s="1">
        <v>24.532714030000001</v>
      </c>
      <c r="N9" s="1">
        <v>25.523805230000001</v>
      </c>
      <c r="P9" s="2">
        <v>0.1</v>
      </c>
      <c r="Q9" s="2">
        <v>93.916604746515858</v>
      </c>
      <c r="R9" s="2">
        <v>87.1740402342961</v>
      </c>
      <c r="S9" s="2">
        <v>84.254124419309235</v>
      </c>
      <c r="U9" s="2">
        <v>0.1</v>
      </c>
      <c r="V9" s="2">
        <v>98.695315490859855</v>
      </c>
      <c r="W9" s="2">
        <v>98.583637738659448</v>
      </c>
      <c r="X9" s="2">
        <v>96.795843832092089</v>
      </c>
      <c r="Z9" s="2">
        <v>0.1</v>
      </c>
      <c r="AA9" s="2">
        <v>98.786017998448401</v>
      </c>
      <c r="AB9" s="2">
        <v>95.161807719162141</v>
      </c>
      <c r="AC9" s="2">
        <v>99.006226648564777</v>
      </c>
      <c r="AE9" s="11" t="s">
        <v>23</v>
      </c>
      <c r="AF9" s="2">
        <v>-0.71340000000000003</v>
      </c>
      <c r="AG9" s="2">
        <v>-1.1299999999999999</v>
      </c>
      <c r="AH9" s="2">
        <v>-0.45529999999999998</v>
      </c>
    </row>
    <row r="10" spans="1:34" x14ac:dyDescent="0.2">
      <c r="A10" s="2">
        <v>0.5</v>
      </c>
      <c r="B10" s="1">
        <v>43.5405205</v>
      </c>
      <c r="C10" s="1">
        <v>40.86838229</v>
      </c>
      <c r="D10" s="1">
        <v>40.857208710000002</v>
      </c>
      <c r="F10" s="2">
        <v>0.5</v>
      </c>
      <c r="G10" s="1">
        <v>63.738388</v>
      </c>
      <c r="H10" s="1">
        <v>58.892613410000003</v>
      </c>
      <c r="I10" s="1">
        <v>62.884786900000002</v>
      </c>
      <c r="K10" s="2">
        <v>0.5</v>
      </c>
      <c r="L10" s="1">
        <v>25.308500939999998</v>
      </c>
      <c r="M10" s="1">
        <v>24.561123970000001</v>
      </c>
      <c r="N10" s="1">
        <v>25.025954760000001</v>
      </c>
      <c r="P10" s="2">
        <v>0.5</v>
      </c>
      <c r="Q10" s="2">
        <v>87.942881236113919</v>
      </c>
      <c r="R10" s="2">
        <v>82.54571256311857</v>
      </c>
      <c r="S10" s="2">
        <v>82.523144233488182</v>
      </c>
      <c r="U10" s="2">
        <v>0.5</v>
      </c>
      <c r="V10" s="2">
        <v>86.307905213270146</v>
      </c>
      <c r="W10" s="2">
        <v>79.746260541638463</v>
      </c>
      <c r="X10" s="2">
        <v>85.152047257955317</v>
      </c>
      <c r="Z10" s="2">
        <v>0.5</v>
      </c>
      <c r="AA10" s="2">
        <v>98.171066485647771</v>
      </c>
      <c r="AB10" s="2">
        <v>95.272009193173005</v>
      </c>
      <c r="AC10" s="2">
        <v>97.075076648564789</v>
      </c>
      <c r="AE10" s="11" t="s">
        <v>24</v>
      </c>
      <c r="AF10" s="2">
        <v>0.99950000000000006</v>
      </c>
      <c r="AG10" s="2">
        <v>1.575</v>
      </c>
      <c r="AH10" s="2">
        <v>3.5950000000000002</v>
      </c>
    </row>
    <row r="11" spans="1:34" x14ac:dyDescent="0.2">
      <c r="A11" s="2">
        <v>1</v>
      </c>
      <c r="B11" s="1">
        <v>46.550722020000002</v>
      </c>
      <c r="C11" s="1">
        <v>48.157863089999999</v>
      </c>
      <c r="D11" s="1">
        <v>46.84429145</v>
      </c>
      <c r="F11" s="2">
        <v>1</v>
      </c>
      <c r="G11" s="1">
        <v>87.091813729999998</v>
      </c>
      <c r="H11" s="1">
        <v>83.277315130000005</v>
      </c>
      <c r="I11" s="1">
        <v>84.107617070000003</v>
      </c>
      <c r="K11" s="2">
        <v>1</v>
      </c>
      <c r="L11" s="1">
        <v>23.113970479999999</v>
      </c>
      <c r="M11" s="1">
        <v>23.617232359999999</v>
      </c>
      <c r="N11" s="1">
        <v>23.264387859999999</v>
      </c>
      <c r="P11" s="2">
        <v>1</v>
      </c>
      <c r="Q11" s="2">
        <v>94.022868147848925</v>
      </c>
      <c r="R11" s="2">
        <v>97.268962007675213</v>
      </c>
      <c r="S11" s="2">
        <v>94.61581791557262</v>
      </c>
      <c r="U11" s="2">
        <v>1</v>
      </c>
      <c r="V11" s="2">
        <v>117.93068886932974</v>
      </c>
      <c r="W11" s="2">
        <v>112.76549103588356</v>
      </c>
      <c r="X11" s="2">
        <v>113.8897996885579</v>
      </c>
      <c r="Z11" s="2">
        <v>1</v>
      </c>
      <c r="AA11" s="2">
        <v>89.658535608999216</v>
      </c>
      <c r="AB11" s="2">
        <v>91.610676338246705</v>
      </c>
      <c r="AC11" s="2">
        <v>90.242001008533748</v>
      </c>
      <c r="AE11" s="11" t="s">
        <v>25</v>
      </c>
      <c r="AF11" s="2">
        <v>84.66</v>
      </c>
      <c r="AG11" s="2">
        <v>90.46</v>
      </c>
      <c r="AH11" s="2">
        <v>155.5</v>
      </c>
    </row>
    <row r="12" spans="1:34" x14ac:dyDescent="0.2">
      <c r="A12" s="2">
        <v>5</v>
      </c>
      <c r="B12" s="1">
        <v>36.351702090000003</v>
      </c>
      <c r="C12" s="1">
        <v>33.995831199999998</v>
      </c>
      <c r="D12" s="1">
        <v>34.134523850000001</v>
      </c>
      <c r="F12" s="2">
        <v>5</v>
      </c>
      <c r="G12" s="1">
        <v>70.715509729999994</v>
      </c>
      <c r="H12" s="1">
        <v>68.438354930000003</v>
      </c>
      <c r="I12" s="1">
        <v>67.402168579999994</v>
      </c>
      <c r="K12" s="2">
        <v>5</v>
      </c>
      <c r="L12" s="1">
        <v>24.718756580000001</v>
      </c>
      <c r="M12" s="1">
        <v>24.154866770000002</v>
      </c>
      <c r="N12" s="1">
        <v>23.662327510000001</v>
      </c>
      <c r="P12" s="2">
        <v>5</v>
      </c>
      <c r="Q12" s="2">
        <v>73.422949080993746</v>
      </c>
      <c r="R12" s="2">
        <v>68.664575237325792</v>
      </c>
      <c r="S12" s="2">
        <v>68.944705817006664</v>
      </c>
      <c r="U12" s="2">
        <v>5</v>
      </c>
      <c r="V12" s="2">
        <v>95.75559882193636</v>
      </c>
      <c r="W12" s="2">
        <v>92.67211229519296</v>
      </c>
      <c r="X12" s="2">
        <v>91.269016357481377</v>
      </c>
      <c r="Z12" s="2">
        <v>5</v>
      </c>
      <c r="AA12" s="2">
        <v>95.883462296353756</v>
      </c>
      <c r="AB12" s="2">
        <v>93.69614728471683</v>
      </c>
      <c r="AC12" s="2">
        <v>91.78559934057408</v>
      </c>
      <c r="AE12" s="11" t="s">
        <v>26</v>
      </c>
      <c r="AF12" s="2"/>
      <c r="AG12" s="2"/>
      <c r="AH12" s="2"/>
    </row>
    <row r="13" spans="1:34" x14ac:dyDescent="0.2">
      <c r="A13" s="2">
        <v>10</v>
      </c>
      <c r="B13" s="1">
        <v>28.946326750000001</v>
      </c>
      <c r="C13" s="1">
        <v>28.760885470000002</v>
      </c>
      <c r="D13" s="1">
        <v>27.024170999999999</v>
      </c>
      <c r="F13" s="2">
        <v>10</v>
      </c>
      <c r="G13" s="1">
        <v>61.828658470000001</v>
      </c>
      <c r="H13" s="1">
        <v>64.743208170000003</v>
      </c>
      <c r="I13" s="1">
        <v>58.64198459</v>
      </c>
      <c r="K13" s="2">
        <v>10</v>
      </c>
      <c r="L13" s="1">
        <v>24.048893159999999</v>
      </c>
      <c r="M13" s="1">
        <v>23.63832687</v>
      </c>
      <c r="N13" s="1">
        <v>22.924771270000001</v>
      </c>
      <c r="P13" s="2">
        <v>10</v>
      </c>
      <c r="Q13" s="2">
        <v>58.465616542112706</v>
      </c>
      <c r="R13" s="2">
        <v>58.091063360937191</v>
      </c>
      <c r="S13" s="2">
        <v>54.583257927691378</v>
      </c>
      <c r="U13" s="2">
        <v>10</v>
      </c>
      <c r="V13" s="2">
        <v>83.721947826675702</v>
      </c>
      <c r="W13" s="2">
        <v>87.668528327691277</v>
      </c>
      <c r="X13" s="2">
        <v>79.406885023696688</v>
      </c>
      <c r="Z13" s="2">
        <v>10</v>
      </c>
      <c r="AA13" s="2">
        <v>93.285078200155141</v>
      </c>
      <c r="AB13" s="2">
        <v>91.692501435221089</v>
      </c>
      <c r="AC13" s="2">
        <v>88.924636423584175</v>
      </c>
      <c r="AE13" s="11" t="s">
        <v>20</v>
      </c>
      <c r="AF13" s="2" t="s">
        <v>201</v>
      </c>
      <c r="AG13" s="2" t="s">
        <v>202</v>
      </c>
      <c r="AH13" s="2" t="s">
        <v>51</v>
      </c>
    </row>
    <row r="14" spans="1:34" x14ac:dyDescent="0.2">
      <c r="A14" s="2">
        <v>50</v>
      </c>
      <c r="B14" s="1">
        <v>16.08544028</v>
      </c>
      <c r="C14" s="1">
        <v>14.62691279</v>
      </c>
      <c r="D14" s="1">
        <v>13.8434597</v>
      </c>
      <c r="F14" s="2">
        <v>50</v>
      </c>
      <c r="G14" s="1">
        <v>34.524346370000004</v>
      </c>
      <c r="H14" s="1">
        <v>31.552575940000001</v>
      </c>
      <c r="I14" s="1">
        <v>32.620228679999997</v>
      </c>
      <c r="K14" s="2">
        <v>50</v>
      </c>
      <c r="L14" s="1">
        <v>22.722043509999999</v>
      </c>
      <c r="M14" s="1">
        <v>24.140686850000002</v>
      </c>
      <c r="N14" s="1">
        <v>24.06577879</v>
      </c>
      <c r="P14" s="2">
        <v>50</v>
      </c>
      <c r="Q14" s="2">
        <v>32.489275459503133</v>
      </c>
      <c r="R14" s="2">
        <v>29.543350414057766</v>
      </c>
      <c r="S14" s="2">
        <v>27.960936578468999</v>
      </c>
      <c r="U14" s="2">
        <v>50</v>
      </c>
      <c r="V14" s="2">
        <v>46.749284184157084</v>
      </c>
      <c r="W14" s="2">
        <v>42.725221313473263</v>
      </c>
      <c r="X14" s="2">
        <v>44.170925768449557</v>
      </c>
      <c r="Z14" s="2">
        <v>50</v>
      </c>
      <c r="AA14" s="2">
        <v>88.138260318076021</v>
      </c>
      <c r="AB14" s="2">
        <v>93.641143716058963</v>
      </c>
      <c r="AC14" s="2">
        <v>93.350577152831647</v>
      </c>
      <c r="AE14" s="11" t="s">
        <v>21</v>
      </c>
      <c r="AF14" s="2" t="s">
        <v>203</v>
      </c>
      <c r="AG14" s="2" t="s">
        <v>204</v>
      </c>
      <c r="AH14" s="2" t="s">
        <v>205</v>
      </c>
    </row>
    <row r="15" spans="1:34" x14ac:dyDescent="0.2">
      <c r="A15" s="2">
        <v>100</v>
      </c>
      <c r="B15" s="1">
        <v>14.77863292</v>
      </c>
      <c r="C15" s="1">
        <v>15.034522839999999</v>
      </c>
      <c r="D15" s="1">
        <v>14.63768552</v>
      </c>
      <c r="F15" s="2">
        <v>100</v>
      </c>
      <c r="G15" s="1">
        <v>25.494944329999999</v>
      </c>
      <c r="H15" s="1">
        <v>22.878273159999999</v>
      </c>
      <c r="I15" s="1">
        <v>24.21414184</v>
      </c>
      <c r="K15" s="2">
        <v>100</v>
      </c>
      <c r="L15" s="1">
        <v>17.924370419999999</v>
      </c>
      <c r="M15" s="1">
        <v>16.50427402</v>
      </c>
      <c r="N15" s="1">
        <v>18.055747629999999</v>
      </c>
      <c r="P15" s="2">
        <v>100</v>
      </c>
      <c r="Q15" s="2">
        <v>29.84979381943042</v>
      </c>
      <c r="R15" s="2">
        <v>30.366638739648554</v>
      </c>
      <c r="S15" s="2">
        <v>29.565109109270853</v>
      </c>
      <c r="U15" s="2">
        <v>100</v>
      </c>
      <c r="V15" s="2">
        <v>34.522605727826679</v>
      </c>
      <c r="W15" s="2">
        <v>30.979381394719024</v>
      </c>
      <c r="X15" s="2">
        <v>32.788276018957347</v>
      </c>
      <c r="Z15" s="2">
        <v>100</v>
      </c>
      <c r="AA15" s="2">
        <v>69.528201784328928</v>
      </c>
      <c r="AB15" s="2">
        <v>64.019682001551587</v>
      </c>
      <c r="AC15" s="2">
        <v>70.037810822342891</v>
      </c>
      <c r="AE15" s="11" t="s">
        <v>22</v>
      </c>
      <c r="AF15" s="2" t="s">
        <v>206</v>
      </c>
      <c r="AG15" s="2" t="s">
        <v>207</v>
      </c>
      <c r="AH15" s="2" t="s">
        <v>208</v>
      </c>
    </row>
    <row r="16" spans="1:34" x14ac:dyDescent="0.2">
      <c r="A16" s="2">
        <v>500</v>
      </c>
      <c r="B16" s="1">
        <v>11.42876469</v>
      </c>
      <c r="C16" s="1">
        <v>11.224684079999999</v>
      </c>
      <c r="D16" s="1">
        <v>12.43834491</v>
      </c>
      <c r="F16" s="2">
        <v>500</v>
      </c>
      <c r="G16" s="1">
        <v>15.42685065</v>
      </c>
      <c r="H16" s="1">
        <v>14.760895489999999</v>
      </c>
      <c r="I16" s="1">
        <v>12.573630359999999</v>
      </c>
      <c r="K16" s="2">
        <v>500</v>
      </c>
      <c r="L16" s="1">
        <v>15.79788353</v>
      </c>
      <c r="M16" s="1">
        <v>14.826984939999999</v>
      </c>
      <c r="N16" s="1">
        <v>14.397328359999999</v>
      </c>
      <c r="P16" s="2">
        <v>500</v>
      </c>
      <c r="Q16" s="2">
        <v>23.08375013128661</v>
      </c>
      <c r="R16" s="2">
        <v>22.671549343566955</v>
      </c>
      <c r="S16" s="2">
        <v>25.122894182993331</v>
      </c>
      <c r="U16" s="2">
        <v>500</v>
      </c>
      <c r="V16" s="2">
        <v>20.889438930264053</v>
      </c>
      <c r="W16" s="2">
        <v>19.987671618144891</v>
      </c>
      <c r="X16" s="2">
        <v>17.025904346648613</v>
      </c>
      <c r="Z16" s="2">
        <v>500</v>
      </c>
      <c r="AA16" s="2">
        <v>61.279610279286267</v>
      </c>
      <c r="AB16" s="2">
        <v>57.513517998448407</v>
      </c>
      <c r="AC16" s="2">
        <v>55.846890457719155</v>
      </c>
      <c r="AE16" s="11" t="s">
        <v>23</v>
      </c>
      <c r="AF16" s="2" t="s">
        <v>209</v>
      </c>
      <c r="AG16" s="2" t="s">
        <v>210</v>
      </c>
      <c r="AH16" s="2" t="s">
        <v>211</v>
      </c>
    </row>
    <row r="17" spans="1:34" x14ac:dyDescent="0.2">
      <c r="A17" s="2">
        <v>1000</v>
      </c>
      <c r="B17" s="1">
        <v>10.59600758</v>
      </c>
      <c r="C17" s="1">
        <v>10.678531700000001</v>
      </c>
      <c r="D17" s="1">
        <v>11.172223389999999</v>
      </c>
      <c r="F17" s="2">
        <v>1000</v>
      </c>
      <c r="G17" s="1">
        <v>10.485825090000001</v>
      </c>
      <c r="H17" s="1">
        <v>11.617813590000001</v>
      </c>
      <c r="I17" s="1">
        <v>11.063243440000001</v>
      </c>
      <c r="K17" s="2">
        <v>1000</v>
      </c>
      <c r="L17" s="1">
        <v>12.600587239999999</v>
      </c>
      <c r="M17" s="1">
        <v>11.403361090000001</v>
      </c>
      <c r="N17" s="1">
        <v>10.735050960000001</v>
      </c>
      <c r="P17" s="2">
        <v>1000</v>
      </c>
      <c r="Q17" s="2">
        <v>21.401752332862049</v>
      </c>
      <c r="R17" s="2">
        <v>21.56843405372652</v>
      </c>
      <c r="S17" s="2">
        <v>22.565589557665117</v>
      </c>
      <c r="U17" s="2">
        <v>1000</v>
      </c>
      <c r="V17" s="2">
        <v>14.198815287745431</v>
      </c>
      <c r="W17" s="2">
        <v>15.731636547054842</v>
      </c>
      <c r="X17" s="2">
        <v>14.980695247122547</v>
      </c>
      <c r="Z17" s="2">
        <v>1000</v>
      </c>
      <c r="AA17" s="2">
        <v>48.87737486423584</v>
      </c>
      <c r="AB17" s="2">
        <v>44.23336342125679</v>
      </c>
      <c r="AC17" s="2">
        <v>41.641004499612109</v>
      </c>
      <c r="AE17" s="11" t="s">
        <v>24</v>
      </c>
      <c r="AF17" s="2" t="s">
        <v>212</v>
      </c>
      <c r="AG17" s="2" t="s">
        <v>213</v>
      </c>
      <c r="AH17" s="2" t="s">
        <v>214</v>
      </c>
    </row>
    <row r="18" spans="1:34" x14ac:dyDescent="0.2">
      <c r="A18" s="2">
        <v>5000</v>
      </c>
      <c r="B18" s="1">
        <v>8.2341741069999994</v>
      </c>
      <c r="C18" s="1">
        <v>7.9746264619999998</v>
      </c>
      <c r="D18" s="1">
        <v>8.4632574730000005</v>
      </c>
      <c r="F18" s="2">
        <v>5000</v>
      </c>
      <c r="G18" s="1">
        <v>6.0064736590000001</v>
      </c>
      <c r="H18" s="1">
        <v>4.9524496689999999</v>
      </c>
      <c r="I18" s="1">
        <v>5.7736824699999998</v>
      </c>
      <c r="K18" s="2">
        <v>5000</v>
      </c>
      <c r="L18" s="1">
        <v>4.1056128430000003</v>
      </c>
      <c r="M18" s="1">
        <v>3.8524286239999999</v>
      </c>
      <c r="N18" s="1">
        <v>3.7804267</v>
      </c>
      <c r="P18" s="2">
        <v>5000</v>
      </c>
      <c r="Q18" s="2">
        <v>16.631335299939405</v>
      </c>
      <c r="R18" s="2">
        <v>16.107102528782065</v>
      </c>
      <c r="S18" s="2">
        <v>17.094036503736621</v>
      </c>
      <c r="U18" s="2">
        <v>5000</v>
      </c>
      <c r="V18" s="2">
        <v>8.1333428016249147</v>
      </c>
      <c r="W18" s="2">
        <v>6.7060929844278947</v>
      </c>
      <c r="X18" s="2">
        <v>7.8181211509817201</v>
      </c>
      <c r="Z18" s="2">
        <v>5000</v>
      </c>
      <c r="AA18" s="2">
        <v>15.925573479441427</v>
      </c>
      <c r="AB18" s="2">
        <v>14.943477982932505</v>
      </c>
      <c r="AC18" s="2">
        <v>14.664184251357639</v>
      </c>
      <c r="AE18" s="11" t="s">
        <v>37</v>
      </c>
      <c r="AF18" s="2"/>
      <c r="AG18" s="2"/>
      <c r="AH18" s="2"/>
    </row>
    <row r="19" spans="1:34" x14ac:dyDescent="0.2">
      <c r="A19" s="2">
        <v>10000</v>
      </c>
      <c r="B19" s="1">
        <v>5.72553087</v>
      </c>
      <c r="C19" s="1">
        <v>5.8936355709999999</v>
      </c>
      <c r="D19" s="1">
        <v>5.8775516339999996</v>
      </c>
      <c r="F19" s="2">
        <v>10000</v>
      </c>
      <c r="G19" s="1">
        <v>3.538165529</v>
      </c>
      <c r="H19" s="1">
        <v>2.9912114559999998</v>
      </c>
      <c r="I19" s="1">
        <v>4.2240627719999999</v>
      </c>
      <c r="K19" s="2">
        <v>10000</v>
      </c>
      <c r="L19" s="1">
        <v>2.283568329</v>
      </c>
      <c r="M19" s="1">
        <v>1.7758971429999999</v>
      </c>
      <c r="N19" s="1">
        <v>2.2384230729999999</v>
      </c>
      <c r="P19" s="2">
        <v>10000</v>
      </c>
      <c r="Q19" s="2">
        <v>11.564392789335489</v>
      </c>
      <c r="R19" s="2">
        <v>11.903929652595435</v>
      </c>
      <c r="S19" s="2">
        <v>11.871443413451829</v>
      </c>
      <c r="U19" s="2">
        <v>10000</v>
      </c>
      <c r="V19" s="2">
        <v>4.7910162884224778</v>
      </c>
      <c r="W19" s="2">
        <v>4.0503878889641163</v>
      </c>
      <c r="X19" s="2">
        <v>5.7197870981719703</v>
      </c>
      <c r="Z19" s="2">
        <v>10000</v>
      </c>
      <c r="AA19" s="2">
        <v>8.8579066291698982</v>
      </c>
      <c r="AB19" s="2">
        <v>6.888662307990689</v>
      </c>
      <c r="AC19" s="2">
        <v>8.6827892668735451</v>
      </c>
      <c r="AE19" s="11" t="s">
        <v>38</v>
      </c>
      <c r="AF19" s="2">
        <v>44</v>
      </c>
      <c r="AG19" s="2">
        <v>38</v>
      </c>
      <c r="AH19" s="2">
        <v>44</v>
      </c>
    </row>
    <row r="20" spans="1:34" x14ac:dyDescent="0.2">
      <c r="AE20" s="11" t="s">
        <v>39</v>
      </c>
      <c r="AF20" s="2">
        <v>0.94320000000000004</v>
      </c>
      <c r="AG20" s="2">
        <v>0.86719999999999997</v>
      </c>
      <c r="AH20" s="2">
        <v>0.93030000000000002</v>
      </c>
    </row>
    <row r="21" spans="1:34" x14ac:dyDescent="0.2">
      <c r="A21" s="23" t="s">
        <v>183</v>
      </c>
      <c r="B21" s="23"/>
      <c r="C21" s="23"/>
      <c r="D21" s="23"/>
      <c r="E21" s="23"/>
      <c r="F21" s="23"/>
      <c r="G21" s="23"/>
      <c r="H21" s="23"/>
      <c r="I21" s="23"/>
      <c r="J21" s="13"/>
      <c r="K21" s="13"/>
      <c r="L21" s="13"/>
      <c r="M21" s="13"/>
      <c r="N21" s="13"/>
      <c r="AE21" s="11" t="s">
        <v>40</v>
      </c>
      <c r="AF21" s="2">
        <v>3815</v>
      </c>
      <c r="AG21" s="2">
        <v>11455</v>
      </c>
      <c r="AH21" s="2">
        <v>3365</v>
      </c>
    </row>
    <row r="22" spans="1:34" x14ac:dyDescent="0.2">
      <c r="A22" s="10" t="s">
        <v>16</v>
      </c>
      <c r="B22" s="24" t="s">
        <v>15</v>
      </c>
      <c r="C22" s="24"/>
      <c r="D22" s="24"/>
      <c r="F22" s="10" t="s">
        <v>16</v>
      </c>
      <c r="G22" s="24" t="s">
        <v>15</v>
      </c>
      <c r="H22" s="24"/>
      <c r="I22" s="24"/>
      <c r="AE22" s="11" t="s">
        <v>41</v>
      </c>
      <c r="AF22" s="2">
        <v>9.3109999999999999</v>
      </c>
      <c r="AG22" s="2">
        <v>17.36</v>
      </c>
      <c r="AH22" s="2">
        <v>8.7460000000000004</v>
      </c>
    </row>
    <row r="23" spans="1:34" x14ac:dyDescent="0.2">
      <c r="A23" s="2">
        <v>1E-3</v>
      </c>
      <c r="B23" s="2">
        <v>38392</v>
      </c>
      <c r="C23" s="2">
        <v>39779</v>
      </c>
      <c r="D23" s="2">
        <v>38606</v>
      </c>
      <c r="F23" s="2">
        <v>0.01</v>
      </c>
      <c r="G23" s="2">
        <v>172185</v>
      </c>
      <c r="H23" s="2">
        <v>174914</v>
      </c>
      <c r="I23" s="2">
        <v>180922</v>
      </c>
      <c r="AE23" s="11" t="s">
        <v>42</v>
      </c>
      <c r="AF23" s="2"/>
      <c r="AG23" s="2"/>
      <c r="AH23" s="2"/>
    </row>
    <row r="24" spans="1:34" x14ac:dyDescent="0.2">
      <c r="A24" s="2">
        <v>0.01</v>
      </c>
      <c r="B24" s="2">
        <v>52406</v>
      </c>
      <c r="C24" s="2">
        <v>53654</v>
      </c>
      <c r="D24" s="2">
        <v>54571</v>
      </c>
      <c r="F24" s="2">
        <v>0.05</v>
      </c>
      <c r="G24" s="2">
        <v>179331</v>
      </c>
      <c r="H24" s="2">
        <v>177282</v>
      </c>
      <c r="I24" s="2">
        <v>177402</v>
      </c>
      <c r="AE24" s="11" t="s">
        <v>22</v>
      </c>
      <c r="AF24" s="2" t="s">
        <v>43</v>
      </c>
      <c r="AG24" s="2" t="s">
        <v>43</v>
      </c>
      <c r="AH24" s="2" t="s">
        <v>43</v>
      </c>
    </row>
    <row r="25" spans="1:34" x14ac:dyDescent="0.2">
      <c r="A25" s="2">
        <v>0.1</v>
      </c>
      <c r="B25" s="2">
        <v>45797</v>
      </c>
      <c r="C25" s="2">
        <v>46704</v>
      </c>
      <c r="D25" s="2">
        <v>44951</v>
      </c>
      <c r="F25" s="2">
        <v>0.1</v>
      </c>
      <c r="G25" s="2">
        <v>152858</v>
      </c>
      <c r="H25" s="2">
        <v>153590</v>
      </c>
      <c r="I25" s="2">
        <v>154465</v>
      </c>
      <c r="AE25" s="11"/>
      <c r="AF25" s="2"/>
      <c r="AG25" s="2"/>
      <c r="AH25" s="2"/>
    </row>
    <row r="26" spans="1:34" x14ac:dyDescent="0.2">
      <c r="A26" s="2">
        <v>1</v>
      </c>
      <c r="B26" s="2">
        <v>19601</v>
      </c>
      <c r="C26" s="2">
        <v>21393</v>
      </c>
      <c r="D26" s="2">
        <v>21302</v>
      </c>
      <c r="F26" s="2">
        <v>0.5</v>
      </c>
      <c r="G26" s="2">
        <v>166434</v>
      </c>
      <c r="H26" s="2">
        <v>166549</v>
      </c>
      <c r="I26" s="2">
        <v>166583</v>
      </c>
      <c r="AE26" s="11" t="s">
        <v>44</v>
      </c>
      <c r="AF26" s="2"/>
      <c r="AG26" s="2"/>
      <c r="AH26" s="2"/>
    </row>
    <row r="27" spans="1:34" x14ac:dyDescent="0.2">
      <c r="A27" s="2">
        <v>5</v>
      </c>
      <c r="B27" s="2">
        <v>19251</v>
      </c>
      <c r="C27" s="2">
        <v>20258</v>
      </c>
      <c r="D27" s="2">
        <v>20221</v>
      </c>
      <c r="F27" s="2">
        <v>1</v>
      </c>
      <c r="G27" s="2">
        <v>153071</v>
      </c>
      <c r="H27" s="2">
        <v>150306</v>
      </c>
      <c r="I27" s="2">
        <v>153348</v>
      </c>
      <c r="AE27" s="11" t="s">
        <v>45</v>
      </c>
      <c r="AF27" s="2">
        <v>48</v>
      </c>
      <c r="AG27" s="2">
        <v>48</v>
      </c>
      <c r="AH27" s="2">
        <v>48</v>
      </c>
    </row>
    <row r="28" spans="1:34" x14ac:dyDescent="0.2">
      <c r="A28" s="2">
        <v>10</v>
      </c>
      <c r="B28" s="2">
        <v>17831</v>
      </c>
      <c r="C28" s="2">
        <v>18161</v>
      </c>
      <c r="D28" s="2">
        <v>18223</v>
      </c>
      <c r="F28" s="2">
        <v>5</v>
      </c>
      <c r="G28" s="2">
        <v>141048</v>
      </c>
      <c r="H28" s="2">
        <v>142782</v>
      </c>
      <c r="I28" s="2">
        <v>143237</v>
      </c>
      <c r="AE28" s="11" t="s">
        <v>46</v>
      </c>
      <c r="AF28" s="2">
        <v>48</v>
      </c>
      <c r="AG28" s="2">
        <v>42</v>
      </c>
      <c r="AH28" s="2">
        <v>48</v>
      </c>
    </row>
    <row r="29" spans="1:34" x14ac:dyDescent="0.2">
      <c r="A29" s="2">
        <v>50</v>
      </c>
      <c r="B29" s="2">
        <v>15666</v>
      </c>
      <c r="C29" s="2">
        <v>16139</v>
      </c>
      <c r="D29" s="2">
        <v>16331</v>
      </c>
      <c r="F29" s="2">
        <v>10</v>
      </c>
      <c r="G29" s="2">
        <v>135619</v>
      </c>
      <c r="H29" s="2">
        <v>129071</v>
      </c>
      <c r="I29" s="2">
        <v>129794</v>
      </c>
    </row>
    <row r="30" spans="1:34" x14ac:dyDescent="0.2">
      <c r="A30" s="2">
        <v>100</v>
      </c>
      <c r="B30" s="2">
        <v>20216</v>
      </c>
      <c r="C30" s="2">
        <v>21021</v>
      </c>
      <c r="D30" s="2">
        <v>20296</v>
      </c>
      <c r="F30" s="2">
        <v>50</v>
      </c>
      <c r="G30" s="2">
        <v>99894</v>
      </c>
      <c r="H30" s="2">
        <v>100749</v>
      </c>
      <c r="I30" s="2">
        <v>101593</v>
      </c>
    </row>
    <row r="31" spans="1:34" x14ac:dyDescent="0.2">
      <c r="A31" s="2">
        <v>500</v>
      </c>
      <c r="B31" s="2">
        <v>17117</v>
      </c>
      <c r="C31" s="2">
        <v>17160</v>
      </c>
      <c r="D31" s="2">
        <v>17203</v>
      </c>
      <c r="F31" s="2">
        <v>100</v>
      </c>
      <c r="G31" s="2">
        <v>98780</v>
      </c>
      <c r="H31" s="2">
        <v>101759</v>
      </c>
      <c r="I31" s="2">
        <v>103818</v>
      </c>
    </row>
    <row r="32" spans="1:34" x14ac:dyDescent="0.2">
      <c r="A32" s="2">
        <v>1000</v>
      </c>
      <c r="B32" s="2">
        <v>11482</v>
      </c>
      <c r="C32" s="2">
        <v>11099</v>
      </c>
      <c r="D32" s="2">
        <v>11376</v>
      </c>
      <c r="F32" s="2">
        <v>500</v>
      </c>
      <c r="G32" s="2">
        <v>92388</v>
      </c>
      <c r="H32" s="2">
        <v>88799</v>
      </c>
      <c r="I32" s="2">
        <v>92170</v>
      </c>
    </row>
    <row r="33" spans="1:9" ht="16" customHeight="1" x14ac:dyDescent="0.2">
      <c r="A33" s="3">
        <v>5000</v>
      </c>
      <c r="B33" s="2">
        <v>2452</v>
      </c>
      <c r="C33" s="2">
        <v>2217</v>
      </c>
      <c r="D33" s="2">
        <v>2298</v>
      </c>
      <c r="F33" s="2">
        <v>1000</v>
      </c>
      <c r="G33" s="2">
        <v>94604</v>
      </c>
      <c r="H33" s="2">
        <v>94923</v>
      </c>
      <c r="I33" s="2">
        <v>95502</v>
      </c>
    </row>
    <row r="34" spans="1:9" x14ac:dyDescent="0.2">
      <c r="F34" s="2">
        <v>5000</v>
      </c>
      <c r="G34" s="2">
        <v>83668</v>
      </c>
      <c r="H34" s="2">
        <v>82474</v>
      </c>
      <c r="I34" s="2">
        <v>87040</v>
      </c>
    </row>
    <row r="35" spans="1:9" x14ac:dyDescent="0.2">
      <c r="F35" s="2">
        <v>10000</v>
      </c>
      <c r="G35" s="2">
        <v>64612</v>
      </c>
      <c r="H35" s="2">
        <v>63743</v>
      </c>
      <c r="I35" s="2">
        <v>64919</v>
      </c>
    </row>
    <row r="36" spans="1:9" x14ac:dyDescent="0.2">
      <c r="A36" s="2"/>
      <c r="B36" s="2"/>
      <c r="C36" s="2"/>
      <c r="D36" s="2"/>
      <c r="F36" s="2"/>
      <c r="G36" s="2"/>
      <c r="H36" s="2"/>
      <c r="I36" s="2"/>
    </row>
    <row r="37" spans="1:9" x14ac:dyDescent="0.2">
      <c r="A37" s="23" t="s">
        <v>184</v>
      </c>
      <c r="B37" s="23"/>
      <c r="C37" s="23"/>
      <c r="D37" s="23"/>
      <c r="E37" s="23"/>
      <c r="F37" s="23"/>
      <c r="G37" s="23"/>
      <c r="H37" s="23"/>
      <c r="I37" s="23"/>
    </row>
    <row r="38" spans="1:9" x14ac:dyDescent="0.2">
      <c r="A38" s="10" t="s">
        <v>123</v>
      </c>
      <c r="B38" s="24" t="s">
        <v>15</v>
      </c>
      <c r="C38" s="24"/>
      <c r="D38" s="24"/>
      <c r="F38" s="10" t="s">
        <v>123</v>
      </c>
      <c r="G38" s="24" t="s">
        <v>15</v>
      </c>
      <c r="H38" s="24"/>
      <c r="I38" s="24"/>
    </row>
    <row r="39" spans="1:9" x14ac:dyDescent="0.2">
      <c r="A39" s="2">
        <v>0</v>
      </c>
      <c r="B39" s="2">
        <v>43883</v>
      </c>
      <c r="C39" s="2">
        <v>43891</v>
      </c>
      <c r="D39" s="2">
        <v>43482</v>
      </c>
      <c r="F39" s="2">
        <v>0.01</v>
      </c>
      <c r="G39" s="2">
        <v>40488</v>
      </c>
      <c r="H39" s="2">
        <v>42660</v>
      </c>
      <c r="I39" s="2">
        <v>42906</v>
      </c>
    </row>
    <row r="40" spans="1:9" x14ac:dyDescent="0.2">
      <c r="A40" s="2">
        <v>0.01</v>
      </c>
      <c r="B40" s="2">
        <v>40488</v>
      </c>
      <c r="C40" s="2">
        <v>42660</v>
      </c>
      <c r="D40" s="2">
        <v>42906</v>
      </c>
      <c r="F40" s="2">
        <v>0.05</v>
      </c>
      <c r="G40" s="2">
        <v>41418</v>
      </c>
      <c r="H40" s="2">
        <v>40166</v>
      </c>
      <c r="I40" s="2">
        <v>41557</v>
      </c>
    </row>
    <row r="41" spans="1:9" x14ac:dyDescent="0.2">
      <c r="A41" s="2">
        <v>0.1</v>
      </c>
      <c r="B41" s="2">
        <v>41418</v>
      </c>
      <c r="C41" s="2">
        <v>40166</v>
      </c>
      <c r="D41" s="2">
        <v>41557</v>
      </c>
      <c r="F41" s="2">
        <v>0.1</v>
      </c>
      <c r="G41" s="2">
        <v>43883</v>
      </c>
      <c r="H41" s="2">
        <v>43891</v>
      </c>
      <c r="I41" s="2">
        <v>43482</v>
      </c>
    </row>
    <row r="42" spans="1:9" x14ac:dyDescent="0.2">
      <c r="A42" s="2">
        <v>0.5</v>
      </c>
      <c r="B42" s="2">
        <v>32159</v>
      </c>
      <c r="C42" s="2">
        <v>32314</v>
      </c>
      <c r="D42" s="2">
        <v>34049</v>
      </c>
      <c r="F42" s="2">
        <v>0.5</v>
      </c>
      <c r="G42" s="2">
        <v>32159</v>
      </c>
      <c r="H42" s="2">
        <v>32314</v>
      </c>
      <c r="I42" s="2">
        <v>34049</v>
      </c>
    </row>
    <row r="43" spans="1:9" x14ac:dyDescent="0.2">
      <c r="A43" s="2">
        <v>1</v>
      </c>
      <c r="B43" s="2">
        <v>25119</v>
      </c>
      <c r="C43" s="2">
        <v>23376</v>
      </c>
      <c r="D43" s="2">
        <v>22850</v>
      </c>
      <c r="F43" s="2">
        <v>1</v>
      </c>
      <c r="G43" s="2">
        <v>25119</v>
      </c>
      <c r="H43" s="2">
        <v>23376</v>
      </c>
      <c r="I43" s="2">
        <v>22850</v>
      </c>
    </row>
    <row r="44" spans="1:9" x14ac:dyDescent="0.2">
      <c r="A44" s="2">
        <v>5</v>
      </c>
      <c r="B44" s="2">
        <v>29086</v>
      </c>
      <c r="C44" s="2">
        <v>28409</v>
      </c>
      <c r="D44" s="2">
        <v>28815</v>
      </c>
      <c r="F44" s="2">
        <v>5</v>
      </c>
      <c r="G44" s="2">
        <v>29086</v>
      </c>
      <c r="H44" s="2">
        <v>28409</v>
      </c>
      <c r="I44" s="2">
        <v>28815</v>
      </c>
    </row>
    <row r="45" spans="1:9" x14ac:dyDescent="0.2">
      <c r="A45" s="2">
        <v>10</v>
      </c>
      <c r="B45" s="2">
        <v>20355</v>
      </c>
      <c r="C45" s="2">
        <v>19095</v>
      </c>
      <c r="D45" s="2">
        <v>20770</v>
      </c>
      <c r="F45" s="2">
        <v>10</v>
      </c>
      <c r="G45" s="2">
        <v>20355</v>
      </c>
      <c r="H45" s="2">
        <v>19095</v>
      </c>
      <c r="I45" s="2">
        <v>20770</v>
      </c>
    </row>
    <row r="46" spans="1:9" x14ac:dyDescent="0.2">
      <c r="A46" s="2">
        <v>50</v>
      </c>
      <c r="B46" s="2">
        <v>18260</v>
      </c>
      <c r="C46" s="2">
        <v>16690</v>
      </c>
      <c r="D46" s="2">
        <v>18385</v>
      </c>
      <c r="F46" s="2">
        <v>50</v>
      </c>
      <c r="G46" s="2">
        <v>18260</v>
      </c>
      <c r="H46" s="2">
        <v>16690</v>
      </c>
      <c r="I46" s="2">
        <v>18385</v>
      </c>
    </row>
    <row r="47" spans="1:9" x14ac:dyDescent="0.2">
      <c r="A47" s="2">
        <v>100</v>
      </c>
      <c r="B47" s="2">
        <v>16159</v>
      </c>
      <c r="C47" s="2">
        <v>15186</v>
      </c>
      <c r="D47" s="2">
        <v>16524</v>
      </c>
      <c r="F47" s="2">
        <v>100</v>
      </c>
      <c r="G47" s="2">
        <v>16159</v>
      </c>
      <c r="H47" s="2">
        <v>15186</v>
      </c>
      <c r="I47" s="2">
        <v>16524</v>
      </c>
    </row>
    <row r="48" spans="1:9" x14ac:dyDescent="0.2">
      <c r="A48" s="2">
        <v>500</v>
      </c>
      <c r="B48" s="2">
        <v>10621</v>
      </c>
      <c r="C48" s="2">
        <v>10849</v>
      </c>
      <c r="D48" s="2">
        <v>10593</v>
      </c>
      <c r="F48" s="2">
        <v>500</v>
      </c>
      <c r="G48" s="2">
        <v>10621</v>
      </c>
      <c r="H48" s="2">
        <v>10849</v>
      </c>
      <c r="I48" s="2">
        <v>10593</v>
      </c>
    </row>
    <row r="49" spans="1:9" x14ac:dyDescent="0.2">
      <c r="A49" s="2">
        <v>1000</v>
      </c>
      <c r="B49" s="2">
        <v>10430</v>
      </c>
      <c r="C49" s="2">
        <v>9881</v>
      </c>
      <c r="D49" s="2">
        <v>10328</v>
      </c>
      <c r="F49" s="2">
        <v>1000</v>
      </c>
      <c r="G49" s="2">
        <v>10430</v>
      </c>
      <c r="H49" s="2">
        <v>9881</v>
      </c>
      <c r="I49" s="2">
        <v>10328</v>
      </c>
    </row>
    <row r="50" spans="1:9" x14ac:dyDescent="0.2">
      <c r="A50" s="2">
        <v>5000</v>
      </c>
      <c r="B50" s="2">
        <v>7885</v>
      </c>
      <c r="C50" s="2">
        <v>7358</v>
      </c>
      <c r="D50" s="2">
        <v>7578</v>
      </c>
      <c r="F50" s="2">
        <v>5000</v>
      </c>
      <c r="G50" s="2">
        <v>7885</v>
      </c>
      <c r="H50" s="2">
        <v>7358</v>
      </c>
      <c r="I50" s="2">
        <v>7578</v>
      </c>
    </row>
    <row r="51" spans="1:9" x14ac:dyDescent="0.2">
      <c r="A51" s="2">
        <v>10000</v>
      </c>
      <c r="B51" s="2">
        <v>3593</v>
      </c>
      <c r="C51" s="2">
        <v>3663</v>
      </c>
      <c r="D51" s="2">
        <v>3474</v>
      </c>
      <c r="F51" s="2">
        <v>10000</v>
      </c>
      <c r="G51" s="2">
        <v>3593</v>
      </c>
      <c r="H51" s="2">
        <v>3663</v>
      </c>
      <c r="I51" s="2">
        <v>3474</v>
      </c>
    </row>
    <row r="53" spans="1:9" x14ac:dyDescent="0.2">
      <c r="A53" s="23" t="s">
        <v>185</v>
      </c>
      <c r="B53" s="23"/>
      <c r="C53" s="23"/>
      <c r="D53" s="23"/>
      <c r="E53" s="23"/>
      <c r="F53" s="23"/>
      <c r="G53" s="23"/>
      <c r="H53" s="23"/>
      <c r="I53" s="23"/>
    </row>
    <row r="54" spans="1:9" x14ac:dyDescent="0.2">
      <c r="A54" s="10" t="s">
        <v>17</v>
      </c>
      <c r="B54" s="24" t="s">
        <v>15</v>
      </c>
      <c r="C54" s="24"/>
      <c r="D54" s="24"/>
      <c r="F54" s="10" t="s">
        <v>17</v>
      </c>
      <c r="G54" s="24" t="s">
        <v>15</v>
      </c>
      <c r="H54" s="24"/>
      <c r="I54" s="24"/>
    </row>
    <row r="55" spans="1:9" x14ac:dyDescent="0.2">
      <c r="A55" s="2">
        <v>0.01</v>
      </c>
      <c r="B55" s="2">
        <v>46333</v>
      </c>
      <c r="C55" s="2">
        <v>50106</v>
      </c>
      <c r="D55" s="2">
        <v>41982</v>
      </c>
      <c r="F55" s="2">
        <v>0.01</v>
      </c>
      <c r="G55" s="2">
        <v>33124</v>
      </c>
      <c r="H55" s="2">
        <v>31610</v>
      </c>
      <c r="I55" s="2">
        <v>31641</v>
      </c>
    </row>
    <row r="56" spans="1:9" x14ac:dyDescent="0.2">
      <c r="A56" s="2">
        <v>0.05</v>
      </c>
      <c r="B56" s="2">
        <v>48870</v>
      </c>
      <c r="C56" s="2">
        <v>43222</v>
      </c>
      <c r="D56" s="2">
        <v>45470</v>
      </c>
      <c r="F56" s="2">
        <v>0.05</v>
      </c>
      <c r="G56" s="2">
        <v>35345</v>
      </c>
      <c r="H56" s="2">
        <v>33343</v>
      </c>
      <c r="I56" s="2">
        <v>35445</v>
      </c>
    </row>
    <row r="57" spans="1:9" x14ac:dyDescent="0.2">
      <c r="A57" s="2">
        <v>0.1</v>
      </c>
      <c r="B57" s="2">
        <v>36191</v>
      </c>
      <c r="C57" s="2">
        <v>35785</v>
      </c>
      <c r="D57" s="2">
        <v>35359</v>
      </c>
      <c r="F57" s="2">
        <v>0.1</v>
      </c>
      <c r="G57" s="2">
        <v>30205</v>
      </c>
      <c r="H57" s="2">
        <v>31653</v>
      </c>
      <c r="I57" s="2">
        <v>30619</v>
      </c>
    </row>
    <row r="58" spans="1:9" x14ac:dyDescent="0.2">
      <c r="A58" s="2">
        <v>0.5</v>
      </c>
      <c r="B58" s="2">
        <v>39095</v>
      </c>
      <c r="C58" s="2">
        <v>39761</v>
      </c>
      <c r="D58" s="2">
        <v>41295</v>
      </c>
      <c r="F58" s="2">
        <v>0.5</v>
      </c>
      <c r="G58" s="2">
        <v>29482</v>
      </c>
      <c r="H58" s="2">
        <v>30993</v>
      </c>
      <c r="I58" s="2">
        <v>28849</v>
      </c>
    </row>
    <row r="59" spans="1:9" x14ac:dyDescent="0.2">
      <c r="A59" s="2">
        <v>1</v>
      </c>
      <c r="B59" s="2">
        <v>38046</v>
      </c>
      <c r="C59" s="2">
        <v>38592</v>
      </c>
      <c r="D59" s="2">
        <v>38668</v>
      </c>
      <c r="F59" s="2">
        <v>1</v>
      </c>
      <c r="G59" s="2">
        <v>33018</v>
      </c>
      <c r="H59" s="2">
        <v>35264</v>
      </c>
      <c r="I59" s="2">
        <v>32149</v>
      </c>
    </row>
    <row r="60" spans="1:9" x14ac:dyDescent="0.2">
      <c r="A60" s="2">
        <v>5</v>
      </c>
      <c r="B60" s="2">
        <v>48894</v>
      </c>
      <c r="C60" s="2">
        <v>47266</v>
      </c>
      <c r="D60" s="2">
        <v>48298</v>
      </c>
      <c r="F60" s="2">
        <v>5</v>
      </c>
      <c r="G60" s="2">
        <v>29649</v>
      </c>
      <c r="H60" s="2">
        <v>27595</v>
      </c>
      <c r="I60" s="2">
        <v>28152</v>
      </c>
    </row>
    <row r="61" spans="1:9" x14ac:dyDescent="0.2">
      <c r="A61" s="2">
        <v>10</v>
      </c>
      <c r="B61" s="2">
        <v>41724</v>
      </c>
      <c r="C61" s="2">
        <v>41847</v>
      </c>
      <c r="D61" s="2">
        <v>40168</v>
      </c>
      <c r="F61" s="2">
        <v>10</v>
      </c>
      <c r="G61" s="2">
        <v>23195</v>
      </c>
      <c r="H61" s="2">
        <v>21415</v>
      </c>
      <c r="I61" s="2">
        <v>19141</v>
      </c>
    </row>
    <row r="62" spans="1:9" x14ac:dyDescent="0.2">
      <c r="A62" s="2">
        <v>50</v>
      </c>
      <c r="B62" s="2">
        <v>37827</v>
      </c>
      <c r="C62" s="2">
        <v>34025</v>
      </c>
      <c r="D62" s="2">
        <v>32410</v>
      </c>
      <c r="F62" s="2">
        <v>50</v>
      </c>
      <c r="G62" s="2">
        <v>21800</v>
      </c>
      <c r="H62" s="2">
        <v>21603</v>
      </c>
      <c r="I62" s="2">
        <v>22778</v>
      </c>
    </row>
    <row r="63" spans="1:9" x14ac:dyDescent="0.2">
      <c r="A63" s="2">
        <v>100</v>
      </c>
      <c r="B63" s="2">
        <v>35198</v>
      </c>
      <c r="C63" s="2">
        <v>34423</v>
      </c>
      <c r="D63" s="2">
        <v>31421</v>
      </c>
      <c r="F63" s="2">
        <v>100</v>
      </c>
      <c r="G63" s="2">
        <v>23450</v>
      </c>
      <c r="H63" s="2">
        <v>22910</v>
      </c>
      <c r="I63" s="2">
        <v>26368</v>
      </c>
    </row>
    <row r="64" spans="1:9" x14ac:dyDescent="0.2">
      <c r="A64" s="2">
        <v>500</v>
      </c>
      <c r="B64" s="2">
        <v>31269</v>
      </c>
      <c r="C64" s="2">
        <v>30613</v>
      </c>
      <c r="D64" s="2">
        <v>27428</v>
      </c>
      <c r="F64" s="2">
        <v>500</v>
      </c>
      <c r="G64" s="2">
        <v>18407</v>
      </c>
      <c r="H64" s="2">
        <v>17565</v>
      </c>
      <c r="I64" s="2">
        <v>18864</v>
      </c>
    </row>
    <row r="65" spans="1:9" x14ac:dyDescent="0.2">
      <c r="A65" s="2">
        <v>1000</v>
      </c>
      <c r="B65" s="2">
        <v>24653</v>
      </c>
      <c r="C65" s="2">
        <v>23042</v>
      </c>
      <c r="D65" s="2">
        <v>23593</v>
      </c>
      <c r="F65" s="2">
        <v>1000</v>
      </c>
      <c r="G65" s="2">
        <v>17252</v>
      </c>
      <c r="H65" s="2">
        <v>14777</v>
      </c>
      <c r="I65" s="2">
        <v>15347</v>
      </c>
    </row>
    <row r="66" spans="1:9" x14ac:dyDescent="0.2">
      <c r="A66" s="2">
        <v>5000</v>
      </c>
      <c r="B66" s="2">
        <v>10591</v>
      </c>
      <c r="C66" s="2">
        <v>9942</v>
      </c>
      <c r="D66" s="2">
        <v>8842</v>
      </c>
      <c r="F66" s="2">
        <v>5000</v>
      </c>
      <c r="G66" s="2">
        <v>1304</v>
      </c>
      <c r="H66" s="2">
        <v>932</v>
      </c>
      <c r="I66" s="2">
        <v>1004</v>
      </c>
    </row>
    <row r="67" spans="1:9" x14ac:dyDescent="0.2">
      <c r="A67" s="2">
        <v>10000</v>
      </c>
      <c r="B67" s="2">
        <v>1420</v>
      </c>
      <c r="C67" s="2">
        <v>1430</v>
      </c>
      <c r="D67" s="2">
        <v>1286</v>
      </c>
      <c r="F67" s="2">
        <v>10000</v>
      </c>
      <c r="G67" s="2">
        <v>300</v>
      </c>
      <c r="H67" s="2">
        <v>242</v>
      </c>
      <c r="I67" s="2">
        <v>252</v>
      </c>
    </row>
    <row r="68" spans="1:9" x14ac:dyDescent="0.2">
      <c r="A68" s="2"/>
      <c r="B68" s="2"/>
      <c r="C68" s="2"/>
      <c r="D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F70" s="2"/>
      <c r="G70" s="2"/>
      <c r="H70" s="2"/>
      <c r="I70" s="2"/>
    </row>
  </sheetData>
  <mergeCells count="18">
    <mergeCell ref="AE2:AH2"/>
    <mergeCell ref="B3:D3"/>
    <mergeCell ref="G3:I3"/>
    <mergeCell ref="L3:N3"/>
    <mergeCell ref="Q3:S3"/>
    <mergeCell ref="V3:X3"/>
    <mergeCell ref="AA3:AC3"/>
    <mergeCell ref="A21:I21"/>
    <mergeCell ref="B22:D22"/>
    <mergeCell ref="G22:I22"/>
    <mergeCell ref="A2:N2"/>
    <mergeCell ref="P2:AC2"/>
    <mergeCell ref="A53:I53"/>
    <mergeCell ref="B54:D54"/>
    <mergeCell ref="G54:I54"/>
    <mergeCell ref="A37:I37"/>
    <mergeCell ref="B38:D38"/>
    <mergeCell ref="G38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A902-8E46-6C42-AF24-18FB863CD871}">
  <dimension ref="A1:J25"/>
  <sheetViews>
    <sheetView workbookViewId="0">
      <selection activeCell="K11" sqref="K11"/>
    </sheetView>
  </sheetViews>
  <sheetFormatPr baseColWidth="10" defaultRowHeight="19" x14ac:dyDescent="0.25"/>
  <cols>
    <col min="1" max="8" width="10.83203125" style="18"/>
    <col min="9" max="9" width="10.83203125" style="17"/>
    <col min="10" max="16384" width="10.83203125" style="18"/>
  </cols>
  <sheetData>
    <row r="1" spans="1:10" x14ac:dyDescent="0.25">
      <c r="A1" s="3" t="s">
        <v>7</v>
      </c>
      <c r="B1" s="3"/>
      <c r="C1" s="3"/>
      <c r="D1" s="3"/>
      <c r="E1" s="3"/>
      <c r="F1" s="3"/>
      <c r="G1" s="3"/>
      <c r="H1" s="3"/>
    </row>
    <row r="2" spans="1:10" x14ac:dyDescent="0.25">
      <c r="A2" s="3"/>
      <c r="B2" s="23" t="s">
        <v>6</v>
      </c>
      <c r="C2" s="23"/>
      <c r="D2" s="23"/>
      <c r="E2" s="23"/>
      <c r="F2" s="23"/>
      <c r="G2" s="23"/>
      <c r="H2" s="23"/>
    </row>
    <row r="3" spans="1:10" x14ac:dyDescent="0.25">
      <c r="A3" s="3"/>
      <c r="B3" s="2"/>
      <c r="C3" s="25" t="s">
        <v>0</v>
      </c>
      <c r="D3" s="25"/>
      <c r="E3" s="25"/>
      <c r="F3" s="25" t="s">
        <v>1</v>
      </c>
      <c r="G3" s="25"/>
      <c r="H3" s="25"/>
      <c r="I3" s="17" t="s">
        <v>180</v>
      </c>
    </row>
    <row r="4" spans="1:10" x14ac:dyDescent="0.25">
      <c r="A4" s="3"/>
      <c r="B4" s="4" t="s">
        <v>2</v>
      </c>
      <c r="C4" s="2">
        <v>59.974449999999997</v>
      </c>
      <c r="D4" s="2">
        <v>62.861739999999998</v>
      </c>
      <c r="E4" s="2">
        <v>65.959320000000005</v>
      </c>
      <c r="F4" s="2">
        <v>8.9680730000000004</v>
      </c>
      <c r="G4" s="2">
        <v>6.6135039999999998</v>
      </c>
      <c r="H4" s="2">
        <v>8.5700330000000005</v>
      </c>
      <c r="I4" s="3">
        <f>SUM(C4:E4)/SUM(F4:H4)</f>
        <v>7.8170983218096017</v>
      </c>
    </row>
    <row r="5" spans="1:10" x14ac:dyDescent="0.25">
      <c r="A5" s="3"/>
      <c r="B5" s="4" t="s">
        <v>3</v>
      </c>
      <c r="C5" s="2">
        <v>151.328</v>
      </c>
      <c r="D5" s="2">
        <v>182.339</v>
      </c>
      <c r="E5" s="2">
        <v>154.703</v>
      </c>
      <c r="F5" s="2">
        <v>25.263100000000001</v>
      </c>
      <c r="G5" s="2">
        <v>28.089400000000001</v>
      </c>
      <c r="H5" s="2">
        <v>31.5215</v>
      </c>
      <c r="I5" s="3">
        <f t="shared" ref="I5:I18" si="0">SUM(C5:E5)/SUM(F5:H5)</f>
        <v>5.7540589579847765</v>
      </c>
    </row>
    <row r="6" spans="1:10" x14ac:dyDescent="0.25">
      <c r="A6" s="3"/>
      <c r="B6" s="4" t="s">
        <v>4</v>
      </c>
      <c r="C6" s="2">
        <v>65.049909999999997</v>
      </c>
      <c r="D6" s="2">
        <v>63.607759999999999</v>
      </c>
      <c r="E6" s="2">
        <v>64.206429999999997</v>
      </c>
      <c r="F6" s="2">
        <v>8.2131799999999995</v>
      </c>
      <c r="G6" s="2">
        <v>9.2161960000000001</v>
      </c>
      <c r="H6" s="2">
        <v>8.5981919999999992</v>
      </c>
      <c r="I6" s="3">
        <f t="shared" si="0"/>
        <v>7.4099931272871915</v>
      </c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</row>
    <row r="8" spans="1:10" x14ac:dyDescent="0.25">
      <c r="A8" s="3"/>
      <c r="B8" s="23" t="s">
        <v>8</v>
      </c>
      <c r="C8" s="23"/>
      <c r="D8" s="23"/>
      <c r="E8" s="23"/>
      <c r="F8" s="23"/>
      <c r="G8" s="23"/>
      <c r="H8" s="23"/>
      <c r="I8" s="3"/>
    </row>
    <row r="9" spans="1:10" x14ac:dyDescent="0.25">
      <c r="A9" s="3"/>
      <c r="B9" s="3"/>
      <c r="C9" s="25" t="s">
        <v>0</v>
      </c>
      <c r="D9" s="25"/>
      <c r="E9" s="25"/>
      <c r="F9" s="25" t="s">
        <v>1</v>
      </c>
      <c r="G9" s="25"/>
      <c r="H9" s="25"/>
      <c r="I9" s="3"/>
      <c r="J9" s="19"/>
    </row>
    <row r="10" spans="1:10" x14ac:dyDescent="0.25">
      <c r="A10" s="3"/>
      <c r="B10" s="4" t="s">
        <v>2</v>
      </c>
      <c r="C10" s="2">
        <v>255.91874569999999</v>
      </c>
      <c r="D10" s="2">
        <v>262.42547980000001</v>
      </c>
      <c r="E10" s="2">
        <v>255.977439</v>
      </c>
      <c r="F10" s="2">
        <v>42.660112839999996</v>
      </c>
      <c r="G10" s="2">
        <v>38.729168549999997</v>
      </c>
      <c r="H10" s="2">
        <v>40.007415649999999</v>
      </c>
      <c r="I10" s="3">
        <f t="shared" si="0"/>
        <v>6.3784409574575358</v>
      </c>
      <c r="J10" s="19"/>
    </row>
    <row r="11" spans="1:10" x14ac:dyDescent="0.25">
      <c r="A11" s="3"/>
      <c r="B11" s="4" t="s">
        <v>3</v>
      </c>
      <c r="C11" s="2">
        <v>366.46514500000001</v>
      </c>
      <c r="D11" s="2">
        <v>381.67947099999998</v>
      </c>
      <c r="E11" s="2">
        <v>208.44899799999999</v>
      </c>
      <c r="F11" s="2">
        <v>52.768068399999997</v>
      </c>
      <c r="G11" s="2">
        <v>51.763699600000002</v>
      </c>
      <c r="H11" s="2">
        <v>37.0424376</v>
      </c>
      <c r="I11" s="3">
        <f t="shared" si="0"/>
        <v>6.7568354697517021</v>
      </c>
      <c r="J11" s="19"/>
    </row>
    <row r="12" spans="1:10" x14ac:dyDescent="0.25">
      <c r="A12" s="3"/>
      <c r="B12" s="4" t="s">
        <v>4</v>
      </c>
      <c r="C12" s="2">
        <v>45.445690409999997</v>
      </c>
      <c r="D12" s="2">
        <v>48.250759100000003</v>
      </c>
      <c r="E12" s="2">
        <v>47.507089960000002</v>
      </c>
      <c r="F12" s="2">
        <v>5.6499213340000001</v>
      </c>
      <c r="G12" s="2">
        <v>4.9477898370000002</v>
      </c>
      <c r="H12" s="2">
        <v>5.1349347119999997</v>
      </c>
      <c r="I12" s="3">
        <f t="shared" si="0"/>
        <v>8.9751933984974706</v>
      </c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10" x14ac:dyDescent="0.25">
      <c r="A14" s="3"/>
      <c r="B14" s="23" t="s">
        <v>8</v>
      </c>
      <c r="C14" s="23"/>
      <c r="D14" s="23"/>
      <c r="E14" s="23"/>
      <c r="F14" s="23"/>
      <c r="G14" s="23"/>
      <c r="H14" s="23"/>
      <c r="I14" s="3"/>
    </row>
    <row r="15" spans="1:10" x14ac:dyDescent="0.25">
      <c r="A15" s="3"/>
      <c r="B15" s="3"/>
      <c r="C15" s="25" t="s">
        <v>0</v>
      </c>
      <c r="D15" s="25"/>
      <c r="E15" s="25"/>
      <c r="F15" s="25" t="s">
        <v>1</v>
      </c>
      <c r="G15" s="25"/>
      <c r="H15" s="25"/>
      <c r="I15" s="3"/>
    </row>
    <row r="16" spans="1:10" x14ac:dyDescent="0.25">
      <c r="A16" s="3"/>
      <c r="B16" s="4" t="s">
        <v>2</v>
      </c>
      <c r="C16" s="2">
        <v>21.884426139999999</v>
      </c>
      <c r="D16" s="2">
        <v>23.184970289999999</v>
      </c>
      <c r="E16" s="2">
        <v>20.943089919999998</v>
      </c>
      <c r="F16" s="2">
        <v>3.4701219569999999</v>
      </c>
      <c r="G16" s="2">
        <v>3.5217809579999999</v>
      </c>
      <c r="H16" s="2">
        <v>3.4627564159999999</v>
      </c>
      <c r="I16" s="3">
        <f t="shared" si="0"/>
        <v>6.3141690475040875</v>
      </c>
    </row>
    <row r="17" spans="1:9" x14ac:dyDescent="0.25">
      <c r="A17" s="3"/>
      <c r="B17" s="4" t="s">
        <v>3</v>
      </c>
      <c r="C17" s="2">
        <v>40.356900000000003</v>
      </c>
      <c r="D17" s="2">
        <v>38.994100000000003</v>
      </c>
      <c r="E17" s="2">
        <v>36.328099999999999</v>
      </c>
      <c r="F17" s="2">
        <v>8.3139400000000006</v>
      </c>
      <c r="G17" s="2">
        <v>4.5487500000000001</v>
      </c>
      <c r="H17" s="2">
        <v>5.5577300000000003</v>
      </c>
      <c r="I17" s="3">
        <f t="shared" si="0"/>
        <v>6.2799382424504984</v>
      </c>
    </row>
    <row r="18" spans="1:9" x14ac:dyDescent="0.25">
      <c r="A18" s="3"/>
      <c r="B18" s="4" t="s">
        <v>4</v>
      </c>
      <c r="C18" s="5">
        <v>10.405806249999999</v>
      </c>
      <c r="D18" s="5">
        <v>9.6257102490000008</v>
      </c>
      <c r="E18" s="5">
        <v>9.8538917119999994</v>
      </c>
      <c r="F18" s="5">
        <v>1.809067132</v>
      </c>
      <c r="G18" s="5">
        <v>3.1013438350000002</v>
      </c>
      <c r="H18" s="5">
        <v>2.372906833</v>
      </c>
      <c r="I18" s="3">
        <f t="shared" si="0"/>
        <v>4.1032684597395974</v>
      </c>
    </row>
    <row r="19" spans="1:9" x14ac:dyDescent="0.25">
      <c r="A19" s="3"/>
      <c r="B19" s="3"/>
      <c r="C19" s="3"/>
      <c r="D19" s="3"/>
      <c r="E19" s="3"/>
      <c r="F19" s="3"/>
      <c r="G19" s="3"/>
      <c r="H19" s="3"/>
    </row>
    <row r="23" spans="1:9" x14ac:dyDescent="0.25">
      <c r="D23" s="20"/>
      <c r="E23" s="20"/>
    </row>
    <row r="24" spans="1:9" x14ac:dyDescent="0.25">
      <c r="D24" s="20"/>
      <c r="E24" s="20"/>
    </row>
    <row r="25" spans="1:9" x14ac:dyDescent="0.25">
      <c r="D25" s="20"/>
      <c r="E25" s="20"/>
    </row>
  </sheetData>
  <mergeCells count="9">
    <mergeCell ref="C15:E15"/>
    <mergeCell ref="F15:H15"/>
    <mergeCell ref="C3:E3"/>
    <mergeCell ref="F3:H3"/>
    <mergeCell ref="B2:H2"/>
    <mergeCell ref="B8:H8"/>
    <mergeCell ref="B14:H14"/>
    <mergeCell ref="C9:E9"/>
    <mergeCell ref="F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C957-A46F-9A4D-99D7-E5BA36E127DD}">
  <dimension ref="A1:AH70"/>
  <sheetViews>
    <sheetView topLeftCell="A48" zoomScale="110" zoomScaleNormal="110" workbookViewId="0">
      <selection activeCell="F18" sqref="F18"/>
    </sheetView>
  </sheetViews>
  <sheetFormatPr baseColWidth="10" defaultRowHeight="18" x14ac:dyDescent="0.2"/>
  <cols>
    <col min="1" max="16384" width="10.83203125" style="3"/>
  </cols>
  <sheetData>
    <row r="1" spans="1:34" x14ac:dyDescent="0.2">
      <c r="A1" s="3" t="s">
        <v>124</v>
      </c>
    </row>
    <row r="2" spans="1:34" ht="18" customHeight="1" x14ac:dyDescent="0.2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P2" s="23" t="s">
        <v>182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E2" s="23" t="s">
        <v>200</v>
      </c>
      <c r="AF2" s="23"/>
      <c r="AG2" s="23"/>
      <c r="AH2" s="23"/>
    </row>
    <row r="3" spans="1:34" x14ac:dyDescent="0.2">
      <c r="A3" s="10" t="s">
        <v>16</v>
      </c>
      <c r="B3" s="24" t="s">
        <v>2</v>
      </c>
      <c r="C3" s="24"/>
      <c r="D3" s="24"/>
      <c r="F3" s="10" t="s">
        <v>123</v>
      </c>
      <c r="G3" s="24" t="s">
        <v>3</v>
      </c>
      <c r="H3" s="24"/>
      <c r="I3" s="24"/>
      <c r="K3" s="10" t="s">
        <v>17</v>
      </c>
      <c r="L3" s="24" t="s">
        <v>4</v>
      </c>
      <c r="M3" s="24"/>
      <c r="N3" s="24"/>
      <c r="P3" s="10" t="s">
        <v>16</v>
      </c>
      <c r="Q3" s="24" t="s">
        <v>2</v>
      </c>
      <c r="R3" s="24"/>
      <c r="S3" s="24"/>
      <c r="U3" s="10" t="s">
        <v>123</v>
      </c>
      <c r="V3" s="24" t="s">
        <v>3</v>
      </c>
      <c r="W3" s="24"/>
      <c r="X3" s="24"/>
      <c r="Z3" s="10" t="s">
        <v>17</v>
      </c>
      <c r="AA3" s="24" t="s">
        <v>4</v>
      </c>
      <c r="AB3" s="24"/>
      <c r="AC3" s="24"/>
      <c r="AF3" s="3" t="s">
        <v>2</v>
      </c>
      <c r="AG3" s="3" t="s">
        <v>3</v>
      </c>
      <c r="AH3" s="3" t="s">
        <v>4</v>
      </c>
    </row>
    <row r="4" spans="1:34" x14ac:dyDescent="0.2">
      <c r="A4" s="2">
        <v>0</v>
      </c>
      <c r="B4" s="2">
        <v>19.99148203</v>
      </c>
      <c r="C4" s="2">
        <v>20.953912760000001</v>
      </c>
      <c r="D4" s="2">
        <v>21.98644139</v>
      </c>
      <c r="F4" s="2">
        <v>0</v>
      </c>
      <c r="G4" s="2">
        <v>151.328</v>
      </c>
      <c r="H4" s="2">
        <v>182.339</v>
      </c>
      <c r="I4" s="2">
        <v>154.703</v>
      </c>
      <c r="K4" s="2">
        <v>0</v>
      </c>
      <c r="L4" s="2">
        <v>65.049905300000006</v>
      </c>
      <c r="M4" s="2">
        <v>63.607762379999997</v>
      </c>
      <c r="N4" s="2">
        <v>64.20642556</v>
      </c>
      <c r="P4" s="2">
        <v>0</v>
      </c>
      <c r="Q4" s="2">
        <v>143.10294939155332</v>
      </c>
      <c r="R4" s="2">
        <v>149.99221732283465</v>
      </c>
      <c r="S4" s="2">
        <v>157.38325977093771</v>
      </c>
      <c r="U4" s="2">
        <v>0</v>
      </c>
      <c r="V4" s="2">
        <v>115.25361766945925</v>
      </c>
      <c r="W4" s="2">
        <v>138.87204874333585</v>
      </c>
      <c r="X4" s="2">
        <v>117.82406702208681</v>
      </c>
      <c r="Z4" s="2">
        <v>0</v>
      </c>
      <c r="AA4" s="2">
        <v>117.22815876734546</v>
      </c>
      <c r="AB4" s="2">
        <v>114.62923478104162</v>
      </c>
      <c r="AC4" s="2">
        <v>115.70810156785005</v>
      </c>
      <c r="AE4" s="11" t="s">
        <v>18</v>
      </c>
      <c r="AF4" s="2"/>
      <c r="AG4" s="2"/>
      <c r="AH4" s="2"/>
    </row>
    <row r="5" spans="1:34" x14ac:dyDescent="0.2">
      <c r="A5" s="2">
        <v>1E-3</v>
      </c>
      <c r="B5" s="2">
        <v>13.0100011</v>
      </c>
      <c r="C5" s="2">
        <v>13.02904128</v>
      </c>
      <c r="D5" s="2">
        <v>12.92882983</v>
      </c>
      <c r="F5" s="2">
        <v>1E-3</v>
      </c>
      <c r="G5" s="2">
        <v>143.12200000000001</v>
      </c>
      <c r="H5" s="2">
        <v>114.53100000000001</v>
      </c>
      <c r="I5" s="2">
        <v>125.054</v>
      </c>
      <c r="K5" s="2">
        <v>1E-3</v>
      </c>
      <c r="L5" s="2">
        <v>59.195101659999999</v>
      </c>
      <c r="M5" s="2">
        <v>63.176001360000001</v>
      </c>
      <c r="N5" s="2">
        <v>61.966499310000003</v>
      </c>
      <c r="P5" s="2">
        <v>1E-3</v>
      </c>
      <c r="Q5" s="2">
        <v>93.128139584824623</v>
      </c>
      <c r="R5" s="2">
        <v>93.264432927702217</v>
      </c>
      <c r="S5" s="2">
        <v>92.547099713672154</v>
      </c>
      <c r="U5" s="2">
        <v>1E-3</v>
      </c>
      <c r="V5" s="2">
        <v>109.00380807311501</v>
      </c>
      <c r="W5" s="2">
        <v>87.228484386900234</v>
      </c>
      <c r="X5" s="2">
        <v>95.242955064737231</v>
      </c>
      <c r="Z5" s="2">
        <v>1E-3</v>
      </c>
      <c r="AA5" s="2">
        <v>106.67706192106685</v>
      </c>
      <c r="AB5" s="2">
        <v>113.85114680122544</v>
      </c>
      <c r="AC5" s="2">
        <v>111.6714710938908</v>
      </c>
      <c r="AE5" s="11" t="s">
        <v>19</v>
      </c>
      <c r="AF5" s="2"/>
      <c r="AG5" s="2"/>
      <c r="AH5" s="2"/>
    </row>
    <row r="6" spans="1:34" x14ac:dyDescent="0.2">
      <c r="A6" s="2">
        <v>5.0000000000000001E-3</v>
      </c>
      <c r="B6" s="2">
        <v>12.907083950000001</v>
      </c>
      <c r="C6" s="2">
        <v>14.062020860000001</v>
      </c>
      <c r="D6" s="2">
        <v>14.290653280000001</v>
      </c>
      <c r="F6" s="2">
        <v>5.0000000000000001E-3</v>
      </c>
      <c r="G6" s="2">
        <v>137.97300000000001</v>
      </c>
      <c r="H6" s="2">
        <v>126.634</v>
      </c>
      <c r="I6" s="2">
        <v>104.98</v>
      </c>
      <c r="K6" s="2">
        <v>5.0000000000000001E-3</v>
      </c>
      <c r="L6" s="2">
        <v>52.660112839999996</v>
      </c>
      <c r="M6" s="2">
        <v>55.595656839999997</v>
      </c>
      <c r="N6" s="2">
        <v>55.207187159999997</v>
      </c>
      <c r="P6" s="2">
        <v>5.0000000000000001E-3</v>
      </c>
      <c r="Q6" s="2">
        <v>92.391438439513237</v>
      </c>
      <c r="R6" s="2">
        <v>100.65870336435219</v>
      </c>
      <c r="S6" s="2">
        <v>102.29529906943451</v>
      </c>
      <c r="U6" s="2">
        <v>5.0000000000000001E-3</v>
      </c>
      <c r="V6" s="2">
        <v>105.08225437928409</v>
      </c>
      <c r="W6" s="2">
        <v>96.44630616907844</v>
      </c>
      <c r="X6" s="2">
        <v>79.954303122619947</v>
      </c>
      <c r="Z6" s="2">
        <v>5.0000000000000001E-3</v>
      </c>
      <c r="AA6" s="2">
        <v>94.900185330690206</v>
      </c>
      <c r="AB6" s="2">
        <v>100.19040699225084</v>
      </c>
      <c r="AC6" s="2">
        <v>99.490335483870965</v>
      </c>
      <c r="AE6" s="11" t="s">
        <v>20</v>
      </c>
      <c r="AF6" s="2">
        <v>12.48</v>
      </c>
      <c r="AG6" s="2">
        <v>14.82</v>
      </c>
      <c r="AH6" s="2">
        <v>-2.5550000000000002</v>
      </c>
    </row>
    <row r="7" spans="1:34" x14ac:dyDescent="0.2">
      <c r="A7" s="2">
        <v>0.01</v>
      </c>
      <c r="B7" s="2">
        <v>11.926965900000001</v>
      </c>
      <c r="C7" s="2">
        <v>14.177664869999999</v>
      </c>
      <c r="D7" s="2">
        <v>14.38480193</v>
      </c>
      <c r="F7" s="2">
        <v>0.01</v>
      </c>
      <c r="G7" s="2">
        <v>145</v>
      </c>
      <c r="H7" s="2">
        <v>117.82899999999999</v>
      </c>
      <c r="I7" s="2">
        <v>99.6601</v>
      </c>
      <c r="K7" s="2">
        <v>0.01</v>
      </c>
      <c r="L7" s="2">
        <v>56.30690757</v>
      </c>
      <c r="M7" s="2">
        <v>54.080209240000002</v>
      </c>
      <c r="N7" s="2">
        <v>58.771407670000002</v>
      </c>
      <c r="P7" s="2">
        <v>0.01</v>
      </c>
      <c r="Q7" s="2">
        <v>85.375561202576961</v>
      </c>
      <c r="R7" s="2">
        <v>101.48650586972082</v>
      </c>
      <c r="S7" s="2">
        <v>102.96923357193988</v>
      </c>
      <c r="U7" s="2">
        <v>0.01</v>
      </c>
      <c r="V7" s="2">
        <v>110.43412033511042</v>
      </c>
      <c r="W7" s="2">
        <v>89.740289413556724</v>
      </c>
      <c r="X7" s="2">
        <v>75.902589489718196</v>
      </c>
      <c r="Z7" s="2">
        <v>0.01</v>
      </c>
      <c r="AA7" s="2">
        <v>101.47217078752928</v>
      </c>
      <c r="AB7" s="2">
        <v>97.459378698864668</v>
      </c>
      <c r="AC7" s="2">
        <v>105.91351174986482</v>
      </c>
      <c r="AE7" s="11" t="s">
        <v>21</v>
      </c>
      <c r="AF7" s="2">
        <v>99.97</v>
      </c>
      <c r="AG7" s="2">
        <v>99.99</v>
      </c>
      <c r="AH7" s="2">
        <v>100</v>
      </c>
    </row>
    <row r="8" spans="1:34" x14ac:dyDescent="0.2">
      <c r="A8" s="2">
        <v>0.05</v>
      </c>
      <c r="B8" s="2">
        <v>10.31411278</v>
      </c>
      <c r="C8" s="2">
        <v>10.78976641</v>
      </c>
      <c r="D8" s="2">
        <v>10.66946257</v>
      </c>
      <c r="F8" s="2">
        <v>0.05</v>
      </c>
      <c r="G8" s="2"/>
      <c r="H8" s="2"/>
      <c r="I8" s="2"/>
      <c r="K8" s="2">
        <v>0.05</v>
      </c>
      <c r="L8" s="2">
        <v>49.326178239999997</v>
      </c>
      <c r="M8" s="2">
        <v>53.507801460000003</v>
      </c>
      <c r="N8" s="2">
        <v>50.85199772</v>
      </c>
      <c r="P8" s="2">
        <v>0.05</v>
      </c>
      <c r="Q8" s="2">
        <v>73.830442233357189</v>
      </c>
      <c r="R8" s="2">
        <v>77.235264209019334</v>
      </c>
      <c r="S8" s="2">
        <v>76.374105726556905</v>
      </c>
      <c r="U8" s="2">
        <v>0.05</v>
      </c>
      <c r="V8" s="2"/>
      <c r="W8" s="2"/>
      <c r="X8" s="2"/>
      <c r="Z8" s="2">
        <v>0.05</v>
      </c>
      <c r="AA8" s="2">
        <v>88.892013407821224</v>
      </c>
      <c r="AB8" s="2">
        <v>96.427827464407997</v>
      </c>
      <c r="AC8" s="2">
        <v>91.641733141106513</v>
      </c>
      <c r="AE8" s="11" t="s">
        <v>22</v>
      </c>
      <c r="AF8" s="14">
        <v>1.7270000000000001</v>
      </c>
      <c r="AG8" s="14">
        <v>33.869999999999997</v>
      </c>
      <c r="AH8" s="14">
        <v>138.5</v>
      </c>
    </row>
    <row r="9" spans="1:34" x14ac:dyDescent="0.2">
      <c r="A9" s="2">
        <v>0.1</v>
      </c>
      <c r="B9" s="2">
        <v>14.229073339999999</v>
      </c>
      <c r="C9" s="2">
        <v>13.34160078</v>
      </c>
      <c r="D9" s="2">
        <v>10.77884336</v>
      </c>
      <c r="F9" s="2">
        <v>0.1</v>
      </c>
      <c r="G9" s="2">
        <v>151.946</v>
      </c>
      <c r="H9" s="2">
        <v>140.30099999999999</v>
      </c>
      <c r="I9" s="2">
        <v>114.301</v>
      </c>
      <c r="K9" s="2">
        <v>0.1</v>
      </c>
      <c r="L9" s="2">
        <v>58.132860340000001</v>
      </c>
      <c r="M9" s="2">
        <v>59.887913500000003</v>
      </c>
      <c r="N9" s="2">
        <v>57.995771079999997</v>
      </c>
      <c r="P9" s="2">
        <v>0.1</v>
      </c>
      <c r="Q9" s="2">
        <v>101.85449778095918</v>
      </c>
      <c r="R9" s="2">
        <v>95.501795132426622</v>
      </c>
      <c r="S9" s="2">
        <v>77.157074874731563</v>
      </c>
      <c r="U9" s="2">
        <v>0.1</v>
      </c>
      <c r="V9" s="2">
        <v>115.72429550647372</v>
      </c>
      <c r="W9" s="2">
        <v>106.85529322162984</v>
      </c>
      <c r="X9" s="2">
        <v>87.053313023610045</v>
      </c>
      <c r="Z9" s="2">
        <v>0.1</v>
      </c>
      <c r="AA9" s="2">
        <v>104.76276867904126</v>
      </c>
      <c r="AB9" s="2">
        <v>107.92559650387457</v>
      </c>
      <c r="AC9" s="2">
        <v>104.51571648945755</v>
      </c>
      <c r="AE9" s="11" t="s">
        <v>23</v>
      </c>
      <c r="AF9" s="2">
        <v>-0.47739999999999999</v>
      </c>
      <c r="AG9" s="2">
        <v>-0.78759999999999997</v>
      </c>
      <c r="AH9" s="2">
        <v>-0.73450000000000004</v>
      </c>
    </row>
    <row r="10" spans="1:34" x14ac:dyDescent="0.2">
      <c r="A10" s="2">
        <v>0.5</v>
      </c>
      <c r="B10" s="2">
        <v>9.6110292719999997</v>
      </c>
      <c r="C10" s="2">
        <v>11.079227169999999</v>
      </c>
      <c r="D10" s="2">
        <v>10.62266382</v>
      </c>
      <c r="F10" s="2">
        <v>0.5</v>
      </c>
      <c r="G10" s="2">
        <v>150.99</v>
      </c>
      <c r="H10" s="2">
        <v>196.18700000000001</v>
      </c>
      <c r="I10" s="2">
        <v>145.47300000000001</v>
      </c>
      <c r="K10" s="2">
        <v>0.5</v>
      </c>
      <c r="L10" s="2">
        <v>54.931655790000001</v>
      </c>
      <c r="M10" s="2">
        <v>57.709517079999998</v>
      </c>
      <c r="N10" s="2">
        <v>51.276844140000001</v>
      </c>
      <c r="P10" s="2">
        <v>0.5</v>
      </c>
      <c r="Q10" s="2">
        <v>68.797632584108797</v>
      </c>
      <c r="R10" s="2">
        <v>79.307281102362197</v>
      </c>
      <c r="S10" s="2">
        <v>76.039111095204007</v>
      </c>
      <c r="U10" s="2">
        <v>0.5</v>
      </c>
      <c r="V10" s="2">
        <v>114.99619192688499</v>
      </c>
      <c r="W10" s="2">
        <v>149.41888804265042</v>
      </c>
      <c r="X10" s="2">
        <v>110.7943640517898</v>
      </c>
      <c r="Z10" s="2">
        <v>0.5</v>
      </c>
      <c r="AA10" s="2">
        <v>98.993793097855459</v>
      </c>
      <c r="AB10" s="2">
        <v>103.99985056766985</v>
      </c>
      <c r="AC10" s="2">
        <v>92.407360136961614</v>
      </c>
      <c r="AE10" s="11" t="s">
        <v>24</v>
      </c>
      <c r="AF10" s="2">
        <v>0.23730000000000001</v>
      </c>
      <c r="AG10" s="2">
        <v>1.53</v>
      </c>
      <c r="AH10" s="2">
        <v>2.1419999999999999</v>
      </c>
    </row>
    <row r="11" spans="1:34" x14ac:dyDescent="0.2">
      <c r="A11" s="2">
        <v>1</v>
      </c>
      <c r="B11" s="2">
        <v>7.5041838280000004</v>
      </c>
      <c r="C11" s="2">
        <v>7.1647175540000001</v>
      </c>
      <c r="D11" s="2">
        <v>7.8545230439999996</v>
      </c>
      <c r="F11" s="2">
        <v>1</v>
      </c>
      <c r="G11" s="2">
        <v>105.523</v>
      </c>
      <c r="H11" s="2">
        <v>103.693</v>
      </c>
      <c r="I11" s="2">
        <v>108.95</v>
      </c>
      <c r="K11" s="2">
        <v>1</v>
      </c>
      <c r="L11" s="2">
        <v>44.263997029999999</v>
      </c>
      <c r="M11" s="2">
        <v>44.057010290000001</v>
      </c>
      <c r="N11" s="2">
        <v>48.599745460000001</v>
      </c>
      <c r="P11" s="2">
        <v>1</v>
      </c>
      <c r="Q11" s="2">
        <v>53.716419670722985</v>
      </c>
      <c r="R11" s="2">
        <v>51.286453500357908</v>
      </c>
      <c r="S11" s="2">
        <v>56.22421649248389</v>
      </c>
      <c r="U11" s="2">
        <v>1</v>
      </c>
      <c r="V11" s="2">
        <v>80.36785986290937</v>
      </c>
      <c r="W11" s="2">
        <v>78.974105102817973</v>
      </c>
      <c r="X11" s="2">
        <v>82.977913175932969</v>
      </c>
      <c r="Z11" s="2">
        <v>1</v>
      </c>
      <c r="AA11" s="2">
        <v>79.769322454496304</v>
      </c>
      <c r="AB11" s="2">
        <v>79.396306163272655</v>
      </c>
      <c r="AC11" s="2">
        <v>87.582889637772567</v>
      </c>
      <c r="AE11" s="11" t="s">
        <v>25</v>
      </c>
      <c r="AF11" s="2">
        <v>87.49</v>
      </c>
      <c r="AG11" s="2">
        <v>85.16</v>
      </c>
      <c r="AH11" s="2">
        <v>102.6</v>
      </c>
    </row>
    <row r="12" spans="1:34" x14ac:dyDescent="0.2">
      <c r="A12" s="2">
        <v>5</v>
      </c>
      <c r="B12" s="2">
        <v>6.2172684360000003</v>
      </c>
      <c r="C12" s="2">
        <v>6.2123580760000001</v>
      </c>
      <c r="D12" s="2">
        <v>6.2225295369999998</v>
      </c>
      <c r="F12" s="2">
        <v>5</v>
      </c>
      <c r="G12" s="2"/>
      <c r="H12" s="2"/>
      <c r="I12" s="2"/>
      <c r="K12" s="2">
        <v>5</v>
      </c>
      <c r="L12" s="2">
        <v>60.932417399999999</v>
      </c>
      <c r="M12" s="2">
        <v>56.509535120000002</v>
      </c>
      <c r="N12" s="2">
        <v>52.946166409999996</v>
      </c>
      <c r="P12" s="2">
        <v>5</v>
      </c>
      <c r="Q12" s="2">
        <v>44.504426886184682</v>
      </c>
      <c r="R12" s="2">
        <v>44.469277566213314</v>
      </c>
      <c r="S12" s="2">
        <v>44.542086879026485</v>
      </c>
      <c r="U12" s="2">
        <v>5</v>
      </c>
      <c r="V12" s="2"/>
      <c r="W12" s="2"/>
      <c r="X12" s="2"/>
      <c r="Z12" s="2">
        <v>5</v>
      </c>
      <c r="AA12" s="2">
        <v>109.80792467111191</v>
      </c>
      <c r="AB12" s="2">
        <v>101.83733126689494</v>
      </c>
      <c r="AC12" s="2">
        <v>95.415690052261652</v>
      </c>
      <c r="AE12" s="11" t="s">
        <v>26</v>
      </c>
      <c r="AF12" s="2"/>
      <c r="AG12" s="2"/>
      <c r="AH12" s="2"/>
    </row>
    <row r="13" spans="1:34" x14ac:dyDescent="0.2">
      <c r="A13" s="2">
        <v>10</v>
      </c>
      <c r="B13" s="2">
        <v>5.5819278680000002</v>
      </c>
      <c r="C13" s="2">
        <v>5.2876068500000004</v>
      </c>
      <c r="D13" s="2">
        <v>5.39703775</v>
      </c>
      <c r="F13" s="2">
        <v>10</v>
      </c>
      <c r="G13" s="2">
        <v>71.328199999999995</v>
      </c>
      <c r="H13" s="2">
        <v>112.053</v>
      </c>
      <c r="I13" s="2">
        <v>110.55</v>
      </c>
      <c r="K13" s="2">
        <v>10</v>
      </c>
      <c r="L13" s="2">
        <v>44.393820959999999</v>
      </c>
      <c r="M13" s="2">
        <v>43.264387859999999</v>
      </c>
      <c r="N13" s="2">
        <v>42.826564050000002</v>
      </c>
      <c r="P13" s="2">
        <v>10</v>
      </c>
      <c r="Q13" s="2">
        <v>39.956534488188979</v>
      </c>
      <c r="R13" s="2">
        <v>37.849726914817467</v>
      </c>
      <c r="S13" s="2">
        <v>38.633054760200423</v>
      </c>
      <c r="U13" s="2">
        <v>10</v>
      </c>
      <c r="V13" s="2">
        <v>54.324600152322922</v>
      </c>
      <c r="W13" s="2">
        <v>85.341203351104326</v>
      </c>
      <c r="X13" s="2">
        <v>84.196496572734191</v>
      </c>
      <c r="Z13" s="2">
        <v>10</v>
      </c>
      <c r="AA13" s="2">
        <v>80.003281600288332</v>
      </c>
      <c r="AB13" s="2">
        <v>77.967900270318964</v>
      </c>
      <c r="AC13" s="2">
        <v>77.178886375923597</v>
      </c>
      <c r="AE13" s="11" t="s">
        <v>20</v>
      </c>
      <c r="AF13" s="2" t="s">
        <v>186</v>
      </c>
      <c r="AG13" s="2" t="s">
        <v>187</v>
      </c>
      <c r="AH13" s="2" t="s">
        <v>188</v>
      </c>
    </row>
    <row r="14" spans="1:34" x14ac:dyDescent="0.2">
      <c r="A14" s="2">
        <v>50</v>
      </c>
      <c r="B14" s="2">
        <v>3.6602230709999999</v>
      </c>
      <c r="C14" s="2">
        <v>3.855785708</v>
      </c>
      <c r="D14" s="2">
        <v>3.8881038989999999</v>
      </c>
      <c r="F14" s="2">
        <v>50</v>
      </c>
      <c r="G14" s="2">
        <v>45.301699999999997</v>
      </c>
      <c r="H14" s="2">
        <v>82.466700000000003</v>
      </c>
      <c r="I14" s="2">
        <v>71.531999999999996</v>
      </c>
      <c r="K14" s="2">
        <v>50</v>
      </c>
      <c r="L14" s="2">
        <v>41.086392289999999</v>
      </c>
      <c r="M14" s="2">
        <v>41.245327639999999</v>
      </c>
      <c r="N14" s="2">
        <v>41.612953330000003</v>
      </c>
      <c r="P14" s="2">
        <v>50</v>
      </c>
      <c r="Q14" s="2">
        <v>26.200594638511092</v>
      </c>
      <c r="R14" s="2">
        <v>27.60047035075161</v>
      </c>
      <c r="S14" s="2">
        <v>27.831810300644232</v>
      </c>
      <c r="U14" s="2">
        <v>50</v>
      </c>
      <c r="V14" s="2">
        <v>34.502437166793598</v>
      </c>
      <c r="W14" s="2">
        <v>62.807844630616906</v>
      </c>
      <c r="X14" s="2">
        <v>54.479817212490481</v>
      </c>
      <c r="Z14" s="2">
        <v>50</v>
      </c>
      <c r="AA14" s="2">
        <v>74.042876716525498</v>
      </c>
      <c r="AB14" s="2">
        <v>74.329298324022346</v>
      </c>
      <c r="AC14" s="2">
        <v>74.991806325464054</v>
      </c>
      <c r="AE14" s="11" t="s">
        <v>21</v>
      </c>
      <c r="AF14" s="2" t="s">
        <v>51</v>
      </c>
      <c r="AG14" s="2" t="s">
        <v>189</v>
      </c>
      <c r="AH14" s="2" t="s">
        <v>190</v>
      </c>
    </row>
    <row r="15" spans="1:34" x14ac:dyDescent="0.2">
      <c r="A15" s="2">
        <v>100</v>
      </c>
      <c r="B15" s="2">
        <v>3.2974576359999999</v>
      </c>
      <c r="C15" s="2">
        <v>3.3437052180000002</v>
      </c>
      <c r="D15" s="2">
        <v>3.77972522</v>
      </c>
      <c r="F15" s="2">
        <v>100</v>
      </c>
      <c r="G15" s="2">
        <v>41.403300000000002</v>
      </c>
      <c r="H15" s="2">
        <v>56.218299999999999</v>
      </c>
      <c r="I15" s="2">
        <v>61.814</v>
      </c>
      <c r="K15" s="2">
        <v>100</v>
      </c>
      <c r="L15" s="2">
        <v>26.247181550000001</v>
      </c>
      <c r="M15" s="2">
        <v>31.37374861</v>
      </c>
      <c r="N15" s="2">
        <v>28.804727979999999</v>
      </c>
      <c r="P15" s="2">
        <v>100</v>
      </c>
      <c r="Q15" s="2">
        <v>23.603848503937005</v>
      </c>
      <c r="R15" s="2">
        <v>23.934897766642806</v>
      </c>
      <c r="S15" s="2">
        <v>27.056014459556188</v>
      </c>
      <c r="U15" s="2">
        <v>100</v>
      </c>
      <c r="V15" s="2">
        <v>31.533358720487431</v>
      </c>
      <c r="W15" s="2">
        <v>42.816679360243711</v>
      </c>
      <c r="X15" s="2">
        <v>47.078446306169077</v>
      </c>
      <c r="Z15" s="2">
        <v>100</v>
      </c>
      <c r="AA15" s="2">
        <v>47.300741665164892</v>
      </c>
      <c r="AB15" s="2">
        <v>56.5394640655974</v>
      </c>
      <c r="AC15" s="2">
        <v>51.909763885384749</v>
      </c>
      <c r="AE15" s="11" t="s">
        <v>22</v>
      </c>
      <c r="AF15" s="2" t="s">
        <v>191</v>
      </c>
      <c r="AG15" s="2" t="s">
        <v>192</v>
      </c>
      <c r="AH15" s="2" t="s">
        <v>193</v>
      </c>
    </row>
    <row r="16" spans="1:34" x14ac:dyDescent="0.2">
      <c r="A16" s="2">
        <v>500</v>
      </c>
      <c r="B16" s="2">
        <v>2.9116435680000001</v>
      </c>
      <c r="C16" s="2">
        <v>2.883884997</v>
      </c>
      <c r="D16" s="2">
        <v>3.3310785759999999</v>
      </c>
      <c r="F16" s="2">
        <v>500</v>
      </c>
      <c r="G16" s="2">
        <v>27.4512</v>
      </c>
      <c r="H16" s="2">
        <v>35.351700000000001</v>
      </c>
      <c r="I16" s="2">
        <v>41.664400000000001</v>
      </c>
      <c r="K16" s="2">
        <v>500</v>
      </c>
      <c r="L16" s="2">
        <v>14.8292898</v>
      </c>
      <c r="M16" s="2">
        <v>13.81580134</v>
      </c>
      <c r="N16" s="2">
        <v>13.04983515</v>
      </c>
      <c r="P16" s="2">
        <v>500</v>
      </c>
      <c r="Q16" s="2">
        <v>20.842115733715101</v>
      </c>
      <c r="R16" s="2">
        <v>20.643414438081603</v>
      </c>
      <c r="S16" s="2">
        <v>23.844513786685752</v>
      </c>
      <c r="U16" s="2">
        <v>500</v>
      </c>
      <c r="V16" s="2">
        <v>20.907235338918507</v>
      </c>
      <c r="W16" s="2">
        <v>26.924371667936022</v>
      </c>
      <c r="X16" s="2">
        <v>31.732216298552927</v>
      </c>
      <c r="Z16" s="2">
        <v>500</v>
      </c>
      <c r="AA16" s="2">
        <v>26.724256262389616</v>
      </c>
      <c r="AB16" s="2">
        <v>24.89782184177329</v>
      </c>
      <c r="AC16" s="2">
        <v>23.517453865561361</v>
      </c>
      <c r="AE16" s="11" t="s">
        <v>23</v>
      </c>
      <c r="AF16" s="2" t="s">
        <v>194</v>
      </c>
      <c r="AG16" s="2" t="s">
        <v>195</v>
      </c>
      <c r="AH16" s="2" t="s">
        <v>196</v>
      </c>
    </row>
    <row r="17" spans="1:34" x14ac:dyDescent="0.2">
      <c r="A17" s="2">
        <v>1000</v>
      </c>
      <c r="B17" s="2">
        <v>2.9893575440000002</v>
      </c>
      <c r="C17" s="2">
        <v>2.2045014979999999</v>
      </c>
      <c r="D17" s="2">
        <v>2.8566775899999999</v>
      </c>
      <c r="F17" s="2">
        <v>1000</v>
      </c>
      <c r="G17" s="2">
        <v>25.263100000000001</v>
      </c>
      <c r="H17" s="2">
        <v>28.089400000000001</v>
      </c>
      <c r="I17" s="2">
        <v>31.5215</v>
      </c>
      <c r="K17" s="2">
        <v>1000</v>
      </c>
      <c r="L17" s="2">
        <v>8.2131798089999997</v>
      </c>
      <c r="M17" s="2">
        <v>9.2161961740000002</v>
      </c>
      <c r="N17" s="2">
        <v>8.5981921860000003</v>
      </c>
      <c r="P17" s="2">
        <v>1000</v>
      </c>
      <c r="Q17" s="2">
        <v>21.398407616320689</v>
      </c>
      <c r="R17" s="2">
        <v>15.780254101646385</v>
      </c>
      <c r="S17" s="2">
        <v>20.448658482462417</v>
      </c>
      <c r="U17" s="2">
        <v>1000</v>
      </c>
      <c r="V17" s="2">
        <v>19.240746382330538</v>
      </c>
      <c r="W17" s="2">
        <v>21.393297791317593</v>
      </c>
      <c r="X17" s="2">
        <v>24.007235338918505</v>
      </c>
      <c r="Z17" s="2">
        <v>1000</v>
      </c>
      <c r="AA17" s="2">
        <v>14.80118905928996</v>
      </c>
      <c r="AB17" s="2">
        <v>16.608751439899081</v>
      </c>
      <c r="AC17" s="2">
        <v>15.495030070282933</v>
      </c>
      <c r="AE17" s="11" t="s">
        <v>24</v>
      </c>
      <c r="AF17" s="2" t="s">
        <v>197</v>
      </c>
      <c r="AG17" s="2" t="s">
        <v>198</v>
      </c>
      <c r="AH17" s="2" t="s">
        <v>199</v>
      </c>
    </row>
    <row r="18" spans="1:34" x14ac:dyDescent="0.2">
      <c r="A18" s="2">
        <v>5000</v>
      </c>
      <c r="B18" s="2">
        <v>1.7341089700000001</v>
      </c>
      <c r="C18" s="2">
        <v>1.6486787119999999</v>
      </c>
      <c r="D18" s="2">
        <v>1.861377507</v>
      </c>
      <c r="F18" s="2">
        <v>5000</v>
      </c>
      <c r="G18" s="2">
        <v>19.724599999999999</v>
      </c>
      <c r="H18" s="2">
        <v>20.328299999999999</v>
      </c>
      <c r="I18" s="2">
        <v>21.521000000000001</v>
      </c>
      <c r="K18" s="2">
        <v>5000</v>
      </c>
      <c r="L18" s="2">
        <v>2.8134864560000001</v>
      </c>
      <c r="M18" s="2">
        <v>2.5271322490000001</v>
      </c>
      <c r="N18" s="2">
        <v>3.886300093</v>
      </c>
      <c r="P18" s="2">
        <v>5000</v>
      </c>
      <c r="Q18" s="2">
        <v>12.413092125984251</v>
      </c>
      <c r="R18" s="2">
        <v>11.801565583392984</v>
      </c>
      <c r="S18" s="2">
        <v>13.324105275590551</v>
      </c>
      <c r="U18" s="2">
        <v>5000</v>
      </c>
      <c r="V18" s="2">
        <v>15.022543792840819</v>
      </c>
      <c r="W18" s="2">
        <v>15.48233054074638</v>
      </c>
      <c r="X18" s="2">
        <v>16.390708301599393</v>
      </c>
      <c r="Z18" s="2">
        <v>5000</v>
      </c>
      <c r="AA18" s="2">
        <v>5.0702585258605151</v>
      </c>
      <c r="AB18" s="2">
        <v>4.5542120183816905</v>
      </c>
      <c r="AC18" s="2">
        <v>7.0036044206163268</v>
      </c>
      <c r="AE18" s="11" t="s">
        <v>37</v>
      </c>
      <c r="AF18" s="2"/>
      <c r="AG18" s="2"/>
      <c r="AH18" s="2"/>
    </row>
    <row r="19" spans="1:34" x14ac:dyDescent="0.2">
      <c r="A19" s="2">
        <v>10000</v>
      </c>
      <c r="B19" s="2">
        <v>1.088546834</v>
      </c>
      <c r="C19" s="2">
        <v>1.359318161</v>
      </c>
      <c r="D19" s="2">
        <v>1.563949934</v>
      </c>
      <c r="F19" s="2">
        <v>10000</v>
      </c>
      <c r="G19" s="2">
        <v>15.5258</v>
      </c>
      <c r="H19" s="2">
        <v>18.065899999999999</v>
      </c>
      <c r="I19" s="2">
        <v>19.5959</v>
      </c>
      <c r="K19" s="2">
        <v>10000</v>
      </c>
      <c r="L19" s="2">
        <v>1.264017076</v>
      </c>
      <c r="M19" s="2">
        <v>1.2599585120000001</v>
      </c>
      <c r="N19" s="2">
        <v>0.73124292300000004</v>
      </c>
      <c r="P19" s="2">
        <v>10000</v>
      </c>
      <c r="Q19" s="2">
        <v>7.7920317394416596</v>
      </c>
      <c r="R19" s="2">
        <v>9.7302660057265573</v>
      </c>
      <c r="S19" s="2">
        <v>11.195060372226198</v>
      </c>
      <c r="U19" s="2">
        <v>10000</v>
      </c>
      <c r="V19" s="2">
        <v>11.824676313785224</v>
      </c>
      <c r="W19" s="2">
        <v>13.759253617669456</v>
      </c>
      <c r="X19" s="2">
        <v>14.924523990860624</v>
      </c>
      <c r="Z19" s="2">
        <v>10000</v>
      </c>
      <c r="AA19" s="2">
        <v>2.2779186808433951</v>
      </c>
      <c r="AB19" s="2">
        <v>2.270604635069382</v>
      </c>
      <c r="AC19" s="2">
        <v>1.3177922562623896</v>
      </c>
      <c r="AE19" s="11" t="s">
        <v>38</v>
      </c>
      <c r="AF19" s="2">
        <v>44</v>
      </c>
      <c r="AG19" s="2">
        <v>38</v>
      </c>
      <c r="AH19" s="2">
        <v>44</v>
      </c>
    </row>
    <row r="20" spans="1:34" x14ac:dyDescent="0.2">
      <c r="AE20" s="11" t="s">
        <v>39</v>
      </c>
      <c r="AF20" s="2">
        <v>0.87119999999999997</v>
      </c>
      <c r="AG20" s="2">
        <v>0.86019999999999996</v>
      </c>
      <c r="AH20" s="2">
        <v>0.95420000000000005</v>
      </c>
    </row>
    <row r="21" spans="1:34" x14ac:dyDescent="0.2">
      <c r="A21" s="23" t="s">
        <v>183</v>
      </c>
      <c r="B21" s="23"/>
      <c r="C21" s="23"/>
      <c r="D21" s="23"/>
      <c r="E21" s="23"/>
      <c r="F21" s="23"/>
      <c r="G21" s="23"/>
      <c r="H21" s="23"/>
      <c r="I21" s="23"/>
      <c r="J21" s="13"/>
      <c r="K21" s="13"/>
      <c r="L21" s="13"/>
      <c r="M21" s="13"/>
      <c r="N21" s="13"/>
      <c r="AE21" s="11" t="s">
        <v>40</v>
      </c>
      <c r="AF21" s="2">
        <v>9533</v>
      </c>
      <c r="AG21" s="2">
        <v>9207</v>
      </c>
      <c r="AH21" s="2">
        <v>3234</v>
      </c>
    </row>
    <row r="22" spans="1:34" x14ac:dyDescent="0.2">
      <c r="A22" s="10" t="s">
        <v>16</v>
      </c>
      <c r="B22" s="24" t="s">
        <v>75</v>
      </c>
      <c r="C22" s="24"/>
      <c r="D22" s="24"/>
      <c r="F22" s="10" t="s">
        <v>16</v>
      </c>
      <c r="G22" s="24" t="s">
        <v>75</v>
      </c>
      <c r="H22" s="24"/>
      <c r="I22" s="24"/>
      <c r="AE22" s="11" t="s">
        <v>41</v>
      </c>
      <c r="AF22" s="2">
        <v>14.72</v>
      </c>
      <c r="AG22" s="2">
        <v>15.57</v>
      </c>
      <c r="AH22" s="2">
        <v>8.5730000000000004</v>
      </c>
    </row>
    <row r="23" spans="1:34" x14ac:dyDescent="0.2">
      <c r="A23" s="2">
        <v>0</v>
      </c>
      <c r="B23" s="2">
        <v>318.44831399999998</v>
      </c>
      <c r="C23" s="2">
        <v>187.53471500000001</v>
      </c>
      <c r="D23" s="2">
        <v>237.51692800000001</v>
      </c>
      <c r="F23" s="2">
        <v>0</v>
      </c>
      <c r="G23" s="2">
        <v>371.75572699999998</v>
      </c>
      <c r="H23" s="2">
        <v>315.55035400000003</v>
      </c>
      <c r="I23" s="2">
        <v>281.91475600000001</v>
      </c>
      <c r="AE23" s="11" t="s">
        <v>42</v>
      </c>
      <c r="AF23" s="2"/>
      <c r="AG23" s="2"/>
      <c r="AH23" s="2"/>
    </row>
    <row r="24" spans="1:34" x14ac:dyDescent="0.2">
      <c r="A24" s="2">
        <v>1E-4</v>
      </c>
      <c r="B24" s="2">
        <v>203.66811999999999</v>
      </c>
      <c r="C24" s="2">
        <v>307.92284999999998</v>
      </c>
      <c r="D24" s="2">
        <v>297.99888199999998</v>
      </c>
      <c r="F24" s="2">
        <v>1E-4</v>
      </c>
      <c r="G24" s="2">
        <v>276.87344200000001</v>
      </c>
      <c r="H24" s="2">
        <v>276.01706999999999</v>
      </c>
      <c r="I24" s="2">
        <v>391.84387199999998</v>
      </c>
      <c r="AE24" s="11" t="s">
        <v>22</v>
      </c>
      <c r="AF24" s="2" t="s">
        <v>43</v>
      </c>
      <c r="AG24" s="2" t="s">
        <v>43</v>
      </c>
      <c r="AH24" s="2" t="s">
        <v>43</v>
      </c>
    </row>
    <row r="25" spans="1:34" x14ac:dyDescent="0.2">
      <c r="A25" s="2">
        <v>1E-3</v>
      </c>
      <c r="B25" s="2">
        <v>248.97513799999999</v>
      </c>
      <c r="C25" s="2">
        <v>307.41770500000001</v>
      </c>
      <c r="D25" s="2">
        <v>289.58274799999998</v>
      </c>
      <c r="F25" s="2">
        <v>1E-3</v>
      </c>
      <c r="G25" s="2">
        <v>295.23114500000003</v>
      </c>
      <c r="H25" s="2">
        <v>334.89568500000001</v>
      </c>
      <c r="I25" s="2">
        <v>402.82193899999999</v>
      </c>
      <c r="AE25" s="11"/>
      <c r="AF25" s="2"/>
      <c r="AG25" s="2"/>
      <c r="AH25" s="2"/>
    </row>
    <row r="26" spans="1:34" x14ac:dyDescent="0.2">
      <c r="A26" s="2">
        <v>0.01</v>
      </c>
      <c r="B26" s="2">
        <v>266.96301699999998</v>
      </c>
      <c r="C26" s="2">
        <v>242.856807</v>
      </c>
      <c r="D26" s="2">
        <v>276.36405500000001</v>
      </c>
      <c r="F26" s="2">
        <v>0.01</v>
      </c>
      <c r="G26" s="2">
        <v>315.28703200000001</v>
      </c>
      <c r="H26" s="2">
        <v>356.70973600000002</v>
      </c>
      <c r="I26" s="2">
        <v>376.42034999999998</v>
      </c>
      <c r="AE26" s="11" t="s">
        <v>44</v>
      </c>
      <c r="AF26" s="2"/>
      <c r="AG26" s="2"/>
      <c r="AH26" s="2"/>
    </row>
    <row r="27" spans="1:34" x14ac:dyDescent="0.2">
      <c r="A27" s="2">
        <v>0.1</v>
      </c>
      <c r="B27" s="2">
        <v>211.84176500000001</v>
      </c>
      <c r="C27" s="2">
        <v>239.76072300000001</v>
      </c>
      <c r="D27" s="2">
        <v>274.50297599999999</v>
      </c>
      <c r="F27" s="2">
        <v>0.1</v>
      </c>
      <c r="G27" s="2">
        <v>304.40154799999999</v>
      </c>
      <c r="H27" s="2">
        <v>380.52961599999998</v>
      </c>
      <c r="I27" s="2">
        <v>435.10377599999998</v>
      </c>
      <c r="AE27" s="11" t="s">
        <v>45</v>
      </c>
      <c r="AF27" s="2">
        <v>48</v>
      </c>
      <c r="AG27" s="2">
        <v>48</v>
      </c>
      <c r="AH27" s="2">
        <v>48</v>
      </c>
    </row>
    <row r="28" spans="1:34" x14ac:dyDescent="0.2">
      <c r="A28" s="2">
        <v>1</v>
      </c>
      <c r="B28" s="2">
        <v>139.80559400000001</v>
      </c>
      <c r="C28" s="2">
        <v>164.630155</v>
      </c>
      <c r="D28" s="2">
        <v>183.43239600000001</v>
      </c>
      <c r="F28" s="2">
        <v>1</v>
      </c>
      <c r="G28" s="2">
        <v>295.410999</v>
      </c>
      <c r="H28" s="2">
        <v>340.08377100000001</v>
      </c>
      <c r="I28" s="2">
        <v>370.92340200000001</v>
      </c>
      <c r="AE28" s="11" t="s">
        <v>46</v>
      </c>
      <c r="AF28" s="2">
        <v>48</v>
      </c>
      <c r="AG28" s="2">
        <v>42</v>
      </c>
      <c r="AH28" s="2">
        <v>48</v>
      </c>
    </row>
    <row r="29" spans="1:34" x14ac:dyDescent="0.2">
      <c r="A29" s="2">
        <v>10</v>
      </c>
      <c r="B29" s="2">
        <v>105.450281</v>
      </c>
      <c r="C29" s="2">
        <v>102.733861</v>
      </c>
      <c r="D29" s="2">
        <v>106.179806</v>
      </c>
      <c r="F29" s="2">
        <v>10</v>
      </c>
      <c r="G29" s="2">
        <v>286.44905799999998</v>
      </c>
      <c r="H29" s="2">
        <v>353.66880400000002</v>
      </c>
      <c r="I29" s="2">
        <v>356.35964899999999</v>
      </c>
    </row>
    <row r="30" spans="1:34" x14ac:dyDescent="0.2">
      <c r="A30" s="2">
        <v>100</v>
      </c>
      <c r="B30" s="2">
        <v>92.779583400000007</v>
      </c>
      <c r="C30" s="2">
        <v>98.764817600000001</v>
      </c>
      <c r="D30" s="2">
        <v>94.653186399999996</v>
      </c>
      <c r="F30" s="2">
        <v>100</v>
      </c>
      <c r="G30" s="2">
        <v>187.937749</v>
      </c>
      <c r="H30" s="2">
        <v>207.85104200000001</v>
      </c>
      <c r="I30" s="2">
        <v>225.36848900000001</v>
      </c>
    </row>
    <row r="31" spans="1:34" x14ac:dyDescent="0.2">
      <c r="A31" s="2">
        <v>1000</v>
      </c>
      <c r="B31" s="2">
        <v>94.931585600000005</v>
      </c>
      <c r="C31" s="2">
        <v>90.133611400000007</v>
      </c>
      <c r="D31" s="2">
        <v>88.247813600000001</v>
      </c>
      <c r="F31" s="2">
        <v>1000</v>
      </c>
      <c r="G31" s="2">
        <v>102.757228</v>
      </c>
      <c r="H31" s="2">
        <v>82.220752000000005</v>
      </c>
      <c r="I31" s="2">
        <v>111.718658</v>
      </c>
    </row>
    <row r="32" spans="1:34" x14ac:dyDescent="0.2">
      <c r="A32" s="2">
        <v>10000</v>
      </c>
      <c r="B32" s="2">
        <v>93.473380700000007</v>
      </c>
      <c r="C32" s="2">
        <v>92.870857000000001</v>
      </c>
      <c r="D32" s="2">
        <v>84.320767399999994</v>
      </c>
      <c r="F32" s="2">
        <v>10000</v>
      </c>
      <c r="G32" s="2">
        <v>65.686003900000003</v>
      </c>
      <c r="H32" s="2">
        <v>83.869299400000003</v>
      </c>
      <c r="I32" s="2">
        <v>80.715472500000004</v>
      </c>
    </row>
    <row r="34" spans="1:9" x14ac:dyDescent="0.2">
      <c r="A34" s="23" t="s">
        <v>184</v>
      </c>
      <c r="B34" s="23"/>
      <c r="C34" s="23"/>
      <c r="D34" s="23"/>
      <c r="E34" s="23"/>
      <c r="F34" s="23"/>
      <c r="G34" s="23"/>
      <c r="H34" s="23"/>
      <c r="I34" s="23"/>
    </row>
    <row r="35" spans="1:9" x14ac:dyDescent="0.2">
      <c r="A35" s="10" t="s">
        <v>123</v>
      </c>
      <c r="B35" s="24" t="s">
        <v>75</v>
      </c>
      <c r="C35" s="24"/>
      <c r="D35" s="24"/>
      <c r="F35" s="10" t="s">
        <v>123</v>
      </c>
      <c r="G35" s="24" t="s">
        <v>75</v>
      </c>
      <c r="H35" s="24"/>
      <c r="I35" s="24"/>
    </row>
    <row r="36" spans="1:9" x14ac:dyDescent="0.2">
      <c r="A36" s="2">
        <v>0</v>
      </c>
      <c r="B36" s="2">
        <v>14.692651489999999</v>
      </c>
      <c r="C36" s="2">
        <v>17.19022137</v>
      </c>
      <c r="D36" s="2">
        <v>16.788423569999999</v>
      </c>
      <c r="F36" s="2">
        <v>0</v>
      </c>
      <c r="G36" s="2">
        <v>266.43900000000002</v>
      </c>
      <c r="H36" s="2">
        <v>352.01</v>
      </c>
      <c r="I36" s="2">
        <v>321.49900000000002</v>
      </c>
    </row>
    <row r="37" spans="1:9" x14ac:dyDescent="0.2">
      <c r="A37" s="2">
        <v>1E-3</v>
      </c>
      <c r="B37" s="2">
        <v>14.784294859999999</v>
      </c>
      <c r="C37" s="2">
        <v>14.080109029999999</v>
      </c>
      <c r="D37" s="2">
        <v>14.4221307</v>
      </c>
      <c r="F37" s="2">
        <v>1E-3</v>
      </c>
      <c r="G37" s="2">
        <v>300.65300000000002</v>
      </c>
      <c r="H37" s="2">
        <v>318.178</v>
      </c>
      <c r="I37" s="2">
        <v>392.45699999999999</v>
      </c>
    </row>
    <row r="38" spans="1:9" x14ac:dyDescent="0.2">
      <c r="A38" s="2">
        <v>5.0000000000000001E-3</v>
      </c>
      <c r="B38" s="2">
        <v>10.807654149999999</v>
      </c>
      <c r="C38" s="2">
        <v>11.994809050000001</v>
      </c>
      <c r="D38" s="2">
        <v>12.391195420000001</v>
      </c>
      <c r="F38" s="2">
        <v>0.01</v>
      </c>
      <c r="G38" s="2">
        <v>308.45400000000001</v>
      </c>
      <c r="H38" s="2">
        <v>345.50900000000001</v>
      </c>
      <c r="I38" s="2">
        <v>340.55700000000002</v>
      </c>
    </row>
    <row r="39" spans="1:9" x14ac:dyDescent="0.2">
      <c r="A39" s="2">
        <v>0.01</v>
      </c>
      <c r="B39" s="2">
        <v>10.740612690000001</v>
      </c>
      <c r="C39" s="2">
        <v>10.72813637</v>
      </c>
      <c r="D39" s="2">
        <v>10.95842227</v>
      </c>
      <c r="F39" s="2">
        <v>0.1</v>
      </c>
      <c r="G39" s="2">
        <v>274.77699999999999</v>
      </c>
      <c r="H39" s="2">
        <v>330.791</v>
      </c>
      <c r="I39" s="2">
        <v>315.07299999999998</v>
      </c>
    </row>
    <row r="40" spans="1:9" x14ac:dyDescent="0.2">
      <c r="A40" s="2">
        <v>0.05</v>
      </c>
      <c r="B40" s="2">
        <v>10.52641073</v>
      </c>
      <c r="C40" s="2">
        <v>10.299431800000001</v>
      </c>
      <c r="D40" s="2">
        <v>10.0376294</v>
      </c>
      <c r="F40" s="2">
        <v>1</v>
      </c>
      <c r="G40" s="2">
        <v>266.80200000000002</v>
      </c>
      <c r="H40" s="2">
        <v>312.80799999999999</v>
      </c>
      <c r="I40" s="2">
        <v>313.17899999999997</v>
      </c>
    </row>
    <row r="41" spans="1:9" x14ac:dyDescent="0.2">
      <c r="A41" s="2">
        <v>0.1</v>
      </c>
      <c r="B41" s="2">
        <v>9.7925623060000007</v>
      </c>
      <c r="C41" s="2">
        <v>9.6235557029999992</v>
      </c>
      <c r="D41" s="2">
        <v>9.2827866799999992</v>
      </c>
      <c r="F41" s="2">
        <v>10</v>
      </c>
      <c r="G41" s="2">
        <v>230.52600000000001</v>
      </c>
      <c r="H41" s="2">
        <v>261.334</v>
      </c>
      <c r="I41" s="2">
        <v>264.64</v>
      </c>
    </row>
    <row r="42" spans="1:9" x14ac:dyDescent="0.2">
      <c r="A42" s="2">
        <v>0.5</v>
      </c>
      <c r="B42" s="2">
        <v>8.8314844319999999</v>
      </c>
      <c r="C42" s="2">
        <v>9.2422010439999998</v>
      </c>
      <c r="D42" s="2">
        <v>9.5073605309999998</v>
      </c>
      <c r="F42" s="2">
        <v>50</v>
      </c>
      <c r="G42" s="2">
        <v>182.55699999999999</v>
      </c>
      <c r="H42" s="2">
        <v>182.048</v>
      </c>
      <c r="I42" s="2">
        <v>191.60300000000001</v>
      </c>
    </row>
    <row r="43" spans="1:9" x14ac:dyDescent="0.2">
      <c r="A43" s="2">
        <v>1</v>
      </c>
      <c r="B43" s="2">
        <v>8.8988265240000004</v>
      </c>
      <c r="C43" s="2">
        <v>8.8814398380000004</v>
      </c>
      <c r="D43" s="2">
        <v>8.3249656779999999</v>
      </c>
      <c r="F43" s="2">
        <v>100</v>
      </c>
      <c r="G43" s="2">
        <v>137.41499999999999</v>
      </c>
      <c r="H43" s="2">
        <v>148.55500000000001</v>
      </c>
      <c r="I43" s="2">
        <v>171.41300000000001</v>
      </c>
    </row>
    <row r="44" spans="1:9" x14ac:dyDescent="0.2">
      <c r="A44" s="2">
        <v>5</v>
      </c>
      <c r="B44" s="2">
        <v>8.3178506649999999</v>
      </c>
      <c r="C44" s="2">
        <v>8.3368407340000008</v>
      </c>
      <c r="D44" s="2">
        <v>7.4965176519999996</v>
      </c>
      <c r="F44" s="2">
        <v>500</v>
      </c>
      <c r="G44" s="2">
        <v>103.855</v>
      </c>
      <c r="H44" s="2">
        <v>121.158</v>
      </c>
      <c r="I44" s="2">
        <v>118.471</v>
      </c>
    </row>
    <row r="45" spans="1:9" x14ac:dyDescent="0.2">
      <c r="A45" s="2">
        <v>10</v>
      </c>
      <c r="B45" s="2">
        <v>5.5018088169999997</v>
      </c>
      <c r="C45" s="2">
        <v>7.5395083630000004</v>
      </c>
      <c r="D45" s="2">
        <v>6.6455220519999996</v>
      </c>
      <c r="F45" s="2">
        <v>1000</v>
      </c>
      <c r="G45" s="2">
        <v>85.468699999999998</v>
      </c>
      <c r="H45" s="2">
        <v>78.704599999999999</v>
      </c>
      <c r="I45" s="2">
        <v>88.492099999999994</v>
      </c>
    </row>
    <row r="46" spans="1:9" x14ac:dyDescent="0.2">
      <c r="A46" s="2">
        <v>50</v>
      </c>
      <c r="B46" s="2">
        <v>5.092996222</v>
      </c>
      <c r="C46" s="2">
        <v>4.8621591559999997</v>
      </c>
      <c r="D46" s="2">
        <v>5.669462566</v>
      </c>
    </row>
    <row r="47" spans="1:9" x14ac:dyDescent="0.2">
      <c r="A47" s="2">
        <v>100</v>
      </c>
      <c r="B47" s="2">
        <v>4.3803926280000001</v>
      </c>
      <c r="C47" s="2">
        <v>5.6049765000000003</v>
      </c>
      <c r="D47" s="2">
        <v>5.308450831</v>
      </c>
    </row>
    <row r="48" spans="1:9" x14ac:dyDescent="0.2">
      <c r="A48" s="2">
        <v>500</v>
      </c>
      <c r="B48" s="2">
        <v>3.3978695050000001</v>
      </c>
      <c r="C48" s="2">
        <v>5.296575775</v>
      </c>
      <c r="D48" s="2">
        <v>3.9389612079999998</v>
      </c>
    </row>
    <row r="49" spans="1:9" x14ac:dyDescent="0.2">
      <c r="A49" s="2">
        <v>1000</v>
      </c>
      <c r="B49" s="2">
        <v>4.776378158</v>
      </c>
      <c r="C49" s="2">
        <v>4.3507300400000002</v>
      </c>
      <c r="D49" s="2">
        <v>4.2354367719999999</v>
      </c>
    </row>
    <row r="50" spans="1:9" x14ac:dyDescent="0.2">
      <c r="A50" s="2">
        <v>5000</v>
      </c>
      <c r="B50" s="2">
        <v>4.0419785749999999</v>
      </c>
      <c r="C50" s="2">
        <v>3.8081351649999999</v>
      </c>
      <c r="D50" s="2">
        <v>2.8837346799999999</v>
      </c>
    </row>
    <row r="51" spans="1:9" x14ac:dyDescent="0.2">
      <c r="A51" s="2">
        <v>10000</v>
      </c>
      <c r="B51" s="2">
        <v>2.7527583199999999</v>
      </c>
      <c r="C51" s="2">
        <v>2.606048763</v>
      </c>
      <c r="D51" s="2">
        <v>2.2278507649999999</v>
      </c>
    </row>
    <row r="53" spans="1:9" x14ac:dyDescent="0.2">
      <c r="A53" s="23" t="s">
        <v>185</v>
      </c>
      <c r="B53" s="23"/>
      <c r="C53" s="23"/>
      <c r="D53" s="23"/>
      <c r="E53" s="23"/>
      <c r="F53" s="23"/>
      <c r="G53" s="23"/>
      <c r="H53" s="23"/>
      <c r="I53" s="23"/>
    </row>
    <row r="54" spans="1:9" x14ac:dyDescent="0.2">
      <c r="A54" s="10" t="s">
        <v>17</v>
      </c>
      <c r="B54" s="24" t="s">
        <v>75</v>
      </c>
      <c r="C54" s="24"/>
      <c r="D54" s="24"/>
      <c r="F54" s="10" t="s">
        <v>17</v>
      </c>
      <c r="G54" s="24" t="s">
        <v>75</v>
      </c>
      <c r="H54" s="24"/>
      <c r="I54" s="24"/>
    </row>
    <row r="55" spans="1:9" x14ac:dyDescent="0.2">
      <c r="A55" s="2">
        <v>0</v>
      </c>
      <c r="B55" s="2">
        <v>202.6280452</v>
      </c>
      <c r="C55" s="2">
        <v>203.85463329999999</v>
      </c>
      <c r="D55" s="2">
        <v>211.82987170000001</v>
      </c>
      <c r="F55" s="2">
        <v>0</v>
      </c>
      <c r="G55" s="2">
        <v>178.69093789999999</v>
      </c>
      <c r="H55" s="2">
        <v>168.79706179999999</v>
      </c>
      <c r="I55" s="2">
        <v>181.2245839</v>
      </c>
    </row>
    <row r="56" spans="1:9" x14ac:dyDescent="0.2">
      <c r="A56" s="2">
        <v>1E-3</v>
      </c>
      <c r="B56" s="2">
        <v>218.0739853</v>
      </c>
      <c r="C56" s="2">
        <v>205.42113860000001</v>
      </c>
      <c r="D56" s="2">
        <v>214.71064659999999</v>
      </c>
      <c r="F56" s="2">
        <v>1E-3</v>
      </c>
      <c r="G56" s="2">
        <v>169.74040220000001</v>
      </c>
      <c r="H56" s="2">
        <v>162.50563690000001</v>
      </c>
      <c r="I56" s="2">
        <v>168.0182685</v>
      </c>
    </row>
    <row r="57" spans="1:9" x14ac:dyDescent="0.2">
      <c r="A57" s="2">
        <v>5.0000000000000001E-3</v>
      </c>
      <c r="B57" s="2">
        <v>195.6964194</v>
      </c>
      <c r="C57" s="2">
        <v>195.0746575</v>
      </c>
      <c r="D57" s="2">
        <v>198.2752107</v>
      </c>
      <c r="F57" s="2">
        <v>5.0000000000000001E-3</v>
      </c>
      <c r="G57" s="2">
        <v>130.23193939999999</v>
      </c>
      <c r="H57" s="2">
        <v>140.8842157</v>
      </c>
      <c r="I57" s="2">
        <v>142.84715750000001</v>
      </c>
    </row>
    <row r="58" spans="1:9" x14ac:dyDescent="0.2">
      <c r="A58" s="2">
        <v>0.01</v>
      </c>
      <c r="B58" s="2">
        <v>188.26739420000001</v>
      </c>
      <c r="C58" s="2">
        <v>189.45590200000001</v>
      </c>
      <c r="D58" s="2">
        <v>187.11180590000001</v>
      </c>
      <c r="F58" s="2">
        <v>0.01</v>
      </c>
      <c r="G58" s="2">
        <v>142.02572430000001</v>
      </c>
      <c r="H58" s="2">
        <v>143.86099669999999</v>
      </c>
      <c r="I58" s="2">
        <v>133.73142329999999</v>
      </c>
    </row>
    <row r="59" spans="1:9" x14ac:dyDescent="0.2">
      <c r="A59" s="2">
        <v>0.05</v>
      </c>
      <c r="B59" s="2">
        <v>179.55551209999999</v>
      </c>
      <c r="C59" s="2">
        <v>171.27514049999999</v>
      </c>
      <c r="D59" s="2">
        <v>182.40702880000001</v>
      </c>
      <c r="F59" s="2">
        <v>0.05</v>
      </c>
      <c r="G59" s="2">
        <v>133.80723330000001</v>
      </c>
      <c r="H59" s="2">
        <v>130.53753420000001</v>
      </c>
      <c r="I59" s="2">
        <v>132.23135819999999</v>
      </c>
    </row>
    <row r="60" spans="1:9" x14ac:dyDescent="0.2">
      <c r="A60" s="2">
        <v>0.1</v>
      </c>
      <c r="B60" s="2">
        <v>176.93072380000001</v>
      </c>
      <c r="C60" s="2">
        <v>168.35898750000001</v>
      </c>
      <c r="D60" s="2">
        <v>175.43511810000001</v>
      </c>
      <c r="F60" s="2">
        <v>0.1</v>
      </c>
      <c r="G60" s="2">
        <v>138.6835222</v>
      </c>
      <c r="H60" s="2">
        <v>134.70437620000001</v>
      </c>
      <c r="I60" s="2">
        <v>133.79270260000001</v>
      </c>
    </row>
    <row r="61" spans="1:9" x14ac:dyDescent="0.2">
      <c r="A61" s="2">
        <v>0.5</v>
      </c>
      <c r="B61" s="2">
        <v>154.41491550000001</v>
      </c>
      <c r="C61" s="2">
        <v>152.6747938</v>
      </c>
      <c r="D61" s="2">
        <v>156.7300003</v>
      </c>
      <c r="F61" s="2">
        <v>0.5</v>
      </c>
      <c r="G61" s="2">
        <v>114.9475393</v>
      </c>
      <c r="H61" s="2">
        <v>114.2527734</v>
      </c>
      <c r="I61" s="2">
        <v>114.34301379999999</v>
      </c>
    </row>
    <row r="62" spans="1:9" x14ac:dyDescent="0.2">
      <c r="A62" s="2">
        <v>1</v>
      </c>
      <c r="B62" s="2">
        <v>150.7202197</v>
      </c>
      <c r="C62" s="2">
        <v>136.2443255</v>
      </c>
      <c r="D62" s="2">
        <v>139.34817459999999</v>
      </c>
      <c r="F62" s="2">
        <v>1</v>
      </c>
      <c r="G62" s="2">
        <v>126.0356352</v>
      </c>
      <c r="H62" s="2">
        <v>122.4099851</v>
      </c>
      <c r="I62" s="2">
        <v>126.558789</v>
      </c>
    </row>
    <row r="63" spans="1:9" x14ac:dyDescent="0.2">
      <c r="A63" s="2">
        <v>5</v>
      </c>
      <c r="B63" s="2">
        <v>146.43096929999999</v>
      </c>
      <c r="C63" s="2">
        <v>138.98180160000001</v>
      </c>
      <c r="D63" s="2">
        <v>146.0779244</v>
      </c>
      <c r="F63" s="2">
        <v>5</v>
      </c>
      <c r="G63" s="2">
        <v>122.6464841</v>
      </c>
      <c r="H63" s="2">
        <v>122.7022518</v>
      </c>
      <c r="I63" s="2">
        <v>119.4799527</v>
      </c>
    </row>
    <row r="64" spans="1:9" x14ac:dyDescent="0.2">
      <c r="A64" s="2">
        <v>10</v>
      </c>
      <c r="B64" s="2">
        <v>150.79212140000001</v>
      </c>
      <c r="C64" s="2">
        <v>144.72998029999999</v>
      </c>
      <c r="D64" s="2">
        <v>146.54761550000001</v>
      </c>
      <c r="F64" s="2">
        <v>10</v>
      </c>
      <c r="G64" s="2">
        <v>121.05206990000001</v>
      </c>
      <c r="H64" s="2">
        <v>132.50403349999999</v>
      </c>
      <c r="I64" s="2">
        <v>133.31830160000001</v>
      </c>
    </row>
    <row r="65" spans="1:9" x14ac:dyDescent="0.2">
      <c r="A65" s="2">
        <v>50</v>
      </c>
      <c r="B65" s="2">
        <v>119.4779485</v>
      </c>
      <c r="C65" s="2">
        <v>120.04945429999999</v>
      </c>
      <c r="D65" s="2">
        <v>123.36520059999999</v>
      </c>
      <c r="F65" s="2">
        <v>50</v>
      </c>
      <c r="G65" s="2">
        <v>95.771277400000002</v>
      </c>
      <c r="H65" s="2">
        <v>98.35648218</v>
      </c>
      <c r="I65" s="2">
        <v>98.234825479999998</v>
      </c>
    </row>
    <row r="66" spans="1:9" x14ac:dyDescent="0.2">
      <c r="A66" s="2">
        <v>100</v>
      </c>
      <c r="B66" s="2">
        <v>84.608523989999995</v>
      </c>
      <c r="C66" s="2">
        <v>84.423132809999998</v>
      </c>
      <c r="D66" s="2">
        <v>86.430969349999998</v>
      </c>
      <c r="F66" s="2">
        <v>100</v>
      </c>
      <c r="G66" s="2">
        <v>101.4757639</v>
      </c>
      <c r="H66" s="2">
        <v>103.9620098</v>
      </c>
      <c r="I66" s="2">
        <v>110.63534060000001</v>
      </c>
    </row>
    <row r="67" spans="1:9" x14ac:dyDescent="0.2">
      <c r="A67" s="2">
        <v>500</v>
      </c>
      <c r="B67" s="2">
        <v>75.774383950000001</v>
      </c>
      <c r="C67" s="2">
        <v>72.285472350000006</v>
      </c>
      <c r="D67" s="2">
        <v>78.467015399999994</v>
      </c>
      <c r="F67" s="2">
        <v>500</v>
      </c>
      <c r="G67" s="2">
        <v>66.112096519999994</v>
      </c>
      <c r="H67" s="2">
        <v>68.434697209999996</v>
      </c>
      <c r="I67" s="2">
        <v>68.653508900000006</v>
      </c>
    </row>
    <row r="68" spans="1:9" x14ac:dyDescent="0.2">
      <c r="A68" s="2">
        <v>1000</v>
      </c>
      <c r="B68" s="2">
        <v>62.567667780000001</v>
      </c>
      <c r="C68" s="2">
        <v>63.800619310000002</v>
      </c>
      <c r="D68" s="2">
        <v>65.737556240000004</v>
      </c>
      <c r="F68" s="2">
        <v>1000</v>
      </c>
      <c r="G68" s="2">
        <v>46.017747450000002</v>
      </c>
      <c r="H68" s="2">
        <v>45.524406499999998</v>
      </c>
      <c r="I68" s="2">
        <v>45.656835919999999</v>
      </c>
    </row>
    <row r="69" spans="1:9" x14ac:dyDescent="0.2">
      <c r="A69" s="2">
        <v>5000</v>
      </c>
      <c r="B69" s="2">
        <v>20.10216557</v>
      </c>
      <c r="C69" s="2">
        <v>20.204080609999998</v>
      </c>
      <c r="D69" s="2">
        <v>19.261792379999999</v>
      </c>
      <c r="F69" s="2">
        <v>5000</v>
      </c>
      <c r="G69" s="2">
        <v>17.696389379999999</v>
      </c>
      <c r="H69" s="2">
        <v>16.43402579</v>
      </c>
      <c r="I69" s="2">
        <v>15.93832988</v>
      </c>
    </row>
    <row r="70" spans="1:9" x14ac:dyDescent="0.2">
      <c r="A70" s="2">
        <v>10000</v>
      </c>
      <c r="B70" s="2">
        <v>15.25634088</v>
      </c>
      <c r="C70" s="2">
        <v>15.75784906</v>
      </c>
      <c r="D70" s="2">
        <v>15.08162222</v>
      </c>
      <c r="F70" s="2">
        <v>10000</v>
      </c>
      <c r="G70" s="2">
        <v>14.3626051</v>
      </c>
      <c r="H70" s="2">
        <v>13.80618104</v>
      </c>
      <c r="I70" s="2">
        <v>14.91832767</v>
      </c>
    </row>
  </sheetData>
  <mergeCells count="18">
    <mergeCell ref="A53:I53"/>
    <mergeCell ref="B54:D54"/>
    <mergeCell ref="G54:I54"/>
    <mergeCell ref="B35:D35"/>
    <mergeCell ref="G35:I35"/>
    <mergeCell ref="AE2:AH2"/>
    <mergeCell ref="A21:I21"/>
    <mergeCell ref="B22:D22"/>
    <mergeCell ref="G22:I22"/>
    <mergeCell ref="A34:I34"/>
    <mergeCell ref="B3:D3"/>
    <mergeCell ref="G3:I3"/>
    <mergeCell ref="L3:N3"/>
    <mergeCell ref="A2:N2"/>
    <mergeCell ref="P2:AC2"/>
    <mergeCell ref="Q3:S3"/>
    <mergeCell ref="V3:X3"/>
    <mergeCell ref="AA3:A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DCCF-1BB2-2645-A697-A11799F30A14}">
  <dimension ref="A1:AK57"/>
  <sheetViews>
    <sheetView workbookViewId="0">
      <selection activeCell="A3" sqref="A3:W19"/>
    </sheetView>
  </sheetViews>
  <sheetFormatPr baseColWidth="10" defaultRowHeight="18" x14ac:dyDescent="0.2"/>
  <cols>
    <col min="1" max="16384" width="10.83203125" style="3"/>
  </cols>
  <sheetData>
    <row r="1" spans="1:37" x14ac:dyDescent="0.2">
      <c r="A1" s="3" t="s">
        <v>116</v>
      </c>
    </row>
    <row r="3" spans="1:37" x14ac:dyDescent="0.2">
      <c r="A3" s="23" t="s">
        <v>215</v>
      </c>
      <c r="B3" s="23"/>
      <c r="C3" s="23"/>
      <c r="D3" s="23"/>
      <c r="E3" s="23"/>
      <c r="F3" s="23"/>
      <c r="G3" s="23"/>
      <c r="I3" s="23" t="s">
        <v>216</v>
      </c>
      <c r="J3" s="23"/>
      <c r="K3" s="23"/>
      <c r="L3" s="23"/>
      <c r="M3" s="23"/>
      <c r="N3" s="23"/>
      <c r="O3" s="23"/>
      <c r="Q3" s="23" t="s">
        <v>217</v>
      </c>
      <c r="R3" s="23"/>
      <c r="S3" s="23"/>
      <c r="T3" s="23"/>
      <c r="U3" s="23"/>
      <c r="V3" s="23"/>
      <c r="W3" s="23"/>
      <c r="Y3" s="23" t="s">
        <v>218</v>
      </c>
      <c r="Z3" s="23"/>
      <c r="AA3" s="23"/>
      <c r="AB3" s="23"/>
      <c r="AC3" s="23"/>
      <c r="AD3" s="23"/>
      <c r="AE3" s="23"/>
      <c r="AH3" s="3" t="s">
        <v>118</v>
      </c>
      <c r="AI3" s="3" t="s">
        <v>119</v>
      </c>
      <c r="AJ3" s="3" t="s">
        <v>121</v>
      </c>
      <c r="AK3" s="3" t="s">
        <v>122</v>
      </c>
    </row>
    <row r="4" spans="1:37" x14ac:dyDescent="0.2">
      <c r="B4" s="23" t="s">
        <v>118</v>
      </c>
      <c r="C4" s="23"/>
      <c r="D4" s="23"/>
      <c r="E4" s="23" t="s">
        <v>119</v>
      </c>
      <c r="F4" s="23"/>
      <c r="G4" s="23"/>
      <c r="J4" s="23" t="s">
        <v>118</v>
      </c>
      <c r="K4" s="23"/>
      <c r="L4" s="23"/>
      <c r="M4" s="23" t="s">
        <v>119</v>
      </c>
      <c r="N4" s="23"/>
      <c r="O4" s="23"/>
      <c r="R4" s="23" t="s">
        <v>121</v>
      </c>
      <c r="S4" s="23"/>
      <c r="T4" s="23"/>
      <c r="U4" s="23" t="s">
        <v>122</v>
      </c>
      <c r="V4" s="23"/>
      <c r="W4" s="23"/>
      <c r="Z4" s="23" t="s">
        <v>121</v>
      </c>
      <c r="AA4" s="23"/>
      <c r="AB4" s="23"/>
      <c r="AC4" s="23" t="s">
        <v>122</v>
      </c>
      <c r="AD4" s="23"/>
      <c r="AE4" s="23"/>
      <c r="AG4" s="3" t="s">
        <v>18</v>
      </c>
    </row>
    <row r="5" spans="1:37" x14ac:dyDescent="0.2">
      <c r="A5" s="10" t="s">
        <v>16</v>
      </c>
      <c r="B5" s="24" t="s">
        <v>120</v>
      </c>
      <c r="C5" s="24"/>
      <c r="D5" s="24"/>
      <c r="E5" s="24" t="s">
        <v>120</v>
      </c>
      <c r="F5" s="24"/>
      <c r="G5" s="24"/>
      <c r="I5" s="10" t="s">
        <v>16</v>
      </c>
      <c r="J5" s="24" t="s">
        <v>120</v>
      </c>
      <c r="K5" s="24"/>
      <c r="L5" s="24"/>
      <c r="M5" s="24" t="s">
        <v>120</v>
      </c>
      <c r="N5" s="24"/>
      <c r="O5" s="24"/>
      <c r="Q5" s="10" t="s">
        <v>123</v>
      </c>
      <c r="R5" s="24" t="s">
        <v>120</v>
      </c>
      <c r="S5" s="24"/>
      <c r="T5" s="24"/>
      <c r="U5" s="24" t="s">
        <v>120</v>
      </c>
      <c r="V5" s="24"/>
      <c r="W5" s="24"/>
      <c r="Y5" s="10" t="s">
        <v>123</v>
      </c>
      <c r="Z5" s="24" t="s">
        <v>120</v>
      </c>
      <c r="AA5" s="24"/>
      <c r="AB5" s="24"/>
      <c r="AC5" s="24" t="s">
        <v>120</v>
      </c>
      <c r="AD5" s="24"/>
      <c r="AE5" s="24"/>
      <c r="AG5" s="3" t="s">
        <v>19</v>
      </c>
    </row>
    <row r="6" spans="1:37" x14ac:dyDescent="0.2">
      <c r="A6" s="2">
        <v>0</v>
      </c>
      <c r="B6" s="2">
        <v>21.884426139999999</v>
      </c>
      <c r="C6" s="2">
        <v>23.184970289999999</v>
      </c>
      <c r="D6" s="2">
        <v>20.943089919999998</v>
      </c>
      <c r="E6" s="2">
        <v>23.323963559999999</v>
      </c>
      <c r="F6" s="2">
        <v>23.848319960000001</v>
      </c>
      <c r="G6" s="2">
        <v>24.3687681</v>
      </c>
      <c r="I6" s="2">
        <v>0</v>
      </c>
      <c r="J6" s="2">
        <v>128.73191800000001</v>
      </c>
      <c r="K6" s="2">
        <v>136.38217800000001</v>
      </c>
      <c r="L6" s="2">
        <v>123.194647</v>
      </c>
      <c r="M6" s="2">
        <v>121.92349</v>
      </c>
      <c r="N6" s="2">
        <v>124.664506</v>
      </c>
      <c r="O6" s="2">
        <v>127.385092</v>
      </c>
      <c r="Q6" s="2">
        <v>0</v>
      </c>
      <c r="R6" s="2">
        <v>266.43900000000002</v>
      </c>
      <c r="S6" s="2">
        <v>352.01</v>
      </c>
      <c r="T6" s="2">
        <v>321.49900000000002</v>
      </c>
      <c r="U6" s="2">
        <v>441.97699999999998</v>
      </c>
      <c r="V6" s="2">
        <v>532.14599999999996</v>
      </c>
      <c r="W6" s="2">
        <v>540.62099999999998</v>
      </c>
      <c r="Y6" s="2">
        <v>0</v>
      </c>
      <c r="Z6" s="2">
        <v>80.5681886906562</v>
      </c>
      <c r="AA6" s="2">
        <v>106.4439068642274</v>
      </c>
      <c r="AB6" s="2">
        <v>97.217719987904459</v>
      </c>
      <c r="AC6" s="2">
        <f>Z6/527.7*100</f>
        <v>15.26780153319238</v>
      </c>
      <c r="AD6" s="2">
        <f t="shared" ref="AD6:AE15" si="0">AA6/527.7*100</f>
        <v>20.171291806751448</v>
      </c>
      <c r="AE6" s="2">
        <f t="shared" si="0"/>
        <v>18.422914532481418</v>
      </c>
      <c r="AG6" s="3" t="s">
        <v>20</v>
      </c>
      <c r="AH6" s="3">
        <v>17.48</v>
      </c>
      <c r="AI6" s="3">
        <v>19.87</v>
      </c>
      <c r="AJ6" s="3">
        <v>12.62</v>
      </c>
      <c r="AK6" s="3">
        <v>9.6509999999999998</v>
      </c>
    </row>
    <row r="7" spans="1:37" x14ac:dyDescent="0.2">
      <c r="A7" s="2">
        <v>1E-3</v>
      </c>
      <c r="B7" s="2">
        <v>18.01215565</v>
      </c>
      <c r="C7" s="2">
        <v>17.44430749</v>
      </c>
      <c r="D7" s="2">
        <v>16.829760799999999</v>
      </c>
      <c r="E7" s="2">
        <v>16.307558950000001</v>
      </c>
      <c r="F7" s="2">
        <v>17.437042160000001</v>
      </c>
      <c r="G7" s="2">
        <v>16.858972430000001</v>
      </c>
      <c r="I7" s="2">
        <v>1E-3</v>
      </c>
      <c r="J7" s="2">
        <v>105.953857</v>
      </c>
      <c r="K7" s="2">
        <v>102.613573</v>
      </c>
      <c r="L7" s="2">
        <v>98.998592900000006</v>
      </c>
      <c r="M7" s="2">
        <v>85.245995600000001</v>
      </c>
      <c r="N7" s="2">
        <v>91.150246499999994</v>
      </c>
      <c r="O7" s="2">
        <v>88.128449700000004</v>
      </c>
      <c r="Q7" s="2">
        <v>1E-3</v>
      </c>
      <c r="R7" s="2">
        <v>300.65300000000002</v>
      </c>
      <c r="S7" s="2">
        <v>318.178</v>
      </c>
      <c r="T7" s="2">
        <v>392.45699999999999</v>
      </c>
      <c r="U7" s="2">
        <v>435.755</v>
      </c>
      <c r="V7" s="2">
        <v>579.505</v>
      </c>
      <c r="W7" s="2">
        <v>634.35299999999995</v>
      </c>
      <c r="Y7" s="2">
        <v>1E-3</v>
      </c>
      <c r="Z7" s="2">
        <v>90.914121560326592</v>
      </c>
      <c r="AA7" s="2">
        <v>96.213486543695197</v>
      </c>
      <c r="AB7" s="2">
        <v>118.67462957363169</v>
      </c>
      <c r="AC7" s="2">
        <f t="shared" ref="AC7:AC15" si="1">Z7/527.7*100</f>
        <v>17.228372476847941</v>
      </c>
      <c r="AD7" s="2">
        <f t="shared" si="0"/>
        <v>18.232610677220997</v>
      </c>
      <c r="AE7" s="2">
        <f t="shared" si="0"/>
        <v>22.489033460987624</v>
      </c>
      <c r="AG7" s="3" t="s">
        <v>21</v>
      </c>
      <c r="AH7" s="3">
        <v>99.51</v>
      </c>
      <c r="AI7" s="3">
        <v>97.96</v>
      </c>
      <c r="AJ7" s="3">
        <v>99.99</v>
      </c>
      <c r="AK7" s="3">
        <v>100</v>
      </c>
    </row>
    <row r="8" spans="1:37" x14ac:dyDescent="0.2">
      <c r="A8" s="2">
        <v>5.0000000000000001E-3</v>
      </c>
      <c r="B8" s="2">
        <v>16.689865619999999</v>
      </c>
      <c r="C8" s="2">
        <v>17.13124693</v>
      </c>
      <c r="D8" s="2">
        <v>17.17809578</v>
      </c>
      <c r="E8" s="2">
        <v>14.90309553</v>
      </c>
      <c r="F8" s="2">
        <v>15.67477377</v>
      </c>
      <c r="G8" s="2">
        <v>15.910320779999999</v>
      </c>
      <c r="I8" s="2">
        <v>5.0000000000000001E-3</v>
      </c>
      <c r="J8" s="2">
        <v>98.175680099999994</v>
      </c>
      <c r="K8" s="2">
        <v>100.772041</v>
      </c>
      <c r="L8" s="2">
        <v>101.047622</v>
      </c>
      <c r="M8" s="2">
        <v>77.904315400000002</v>
      </c>
      <c r="N8" s="2">
        <v>81.938179700000006</v>
      </c>
      <c r="O8" s="2">
        <v>83.169476099999997</v>
      </c>
      <c r="Q8" s="2">
        <v>0.01</v>
      </c>
      <c r="R8" s="2">
        <v>308.45400000000001</v>
      </c>
      <c r="S8" s="2">
        <v>345.50900000000001</v>
      </c>
      <c r="T8" s="2">
        <v>340.55700000000002</v>
      </c>
      <c r="U8" s="2">
        <v>426.21899999999999</v>
      </c>
      <c r="V8" s="2">
        <v>513.05799999999999</v>
      </c>
      <c r="W8" s="2">
        <v>543.11800000000005</v>
      </c>
      <c r="Y8" s="2">
        <v>0.01</v>
      </c>
      <c r="Z8" s="2">
        <v>93.273057151496829</v>
      </c>
      <c r="AA8" s="2">
        <v>104.47807680677353</v>
      </c>
      <c r="AB8" s="2">
        <v>102.98064711218629</v>
      </c>
      <c r="AC8" s="2">
        <f t="shared" si="1"/>
        <v>17.675394571062501</v>
      </c>
      <c r="AD8" s="2">
        <f t="shared" si="0"/>
        <v>19.798763844376261</v>
      </c>
      <c r="AE8" s="2">
        <f t="shared" si="0"/>
        <v>19.514998505246595</v>
      </c>
      <c r="AG8" s="3" t="s">
        <v>22</v>
      </c>
      <c r="AH8" s="3">
        <v>1.7649999999999999</v>
      </c>
      <c r="AI8" s="3">
        <v>7.7929999999999999E-2</v>
      </c>
      <c r="AJ8" s="3">
        <v>48.26</v>
      </c>
      <c r="AK8" s="3">
        <v>3.9369999999999998</v>
      </c>
    </row>
    <row r="9" spans="1:37" x14ac:dyDescent="0.2">
      <c r="A9" s="2">
        <v>0.01</v>
      </c>
      <c r="B9" s="2">
        <v>17.444357589999999</v>
      </c>
      <c r="C9" s="2">
        <v>15.546903970000001</v>
      </c>
      <c r="D9" s="2">
        <v>16.104730979999999</v>
      </c>
      <c r="E9" s="2">
        <v>13.87442504</v>
      </c>
      <c r="F9" s="2">
        <v>14.7636012</v>
      </c>
      <c r="G9" s="2">
        <v>15.168455440000001</v>
      </c>
      <c r="I9" s="2">
        <v>0.01</v>
      </c>
      <c r="J9" s="2">
        <v>102.613868</v>
      </c>
      <c r="K9" s="2">
        <v>91.452376299999997</v>
      </c>
      <c r="L9" s="2">
        <v>94.733711600000007</v>
      </c>
      <c r="M9" s="2">
        <v>72.527051999999998</v>
      </c>
      <c r="N9" s="2">
        <v>77.175123900000003</v>
      </c>
      <c r="O9" s="2">
        <v>79.291455499999998</v>
      </c>
      <c r="Q9" s="2">
        <v>0.1</v>
      </c>
      <c r="R9" s="2">
        <v>274.77699999999999</v>
      </c>
      <c r="S9" s="2">
        <v>330.791</v>
      </c>
      <c r="T9" s="2">
        <v>315.07299999999998</v>
      </c>
      <c r="U9" s="2">
        <v>389.88499999999999</v>
      </c>
      <c r="V9" s="2">
        <v>497.89499999999998</v>
      </c>
      <c r="W9" s="2">
        <v>507.44200000000001</v>
      </c>
      <c r="Y9" s="2">
        <v>0.1</v>
      </c>
      <c r="Z9" s="2">
        <v>83.089507106138498</v>
      </c>
      <c r="AA9" s="2">
        <v>100.02751738736015</v>
      </c>
      <c r="AB9" s="2">
        <v>95.27456909585726</v>
      </c>
      <c r="AC9" s="2">
        <f t="shared" si="1"/>
        <v>15.745595434174433</v>
      </c>
      <c r="AD9" s="2">
        <f t="shared" si="0"/>
        <v>18.955375665597902</v>
      </c>
      <c r="AE9" s="2">
        <f t="shared" si="0"/>
        <v>18.054684308481573</v>
      </c>
      <c r="AG9" s="3" t="s">
        <v>23</v>
      </c>
      <c r="AH9" s="3">
        <v>-0.69599999999999995</v>
      </c>
      <c r="AI9" s="3">
        <v>-0.46439999999999998</v>
      </c>
      <c r="AJ9" s="3">
        <v>-0.52139999999999997</v>
      </c>
      <c r="AK9" s="3">
        <v>-0.59319999999999995</v>
      </c>
    </row>
    <row r="10" spans="1:37" x14ac:dyDescent="0.2">
      <c r="A10" s="2">
        <v>0.05</v>
      </c>
      <c r="B10" s="2">
        <v>15.15372436</v>
      </c>
      <c r="C10" s="2">
        <v>15.628526190000001</v>
      </c>
      <c r="D10" s="2">
        <v>14.561825450000001</v>
      </c>
      <c r="E10" s="2">
        <v>12.84570444</v>
      </c>
      <c r="F10" s="2">
        <v>12.49401237</v>
      </c>
      <c r="G10" s="2">
        <v>13.069877440000001</v>
      </c>
      <c r="I10" s="2">
        <v>0.05</v>
      </c>
      <c r="J10" s="2">
        <v>89.139555099999995</v>
      </c>
      <c r="K10" s="2">
        <v>91.932507000000001</v>
      </c>
      <c r="L10" s="2">
        <v>85.6577968</v>
      </c>
      <c r="M10" s="2">
        <v>67.149526600000002</v>
      </c>
      <c r="N10" s="2">
        <v>65.311094499999996</v>
      </c>
      <c r="O10" s="2">
        <v>68.321366600000005</v>
      </c>
      <c r="Q10" s="2">
        <v>1</v>
      </c>
      <c r="R10" s="2">
        <v>266.80200000000002</v>
      </c>
      <c r="S10" s="2">
        <v>312.80799999999999</v>
      </c>
      <c r="T10" s="2">
        <v>313.17899999999997</v>
      </c>
      <c r="U10" s="2">
        <v>349.48899999999998</v>
      </c>
      <c r="V10" s="2">
        <v>416.08300000000003</v>
      </c>
      <c r="W10" s="2">
        <v>425.55799999999999</v>
      </c>
      <c r="Y10" s="2">
        <v>1</v>
      </c>
      <c r="Z10" s="2">
        <v>80.677955851224681</v>
      </c>
      <c r="AA10" s="2">
        <v>94.589658300574541</v>
      </c>
      <c r="AB10" s="2">
        <v>94.701844572119739</v>
      </c>
      <c r="AC10" s="2">
        <f t="shared" si="1"/>
        <v>15.288602586929064</v>
      </c>
      <c r="AD10" s="2">
        <f t="shared" si="0"/>
        <v>17.924892609546056</v>
      </c>
      <c r="AE10" s="2">
        <f t="shared" si="0"/>
        <v>17.946152088709443</v>
      </c>
      <c r="AG10" s="3" t="s">
        <v>24</v>
      </c>
      <c r="AH10" s="3">
        <v>0.2467</v>
      </c>
      <c r="AI10" s="3">
        <v>-1.1080000000000001</v>
      </c>
      <c r="AJ10" s="3">
        <v>1.6839999999999999</v>
      </c>
      <c r="AK10" s="3">
        <v>0.59519999999999995</v>
      </c>
    </row>
    <row r="11" spans="1:37" x14ac:dyDescent="0.2">
      <c r="A11" s="2">
        <v>0.1</v>
      </c>
      <c r="B11" s="2">
        <v>14.66669673</v>
      </c>
      <c r="C11" s="2">
        <v>14.165338869999999</v>
      </c>
      <c r="D11" s="2">
        <v>14.43766347</v>
      </c>
      <c r="E11" s="2">
        <v>9.936465943</v>
      </c>
      <c r="F11" s="2">
        <v>9.7315335360000006</v>
      </c>
      <c r="G11" s="2">
        <v>9.8339997389999994</v>
      </c>
      <c r="I11" s="2">
        <v>0.1</v>
      </c>
      <c r="J11" s="2">
        <v>86.274686599999995</v>
      </c>
      <c r="K11" s="2">
        <v>83.325522800000002</v>
      </c>
      <c r="L11" s="2">
        <v>84.927432199999998</v>
      </c>
      <c r="M11" s="2">
        <v>51.941797899999997</v>
      </c>
      <c r="N11" s="2">
        <v>50.870536000000001</v>
      </c>
      <c r="O11" s="2">
        <v>51.406167000000003</v>
      </c>
      <c r="Q11" s="2">
        <v>10</v>
      </c>
      <c r="R11" s="2">
        <v>230.52600000000001</v>
      </c>
      <c r="S11" s="2">
        <v>261.334</v>
      </c>
      <c r="T11" s="2">
        <v>264.64</v>
      </c>
      <c r="U11" s="2">
        <v>179.661</v>
      </c>
      <c r="V11" s="2">
        <v>237.904</v>
      </c>
      <c r="W11" s="2">
        <v>242.50800000000001</v>
      </c>
      <c r="Y11" s="2">
        <v>10</v>
      </c>
      <c r="Z11" s="2">
        <v>69.708497127305719</v>
      </c>
      <c r="AA11" s="2">
        <v>79.024493498639259</v>
      </c>
      <c r="AB11" s="2">
        <v>80.024191109767159</v>
      </c>
      <c r="AC11" s="2">
        <f t="shared" si="1"/>
        <v>13.209872489540594</v>
      </c>
      <c r="AD11" s="2">
        <f t="shared" si="0"/>
        <v>14.975268807777004</v>
      </c>
      <c r="AE11" s="2">
        <f t="shared" si="0"/>
        <v>15.164713115362355</v>
      </c>
      <c r="AG11" s="3" t="s">
        <v>25</v>
      </c>
      <c r="AH11" s="3">
        <v>82.03</v>
      </c>
      <c r="AI11" s="3">
        <v>78.09</v>
      </c>
      <c r="AJ11" s="3">
        <v>87.38</v>
      </c>
      <c r="AK11" s="3">
        <v>90.36</v>
      </c>
    </row>
    <row r="12" spans="1:37" x14ac:dyDescent="0.2">
      <c r="A12" s="2">
        <v>0.5</v>
      </c>
      <c r="B12" s="2">
        <v>13.49176763</v>
      </c>
      <c r="C12" s="2">
        <v>13.75732796</v>
      </c>
      <c r="D12" s="2">
        <v>13.764493079999999</v>
      </c>
      <c r="E12" s="2">
        <v>8.3267193779999999</v>
      </c>
      <c r="F12" s="2">
        <v>7.4545290560000002</v>
      </c>
      <c r="G12" s="2">
        <v>7.6395193859999999</v>
      </c>
      <c r="I12" s="2">
        <v>0.5</v>
      </c>
      <c r="J12" s="2">
        <v>79.363338999999996</v>
      </c>
      <c r="K12" s="2">
        <v>80.925458599999999</v>
      </c>
      <c r="L12" s="2">
        <v>80.967606399999994</v>
      </c>
      <c r="M12" s="2">
        <v>43.5270224</v>
      </c>
      <c r="N12" s="2">
        <v>38.967742100000002</v>
      </c>
      <c r="O12" s="2">
        <v>39.934758899999999</v>
      </c>
      <c r="Q12" s="2">
        <v>50</v>
      </c>
      <c r="R12" s="2">
        <v>182.55699999999999</v>
      </c>
      <c r="S12" s="2">
        <v>182.048</v>
      </c>
      <c r="T12" s="2">
        <v>191.60300000000001</v>
      </c>
      <c r="U12" s="2">
        <v>112.482</v>
      </c>
      <c r="V12" s="2">
        <v>132.53899999999999</v>
      </c>
      <c r="W12" s="2">
        <v>150.60499999999999</v>
      </c>
      <c r="Y12" s="2">
        <v>50</v>
      </c>
      <c r="Z12" s="2">
        <v>55.203205322044148</v>
      </c>
      <c r="AA12" s="2">
        <v>55.049289386150591</v>
      </c>
      <c r="AB12" s="2">
        <v>57.938615058965837</v>
      </c>
      <c r="AC12" s="2">
        <f t="shared" si="1"/>
        <v>10.461096327846152</v>
      </c>
      <c r="AD12" s="2">
        <f t="shared" si="0"/>
        <v>10.431929010072121</v>
      </c>
      <c r="AE12" s="2">
        <f t="shared" si="0"/>
        <v>10.979460879091498</v>
      </c>
      <c r="AG12" s="3" t="s">
        <v>26</v>
      </c>
    </row>
    <row r="13" spans="1:37" x14ac:dyDescent="0.2">
      <c r="A13" s="2">
        <v>1</v>
      </c>
      <c r="B13" s="2">
        <v>11.462335530000001</v>
      </c>
      <c r="C13" s="2">
        <v>11.78967622</v>
      </c>
      <c r="D13" s="2">
        <v>11.4883905</v>
      </c>
      <c r="E13" s="2">
        <v>9.5612241830000002</v>
      </c>
      <c r="F13" s="2">
        <v>8.7884937220000001</v>
      </c>
      <c r="G13" s="2">
        <v>8.7255609340000007</v>
      </c>
      <c r="I13" s="2">
        <v>1</v>
      </c>
      <c r="J13" s="2">
        <v>67.4255031</v>
      </c>
      <c r="K13" s="2">
        <v>69.3510366</v>
      </c>
      <c r="L13" s="2">
        <v>67.578767600000006</v>
      </c>
      <c r="M13" s="2">
        <v>49.9802623</v>
      </c>
      <c r="N13" s="2">
        <v>45.940897700000001</v>
      </c>
      <c r="O13" s="2">
        <v>45.611923300000001</v>
      </c>
      <c r="Q13" s="2">
        <v>100</v>
      </c>
      <c r="R13" s="2">
        <v>137.41499999999999</v>
      </c>
      <c r="S13" s="2">
        <v>148.55500000000001</v>
      </c>
      <c r="T13" s="2">
        <v>171.41300000000001</v>
      </c>
      <c r="U13" s="2">
        <v>97.688400000000001</v>
      </c>
      <c r="V13" s="2">
        <v>119.03400000000001</v>
      </c>
      <c r="W13" s="2">
        <v>118.11799999999999</v>
      </c>
      <c r="Y13" s="2">
        <v>100</v>
      </c>
      <c r="Z13" s="2">
        <v>41.552766858179616</v>
      </c>
      <c r="AA13" s="2">
        <v>44.92137889325673</v>
      </c>
      <c r="AB13" s="2">
        <v>51.83338373147869</v>
      </c>
      <c r="AC13" s="2">
        <f t="shared" si="1"/>
        <v>7.8743162513131724</v>
      </c>
      <c r="AD13" s="2">
        <f t="shared" si="0"/>
        <v>8.5126736579982438</v>
      </c>
      <c r="AE13" s="2">
        <f t="shared" si="0"/>
        <v>9.8225097084477326</v>
      </c>
      <c r="AG13" s="3" t="s">
        <v>20</v>
      </c>
      <c r="AH13" s="3" t="s">
        <v>219</v>
      </c>
      <c r="AI13" s="3" t="s">
        <v>220</v>
      </c>
      <c r="AJ13" s="3" t="s">
        <v>221</v>
      </c>
      <c r="AK13" s="3" t="s">
        <v>222</v>
      </c>
    </row>
    <row r="14" spans="1:37" x14ac:dyDescent="0.2">
      <c r="A14" s="2">
        <v>5</v>
      </c>
      <c r="B14" s="2">
        <v>7.8702562409999999</v>
      </c>
      <c r="C14" s="2">
        <v>8.2239024339999993</v>
      </c>
      <c r="D14" s="2">
        <v>7.7053583059999999</v>
      </c>
      <c r="E14" s="2">
        <v>4.5820681639999998</v>
      </c>
      <c r="F14" s="2">
        <v>4.8103999440000003</v>
      </c>
      <c r="G14" s="2">
        <v>5.9423884400000002</v>
      </c>
      <c r="I14" s="2">
        <v>5</v>
      </c>
      <c r="J14" s="2">
        <v>46.2956249</v>
      </c>
      <c r="K14" s="2">
        <v>48.375896699999998</v>
      </c>
      <c r="L14" s="2">
        <v>45.325637100000002</v>
      </c>
      <c r="M14" s="2">
        <v>23.9522643</v>
      </c>
      <c r="N14" s="2">
        <v>25.145843899999999</v>
      </c>
      <c r="O14" s="2">
        <v>31.063191</v>
      </c>
      <c r="Q14" s="2">
        <v>500</v>
      </c>
      <c r="R14" s="2">
        <v>103.855</v>
      </c>
      <c r="S14" s="2">
        <v>121.158</v>
      </c>
      <c r="T14" s="2">
        <v>118.471</v>
      </c>
      <c r="U14" s="2">
        <v>69.168400000000005</v>
      </c>
      <c r="V14" s="2">
        <v>95.917900000000003</v>
      </c>
      <c r="W14" s="2">
        <v>92.603999999999999</v>
      </c>
      <c r="Y14" s="2">
        <v>500</v>
      </c>
      <c r="Z14" s="2">
        <v>31.404596310855766</v>
      </c>
      <c r="AA14" s="2">
        <v>36.636830964620501</v>
      </c>
      <c r="AB14" s="2">
        <v>35.824312065316001</v>
      </c>
      <c r="AC14" s="2">
        <f t="shared" si="1"/>
        <v>5.9512215862906501</v>
      </c>
      <c r="AD14" s="2">
        <f t="shared" si="0"/>
        <v>6.9427384810726727</v>
      </c>
      <c r="AE14" s="2">
        <f t="shared" si="0"/>
        <v>6.788764840878529</v>
      </c>
      <c r="AG14" s="3" t="s">
        <v>21</v>
      </c>
      <c r="AH14" s="3" t="s">
        <v>51</v>
      </c>
      <c r="AI14" s="3" t="s">
        <v>51</v>
      </c>
      <c r="AJ14" s="3" t="s">
        <v>223</v>
      </c>
      <c r="AK14" s="3" t="s">
        <v>224</v>
      </c>
    </row>
    <row r="15" spans="1:37" x14ac:dyDescent="0.2">
      <c r="A15" s="2">
        <v>10</v>
      </c>
      <c r="B15" s="2">
        <v>5.4865766770000004</v>
      </c>
      <c r="C15" s="2">
        <v>5.0968042569999996</v>
      </c>
      <c r="D15" s="2">
        <v>5.0692962149999996</v>
      </c>
      <c r="E15" s="2">
        <v>4.5625269319999999</v>
      </c>
      <c r="F15" s="2">
        <v>3.585916283</v>
      </c>
      <c r="G15" s="2">
        <v>4.4699315559999997</v>
      </c>
      <c r="I15" s="2">
        <v>10</v>
      </c>
      <c r="J15" s="2">
        <v>32.2739805</v>
      </c>
      <c r="K15" s="2">
        <v>29.981201500000001</v>
      </c>
      <c r="L15" s="2">
        <v>29.8193895</v>
      </c>
      <c r="M15" s="2">
        <v>23.850114600000001</v>
      </c>
      <c r="N15" s="2">
        <v>18.7449884</v>
      </c>
      <c r="O15" s="2">
        <v>23.3660824</v>
      </c>
      <c r="Q15" s="2">
        <v>1000</v>
      </c>
      <c r="R15" s="2">
        <v>85.468699999999998</v>
      </c>
      <c r="S15" s="2">
        <v>78.704599999999999</v>
      </c>
      <c r="T15" s="2">
        <v>88.492099999999994</v>
      </c>
      <c r="U15" s="2">
        <v>52.902900000000002</v>
      </c>
      <c r="V15" s="2">
        <v>66.060199999999995</v>
      </c>
      <c r="W15" s="2">
        <v>70.789400000000001</v>
      </c>
      <c r="Y15" s="2">
        <v>1000</v>
      </c>
      <c r="Z15" s="2">
        <v>25.844783791956456</v>
      </c>
      <c r="AA15" s="2">
        <v>23.799395222255821</v>
      </c>
      <c r="AB15" s="2">
        <v>26.759026307831874</v>
      </c>
      <c r="AC15" s="2">
        <f t="shared" si="1"/>
        <v>4.8976281584150945</v>
      </c>
      <c r="AD15" s="2">
        <f t="shared" si="0"/>
        <v>4.5100237298191814</v>
      </c>
      <c r="AE15" s="2">
        <f t="shared" si="0"/>
        <v>5.0708785878021363</v>
      </c>
      <c r="AG15" s="3" t="s">
        <v>22</v>
      </c>
      <c r="AH15" s="3" t="s">
        <v>225</v>
      </c>
      <c r="AI15" s="3" t="s">
        <v>51</v>
      </c>
      <c r="AJ15" s="3" t="s">
        <v>226</v>
      </c>
      <c r="AK15" s="3" t="s">
        <v>227</v>
      </c>
    </row>
    <row r="16" spans="1:37" x14ac:dyDescent="0.2">
      <c r="A16" s="2">
        <v>50</v>
      </c>
      <c r="B16" s="2">
        <v>4.0401747690000001</v>
      </c>
      <c r="C16" s="2">
        <v>4.4592590369999998</v>
      </c>
      <c r="D16" s="2">
        <v>3.4619547239999999</v>
      </c>
      <c r="E16" s="2">
        <v>5.1735161190000003</v>
      </c>
      <c r="F16" s="2">
        <v>5.0250528619999999</v>
      </c>
      <c r="G16" s="2">
        <v>4.8595035519999996</v>
      </c>
      <c r="I16" s="2">
        <v>50</v>
      </c>
      <c r="J16" s="2">
        <v>23.765733900000001</v>
      </c>
      <c r="K16" s="2">
        <v>26.230935500000001</v>
      </c>
      <c r="L16" s="2">
        <v>20.364439600000001</v>
      </c>
      <c r="M16" s="2">
        <v>27.043994300000001</v>
      </c>
      <c r="N16" s="2">
        <v>26.2679188</v>
      </c>
      <c r="O16" s="2">
        <v>25.4025277</v>
      </c>
      <c r="R16" s="2"/>
      <c r="S16" s="2"/>
      <c r="T16" s="2"/>
      <c r="U16" s="2"/>
      <c r="V16" s="2"/>
      <c r="W16" s="2"/>
      <c r="Y16" s="2"/>
      <c r="Z16" s="2"/>
      <c r="AA16" s="2"/>
      <c r="AB16" s="2"/>
      <c r="AC16" s="2"/>
      <c r="AD16" s="2"/>
      <c r="AE16" s="2"/>
      <c r="AG16" s="3" t="s">
        <v>23</v>
      </c>
      <c r="AH16" s="3" t="s">
        <v>228</v>
      </c>
      <c r="AI16" s="3" t="s">
        <v>229</v>
      </c>
      <c r="AJ16" s="3" t="s">
        <v>230</v>
      </c>
      <c r="AK16" s="3" t="s">
        <v>231</v>
      </c>
    </row>
    <row r="17" spans="1:37" x14ac:dyDescent="0.2">
      <c r="A17" s="2">
        <v>100</v>
      </c>
      <c r="B17" s="2">
        <v>4.1211957229999996</v>
      </c>
      <c r="C17" s="2">
        <v>3.8302818950000002</v>
      </c>
      <c r="D17" s="2">
        <v>3.4244756440000002</v>
      </c>
      <c r="E17" s="2">
        <v>4.4007856580000002</v>
      </c>
      <c r="F17" s="2">
        <v>4.1221477320000002</v>
      </c>
      <c r="G17" s="2">
        <v>4.2482137309999999</v>
      </c>
      <c r="I17" s="2">
        <v>100</v>
      </c>
      <c r="J17" s="2">
        <v>24.242327800000002</v>
      </c>
      <c r="K17" s="2">
        <v>22.53107</v>
      </c>
      <c r="L17" s="2">
        <v>20.143974400000001</v>
      </c>
      <c r="M17" s="2">
        <v>23.004629699999999</v>
      </c>
      <c r="N17" s="2">
        <v>21.5480801</v>
      </c>
      <c r="O17" s="2">
        <v>22.207076499999999</v>
      </c>
      <c r="R17" s="2"/>
      <c r="S17" s="2"/>
      <c r="T17" s="2"/>
      <c r="U17" s="2"/>
      <c r="V17" s="2"/>
      <c r="W17" s="2"/>
      <c r="Y17" s="2"/>
      <c r="Z17" s="2"/>
      <c r="AA17" s="2"/>
      <c r="AB17" s="2"/>
      <c r="AC17" s="2"/>
      <c r="AD17" s="2"/>
      <c r="AE17" s="2"/>
      <c r="AG17" s="3" t="s">
        <v>24</v>
      </c>
      <c r="AH17" s="3" t="s">
        <v>232</v>
      </c>
      <c r="AI17" s="3" t="s">
        <v>51</v>
      </c>
      <c r="AJ17" s="3" t="s">
        <v>233</v>
      </c>
      <c r="AK17" s="3" t="s">
        <v>234</v>
      </c>
    </row>
    <row r="18" spans="1:37" x14ac:dyDescent="0.2">
      <c r="A18" s="2">
        <v>500</v>
      </c>
      <c r="B18" s="2">
        <v>3.268396316</v>
      </c>
      <c r="C18" s="2">
        <v>3.0429706680000002</v>
      </c>
      <c r="D18" s="2">
        <v>3.7757668679999998</v>
      </c>
      <c r="E18" s="2">
        <v>4.3181112150000001</v>
      </c>
      <c r="F18" s="2">
        <v>3.7616370539999999</v>
      </c>
      <c r="G18" s="2">
        <v>3.5772479929999998</v>
      </c>
      <c r="I18" s="2">
        <v>500</v>
      </c>
      <c r="J18" s="2">
        <v>19.225860699999998</v>
      </c>
      <c r="K18" s="2">
        <v>17.899827500000001</v>
      </c>
      <c r="L18" s="2">
        <v>22.2103933</v>
      </c>
      <c r="M18" s="2">
        <v>22.572458000000001</v>
      </c>
      <c r="N18" s="2">
        <v>19.663549700000001</v>
      </c>
      <c r="O18" s="2">
        <v>18.699675899999999</v>
      </c>
      <c r="R18" s="2"/>
      <c r="S18" s="2"/>
      <c r="T18" s="2"/>
      <c r="U18" s="2"/>
      <c r="V18" s="2"/>
      <c r="W18" s="2"/>
      <c r="Y18" s="2"/>
      <c r="Z18" s="2"/>
      <c r="AA18" s="2"/>
      <c r="AB18" s="2"/>
      <c r="AC18" s="2"/>
      <c r="AD18" s="2"/>
      <c r="AE18" s="2"/>
      <c r="AG18" s="3" t="s">
        <v>37</v>
      </c>
    </row>
    <row r="19" spans="1:37" x14ac:dyDescent="0.2">
      <c r="A19" s="2">
        <v>1000</v>
      </c>
      <c r="B19" s="2">
        <v>3.4701219569999999</v>
      </c>
      <c r="C19" s="2">
        <v>3.5217809579999999</v>
      </c>
      <c r="D19" s="2">
        <v>3.4627564159999999</v>
      </c>
      <c r="E19" s="2">
        <v>4.8222750000000003</v>
      </c>
      <c r="F19" s="2">
        <v>4.2153443770000001</v>
      </c>
      <c r="G19" s="2">
        <v>3.8592931080000001</v>
      </c>
      <c r="I19" s="2">
        <v>1000</v>
      </c>
      <c r="J19" s="2">
        <v>20.412482099999998</v>
      </c>
      <c r="K19" s="2">
        <v>20.7163586</v>
      </c>
      <c r="L19" s="2">
        <v>20.3691554</v>
      </c>
      <c r="M19" s="2">
        <v>25.207919499999999</v>
      </c>
      <c r="N19" s="2">
        <v>22.035255500000002</v>
      </c>
      <c r="O19" s="2">
        <v>20.174036099999999</v>
      </c>
      <c r="R19" s="2"/>
      <c r="S19" s="2"/>
      <c r="T19" s="2"/>
      <c r="U19" s="2"/>
      <c r="V19" s="2"/>
      <c r="W19" s="2"/>
      <c r="Y19" s="2"/>
      <c r="Z19" s="2"/>
      <c r="AA19" s="2"/>
      <c r="AB19" s="2"/>
      <c r="AC19" s="2"/>
      <c r="AD19" s="2"/>
      <c r="AE19" s="2"/>
      <c r="AG19" s="3" t="s">
        <v>38</v>
      </c>
      <c r="AH19" s="3">
        <v>38</v>
      </c>
      <c r="AI19" s="3">
        <v>38</v>
      </c>
      <c r="AJ19" s="3">
        <v>26</v>
      </c>
      <c r="AK19" s="3">
        <v>26</v>
      </c>
    </row>
    <row r="20" spans="1:37" x14ac:dyDescent="0.2">
      <c r="A20" s="2"/>
      <c r="B20" s="2"/>
      <c r="C20" s="2"/>
      <c r="D20" s="2"/>
      <c r="E20" s="2"/>
      <c r="F20" s="2"/>
      <c r="G20" s="2"/>
      <c r="I20" s="2"/>
      <c r="J20" s="2"/>
      <c r="K20" s="2"/>
      <c r="L20" s="2"/>
      <c r="M20" s="2"/>
      <c r="N20" s="2"/>
      <c r="O20" s="2"/>
      <c r="AG20" s="3" t="s">
        <v>39</v>
      </c>
      <c r="AH20" s="3">
        <v>0.93879999999999997</v>
      </c>
      <c r="AI20" s="3">
        <v>0.92930000000000001</v>
      </c>
      <c r="AJ20" s="3">
        <v>0.93700000000000006</v>
      </c>
      <c r="AK20" s="3">
        <v>0.94830000000000003</v>
      </c>
    </row>
    <row r="21" spans="1:37" x14ac:dyDescent="0.2">
      <c r="AG21" s="3" t="s">
        <v>40</v>
      </c>
      <c r="AH21" s="3">
        <v>3334</v>
      </c>
      <c r="AI21" s="3">
        <v>2843</v>
      </c>
      <c r="AJ21" s="3">
        <v>1492</v>
      </c>
      <c r="AK21" s="3">
        <v>2048</v>
      </c>
    </row>
    <row r="22" spans="1:37" x14ac:dyDescent="0.2">
      <c r="AG22" s="3" t="s">
        <v>41</v>
      </c>
      <c r="AH22" s="3">
        <v>9.3659999999999997</v>
      </c>
      <c r="AI22" s="3">
        <v>8.6489999999999991</v>
      </c>
      <c r="AJ22" s="3">
        <v>7.5750000000000002</v>
      </c>
      <c r="AK22" s="3">
        <v>8.8759999999999994</v>
      </c>
    </row>
    <row r="23" spans="1:37" x14ac:dyDescent="0.2">
      <c r="AG23" s="3" t="s">
        <v>42</v>
      </c>
    </row>
    <row r="24" spans="1:37" x14ac:dyDescent="0.2">
      <c r="AG24" s="3" t="s">
        <v>22</v>
      </c>
      <c r="AH24" s="3" t="s">
        <v>43</v>
      </c>
      <c r="AI24" s="3" t="s">
        <v>43</v>
      </c>
      <c r="AJ24" s="3" t="s">
        <v>43</v>
      </c>
      <c r="AK24" s="3" t="s">
        <v>43</v>
      </c>
    </row>
    <row r="26" spans="1:37" x14ac:dyDescent="0.2">
      <c r="AG26" s="3" t="s">
        <v>44</v>
      </c>
    </row>
    <row r="27" spans="1:37" x14ac:dyDescent="0.2">
      <c r="AG27" s="3" t="s">
        <v>45</v>
      </c>
      <c r="AH27" s="3">
        <v>42</v>
      </c>
      <c r="AI27" s="3">
        <v>42</v>
      </c>
      <c r="AJ27" s="3">
        <v>42</v>
      </c>
      <c r="AK27" s="3">
        <v>42</v>
      </c>
    </row>
    <row r="28" spans="1:37" x14ac:dyDescent="0.2">
      <c r="AG28" s="3" t="s">
        <v>46</v>
      </c>
      <c r="AH28" s="3">
        <v>42</v>
      </c>
      <c r="AI28" s="3">
        <v>42</v>
      </c>
      <c r="AJ28" s="3">
        <v>30</v>
      </c>
      <c r="AK28" s="3">
        <v>30</v>
      </c>
    </row>
    <row r="31" spans="1:37" x14ac:dyDescent="0.2">
      <c r="A31" s="23" t="s">
        <v>235</v>
      </c>
      <c r="B31" s="23"/>
      <c r="C31" s="23"/>
      <c r="D31" s="23"/>
      <c r="E31" s="23"/>
      <c r="F31" s="23"/>
      <c r="G31" s="23"/>
      <c r="I31" s="23" t="s">
        <v>235</v>
      </c>
      <c r="J31" s="23"/>
      <c r="K31" s="23"/>
      <c r="L31" s="23"/>
      <c r="M31" s="23"/>
      <c r="N31" s="23"/>
      <c r="O31" s="23"/>
    </row>
    <row r="32" spans="1:37" x14ac:dyDescent="0.2">
      <c r="B32" s="23" t="s">
        <v>118</v>
      </c>
      <c r="C32" s="23"/>
      <c r="D32" s="23"/>
      <c r="E32" s="23" t="s">
        <v>119</v>
      </c>
      <c r="F32" s="23"/>
      <c r="G32" s="23"/>
      <c r="J32" s="23" t="s">
        <v>118</v>
      </c>
      <c r="K32" s="23"/>
      <c r="L32" s="23"/>
      <c r="M32" s="23" t="s">
        <v>119</v>
      </c>
      <c r="N32" s="23"/>
      <c r="O32" s="23"/>
    </row>
    <row r="33" spans="1:15" x14ac:dyDescent="0.2">
      <c r="A33" s="10" t="s">
        <v>16</v>
      </c>
      <c r="B33" s="24" t="s">
        <v>120</v>
      </c>
      <c r="C33" s="24"/>
      <c r="D33" s="24"/>
      <c r="E33" s="24" t="s">
        <v>120</v>
      </c>
      <c r="F33" s="24"/>
      <c r="G33" s="24"/>
      <c r="I33" s="10" t="s">
        <v>16</v>
      </c>
      <c r="J33" s="24" t="s">
        <v>120</v>
      </c>
      <c r="K33" s="24"/>
      <c r="L33" s="24"/>
      <c r="M33" s="24" t="s">
        <v>120</v>
      </c>
      <c r="N33" s="24"/>
      <c r="O33" s="24"/>
    </row>
    <row r="34" spans="1:15" x14ac:dyDescent="0.2">
      <c r="A34" s="1">
        <v>0</v>
      </c>
      <c r="B34" s="1">
        <v>553.06809999999996</v>
      </c>
      <c r="C34" s="1">
        <v>599.2056</v>
      </c>
      <c r="D34" s="1">
        <v>616.84280000000001</v>
      </c>
      <c r="E34" s="1">
        <v>551.86559999999997</v>
      </c>
      <c r="F34" s="1">
        <v>515.72090000000003</v>
      </c>
      <c r="G34" s="1">
        <v>521.87829999999997</v>
      </c>
      <c r="I34" s="1">
        <v>0</v>
      </c>
      <c r="J34" s="1">
        <v>101.93899999999999</v>
      </c>
      <c r="K34" s="1">
        <v>107.249</v>
      </c>
      <c r="L34" s="1">
        <v>108.911</v>
      </c>
      <c r="M34" s="1">
        <v>344.56799999999998</v>
      </c>
      <c r="N34" s="1">
        <v>343.54700000000003</v>
      </c>
      <c r="O34" s="1">
        <v>383.70800000000003</v>
      </c>
    </row>
    <row r="35" spans="1:15" x14ac:dyDescent="0.2">
      <c r="A35" s="1">
        <v>1E-4</v>
      </c>
      <c r="B35" s="1">
        <v>514.48140000000001</v>
      </c>
      <c r="C35" s="1">
        <v>542.88890000000004</v>
      </c>
      <c r="D35" s="1">
        <v>558.28009999999995</v>
      </c>
      <c r="E35" s="1">
        <v>569.84230000000002</v>
      </c>
      <c r="F35" s="1">
        <v>466.89339999999999</v>
      </c>
      <c r="G35" s="1">
        <v>482.35199999999998</v>
      </c>
      <c r="I35" s="1">
        <v>1E-4</v>
      </c>
      <c r="J35" s="1">
        <v>116.43899999999999</v>
      </c>
      <c r="K35" s="1">
        <v>125.974</v>
      </c>
      <c r="L35" s="1">
        <v>158.49100000000001</v>
      </c>
      <c r="M35" s="1">
        <v>349.29500000000002</v>
      </c>
      <c r="N35" s="1">
        <v>356.50400000000002</v>
      </c>
      <c r="O35" s="1">
        <v>379.49799999999999</v>
      </c>
    </row>
    <row r="36" spans="1:15" x14ac:dyDescent="0.2">
      <c r="A36" s="1">
        <v>1E-3</v>
      </c>
      <c r="B36" s="1">
        <v>515.03650000000005</v>
      </c>
      <c r="C36" s="1">
        <v>508.70030000000003</v>
      </c>
      <c r="D36" s="1">
        <v>512.05330000000004</v>
      </c>
      <c r="E36" s="1">
        <v>358.10599999999999</v>
      </c>
      <c r="F36" s="1">
        <v>352.92720000000003</v>
      </c>
      <c r="G36" s="1">
        <v>352.76920000000001</v>
      </c>
      <c r="I36" s="1">
        <v>1E-3</v>
      </c>
      <c r="J36" s="1">
        <v>114.86</v>
      </c>
      <c r="K36" s="1">
        <v>127.038</v>
      </c>
      <c r="L36" s="1">
        <v>141.167</v>
      </c>
      <c r="M36" s="1">
        <v>327.012</v>
      </c>
      <c r="N36" s="1">
        <v>347.18700000000001</v>
      </c>
      <c r="O36" s="1">
        <v>392.08600000000001</v>
      </c>
    </row>
    <row r="37" spans="1:15" x14ac:dyDescent="0.2">
      <c r="A37" s="1">
        <v>0.01</v>
      </c>
      <c r="B37" s="1">
        <v>501.91570000000002</v>
      </c>
      <c r="C37" s="1">
        <v>497.10550000000001</v>
      </c>
      <c r="D37" s="1">
        <v>538.89070000000004</v>
      </c>
      <c r="E37" s="1">
        <v>351.7602</v>
      </c>
      <c r="F37" s="1">
        <v>354.70179999999999</v>
      </c>
      <c r="G37" s="1">
        <v>318.3091</v>
      </c>
      <c r="I37" s="1">
        <v>0.01</v>
      </c>
      <c r="J37" s="1">
        <v>104.41200000000001</v>
      </c>
      <c r="K37" s="1">
        <v>107.73699999999999</v>
      </c>
      <c r="L37" s="1">
        <v>113.752</v>
      </c>
      <c r="M37" s="1">
        <v>346.97399999999999</v>
      </c>
      <c r="N37" s="1">
        <v>353.625</v>
      </c>
      <c r="O37" s="1">
        <v>388.38900000000001</v>
      </c>
    </row>
    <row r="38" spans="1:15" x14ac:dyDescent="0.2">
      <c r="A38" s="1">
        <v>0.1</v>
      </c>
      <c r="B38" s="1">
        <v>512.96299999999997</v>
      </c>
      <c r="C38" s="1">
        <v>492.4092</v>
      </c>
      <c r="D38" s="1">
        <v>542.27380000000005</v>
      </c>
      <c r="E38" s="1">
        <v>306.34429999999998</v>
      </c>
      <c r="F38" s="1">
        <v>357.93290000000002</v>
      </c>
      <c r="G38" s="1">
        <v>434.2294</v>
      </c>
      <c r="I38" s="1">
        <v>0.1</v>
      </c>
      <c r="J38" s="1">
        <v>96.092200000000005</v>
      </c>
      <c r="K38" s="1">
        <v>97.079700000000003</v>
      </c>
      <c r="L38" s="1">
        <v>105.497</v>
      </c>
      <c r="M38" s="1">
        <v>308.96199999999999</v>
      </c>
      <c r="N38" s="1">
        <v>287.75400000000002</v>
      </c>
      <c r="O38" s="1">
        <v>339.65300000000002</v>
      </c>
    </row>
    <row r="39" spans="1:15" x14ac:dyDescent="0.2">
      <c r="A39" s="1">
        <v>1</v>
      </c>
      <c r="B39" s="1">
        <v>482.67129999999997</v>
      </c>
      <c r="C39" s="1">
        <v>506.37439999999998</v>
      </c>
      <c r="D39" s="1">
        <v>508.82209999999998</v>
      </c>
      <c r="E39" s="1">
        <v>308.28809999999999</v>
      </c>
      <c r="F39" s="1">
        <v>297.33330000000001</v>
      </c>
      <c r="G39" s="1">
        <v>279.14859999999999</v>
      </c>
      <c r="I39" s="1">
        <v>1</v>
      </c>
      <c r="J39" s="1">
        <v>98.358599999999996</v>
      </c>
      <c r="K39" s="1">
        <v>101.678</v>
      </c>
      <c r="L39" s="1">
        <v>99.433000000000007</v>
      </c>
      <c r="M39" s="1">
        <v>244.89699999999999</v>
      </c>
      <c r="N39" s="1">
        <v>249.00299999999999</v>
      </c>
      <c r="O39" s="1">
        <v>261.00099999999998</v>
      </c>
    </row>
    <row r="40" spans="1:15" x14ac:dyDescent="0.2">
      <c r="A40" s="1">
        <v>10</v>
      </c>
      <c r="B40" s="1">
        <v>368.91449999999998</v>
      </c>
      <c r="C40" s="1">
        <v>322.56790000000001</v>
      </c>
      <c r="D40" s="1">
        <v>233.94110000000001</v>
      </c>
      <c r="E40" s="1">
        <v>287.2962</v>
      </c>
      <c r="F40" s="1">
        <v>307.3467</v>
      </c>
      <c r="G40" s="1">
        <v>350.45839999999998</v>
      </c>
      <c r="I40" s="1">
        <v>10</v>
      </c>
      <c r="J40" s="1">
        <v>68.941999999999993</v>
      </c>
      <c r="K40" s="1">
        <v>58.878999999999998</v>
      </c>
      <c r="L40" s="1">
        <v>65.823999999999998</v>
      </c>
      <c r="M40" s="1">
        <v>132.76900000000001</v>
      </c>
      <c r="N40" s="1">
        <v>125.077</v>
      </c>
      <c r="O40" s="1">
        <v>142.9</v>
      </c>
    </row>
    <row r="41" spans="1:15" x14ac:dyDescent="0.2">
      <c r="A41" s="1">
        <v>100</v>
      </c>
      <c r="B41" s="1">
        <v>326.04910000000001</v>
      </c>
      <c r="C41" s="1">
        <v>308.25439999999998</v>
      </c>
      <c r="D41" s="1">
        <v>262.28570000000002</v>
      </c>
      <c r="E41" s="1">
        <v>286.54000000000002</v>
      </c>
      <c r="F41" s="1">
        <v>260.54939999999999</v>
      </c>
      <c r="G41" s="1">
        <v>268.59309999999999</v>
      </c>
      <c r="I41" s="1">
        <v>100</v>
      </c>
      <c r="J41" s="1">
        <v>62.908200000000001</v>
      </c>
      <c r="K41" s="1">
        <v>61.662599999999998</v>
      </c>
      <c r="L41" s="1">
        <v>64.667500000000004</v>
      </c>
      <c r="M41" s="1">
        <v>108.759</v>
      </c>
      <c r="N41" s="1">
        <v>129.79499999999999</v>
      </c>
      <c r="O41" s="1">
        <v>135.899</v>
      </c>
    </row>
    <row r="42" spans="1:15" x14ac:dyDescent="0.2">
      <c r="A42" s="1">
        <v>1000</v>
      </c>
      <c r="B42" s="1">
        <v>235.5694</v>
      </c>
      <c r="C42" s="1">
        <v>242.0986</v>
      </c>
      <c r="D42" s="1">
        <v>221.04580000000001</v>
      </c>
      <c r="E42" s="1">
        <v>201.04599999999999</v>
      </c>
      <c r="F42" s="1">
        <v>237.06180000000001</v>
      </c>
      <c r="G42" s="1">
        <v>228.89</v>
      </c>
      <c r="I42" s="1">
        <v>1000</v>
      </c>
      <c r="J42" s="1">
        <v>39.262500000000003</v>
      </c>
      <c r="K42" s="1">
        <v>46.394799999999996</v>
      </c>
      <c r="L42" s="1">
        <v>43.268599999999999</v>
      </c>
      <c r="M42" s="1">
        <v>95.892799999999994</v>
      </c>
      <c r="N42" s="1">
        <v>105.24299999999999</v>
      </c>
      <c r="O42" s="1">
        <v>110.45</v>
      </c>
    </row>
    <row r="43" spans="1:15" x14ac:dyDescent="0.2">
      <c r="A43" s="1">
        <v>10000</v>
      </c>
      <c r="B43" s="1">
        <v>240.17330000000001</v>
      </c>
      <c r="C43" s="1">
        <v>197.51130000000001</v>
      </c>
      <c r="D43" s="1">
        <v>193.62090000000001</v>
      </c>
      <c r="E43" s="1">
        <v>172.93790000000001</v>
      </c>
      <c r="F43" s="1">
        <v>151.92320000000001</v>
      </c>
      <c r="G43" s="1">
        <v>160.20419999999999</v>
      </c>
      <c r="I43" s="1">
        <v>10000</v>
      </c>
      <c r="J43" s="1">
        <v>34.264299999999999</v>
      </c>
      <c r="K43" s="1">
        <v>33.557400000000001</v>
      </c>
      <c r="L43" s="1">
        <v>33.4846</v>
      </c>
      <c r="M43" s="1">
        <v>99.469200000000001</v>
      </c>
      <c r="N43" s="1">
        <v>107.99299999999999</v>
      </c>
      <c r="O43" s="1">
        <v>114.991</v>
      </c>
    </row>
    <row r="45" spans="1:15" x14ac:dyDescent="0.2">
      <c r="A45" s="23" t="s">
        <v>236</v>
      </c>
      <c r="B45" s="23"/>
      <c r="C45" s="23"/>
      <c r="D45" s="23"/>
      <c r="E45" s="23"/>
      <c r="F45" s="23"/>
      <c r="G45" s="23"/>
      <c r="I45" s="23" t="s">
        <v>236</v>
      </c>
      <c r="J45" s="23"/>
      <c r="K45" s="23"/>
      <c r="L45" s="23"/>
      <c r="M45" s="23"/>
      <c r="N45" s="23"/>
      <c r="O45" s="23"/>
    </row>
    <row r="46" spans="1:15" x14ac:dyDescent="0.2">
      <c r="B46" s="23" t="s">
        <v>121</v>
      </c>
      <c r="C46" s="23"/>
      <c r="D46" s="23"/>
      <c r="E46" s="23" t="s">
        <v>122</v>
      </c>
      <c r="F46" s="23"/>
      <c r="G46" s="23"/>
      <c r="J46" s="23" t="s">
        <v>121</v>
      </c>
      <c r="K46" s="23"/>
      <c r="L46" s="23"/>
      <c r="M46" s="23" t="s">
        <v>122</v>
      </c>
      <c r="N46" s="23"/>
      <c r="O46" s="23"/>
    </row>
    <row r="47" spans="1:15" x14ac:dyDescent="0.2">
      <c r="A47" s="10" t="s">
        <v>123</v>
      </c>
      <c r="B47" s="24" t="s">
        <v>120</v>
      </c>
      <c r="C47" s="24"/>
      <c r="D47" s="24"/>
      <c r="E47" s="24" t="s">
        <v>120</v>
      </c>
      <c r="F47" s="24"/>
      <c r="G47" s="24"/>
      <c r="I47" s="10" t="s">
        <v>123</v>
      </c>
      <c r="J47" s="24" t="s">
        <v>120</v>
      </c>
      <c r="K47" s="24"/>
      <c r="L47" s="24"/>
      <c r="M47" s="24" t="s">
        <v>120</v>
      </c>
      <c r="N47" s="24"/>
      <c r="O47" s="24"/>
    </row>
    <row r="48" spans="1:15" x14ac:dyDescent="0.2">
      <c r="A48" s="1">
        <v>0</v>
      </c>
      <c r="B48" s="1">
        <v>1143.9000000000001</v>
      </c>
      <c r="C48" s="1">
        <v>1125.27</v>
      </c>
      <c r="D48" s="1">
        <v>1109.3599999999999</v>
      </c>
      <c r="E48" s="1">
        <v>670.18200000000002</v>
      </c>
      <c r="F48" s="1">
        <v>729.625</v>
      </c>
      <c r="G48" s="1">
        <v>777.68</v>
      </c>
      <c r="I48" s="1">
        <v>0</v>
      </c>
      <c r="J48" s="1">
        <v>570.69899999999996</v>
      </c>
      <c r="K48" s="1">
        <v>631.04600000000005</v>
      </c>
      <c r="L48" s="1">
        <v>681.26800000000003</v>
      </c>
      <c r="M48" s="1">
        <v>400.12700000000001</v>
      </c>
      <c r="N48" s="1">
        <v>424.29500000000002</v>
      </c>
      <c r="O48" s="1">
        <v>422.86799999999999</v>
      </c>
    </row>
    <row r="49" spans="1:15" x14ac:dyDescent="0.2">
      <c r="A49" s="1">
        <v>1E-4</v>
      </c>
      <c r="B49" s="1">
        <v>917.73599999999999</v>
      </c>
      <c r="C49" s="1">
        <v>934.33900000000006</v>
      </c>
      <c r="D49" s="1">
        <v>861.95799999999997</v>
      </c>
      <c r="E49" s="1">
        <v>557.33000000000004</v>
      </c>
      <c r="F49" s="1">
        <v>652.41300000000001</v>
      </c>
      <c r="G49" s="1">
        <v>608.88199999999995</v>
      </c>
      <c r="I49" s="1">
        <v>1E-3</v>
      </c>
      <c r="J49" s="1">
        <v>433.83</v>
      </c>
      <c r="K49" s="1">
        <v>500.46300000000002</v>
      </c>
      <c r="L49" s="1">
        <v>531.13400000000001</v>
      </c>
      <c r="M49" s="1">
        <v>401.24400000000003</v>
      </c>
      <c r="N49" s="1">
        <v>403.26600000000002</v>
      </c>
      <c r="O49" s="1">
        <v>431.99599999999998</v>
      </c>
    </row>
    <row r="50" spans="1:15" x14ac:dyDescent="0.2">
      <c r="A50" s="1">
        <v>1E-3</v>
      </c>
      <c r="B50" s="1">
        <v>1037.82</v>
      </c>
      <c r="C50" s="1">
        <v>971.83100000000002</v>
      </c>
      <c r="D50" s="1">
        <v>963.54600000000005</v>
      </c>
      <c r="E50" s="1">
        <v>561.95299999999997</v>
      </c>
      <c r="F50" s="1">
        <v>588.51599999999996</v>
      </c>
      <c r="G50" s="1">
        <v>593.923</v>
      </c>
      <c r="I50" s="1">
        <v>0.01</v>
      </c>
      <c r="J50" s="1">
        <v>473.62700000000001</v>
      </c>
      <c r="K50" s="1">
        <v>569.59</v>
      </c>
      <c r="L50" s="1">
        <v>561.86800000000005</v>
      </c>
      <c r="M50" s="1">
        <v>399.25</v>
      </c>
      <c r="N50" s="1">
        <v>430.36799999999999</v>
      </c>
      <c r="O50" s="1">
        <v>436.005</v>
      </c>
    </row>
    <row r="51" spans="1:15" x14ac:dyDescent="0.2">
      <c r="A51" s="1">
        <v>0.01</v>
      </c>
      <c r="B51" s="1">
        <v>1006.39</v>
      </c>
      <c r="C51" s="1">
        <v>940.46799999999996</v>
      </c>
      <c r="D51" s="1">
        <v>879.48</v>
      </c>
      <c r="E51" s="1">
        <v>538.12099999999998</v>
      </c>
      <c r="F51" s="1">
        <v>626.19799999999998</v>
      </c>
      <c r="G51" s="1">
        <v>561.17200000000003</v>
      </c>
      <c r="I51" s="1">
        <v>0.1</v>
      </c>
      <c r="J51" s="1">
        <v>427.87900000000002</v>
      </c>
      <c r="K51" s="1">
        <v>532.75099999999998</v>
      </c>
      <c r="L51" s="1">
        <v>584.10799999999995</v>
      </c>
      <c r="M51" s="1">
        <v>407.80900000000003</v>
      </c>
      <c r="N51" s="1">
        <v>426.74599999999998</v>
      </c>
      <c r="O51" s="1">
        <v>423.25099999999998</v>
      </c>
    </row>
    <row r="52" spans="1:15" x14ac:dyDescent="0.2">
      <c r="A52" s="1">
        <v>0.1</v>
      </c>
      <c r="B52" s="1">
        <v>1041.4100000000001</v>
      </c>
      <c r="C52" s="1">
        <v>1001.42</v>
      </c>
      <c r="D52" s="1">
        <v>951.71299999999997</v>
      </c>
      <c r="E52" s="1">
        <v>442.53100000000001</v>
      </c>
      <c r="F52" s="1">
        <v>438.62400000000002</v>
      </c>
      <c r="G52" s="1">
        <v>492.90899999999999</v>
      </c>
      <c r="I52" s="1">
        <v>10</v>
      </c>
      <c r="J52" s="1">
        <v>381.18</v>
      </c>
      <c r="K52" s="1">
        <v>451.73500000000001</v>
      </c>
      <c r="L52" s="1">
        <v>492.75599999999997</v>
      </c>
      <c r="M52" s="1">
        <v>245.09299999999999</v>
      </c>
      <c r="N52" s="1">
        <v>253.697</v>
      </c>
      <c r="O52" s="1">
        <v>274.95800000000003</v>
      </c>
    </row>
    <row r="53" spans="1:15" x14ac:dyDescent="0.2">
      <c r="A53" s="1">
        <v>1</v>
      </c>
      <c r="B53" s="1">
        <v>1059.58</v>
      </c>
      <c r="C53" s="1">
        <v>1070.32</v>
      </c>
      <c r="D53" s="1">
        <v>1020.18</v>
      </c>
      <c r="E53" s="1">
        <v>462.03500000000003</v>
      </c>
      <c r="F53" s="1">
        <v>520.01900000000001</v>
      </c>
      <c r="G53" s="1">
        <v>511.09699999999998</v>
      </c>
      <c r="I53" s="1">
        <v>50</v>
      </c>
      <c r="J53" s="1">
        <v>174.45099999999999</v>
      </c>
      <c r="K53" s="1">
        <v>168.197</v>
      </c>
      <c r="L53" s="1">
        <v>213.32599999999999</v>
      </c>
      <c r="M53" s="1">
        <v>160.405</v>
      </c>
      <c r="N53" s="1">
        <v>164.33699999999999</v>
      </c>
      <c r="O53" s="1">
        <v>163.91900000000001</v>
      </c>
    </row>
    <row r="54" spans="1:15" x14ac:dyDescent="0.2">
      <c r="A54" s="1">
        <v>10</v>
      </c>
      <c r="B54" s="1">
        <v>884.58799999999997</v>
      </c>
      <c r="C54" s="1">
        <v>867.15700000000004</v>
      </c>
      <c r="D54" s="1">
        <v>850.86900000000003</v>
      </c>
      <c r="E54" s="1">
        <v>283.10500000000002</v>
      </c>
      <c r="F54" s="1">
        <v>277.53300000000002</v>
      </c>
      <c r="G54" s="1">
        <v>310.25900000000001</v>
      </c>
      <c r="I54" s="1">
        <v>100</v>
      </c>
      <c r="J54" s="1">
        <v>146.029</v>
      </c>
      <c r="K54" s="1">
        <v>136.49</v>
      </c>
      <c r="L54" s="1">
        <v>160.45099999999999</v>
      </c>
      <c r="M54" s="1">
        <v>166.51400000000001</v>
      </c>
      <c r="N54" s="1">
        <v>158.67400000000001</v>
      </c>
      <c r="O54" s="1">
        <v>164.52</v>
      </c>
    </row>
    <row r="55" spans="1:15" x14ac:dyDescent="0.2">
      <c r="A55" s="1">
        <v>100</v>
      </c>
      <c r="B55" s="1">
        <v>631.10599999999999</v>
      </c>
      <c r="C55" s="1">
        <v>611.51900000000001</v>
      </c>
      <c r="D55" s="1">
        <v>615.97900000000004</v>
      </c>
      <c r="E55" s="1">
        <v>186.41800000000001</v>
      </c>
      <c r="F55" s="1">
        <v>175.274</v>
      </c>
      <c r="G55" s="1">
        <v>179.833</v>
      </c>
      <c r="I55" s="1">
        <v>500</v>
      </c>
      <c r="J55" s="1">
        <v>133.53299999999999</v>
      </c>
      <c r="K55" s="1">
        <v>122.886</v>
      </c>
      <c r="L55" s="1">
        <v>130.27600000000001</v>
      </c>
      <c r="M55" s="1">
        <v>145.21199999999999</v>
      </c>
      <c r="N55" s="1">
        <v>132.501</v>
      </c>
      <c r="O55" s="1">
        <v>151.87200000000001</v>
      </c>
    </row>
    <row r="56" spans="1:15" x14ac:dyDescent="0.2">
      <c r="A56" s="1">
        <v>1000</v>
      </c>
      <c r="B56" s="1">
        <v>449.95400000000001</v>
      </c>
      <c r="C56" s="1">
        <v>433.01400000000001</v>
      </c>
      <c r="D56" s="1">
        <v>409.029</v>
      </c>
      <c r="E56" s="1">
        <v>126.55500000000001</v>
      </c>
      <c r="F56" s="1">
        <v>140.83099999999999</v>
      </c>
      <c r="G56" s="1">
        <v>137.38800000000001</v>
      </c>
      <c r="I56" s="1">
        <v>1000</v>
      </c>
      <c r="J56" s="1">
        <v>157.834</v>
      </c>
      <c r="K56" s="1">
        <v>202.55799999999999</v>
      </c>
      <c r="L56" s="1">
        <v>221.357</v>
      </c>
      <c r="M56" s="1">
        <v>145.53299999999999</v>
      </c>
      <c r="N56" s="1">
        <v>143.78700000000001</v>
      </c>
      <c r="O56" s="1">
        <v>148.042</v>
      </c>
    </row>
    <row r="57" spans="1:15" x14ac:dyDescent="0.2">
      <c r="A57" s="1">
        <v>10000</v>
      </c>
      <c r="B57" s="1">
        <v>291.25099999999998</v>
      </c>
      <c r="C57" s="1">
        <v>254.92</v>
      </c>
      <c r="D57" s="1">
        <v>282.53500000000003</v>
      </c>
      <c r="E57" s="1">
        <v>83.051400000000001</v>
      </c>
      <c r="F57" s="1">
        <v>111.76600000000001</v>
      </c>
      <c r="G57" s="1">
        <v>83.351900000000001</v>
      </c>
    </row>
  </sheetData>
  <mergeCells count="40">
    <mergeCell ref="AC5:AE5"/>
    <mergeCell ref="A31:G31"/>
    <mergeCell ref="I31:O31"/>
    <mergeCell ref="U5:W5"/>
    <mergeCell ref="Z5:AB5"/>
    <mergeCell ref="Q3:W3"/>
    <mergeCell ref="Y3:AE3"/>
    <mergeCell ref="R4:T4"/>
    <mergeCell ref="U4:W4"/>
    <mergeCell ref="Z4:AB4"/>
    <mergeCell ref="AC4:AE4"/>
    <mergeCell ref="I3:O3"/>
    <mergeCell ref="J4:L4"/>
    <mergeCell ref="A45:G45"/>
    <mergeCell ref="B46:D46"/>
    <mergeCell ref="E46:G46"/>
    <mergeCell ref="A3:G3"/>
    <mergeCell ref="B4:D4"/>
    <mergeCell ref="E4:G4"/>
    <mergeCell ref="B5:D5"/>
    <mergeCell ref="E5:G5"/>
    <mergeCell ref="M4:O4"/>
    <mergeCell ref="J5:L5"/>
    <mergeCell ref="M5:O5"/>
    <mergeCell ref="B47:D47"/>
    <mergeCell ref="E47:G47"/>
    <mergeCell ref="J47:L47"/>
    <mergeCell ref="M47:O47"/>
    <mergeCell ref="R5:T5"/>
    <mergeCell ref="M46:O46"/>
    <mergeCell ref="J32:L32"/>
    <mergeCell ref="M32:O32"/>
    <mergeCell ref="J33:L33"/>
    <mergeCell ref="M33:O33"/>
    <mergeCell ref="I45:O45"/>
    <mergeCell ref="B32:D32"/>
    <mergeCell ref="E32:G32"/>
    <mergeCell ref="B33:D33"/>
    <mergeCell ref="E33:G33"/>
    <mergeCell ref="J46:L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A2CA-BF51-074B-AC8F-E2D2772299FC}">
  <dimension ref="A1:I15"/>
  <sheetViews>
    <sheetView zoomScaleNormal="100" workbookViewId="0">
      <selection activeCell="B14" sqref="B14:B15"/>
    </sheetView>
  </sheetViews>
  <sheetFormatPr baseColWidth="10" defaultRowHeight="18" x14ac:dyDescent="0.2"/>
  <cols>
    <col min="9" max="9" width="10.83203125" style="3"/>
  </cols>
  <sheetData>
    <row r="1" spans="1:9" x14ac:dyDescent="0.2">
      <c r="A1" s="3" t="s">
        <v>9</v>
      </c>
      <c r="B1" s="3"/>
      <c r="C1" s="3"/>
      <c r="D1" s="3"/>
      <c r="E1" s="3"/>
      <c r="F1" s="3"/>
      <c r="G1" s="3"/>
      <c r="H1" s="3"/>
    </row>
    <row r="2" spans="1:9" x14ac:dyDescent="0.2">
      <c r="A2" s="3"/>
      <c r="B2" s="23" t="s">
        <v>6</v>
      </c>
      <c r="C2" s="23"/>
      <c r="D2" s="23"/>
      <c r="E2" s="23"/>
      <c r="F2" s="23"/>
      <c r="G2" s="23"/>
      <c r="H2" s="23"/>
    </row>
    <row r="3" spans="1:9" x14ac:dyDescent="0.2">
      <c r="A3" s="3"/>
      <c r="B3" s="2"/>
      <c r="C3" s="25" t="s">
        <v>0</v>
      </c>
      <c r="D3" s="25"/>
      <c r="E3" s="25"/>
      <c r="F3" s="25" t="s">
        <v>12</v>
      </c>
      <c r="G3" s="25"/>
      <c r="H3" s="25"/>
      <c r="I3" s="17" t="s">
        <v>180</v>
      </c>
    </row>
    <row r="4" spans="1:9" x14ac:dyDescent="0.2">
      <c r="A4" s="3"/>
      <c r="B4" s="4" t="s">
        <v>238</v>
      </c>
      <c r="C4" s="1">
        <v>5.0611790880000003</v>
      </c>
      <c r="D4" s="1">
        <v>5.9002495269999997</v>
      </c>
      <c r="E4" s="1">
        <v>4.9506458630000001</v>
      </c>
      <c r="F4" s="1">
        <v>347.27242719999998</v>
      </c>
      <c r="G4" s="1">
        <v>334.01217009999999</v>
      </c>
      <c r="H4" s="1">
        <v>342.43531460000003</v>
      </c>
      <c r="I4" s="3">
        <f>SUM(F4:H4)/SUM(C4:E4)</f>
        <v>64.336043255415433</v>
      </c>
    </row>
    <row r="5" spans="1:9" x14ac:dyDescent="0.2">
      <c r="A5" s="3"/>
      <c r="B5" s="4" t="s">
        <v>239</v>
      </c>
      <c r="C5" s="1">
        <v>4.2669031659999996</v>
      </c>
      <c r="D5" s="1">
        <v>3.243994829</v>
      </c>
      <c r="E5" s="1">
        <v>3.5162693279999999</v>
      </c>
      <c r="F5" s="1">
        <v>157.458</v>
      </c>
      <c r="G5" s="1">
        <v>124.309</v>
      </c>
      <c r="H5" s="1">
        <v>160.83000000000001</v>
      </c>
      <c r="I5" s="3">
        <f>SUM(F5:H5)/SUM(C5:E5)</f>
        <v>40.136962379889695</v>
      </c>
    </row>
    <row r="6" spans="1:9" x14ac:dyDescent="0.2">
      <c r="A6" s="3"/>
      <c r="B6" s="3"/>
      <c r="C6" s="3"/>
      <c r="D6" s="3"/>
      <c r="E6" s="3"/>
      <c r="F6" s="3"/>
      <c r="G6" s="3"/>
      <c r="H6" s="3"/>
    </row>
    <row r="7" spans="1:9" x14ac:dyDescent="0.2">
      <c r="A7" s="3"/>
      <c r="B7" s="23" t="s">
        <v>8</v>
      </c>
      <c r="C7" s="23"/>
      <c r="D7" s="23"/>
      <c r="E7" s="23"/>
      <c r="F7" s="23"/>
      <c r="G7" s="23"/>
      <c r="H7" s="23"/>
    </row>
    <row r="8" spans="1:9" x14ac:dyDescent="0.2">
      <c r="A8" s="3"/>
      <c r="B8" s="3"/>
      <c r="C8" s="25" t="s">
        <v>0</v>
      </c>
      <c r="D8" s="25"/>
      <c r="E8" s="25"/>
      <c r="F8" s="25" t="s">
        <v>12</v>
      </c>
      <c r="G8" s="25"/>
      <c r="H8" s="25"/>
    </row>
    <row r="9" spans="1:9" x14ac:dyDescent="0.2">
      <c r="A9" s="3"/>
      <c r="B9" s="4" t="s">
        <v>238</v>
      </c>
      <c r="C9" s="1">
        <v>1.248133562</v>
      </c>
      <c r="D9" s="1">
        <v>1.4030604579999999</v>
      </c>
      <c r="E9" s="1">
        <v>1.422100632</v>
      </c>
      <c r="F9" s="1">
        <v>74.589483810000004</v>
      </c>
      <c r="G9" s="1">
        <v>81.19908006</v>
      </c>
      <c r="H9" s="1">
        <v>77.712523419999997</v>
      </c>
      <c r="I9" s="3">
        <f t="shared" ref="I9:I15" si="0">SUM(F9:H9)/SUM(C9:E9)</f>
        <v>57.324870219086719</v>
      </c>
    </row>
    <row r="10" spans="1:9" x14ac:dyDescent="0.2">
      <c r="A10" s="3"/>
      <c r="B10" s="4" t="s">
        <v>239</v>
      </c>
      <c r="C10" s="1">
        <v>4.8781929870000003</v>
      </c>
      <c r="D10" s="1">
        <v>5.1090801590000003</v>
      </c>
      <c r="E10" s="1">
        <v>5.8538015210000003</v>
      </c>
      <c r="F10" s="1">
        <v>86.320386009999993</v>
      </c>
      <c r="G10" s="1">
        <v>84.387357320000007</v>
      </c>
      <c r="H10" s="1">
        <v>89.617442800000006</v>
      </c>
      <c r="I10" s="3">
        <f t="shared" si="0"/>
        <v>16.433555904657613</v>
      </c>
    </row>
    <row r="11" spans="1:9" x14ac:dyDescent="0.2">
      <c r="A11" s="3"/>
      <c r="B11" s="3"/>
      <c r="C11" s="3"/>
      <c r="D11" s="3"/>
      <c r="E11" s="3"/>
      <c r="F11" s="3"/>
      <c r="G11" s="3"/>
      <c r="H11" s="3"/>
    </row>
    <row r="12" spans="1:9" x14ac:dyDescent="0.2">
      <c r="A12" s="3"/>
      <c r="B12" s="23" t="s">
        <v>8</v>
      </c>
      <c r="C12" s="23"/>
      <c r="D12" s="23"/>
      <c r="E12" s="23"/>
      <c r="F12" s="23"/>
      <c r="G12" s="23"/>
      <c r="H12" s="23"/>
    </row>
    <row r="13" spans="1:9" x14ac:dyDescent="0.2">
      <c r="A13" s="3"/>
      <c r="B13" s="3"/>
      <c r="C13" s="25" t="s">
        <v>0</v>
      </c>
      <c r="D13" s="25"/>
      <c r="E13" s="25"/>
      <c r="F13" s="25" t="s">
        <v>12</v>
      </c>
      <c r="G13" s="25"/>
      <c r="H13" s="25"/>
    </row>
    <row r="14" spans="1:9" x14ac:dyDescent="0.2">
      <c r="A14" s="3"/>
      <c r="B14" s="4" t="s">
        <v>238</v>
      </c>
      <c r="C14" s="1">
        <v>12.47652547</v>
      </c>
      <c r="D14" s="1">
        <v>12.61181092</v>
      </c>
      <c r="E14" s="1">
        <v>11.28566275</v>
      </c>
      <c r="F14" s="1">
        <v>1604.054054</v>
      </c>
      <c r="G14" s="1">
        <v>1505.8783780000001</v>
      </c>
      <c r="H14" s="1">
        <v>1489.4144140000001</v>
      </c>
      <c r="I14" s="3">
        <f t="shared" si="0"/>
        <v>126.44600414426688</v>
      </c>
    </row>
    <row r="15" spans="1:9" x14ac:dyDescent="0.2">
      <c r="A15" s="3"/>
      <c r="B15" s="4" t="s">
        <v>239</v>
      </c>
      <c r="C15" s="1">
        <v>3.0161099999999998</v>
      </c>
      <c r="D15" s="1">
        <v>4.2509699999999997</v>
      </c>
      <c r="E15" s="1">
        <v>3.6496499999999998</v>
      </c>
      <c r="F15" s="1">
        <v>139.62899999999999</v>
      </c>
      <c r="G15" s="1">
        <v>119.587</v>
      </c>
      <c r="H15" s="1">
        <v>107.40300000000001</v>
      </c>
      <c r="I15" s="3">
        <f t="shared" si="0"/>
        <v>33.583225013351075</v>
      </c>
    </row>
  </sheetData>
  <mergeCells count="9">
    <mergeCell ref="B12:H12"/>
    <mergeCell ref="C13:E13"/>
    <mergeCell ref="F13:H13"/>
    <mergeCell ref="B2:H2"/>
    <mergeCell ref="C3:E3"/>
    <mergeCell ref="F3:H3"/>
    <mergeCell ref="B7:H7"/>
    <mergeCell ref="C8:E8"/>
    <mergeCell ref="F8:H8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767E-9E19-EC4B-B468-8F05DC018947}">
  <dimension ref="A1:Y56"/>
  <sheetViews>
    <sheetView topLeftCell="L1" workbookViewId="0">
      <selection activeCell="Q2" sqref="Q2:Y15"/>
    </sheetView>
  </sheetViews>
  <sheetFormatPr baseColWidth="10" defaultRowHeight="18" x14ac:dyDescent="0.2"/>
  <cols>
    <col min="1" max="16384" width="10.83203125" style="3"/>
  </cols>
  <sheetData>
    <row r="1" spans="1:25" x14ac:dyDescent="0.2">
      <c r="A1" s="3" t="s">
        <v>74</v>
      </c>
    </row>
    <row r="2" spans="1:25" x14ac:dyDescent="0.2">
      <c r="A2" s="23" t="s">
        <v>6</v>
      </c>
      <c r="B2" s="23"/>
      <c r="C2" s="23"/>
      <c r="D2" s="23"/>
      <c r="F2" s="23" t="s">
        <v>8</v>
      </c>
      <c r="G2" s="23"/>
      <c r="H2" s="23"/>
      <c r="I2" s="23"/>
      <c r="K2" s="23" t="s">
        <v>8</v>
      </c>
      <c r="L2" s="23"/>
      <c r="M2" s="23"/>
      <c r="N2" s="23"/>
      <c r="Q2" s="23" t="s">
        <v>248</v>
      </c>
      <c r="R2" s="23"/>
      <c r="S2" s="23"/>
      <c r="T2" s="23"/>
      <c r="V2" s="23" t="s">
        <v>249</v>
      </c>
      <c r="W2" s="23"/>
      <c r="X2" s="23"/>
      <c r="Y2" s="23"/>
    </row>
    <row r="3" spans="1:25" x14ac:dyDescent="0.2">
      <c r="A3" s="9" t="s">
        <v>16</v>
      </c>
      <c r="B3" s="24" t="s">
        <v>10</v>
      </c>
      <c r="C3" s="24"/>
      <c r="D3" s="24"/>
      <c r="F3" s="9" t="s">
        <v>16</v>
      </c>
      <c r="G3" s="24" t="s">
        <v>10</v>
      </c>
      <c r="H3" s="24"/>
      <c r="I3" s="24"/>
      <c r="K3" s="9" t="s">
        <v>76</v>
      </c>
      <c r="L3" s="24" t="s">
        <v>10</v>
      </c>
      <c r="M3" s="24"/>
      <c r="N3" s="24"/>
      <c r="Q3" s="10" t="s">
        <v>16</v>
      </c>
      <c r="R3" s="24" t="s">
        <v>10</v>
      </c>
      <c r="S3" s="24"/>
      <c r="T3" s="24"/>
      <c r="V3" s="10" t="s">
        <v>77</v>
      </c>
      <c r="W3" s="24" t="s">
        <v>11</v>
      </c>
      <c r="X3" s="24"/>
      <c r="Y3" s="24"/>
    </row>
    <row r="4" spans="1:25" x14ac:dyDescent="0.2">
      <c r="A4" s="2">
        <v>0</v>
      </c>
      <c r="B4" s="2">
        <v>8.8646043149999993</v>
      </c>
      <c r="C4" s="2">
        <v>8.8204110670000002</v>
      </c>
      <c r="D4" s="2">
        <v>8.6892843899999992</v>
      </c>
      <c r="F4" s="2">
        <v>0</v>
      </c>
      <c r="G4" s="2">
        <v>12.47652547</v>
      </c>
      <c r="H4" s="2">
        <v>12.61181092</v>
      </c>
      <c r="I4" s="2">
        <v>11.28566275</v>
      </c>
      <c r="K4" s="2">
        <v>0</v>
      </c>
      <c r="L4" s="2">
        <v>12.47652547</v>
      </c>
      <c r="M4" s="2">
        <v>12.61181092</v>
      </c>
      <c r="N4" s="2">
        <v>11.28566275</v>
      </c>
      <c r="Q4" s="2">
        <v>0</v>
      </c>
      <c r="R4" s="2">
        <v>0.58744892743538768</v>
      </c>
      <c r="S4" s="2">
        <v>0.58452028277004642</v>
      </c>
      <c r="T4" s="2">
        <v>0.57583064214711721</v>
      </c>
      <c r="V4" s="2">
        <v>0</v>
      </c>
      <c r="W4" s="2"/>
      <c r="X4" s="2">
        <v>6.6764462809917369</v>
      </c>
      <c r="Y4" s="2">
        <v>5.0355296769346358</v>
      </c>
    </row>
    <row r="5" spans="1:25" x14ac:dyDescent="0.2">
      <c r="A5" s="2">
        <v>0.01</v>
      </c>
      <c r="B5" s="2">
        <v>14.018779629999999</v>
      </c>
      <c r="C5" s="2">
        <v>7.2941406369999999</v>
      </c>
      <c r="D5" s="2">
        <v>9.5609736539999997</v>
      </c>
      <c r="F5" s="2">
        <v>0.01</v>
      </c>
      <c r="G5" s="2">
        <v>12.6842638</v>
      </c>
      <c r="H5" s="2">
        <v>12.466404109999999</v>
      </c>
      <c r="I5" s="2">
        <v>12.01024161</v>
      </c>
      <c r="K5" s="2">
        <v>0.01</v>
      </c>
      <c r="L5" s="2">
        <v>12.6842638</v>
      </c>
      <c r="M5" s="2">
        <v>12.466404109999999</v>
      </c>
      <c r="N5" s="2">
        <v>12.01024161</v>
      </c>
      <c r="Q5" s="2">
        <v>0.01</v>
      </c>
      <c r="R5" s="2">
        <v>0.92901124121935053</v>
      </c>
      <c r="S5" s="2">
        <v>0.48337578774022533</v>
      </c>
      <c r="T5" s="2">
        <v>0.63359666361829026</v>
      </c>
      <c r="V5" s="2">
        <v>1E-3</v>
      </c>
      <c r="W5" s="2">
        <v>8.1575507137490604</v>
      </c>
      <c r="X5" s="2">
        <v>7.7064613072877544</v>
      </c>
      <c r="Y5" s="2">
        <v>7.0753343350864011</v>
      </c>
    </row>
    <row r="6" spans="1:25" x14ac:dyDescent="0.2">
      <c r="A6" s="2">
        <v>0.05</v>
      </c>
      <c r="B6" s="2">
        <v>13.514966579999999</v>
      </c>
      <c r="C6" s="2">
        <v>10.68494523</v>
      </c>
      <c r="D6" s="2">
        <v>11.150728040000001</v>
      </c>
      <c r="F6" s="2">
        <v>0.05</v>
      </c>
      <c r="G6" s="2">
        <v>24.396777199999999</v>
      </c>
      <c r="H6" s="2">
        <v>25.076210799999998</v>
      </c>
      <c r="I6" s="2">
        <v>21.2800008</v>
      </c>
      <c r="K6" s="2">
        <v>0.05</v>
      </c>
      <c r="L6" s="2">
        <v>24.396777199999999</v>
      </c>
      <c r="M6" s="2">
        <v>25.076210799999998</v>
      </c>
      <c r="N6" s="2">
        <v>21.2800008</v>
      </c>
      <c r="Q6" s="2">
        <v>0.05</v>
      </c>
      <c r="R6" s="2">
        <v>0.89562402783300199</v>
      </c>
      <c r="S6" s="2">
        <v>0.70808119483101395</v>
      </c>
      <c r="T6" s="2">
        <v>0.73894818025182241</v>
      </c>
      <c r="V6" s="2">
        <v>5.0000000000000001E-3</v>
      </c>
      <c r="W6" s="2">
        <v>8.6229151014274983</v>
      </c>
      <c r="X6" s="2">
        <v>11.396168294515403</v>
      </c>
      <c r="Y6" s="2">
        <v>9.389256198347109</v>
      </c>
    </row>
    <row r="7" spans="1:25" x14ac:dyDescent="0.2">
      <c r="A7" s="2">
        <v>0.1</v>
      </c>
      <c r="B7" s="2">
        <v>11.85892233</v>
      </c>
      <c r="C7" s="2">
        <v>12.193077389999999</v>
      </c>
      <c r="D7" s="2">
        <v>6.532383329</v>
      </c>
      <c r="F7" s="2">
        <v>0.1</v>
      </c>
      <c r="G7" s="2">
        <v>15.250077660000001</v>
      </c>
      <c r="H7" s="2">
        <v>16.814177919999999</v>
      </c>
      <c r="I7" s="2">
        <v>16.69537725</v>
      </c>
      <c r="K7" s="2">
        <v>0.1</v>
      </c>
      <c r="L7" s="2">
        <v>15.250077660000001</v>
      </c>
      <c r="M7" s="2">
        <v>16.814177919999999</v>
      </c>
      <c r="N7" s="2">
        <v>16.69537725</v>
      </c>
      <c r="Q7" s="2">
        <v>0.1</v>
      </c>
      <c r="R7" s="2">
        <v>0.78587954473161048</v>
      </c>
      <c r="S7" s="2">
        <v>0.80802368389662016</v>
      </c>
      <c r="T7" s="2">
        <v>0.43289485281643475</v>
      </c>
      <c r="V7" s="2">
        <v>0.01</v>
      </c>
      <c r="W7" s="2">
        <v>9.8084898572501888</v>
      </c>
      <c r="X7" s="2">
        <v>10.479639368895567</v>
      </c>
      <c r="Y7" s="2">
        <v>9.4712246431254705</v>
      </c>
    </row>
    <row r="8" spans="1:25" x14ac:dyDescent="0.2">
      <c r="A8" s="2">
        <v>0.5</v>
      </c>
      <c r="B8" s="2">
        <v>50.837867899999999</v>
      </c>
      <c r="C8" s="2">
        <v>50.921895200000002</v>
      </c>
      <c r="D8" s="2">
        <v>54.383248649999999</v>
      </c>
      <c r="F8" s="2">
        <v>0.5</v>
      </c>
      <c r="G8" s="2">
        <v>66.34248264</v>
      </c>
      <c r="H8" s="2">
        <v>69.026746430000003</v>
      </c>
      <c r="I8" s="2">
        <v>68.528895969999994</v>
      </c>
      <c r="K8" s="2">
        <v>0.5</v>
      </c>
      <c r="L8" s="2">
        <v>66.34248264</v>
      </c>
      <c r="M8" s="2">
        <v>69.026746430000003</v>
      </c>
      <c r="N8" s="2">
        <v>68.528895969999994</v>
      </c>
      <c r="Q8" s="2">
        <v>0.5</v>
      </c>
      <c r="R8" s="2">
        <v>3.3689773293571901</v>
      </c>
      <c r="S8" s="2">
        <v>3.374545738899934</v>
      </c>
      <c r="T8" s="2">
        <v>3.6039263518886679</v>
      </c>
      <c r="V8" s="2">
        <v>0.05</v>
      </c>
      <c r="W8" s="2">
        <v>9.9250939143501142</v>
      </c>
      <c r="X8" s="2">
        <v>12.350563486100677</v>
      </c>
      <c r="Y8" s="2">
        <v>12.525018782870024</v>
      </c>
    </row>
    <row r="9" spans="1:25" x14ac:dyDescent="0.2">
      <c r="A9" s="2">
        <v>1</v>
      </c>
      <c r="B9" s="2">
        <v>50.230386109999998</v>
      </c>
      <c r="C9" s="2">
        <v>48.625449699999997</v>
      </c>
      <c r="D9" s="2">
        <v>51.32178897</v>
      </c>
      <c r="F9" s="2">
        <v>1</v>
      </c>
      <c r="G9" s="2">
        <v>78.267344100000003</v>
      </c>
      <c r="H9" s="2">
        <v>80.416929719999999</v>
      </c>
      <c r="I9" s="2">
        <v>80.156430069999999</v>
      </c>
      <c r="K9" s="2">
        <v>1</v>
      </c>
      <c r="L9" s="2">
        <v>78.267344100000003</v>
      </c>
      <c r="M9" s="2">
        <v>80.416929719999999</v>
      </c>
      <c r="N9" s="2">
        <v>80.156430069999999</v>
      </c>
      <c r="Q9" s="2">
        <v>1</v>
      </c>
      <c r="R9" s="2">
        <v>3.3287200868124582</v>
      </c>
      <c r="S9" s="2">
        <v>3.2223624718356527</v>
      </c>
      <c r="T9" s="2">
        <v>3.4010463200795225</v>
      </c>
      <c r="V9" s="2">
        <v>0.1</v>
      </c>
      <c r="W9" s="2">
        <v>11.786851990984223</v>
      </c>
      <c r="X9" s="2">
        <v>13.735537190082644</v>
      </c>
      <c r="Y9" s="2">
        <v>13.893388429752068</v>
      </c>
    </row>
    <row r="10" spans="1:25" x14ac:dyDescent="0.2">
      <c r="A10" s="2">
        <v>5</v>
      </c>
      <c r="B10" s="2">
        <v>180.98638130000001</v>
      </c>
      <c r="C10" s="2">
        <v>177.74198559999999</v>
      </c>
      <c r="D10" s="2">
        <v>173.97664069999999</v>
      </c>
      <c r="F10" s="2">
        <v>5</v>
      </c>
      <c r="G10" s="2">
        <v>148.3737185</v>
      </c>
      <c r="H10" s="2">
        <v>141.0298229</v>
      </c>
      <c r="I10" s="2">
        <v>139.2363387</v>
      </c>
      <c r="K10" s="2">
        <v>5</v>
      </c>
      <c r="L10" s="2">
        <v>148.3737185</v>
      </c>
      <c r="M10" s="2">
        <v>141.0298229</v>
      </c>
      <c r="N10" s="2">
        <v>139.2363387</v>
      </c>
      <c r="Q10" s="2">
        <v>5</v>
      </c>
      <c r="R10" s="2">
        <v>11.993795977468523</v>
      </c>
      <c r="S10" s="2">
        <v>11.778792948972828</v>
      </c>
      <c r="T10" s="2">
        <v>11.529267110669316</v>
      </c>
      <c r="V10" s="2">
        <v>0.5</v>
      </c>
      <c r="W10" s="2">
        <v>41.7740796393689</v>
      </c>
      <c r="X10" s="2">
        <v>54.769872276483852</v>
      </c>
      <c r="Y10" s="2">
        <v>78.6130728775357</v>
      </c>
    </row>
    <row r="11" spans="1:25" x14ac:dyDescent="0.2">
      <c r="A11" s="2">
        <v>10</v>
      </c>
      <c r="B11" s="2">
        <v>450.038115</v>
      </c>
      <c r="C11" s="2">
        <v>439.1941392</v>
      </c>
      <c r="D11" s="2">
        <v>480.54648049999997</v>
      </c>
      <c r="F11" s="2">
        <v>10</v>
      </c>
      <c r="G11" s="2">
        <v>496.42947140000001</v>
      </c>
      <c r="H11" s="2">
        <v>589.32568930000002</v>
      </c>
      <c r="I11" s="2">
        <v>529.96519249999994</v>
      </c>
      <c r="K11" s="2">
        <v>10</v>
      </c>
      <c r="L11" s="2">
        <v>496.42947140000001</v>
      </c>
      <c r="M11" s="2">
        <v>589.32568930000002</v>
      </c>
      <c r="N11" s="2">
        <v>529.96519249999994</v>
      </c>
      <c r="Q11" s="2">
        <v>10</v>
      </c>
      <c r="R11" s="2">
        <v>29.823599403578527</v>
      </c>
      <c r="S11" s="2">
        <v>29.104979403578529</v>
      </c>
      <c r="T11" s="2">
        <v>31.845359874088796</v>
      </c>
      <c r="V11" s="2">
        <v>1</v>
      </c>
      <c r="W11" s="2">
        <v>42.093388429752068</v>
      </c>
      <c r="X11" s="2">
        <v>79.646882043576255</v>
      </c>
      <c r="Y11" s="2">
        <v>86.82945154019535</v>
      </c>
    </row>
    <row r="12" spans="1:25" x14ac:dyDescent="0.2">
      <c r="A12" s="2">
        <v>50</v>
      </c>
      <c r="B12" s="2">
        <v>1380.5855859999999</v>
      </c>
      <c r="C12" s="2">
        <v>1339.72973</v>
      </c>
      <c r="D12" s="2">
        <v>1382.2072069999999</v>
      </c>
      <c r="F12" s="2">
        <v>50</v>
      </c>
      <c r="G12" s="2">
        <v>1227.6576580000001</v>
      </c>
      <c r="H12" s="2">
        <v>1232.5</v>
      </c>
      <c r="I12" s="2">
        <v>1346.171171</v>
      </c>
      <c r="K12" s="2">
        <v>50</v>
      </c>
      <c r="L12" s="2">
        <v>1227.6576580000001</v>
      </c>
      <c r="M12" s="2">
        <v>1232.5</v>
      </c>
      <c r="N12" s="2">
        <v>1346.171171</v>
      </c>
      <c r="Q12" s="2">
        <v>50</v>
      </c>
      <c r="R12" s="2">
        <v>91.490098475811791</v>
      </c>
      <c r="S12" s="2">
        <v>88.782619615639504</v>
      </c>
      <c r="T12" s="2">
        <v>91.597561762756783</v>
      </c>
      <c r="V12" s="2">
        <v>100</v>
      </c>
      <c r="W12" s="2">
        <v>70.95747558226897</v>
      </c>
      <c r="X12" s="2">
        <v>88.583020285499629</v>
      </c>
      <c r="Y12" s="2">
        <v>78.075131480090164</v>
      </c>
    </row>
    <row r="13" spans="1:25" x14ac:dyDescent="0.2">
      <c r="A13" s="2">
        <v>100</v>
      </c>
      <c r="B13" s="2">
        <v>1595.7432429999999</v>
      </c>
      <c r="C13" s="2">
        <v>1502.1846849999999</v>
      </c>
      <c r="D13" s="2">
        <v>1494.72973</v>
      </c>
      <c r="F13" s="2">
        <v>100</v>
      </c>
      <c r="G13" s="2">
        <v>1604.054054</v>
      </c>
      <c r="H13" s="2">
        <v>1505.8783780000001</v>
      </c>
      <c r="I13" s="2">
        <v>1489.4144140000001</v>
      </c>
      <c r="K13" s="2">
        <v>100</v>
      </c>
      <c r="L13" s="2">
        <v>1604.054054</v>
      </c>
      <c r="M13" s="2">
        <v>1505.8783780000001</v>
      </c>
      <c r="N13" s="2">
        <v>1489.4144140000001</v>
      </c>
      <c r="Q13" s="2">
        <v>100</v>
      </c>
      <c r="R13" s="2">
        <v>105.74839251159706</v>
      </c>
      <c r="S13" s="2">
        <v>99.548355533465866</v>
      </c>
      <c r="T13" s="2">
        <v>99.054322730284966</v>
      </c>
      <c r="V13" s="2">
        <v>500</v>
      </c>
      <c r="W13" s="2">
        <v>102.38091660405711</v>
      </c>
      <c r="X13" s="2">
        <v>109.97896318557477</v>
      </c>
      <c r="Y13" s="2">
        <v>119.06611570247934</v>
      </c>
    </row>
    <row r="14" spans="1:25" x14ac:dyDescent="0.2">
      <c r="A14" s="2">
        <v>500</v>
      </c>
      <c r="B14" s="2">
        <v>1402.1396400000001</v>
      </c>
      <c r="C14" s="2">
        <v>1423.3558559999999</v>
      </c>
      <c r="D14" s="2">
        <v>1346.2387389999999</v>
      </c>
      <c r="F14" s="2">
        <v>500</v>
      </c>
      <c r="G14" s="2">
        <v>1303.265766</v>
      </c>
      <c r="H14" s="2">
        <v>1256.869369</v>
      </c>
      <c r="I14" s="2">
        <v>1293.288288</v>
      </c>
      <c r="K14" s="2">
        <v>500</v>
      </c>
      <c r="L14" s="2">
        <v>1303.265766</v>
      </c>
      <c r="M14" s="2">
        <v>1256.869369</v>
      </c>
      <c r="N14" s="2">
        <v>1293.288288</v>
      </c>
      <c r="Q14" s="2">
        <v>500</v>
      </c>
      <c r="R14" s="2">
        <v>92.91846520874752</v>
      </c>
      <c r="S14" s="2">
        <v>94.324443737574555</v>
      </c>
      <c r="T14" s="2">
        <v>89.21396547382372</v>
      </c>
      <c r="V14" s="2">
        <v>1000</v>
      </c>
      <c r="W14" s="2">
        <v>118.30052592036064</v>
      </c>
      <c r="X14" s="2">
        <v>93.395191585274233</v>
      </c>
      <c r="Y14" s="2">
        <v>120.83395942900077</v>
      </c>
    </row>
    <row r="15" spans="1:25" x14ac:dyDescent="0.2">
      <c r="A15" s="2">
        <v>1000</v>
      </c>
      <c r="B15" s="2">
        <v>1594.8423419999999</v>
      </c>
      <c r="C15" s="2">
        <v>1568.018018</v>
      </c>
      <c r="D15" s="2">
        <v>1585.3603599999999</v>
      </c>
      <c r="F15" s="2">
        <v>1000</v>
      </c>
      <c r="G15" s="2">
        <v>1512.0045050000001</v>
      </c>
      <c r="H15" s="2">
        <v>1606.869369</v>
      </c>
      <c r="I15" s="2">
        <v>1533.3783780000001</v>
      </c>
      <c r="K15" s="2">
        <v>1000</v>
      </c>
      <c r="L15" s="2">
        <v>1512.0045050000001</v>
      </c>
      <c r="M15" s="2">
        <v>1606.869369</v>
      </c>
      <c r="N15" s="2">
        <v>1533.3783780000001</v>
      </c>
      <c r="Q15" s="2">
        <v>1000</v>
      </c>
      <c r="R15" s="2">
        <v>105.68869065606361</v>
      </c>
      <c r="S15" s="2">
        <v>103.91106812458581</v>
      </c>
      <c r="T15" s="2">
        <v>105.06032869449966</v>
      </c>
    </row>
    <row r="17" spans="1:14" x14ac:dyDescent="0.2">
      <c r="A17" s="23" t="s">
        <v>6</v>
      </c>
      <c r="B17" s="23"/>
      <c r="C17" s="23"/>
      <c r="D17" s="23"/>
      <c r="F17" s="23" t="s">
        <v>8</v>
      </c>
      <c r="G17" s="23"/>
      <c r="H17" s="23"/>
      <c r="I17" s="23"/>
      <c r="K17" s="23" t="s">
        <v>8</v>
      </c>
      <c r="L17" s="23"/>
      <c r="M17" s="23"/>
      <c r="N17" s="23"/>
    </row>
    <row r="18" spans="1:14" x14ac:dyDescent="0.2">
      <c r="A18" s="9" t="s">
        <v>77</v>
      </c>
      <c r="B18" s="24" t="s">
        <v>11</v>
      </c>
      <c r="C18" s="24"/>
      <c r="D18" s="24"/>
      <c r="F18" s="9" t="s">
        <v>77</v>
      </c>
      <c r="G18" s="24" t="s">
        <v>11</v>
      </c>
      <c r="H18" s="24"/>
      <c r="I18" s="24"/>
      <c r="K18" s="9" t="s">
        <v>77</v>
      </c>
      <c r="L18" s="24" t="s">
        <v>11</v>
      </c>
      <c r="M18" s="24"/>
      <c r="N18" s="24"/>
    </row>
    <row r="19" spans="1:14" x14ac:dyDescent="0.2">
      <c r="A19" s="2">
        <v>0</v>
      </c>
      <c r="B19" s="2"/>
      <c r="C19" s="2">
        <v>8.8863500000000002</v>
      </c>
      <c r="D19" s="2">
        <v>6.7022899999999996</v>
      </c>
      <c r="F19" s="2">
        <v>0</v>
      </c>
      <c r="G19" s="2">
        <v>46.0914</v>
      </c>
      <c r="H19" s="2">
        <v>24.812100000000001</v>
      </c>
      <c r="I19" s="2">
        <v>19.252300000000002</v>
      </c>
      <c r="K19" s="2">
        <v>0</v>
      </c>
      <c r="L19" s="2">
        <v>2.9158023430000002</v>
      </c>
      <c r="M19" s="2">
        <v>3.834490776</v>
      </c>
      <c r="N19" s="2">
        <v>3.6676888230000002</v>
      </c>
    </row>
    <row r="20" spans="1:14" x14ac:dyDescent="0.2">
      <c r="A20" s="2">
        <v>1E-3</v>
      </c>
      <c r="B20" s="2">
        <v>10.857699999999999</v>
      </c>
      <c r="C20" s="2">
        <v>10.257300000000001</v>
      </c>
      <c r="D20" s="2">
        <v>9.4172700000000003</v>
      </c>
      <c r="F20" s="2">
        <v>1E-3</v>
      </c>
      <c r="G20" s="2">
        <v>30.743300000000001</v>
      </c>
      <c r="H20" s="2">
        <v>25.6297</v>
      </c>
      <c r="I20" s="2">
        <v>23.872699999999998</v>
      </c>
      <c r="K20" s="2">
        <v>1E-3</v>
      </c>
      <c r="L20" s="2">
        <v>4.4342562809999997</v>
      </c>
      <c r="M20" s="2">
        <v>4.7258214829999998</v>
      </c>
      <c r="N20" s="2">
        <v>5.5288158010000004</v>
      </c>
    </row>
    <row r="21" spans="1:14" x14ac:dyDescent="0.2">
      <c r="A21" s="2">
        <v>5.0000000000000001E-3</v>
      </c>
      <c r="B21" s="2">
        <v>11.4771</v>
      </c>
      <c r="C21" s="2">
        <v>15.1683</v>
      </c>
      <c r="D21" s="2">
        <v>12.4971</v>
      </c>
      <c r="F21" s="2">
        <v>5.0000000000000001E-3</v>
      </c>
      <c r="G21" s="2">
        <v>32.2879</v>
      </c>
      <c r="H21" s="2">
        <v>37.148099999999999</v>
      </c>
      <c r="I21" s="2">
        <v>33.645200000000003</v>
      </c>
      <c r="K21" s="2">
        <v>5.0000000000000001E-3</v>
      </c>
      <c r="L21" s="2">
        <v>3.5795528569999999</v>
      </c>
      <c r="M21" s="2">
        <v>4.0975458219999998</v>
      </c>
      <c r="N21" s="2">
        <v>3.8669091779999998</v>
      </c>
    </row>
    <row r="22" spans="1:14" x14ac:dyDescent="0.2">
      <c r="A22" s="2">
        <v>0.01</v>
      </c>
      <c r="B22" s="2">
        <v>13.055099999999999</v>
      </c>
      <c r="C22" s="2">
        <v>13.948399999999999</v>
      </c>
      <c r="D22" s="2">
        <v>12.606199999999999</v>
      </c>
      <c r="F22" s="2">
        <v>0.01</v>
      </c>
      <c r="G22" s="2">
        <v>37.656999999999996</v>
      </c>
      <c r="H22" s="2">
        <v>36.154299999999999</v>
      </c>
      <c r="I22" s="2">
        <v>34.238599999999998</v>
      </c>
      <c r="K22" s="2">
        <v>0.01</v>
      </c>
      <c r="L22" s="2">
        <v>4.5106174030000004</v>
      </c>
      <c r="M22" s="2">
        <v>3.9194700820000001</v>
      </c>
      <c r="N22" s="2">
        <v>4.9160729139999999</v>
      </c>
    </row>
    <row r="23" spans="1:14" x14ac:dyDescent="0.2">
      <c r="A23" s="2">
        <v>0.05</v>
      </c>
      <c r="B23" s="2">
        <v>13.2103</v>
      </c>
      <c r="C23" s="2">
        <v>16.438600000000001</v>
      </c>
      <c r="D23" s="2">
        <v>16.6708</v>
      </c>
      <c r="F23" s="2">
        <v>0.05</v>
      </c>
      <c r="G23" s="2">
        <v>40.752800000000001</v>
      </c>
      <c r="H23" s="2">
        <v>44.0334</v>
      </c>
      <c r="I23" s="2">
        <v>44.478499999999997</v>
      </c>
      <c r="K23" s="2">
        <v>0.05</v>
      </c>
      <c r="L23" s="2">
        <v>4.4008858689999997</v>
      </c>
      <c r="M23" s="2">
        <v>5.2095421340000003</v>
      </c>
      <c r="N23" s="2">
        <v>4.7162512899999998</v>
      </c>
    </row>
    <row r="24" spans="1:14" x14ac:dyDescent="0.2">
      <c r="A24" s="2">
        <v>0.1</v>
      </c>
      <c r="B24" s="2">
        <v>15.6883</v>
      </c>
      <c r="C24" s="2">
        <v>18.282</v>
      </c>
      <c r="D24" s="2">
        <v>18.492100000000001</v>
      </c>
      <c r="F24" s="2">
        <v>0.1</v>
      </c>
      <c r="G24" s="2">
        <v>45.106699999999996</v>
      </c>
      <c r="H24" s="2">
        <v>49.494900000000001</v>
      </c>
      <c r="I24" s="2">
        <v>49.620800000000003</v>
      </c>
      <c r="K24" s="2">
        <v>0.1</v>
      </c>
      <c r="L24" s="2">
        <v>6.6870596960000004</v>
      </c>
      <c r="M24" s="2">
        <v>7.3297157000000004</v>
      </c>
      <c r="N24" s="2">
        <v>6.8582709519999998</v>
      </c>
    </row>
    <row r="25" spans="1:14" x14ac:dyDescent="0.2">
      <c r="A25" s="2">
        <v>0.5</v>
      </c>
      <c r="B25" s="2">
        <v>55.601300000000002</v>
      </c>
      <c r="C25" s="2">
        <v>72.898700000000005</v>
      </c>
      <c r="D25" s="2">
        <v>104.634</v>
      </c>
      <c r="F25" s="2">
        <v>0.5</v>
      </c>
      <c r="G25" s="2">
        <v>152.92500000000001</v>
      </c>
      <c r="H25" s="2">
        <v>192.988</v>
      </c>
      <c r="I25" s="2">
        <v>150.786</v>
      </c>
      <c r="K25" s="2">
        <v>0.5</v>
      </c>
      <c r="L25" s="2">
        <v>9.8865606429999993</v>
      </c>
      <c r="M25" s="2">
        <v>8.9817514959999993</v>
      </c>
      <c r="N25" s="2">
        <v>10.2757819</v>
      </c>
    </row>
    <row r="26" spans="1:14" x14ac:dyDescent="0.2">
      <c r="A26" s="2">
        <v>1</v>
      </c>
      <c r="B26" s="2">
        <v>56.026299999999999</v>
      </c>
      <c r="C26" s="2">
        <v>106.01</v>
      </c>
      <c r="D26" s="2">
        <v>115.57</v>
      </c>
      <c r="F26" s="2">
        <v>1</v>
      </c>
      <c r="G26" s="2">
        <v>145.47499999999999</v>
      </c>
      <c r="H26" s="2">
        <v>258.35199999999998</v>
      </c>
      <c r="I26" s="2">
        <v>147.62</v>
      </c>
      <c r="K26" s="2">
        <v>1</v>
      </c>
      <c r="L26" s="2">
        <v>54.308891760000002</v>
      </c>
      <c r="M26" s="2">
        <v>55.638647550000002</v>
      </c>
      <c r="N26" s="2">
        <v>57.12127589</v>
      </c>
    </row>
    <row r="27" spans="1:14" x14ac:dyDescent="0.2">
      <c r="A27" s="2">
        <v>100</v>
      </c>
      <c r="B27" s="2">
        <v>94.444400000000002</v>
      </c>
      <c r="C27" s="2">
        <v>117.904</v>
      </c>
      <c r="D27" s="2">
        <v>103.91800000000001</v>
      </c>
      <c r="F27" s="2">
        <v>100</v>
      </c>
      <c r="G27" s="2">
        <v>204.536</v>
      </c>
      <c r="H27" s="2">
        <v>281.673</v>
      </c>
      <c r="I27" s="2">
        <v>253.30600000000001</v>
      </c>
      <c r="K27" s="2">
        <v>100</v>
      </c>
      <c r="L27" s="2">
        <v>86.320386009999993</v>
      </c>
      <c r="M27" s="2">
        <v>84.387357320000007</v>
      </c>
      <c r="N27" s="2">
        <v>89.617442800000006</v>
      </c>
    </row>
    <row r="28" spans="1:14" x14ac:dyDescent="0.2">
      <c r="A28" s="2">
        <v>500</v>
      </c>
      <c r="B28" s="2">
        <v>136.26900000000001</v>
      </c>
      <c r="C28" s="2">
        <v>146.38200000000001</v>
      </c>
      <c r="D28" s="2">
        <v>158.477</v>
      </c>
      <c r="F28" s="2">
        <v>500</v>
      </c>
      <c r="G28" s="2">
        <v>294.24400000000003</v>
      </c>
      <c r="H28" s="2">
        <v>354.161</v>
      </c>
      <c r="I28" s="2">
        <v>382.90199999999999</v>
      </c>
      <c r="K28" s="2">
        <v>500</v>
      </c>
      <c r="L28" s="2">
        <v>89.945284549999997</v>
      </c>
      <c r="M28" s="2">
        <v>90.265309799999997</v>
      </c>
      <c r="N28" s="2">
        <v>100.780096</v>
      </c>
    </row>
    <row r="29" spans="1:14" x14ac:dyDescent="0.2">
      <c r="A29" s="2">
        <v>1000</v>
      </c>
      <c r="B29" s="2">
        <v>157.458</v>
      </c>
      <c r="C29" s="2">
        <v>124.309</v>
      </c>
      <c r="D29" s="2">
        <v>160.83000000000001</v>
      </c>
      <c r="F29" s="2">
        <v>1000</v>
      </c>
      <c r="G29" s="2">
        <v>331.68</v>
      </c>
      <c r="H29" s="2">
        <v>296.84800000000001</v>
      </c>
      <c r="I29" s="2">
        <v>403.61599999999999</v>
      </c>
      <c r="K29" s="2">
        <v>1000</v>
      </c>
      <c r="L29" s="2">
        <v>91.487689020000005</v>
      </c>
      <c r="M29" s="2">
        <v>98.622293040000002</v>
      </c>
      <c r="N29" s="2">
        <v>99.532663920000005</v>
      </c>
    </row>
    <row r="31" spans="1:14" x14ac:dyDescent="0.2">
      <c r="B31" s="3" t="s">
        <v>10</v>
      </c>
      <c r="C31" s="3" t="s">
        <v>11</v>
      </c>
    </row>
    <row r="32" spans="1:14" x14ac:dyDescent="0.2">
      <c r="A32" s="8" t="s">
        <v>81</v>
      </c>
      <c r="B32" s="1"/>
      <c r="C32" s="1"/>
    </row>
    <row r="33" spans="1:3" x14ac:dyDescent="0.2">
      <c r="A33" s="8" t="s">
        <v>19</v>
      </c>
      <c r="B33" s="1"/>
      <c r="C33" s="1"/>
    </row>
    <row r="34" spans="1:3" x14ac:dyDescent="0.2">
      <c r="A34" s="8" t="s">
        <v>20</v>
      </c>
      <c r="B34" s="1">
        <v>0.94420000000000004</v>
      </c>
      <c r="C34" s="1">
        <v>1.6160000000000001</v>
      </c>
    </row>
    <row r="35" spans="1:3" x14ac:dyDescent="0.2">
      <c r="A35" s="8" t="s">
        <v>82</v>
      </c>
      <c r="B35" s="1">
        <v>1.9990000000000001</v>
      </c>
      <c r="C35" s="1">
        <v>1.3109999999999999</v>
      </c>
    </row>
    <row r="36" spans="1:3" x14ac:dyDescent="0.2">
      <c r="A36" s="8" t="s">
        <v>21</v>
      </c>
      <c r="B36" s="1">
        <v>95.32</v>
      </c>
      <c r="C36" s="1">
        <v>89.64</v>
      </c>
    </row>
    <row r="37" spans="1:3" x14ac:dyDescent="0.2">
      <c r="A37" s="8" t="s">
        <v>78</v>
      </c>
      <c r="B37" s="1">
        <v>15.43</v>
      </c>
      <c r="C37" s="1">
        <v>0.50290000000000001</v>
      </c>
    </row>
    <row r="38" spans="1:3" x14ac:dyDescent="0.2">
      <c r="A38" s="8" t="s">
        <v>79</v>
      </c>
      <c r="B38" s="1">
        <v>1.1879999999999999</v>
      </c>
      <c r="C38" s="1">
        <v>-0.29849999999999999</v>
      </c>
    </row>
    <row r="39" spans="1:3" x14ac:dyDescent="0.2">
      <c r="A39" s="8" t="s">
        <v>25</v>
      </c>
      <c r="B39" s="1">
        <v>94.38</v>
      </c>
      <c r="C39" s="1">
        <v>88.03</v>
      </c>
    </row>
    <row r="40" spans="1:3" x14ac:dyDescent="0.2">
      <c r="A40" s="8" t="s">
        <v>26</v>
      </c>
      <c r="B40" s="1"/>
      <c r="C40" s="1"/>
    </row>
    <row r="41" spans="1:3" x14ac:dyDescent="0.2">
      <c r="A41" s="8" t="s">
        <v>20</v>
      </c>
      <c r="B41" s="1" t="s">
        <v>83</v>
      </c>
      <c r="C41" s="1" t="s">
        <v>84</v>
      </c>
    </row>
    <row r="42" spans="1:3" x14ac:dyDescent="0.2">
      <c r="A42" s="8" t="s">
        <v>82</v>
      </c>
      <c r="B42" s="1" t="s">
        <v>85</v>
      </c>
      <c r="C42" s="1" t="s">
        <v>86</v>
      </c>
    </row>
    <row r="43" spans="1:3" x14ac:dyDescent="0.2">
      <c r="A43" s="8" t="s">
        <v>21</v>
      </c>
      <c r="B43" s="1" t="s">
        <v>87</v>
      </c>
      <c r="C43" s="1" t="s">
        <v>88</v>
      </c>
    </row>
    <row r="44" spans="1:3" x14ac:dyDescent="0.2">
      <c r="A44" s="8" t="s">
        <v>78</v>
      </c>
      <c r="B44" s="1" t="s">
        <v>89</v>
      </c>
      <c r="C44" s="1" t="s">
        <v>90</v>
      </c>
    </row>
    <row r="45" spans="1:3" x14ac:dyDescent="0.2">
      <c r="A45" s="8" t="s">
        <v>79</v>
      </c>
      <c r="B45" s="1" t="s">
        <v>91</v>
      </c>
      <c r="C45" s="1" t="s">
        <v>92</v>
      </c>
    </row>
    <row r="46" spans="1:3" x14ac:dyDescent="0.2">
      <c r="A46" s="8" t="s">
        <v>37</v>
      </c>
      <c r="B46" s="1"/>
      <c r="C46" s="1"/>
    </row>
    <row r="47" spans="1:3" x14ac:dyDescent="0.2">
      <c r="A47" s="8" t="s">
        <v>38</v>
      </c>
      <c r="B47" s="1">
        <v>32</v>
      </c>
      <c r="C47" s="1">
        <v>28</v>
      </c>
    </row>
    <row r="48" spans="1:3" x14ac:dyDescent="0.2">
      <c r="A48" s="8" t="s">
        <v>39</v>
      </c>
      <c r="B48" s="1">
        <v>0.99450000000000005</v>
      </c>
      <c r="C48" s="1">
        <v>0.91359999999999997</v>
      </c>
    </row>
    <row r="49" spans="1:3" x14ac:dyDescent="0.2">
      <c r="A49" s="8" t="s">
        <v>40</v>
      </c>
      <c r="B49" s="1">
        <v>346.2</v>
      </c>
      <c r="C49" s="1">
        <v>4344</v>
      </c>
    </row>
    <row r="50" spans="1:3" x14ac:dyDescent="0.2">
      <c r="A50" s="8" t="s">
        <v>41</v>
      </c>
      <c r="B50" s="1">
        <v>3.2890000000000001</v>
      </c>
      <c r="C50" s="1">
        <v>12.46</v>
      </c>
    </row>
    <row r="51" spans="1:3" x14ac:dyDescent="0.2">
      <c r="A51" s="8" t="s">
        <v>42</v>
      </c>
      <c r="B51" s="1"/>
      <c r="C51" s="1"/>
    </row>
    <row r="52" spans="1:3" x14ac:dyDescent="0.2">
      <c r="A52" s="8" t="s">
        <v>78</v>
      </c>
      <c r="B52" s="1" t="s">
        <v>80</v>
      </c>
      <c r="C52" s="1" t="s">
        <v>80</v>
      </c>
    </row>
    <row r="53" spans="1:3" x14ac:dyDescent="0.2">
      <c r="A53" s="8"/>
      <c r="B53" s="1"/>
      <c r="C53" s="1"/>
    </row>
    <row r="54" spans="1:3" x14ac:dyDescent="0.2">
      <c r="A54" s="8" t="s">
        <v>44</v>
      </c>
      <c r="B54" s="1"/>
      <c r="C54" s="1"/>
    </row>
    <row r="55" spans="1:3" x14ac:dyDescent="0.2">
      <c r="A55" s="8" t="s">
        <v>45</v>
      </c>
      <c r="B55" s="1">
        <v>42</v>
      </c>
      <c r="C55" s="1">
        <v>42</v>
      </c>
    </row>
    <row r="56" spans="1:3" x14ac:dyDescent="0.2">
      <c r="A56" s="8" t="s">
        <v>46</v>
      </c>
      <c r="B56" s="1">
        <v>36</v>
      </c>
      <c r="C56" s="1">
        <v>32</v>
      </c>
    </row>
  </sheetData>
  <mergeCells count="16">
    <mergeCell ref="B18:D18"/>
    <mergeCell ref="G18:I18"/>
    <mergeCell ref="L18:N18"/>
    <mergeCell ref="B3:D3"/>
    <mergeCell ref="A2:D2"/>
    <mergeCell ref="F2:I2"/>
    <mergeCell ref="K2:N2"/>
    <mergeCell ref="A17:D17"/>
    <mergeCell ref="F17:I17"/>
    <mergeCell ref="K17:N17"/>
    <mergeCell ref="Q2:T2"/>
    <mergeCell ref="R3:T3"/>
    <mergeCell ref="W3:Y3"/>
    <mergeCell ref="V2:Y2"/>
    <mergeCell ref="G3:I3"/>
    <mergeCell ref="L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F994-2B8E-5A4F-A22E-820E869E0AC0}">
  <dimension ref="A1:I15"/>
  <sheetViews>
    <sheetView workbookViewId="0">
      <selection activeCell="L24" sqref="L24"/>
    </sheetView>
  </sheetViews>
  <sheetFormatPr baseColWidth="10" defaultRowHeight="16" x14ac:dyDescent="0.2"/>
  <sheetData>
    <row r="1" spans="1:9" ht="18" x14ac:dyDescent="0.2">
      <c r="A1" s="3" t="s">
        <v>237</v>
      </c>
      <c r="B1" s="3"/>
      <c r="C1" s="3"/>
      <c r="D1" s="3"/>
      <c r="E1" s="3"/>
      <c r="F1" s="3"/>
      <c r="G1" s="3"/>
      <c r="H1" s="3"/>
      <c r="I1" s="3"/>
    </row>
    <row r="2" spans="1:9" ht="18" x14ac:dyDescent="0.2">
      <c r="A2" s="3"/>
      <c r="B2" s="23" t="s">
        <v>6</v>
      </c>
      <c r="C2" s="23"/>
      <c r="D2" s="23"/>
      <c r="E2" s="23"/>
      <c r="F2" s="23"/>
      <c r="G2" s="23"/>
      <c r="H2" s="23"/>
      <c r="I2" s="3"/>
    </row>
    <row r="3" spans="1:9" ht="18" x14ac:dyDescent="0.2">
      <c r="A3" s="3"/>
      <c r="B3" s="2"/>
      <c r="C3" s="25" t="s">
        <v>0</v>
      </c>
      <c r="D3" s="25"/>
      <c r="E3" s="25"/>
      <c r="F3" s="25" t="s">
        <v>1</v>
      </c>
      <c r="G3" s="25"/>
      <c r="H3" s="25"/>
      <c r="I3" s="17" t="s">
        <v>180</v>
      </c>
    </row>
    <row r="4" spans="1:9" ht="18" x14ac:dyDescent="0.2">
      <c r="A4" s="3"/>
      <c r="B4" s="4" t="s">
        <v>295</v>
      </c>
      <c r="C4" s="1">
        <v>1.975168</v>
      </c>
      <c r="D4" s="1">
        <v>1.7869710000000001</v>
      </c>
      <c r="E4" s="1">
        <v>1.7425269999999999</v>
      </c>
      <c r="F4" s="1">
        <v>21.781759999999998</v>
      </c>
      <c r="G4" s="1">
        <v>23.921980000000001</v>
      </c>
      <c r="H4" s="1">
        <v>30.574059999999999</v>
      </c>
      <c r="I4" s="3">
        <f>SUM(F4:H4)/SUM(C4:E4)</f>
        <v>13.856935189164973</v>
      </c>
    </row>
    <row r="5" spans="1:9" ht="18" x14ac:dyDescent="0.2">
      <c r="A5" s="3"/>
      <c r="B5" s="4"/>
      <c r="C5" s="1"/>
      <c r="D5" s="1"/>
      <c r="E5" s="1"/>
      <c r="F5" s="1"/>
      <c r="G5" s="1"/>
      <c r="H5" s="1"/>
      <c r="I5" s="3"/>
    </row>
    <row r="6" spans="1:9" ht="18" x14ac:dyDescent="0.2">
      <c r="A6" s="3"/>
      <c r="B6" s="23" t="s">
        <v>8</v>
      </c>
      <c r="C6" s="23"/>
      <c r="D6" s="23"/>
      <c r="E6" s="23"/>
      <c r="F6" s="23"/>
      <c r="G6" s="23"/>
      <c r="H6" s="23"/>
      <c r="I6" s="3"/>
    </row>
    <row r="7" spans="1:9" ht="18" x14ac:dyDescent="0.2">
      <c r="A7" s="3"/>
      <c r="B7" s="3"/>
      <c r="C7" s="25" t="s">
        <v>0</v>
      </c>
      <c r="D7" s="25"/>
      <c r="E7" s="25"/>
      <c r="F7" s="25" t="s">
        <v>1</v>
      </c>
      <c r="G7" s="25"/>
      <c r="H7" s="25"/>
      <c r="I7" s="3"/>
    </row>
    <row r="8" spans="1:9" ht="18" x14ac:dyDescent="0.2">
      <c r="A8" s="3"/>
      <c r="B8" s="4" t="s">
        <v>295</v>
      </c>
      <c r="C8" s="1">
        <v>5.9393320000000003</v>
      </c>
      <c r="D8" s="1">
        <v>5.7149080000000003</v>
      </c>
      <c r="E8" s="1">
        <v>7.3112769999999996</v>
      </c>
      <c r="F8" s="1">
        <v>47.678550000000001</v>
      </c>
      <c r="G8" s="1">
        <v>57.835680000000004</v>
      </c>
      <c r="H8" s="1">
        <v>75.346530000000001</v>
      </c>
      <c r="I8" s="3">
        <f t="shared" ref="I8" si="0">SUM(F8:H8)/SUM(C8:E8)</f>
        <v>9.5362947395528419</v>
      </c>
    </row>
    <row r="9" spans="1:9" ht="18" x14ac:dyDescent="0.2">
      <c r="A9" s="3"/>
      <c r="B9" s="4"/>
      <c r="C9" s="1"/>
      <c r="D9" s="1"/>
      <c r="E9" s="1"/>
      <c r="F9" s="1"/>
      <c r="G9" s="1"/>
      <c r="H9" s="1"/>
      <c r="I9" s="3"/>
    </row>
    <row r="10" spans="1:9" ht="18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18" x14ac:dyDescent="0.2">
      <c r="A11" s="3"/>
      <c r="B11" s="23" t="s">
        <v>241</v>
      </c>
      <c r="C11" s="23"/>
      <c r="D11" s="23"/>
      <c r="E11" s="23"/>
      <c r="F11" s="23"/>
      <c r="G11" s="23"/>
      <c r="H11" s="23"/>
      <c r="I11" s="3"/>
    </row>
    <row r="12" spans="1:9" ht="18" x14ac:dyDescent="0.2">
      <c r="A12" s="3"/>
      <c r="B12" s="3"/>
      <c r="C12" s="25" t="s">
        <v>0</v>
      </c>
      <c r="D12" s="25"/>
      <c r="E12" s="25"/>
      <c r="F12" s="25" t="s">
        <v>1</v>
      </c>
      <c r="G12" s="25"/>
      <c r="H12" s="25"/>
      <c r="I12" s="3"/>
    </row>
    <row r="13" spans="1:9" ht="18" x14ac:dyDescent="0.2">
      <c r="A13" s="3"/>
      <c r="B13" s="4" t="s">
        <v>295</v>
      </c>
      <c r="C13" s="1">
        <v>109</v>
      </c>
      <c r="D13" s="1">
        <v>121</v>
      </c>
      <c r="E13" s="1">
        <v>158</v>
      </c>
      <c r="F13" s="1">
        <v>907</v>
      </c>
      <c r="G13" s="1">
        <v>1163</v>
      </c>
      <c r="H13" s="1">
        <v>962</v>
      </c>
      <c r="I13" s="3">
        <f>SUM(F13:H13)/SUM(C13:E13)</f>
        <v>7.8144329896907214</v>
      </c>
    </row>
    <row r="14" spans="1:9" ht="18" x14ac:dyDescent="0.2">
      <c r="A14" s="3"/>
    </row>
    <row r="15" spans="1:9" ht="18" x14ac:dyDescent="0.2">
      <c r="A15" s="3"/>
      <c r="B15" s="4"/>
      <c r="C15" s="1"/>
      <c r="D15" s="1"/>
      <c r="E15" s="1"/>
      <c r="F15" s="1"/>
      <c r="G15" s="1"/>
      <c r="H15" s="1"/>
      <c r="I15" s="3"/>
    </row>
  </sheetData>
  <mergeCells count="9">
    <mergeCell ref="C12:E12"/>
    <mergeCell ref="F12:H12"/>
    <mergeCell ref="B2:H2"/>
    <mergeCell ref="C3:E3"/>
    <mergeCell ref="F3:H3"/>
    <mergeCell ref="B6:H6"/>
    <mergeCell ref="B11:H11"/>
    <mergeCell ref="C7:E7"/>
    <mergeCell ref="F7:H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C94D-5B51-5D42-970E-73EB8EF9ACB4}">
  <dimension ref="A1:Y42"/>
  <sheetViews>
    <sheetView topLeftCell="A8" workbookViewId="0">
      <selection activeCell="F22" sqref="F22"/>
    </sheetView>
  </sheetViews>
  <sheetFormatPr baseColWidth="10" defaultRowHeight="18" x14ac:dyDescent="0.2"/>
  <cols>
    <col min="1" max="1" width="10.83203125" style="3"/>
    <col min="2" max="2" width="12.33203125" style="3" customWidth="1"/>
    <col min="3" max="16384" width="10.83203125" style="3"/>
  </cols>
  <sheetData>
    <row r="1" spans="1:25" x14ac:dyDescent="0.2">
      <c r="A1" s="3" t="s">
        <v>242</v>
      </c>
    </row>
    <row r="3" spans="1:25" x14ac:dyDescent="0.2">
      <c r="A3" s="23" t="s">
        <v>6</v>
      </c>
      <c r="B3" s="23"/>
      <c r="C3" s="23"/>
      <c r="D3" s="23"/>
      <c r="F3" s="23" t="s">
        <v>8</v>
      </c>
      <c r="G3" s="23"/>
      <c r="H3" s="23"/>
      <c r="I3" s="23"/>
      <c r="K3" s="23" t="s">
        <v>251</v>
      </c>
      <c r="L3" s="23"/>
      <c r="M3" s="23"/>
      <c r="N3" s="23"/>
      <c r="Q3" s="23" t="s">
        <v>248</v>
      </c>
      <c r="R3" s="23"/>
      <c r="S3" s="23"/>
      <c r="T3" s="23"/>
      <c r="V3" s="23"/>
      <c r="W3" s="23"/>
      <c r="X3" s="23"/>
      <c r="Y3" s="23"/>
    </row>
    <row r="4" spans="1:25" x14ac:dyDescent="0.2">
      <c r="A4" s="10" t="s">
        <v>16</v>
      </c>
      <c r="B4" s="24" t="s">
        <v>240</v>
      </c>
      <c r="C4" s="24"/>
      <c r="D4" s="24"/>
      <c r="F4" s="10" t="s">
        <v>16</v>
      </c>
      <c r="G4" s="24" t="s">
        <v>240</v>
      </c>
      <c r="H4" s="24"/>
      <c r="I4" s="24"/>
      <c r="K4" s="10" t="s">
        <v>16</v>
      </c>
      <c r="L4" s="24" t="s">
        <v>240</v>
      </c>
      <c r="M4" s="24"/>
      <c r="N4" s="24"/>
      <c r="Q4" s="10" t="s">
        <v>16</v>
      </c>
      <c r="R4" s="24" t="s">
        <v>250</v>
      </c>
      <c r="S4" s="24"/>
      <c r="T4" s="24"/>
      <c r="V4" s="10"/>
      <c r="W4" s="24"/>
      <c r="X4" s="24"/>
      <c r="Y4" s="24"/>
    </row>
    <row r="5" spans="1:25" x14ac:dyDescent="0.2">
      <c r="A5" s="1">
        <v>0</v>
      </c>
      <c r="B5" s="1">
        <v>1.975168</v>
      </c>
      <c r="C5" s="1">
        <v>1.7869710000000001</v>
      </c>
      <c r="D5" s="1">
        <v>1.7425269999999999</v>
      </c>
      <c r="F5" s="1">
        <v>0</v>
      </c>
      <c r="G5" s="1">
        <v>5.9393320000000003</v>
      </c>
      <c r="H5" s="1">
        <v>5.7149080000000003</v>
      </c>
      <c r="I5" s="1">
        <v>7.3112769999999996</v>
      </c>
      <c r="K5" s="1">
        <v>0</v>
      </c>
      <c r="L5" s="1">
        <v>109</v>
      </c>
      <c r="M5" s="1">
        <v>121</v>
      </c>
      <c r="N5" s="1">
        <v>158</v>
      </c>
      <c r="Q5" s="1">
        <v>0</v>
      </c>
      <c r="R5" s="2">
        <v>7.8598010346199763</v>
      </c>
      <c r="S5" s="2">
        <v>7.11090728213291</v>
      </c>
      <c r="T5" s="2">
        <v>6.9340509351372859</v>
      </c>
      <c r="V5" s="1"/>
      <c r="W5" s="2"/>
      <c r="X5" s="2"/>
      <c r="Y5" s="2"/>
    </row>
    <row r="6" spans="1:25" x14ac:dyDescent="0.2">
      <c r="A6" s="1">
        <v>0.01</v>
      </c>
      <c r="B6" s="1">
        <v>1.988245</v>
      </c>
      <c r="C6" s="1">
        <v>2.346651</v>
      </c>
      <c r="D6" s="1">
        <v>2.0321380000000002</v>
      </c>
      <c r="F6" s="1">
        <v>0.01</v>
      </c>
      <c r="G6" s="1">
        <v>6.305555</v>
      </c>
      <c r="H6" s="1">
        <v>6.8536609999999998</v>
      </c>
      <c r="I6" s="1">
        <v>7.3290139999999999</v>
      </c>
      <c r="K6" s="1">
        <v>0.01</v>
      </c>
      <c r="L6" s="1">
        <v>243</v>
      </c>
      <c r="M6" s="1">
        <v>95</v>
      </c>
      <c r="N6" s="1">
        <v>226</v>
      </c>
      <c r="Q6" s="1">
        <v>0.01</v>
      </c>
      <c r="R6" s="2">
        <v>7.9118384401114215</v>
      </c>
      <c r="S6" s="2">
        <v>9.338046159968167</v>
      </c>
      <c r="T6" s="2">
        <v>8.0865021886191801</v>
      </c>
      <c r="V6" s="1"/>
      <c r="W6" s="2"/>
      <c r="X6" s="2"/>
      <c r="Y6" s="2"/>
    </row>
    <row r="7" spans="1:25" x14ac:dyDescent="0.2">
      <c r="A7" s="1">
        <v>0.1</v>
      </c>
      <c r="B7" s="1">
        <v>2.0094400000000001</v>
      </c>
      <c r="C7" s="1">
        <v>1.9677519999999999</v>
      </c>
      <c r="D7" s="1">
        <v>2.5271319999999999</v>
      </c>
      <c r="F7" s="1">
        <v>0.1</v>
      </c>
      <c r="G7" s="1">
        <v>6.3091119999999998</v>
      </c>
      <c r="H7" s="1">
        <v>5.4743510000000004</v>
      </c>
      <c r="I7" s="1">
        <v>7.6827110000000003</v>
      </c>
      <c r="K7" s="1">
        <v>0.1</v>
      </c>
      <c r="L7" s="1">
        <v>159</v>
      </c>
      <c r="M7" s="1">
        <v>143</v>
      </c>
      <c r="N7" s="1">
        <v>222</v>
      </c>
      <c r="Q7" s="1">
        <v>0.1</v>
      </c>
      <c r="R7" s="2">
        <v>7.9961798647035423</v>
      </c>
      <c r="S7" s="2">
        <v>7.8302904894548346</v>
      </c>
      <c r="T7" s="2">
        <v>10.056235575009948</v>
      </c>
      <c r="V7" s="1"/>
      <c r="W7" s="2"/>
      <c r="X7" s="2"/>
      <c r="Y7" s="2"/>
    </row>
    <row r="8" spans="1:25" x14ac:dyDescent="0.2">
      <c r="A8" s="1">
        <v>1</v>
      </c>
      <c r="B8" s="1">
        <v>2.235417</v>
      </c>
      <c r="C8" s="1">
        <v>2.5517340000000002</v>
      </c>
      <c r="D8" s="1">
        <v>2.6358619999999999</v>
      </c>
      <c r="F8" s="1">
        <v>1</v>
      </c>
      <c r="G8" s="1">
        <v>6.8923930000000002</v>
      </c>
      <c r="H8" s="1">
        <v>7.202197</v>
      </c>
      <c r="I8" s="1">
        <v>9.7244689999999991</v>
      </c>
      <c r="K8" s="1">
        <v>1</v>
      </c>
      <c r="L8" s="1">
        <v>125</v>
      </c>
      <c r="M8" s="1">
        <v>129</v>
      </c>
      <c r="N8" s="1">
        <v>286</v>
      </c>
      <c r="Q8" s="1">
        <v>1</v>
      </c>
      <c r="R8" s="2">
        <v>8.895411858336649</v>
      </c>
      <c r="S8" s="2">
        <v>10.154134500596896</v>
      </c>
      <c r="T8" s="2">
        <v>10.488905690409869</v>
      </c>
      <c r="V8" s="1"/>
      <c r="W8" s="2"/>
      <c r="X8" s="2"/>
      <c r="Y8" s="2"/>
    </row>
    <row r="9" spans="1:25" x14ac:dyDescent="0.2">
      <c r="A9" s="1">
        <v>3.16</v>
      </c>
      <c r="B9" s="1">
        <v>2.3029090000000001</v>
      </c>
      <c r="C9" s="1">
        <v>2.3861349999999999</v>
      </c>
      <c r="D9" s="1">
        <v>2.3091219999999999</v>
      </c>
      <c r="F9" s="1">
        <v>3.16</v>
      </c>
      <c r="G9" s="1">
        <v>5.2656099999999997</v>
      </c>
      <c r="H9" s="1">
        <v>5.804297</v>
      </c>
      <c r="I9" s="1">
        <v>6.1422100000000004</v>
      </c>
      <c r="K9" s="1">
        <v>3.16</v>
      </c>
      <c r="L9" s="1">
        <v>129</v>
      </c>
      <c r="M9" s="1">
        <v>117</v>
      </c>
      <c r="N9" s="1">
        <v>218</v>
      </c>
      <c r="Q9" s="1">
        <v>3.16</v>
      </c>
      <c r="R9" s="2">
        <v>9.1639832869080777</v>
      </c>
      <c r="S9" s="2">
        <v>9.4951651412654208</v>
      </c>
      <c r="T9" s="2">
        <v>9.1887067250298458</v>
      </c>
      <c r="V9" s="1"/>
      <c r="W9" s="2"/>
      <c r="X9" s="2"/>
      <c r="Y9" s="2"/>
    </row>
    <row r="10" spans="1:25" x14ac:dyDescent="0.2">
      <c r="A10" s="1">
        <v>10</v>
      </c>
      <c r="B10" s="1">
        <v>3.8170039999999998</v>
      </c>
      <c r="C10" s="1">
        <v>3.1582140000000001</v>
      </c>
      <c r="D10" s="1">
        <v>5.5130319999999999</v>
      </c>
      <c r="F10" s="1">
        <v>10</v>
      </c>
      <c r="G10" s="1">
        <v>9.9611680000000007</v>
      </c>
      <c r="H10" s="1">
        <v>10.18394</v>
      </c>
      <c r="I10" s="1">
        <v>17.212720000000001</v>
      </c>
      <c r="K10" s="1">
        <v>10</v>
      </c>
      <c r="L10" s="1">
        <v>163</v>
      </c>
      <c r="M10" s="1">
        <v>99</v>
      </c>
      <c r="N10" s="1">
        <v>202</v>
      </c>
      <c r="Q10" s="1">
        <v>10</v>
      </c>
      <c r="R10" s="2">
        <v>15.189033028253085</v>
      </c>
      <c r="S10" s="2">
        <v>12.567504974134502</v>
      </c>
      <c r="T10" s="2">
        <v>21.938050139275767</v>
      </c>
      <c r="V10" s="1"/>
      <c r="W10" s="2"/>
      <c r="X10" s="2"/>
      <c r="Y10" s="2"/>
    </row>
    <row r="11" spans="1:25" x14ac:dyDescent="0.2">
      <c r="A11" s="1">
        <v>31.6</v>
      </c>
      <c r="B11" s="1">
        <v>6.0481619999999996</v>
      </c>
      <c r="C11" s="1">
        <v>5.6720179999999996</v>
      </c>
      <c r="D11" s="1">
        <v>5.8754470000000003</v>
      </c>
      <c r="F11" s="1">
        <v>31.6</v>
      </c>
      <c r="G11" s="1">
        <v>17.70731</v>
      </c>
      <c r="H11" s="1">
        <v>16.840430000000001</v>
      </c>
      <c r="I11" s="1">
        <v>19.829339999999998</v>
      </c>
      <c r="K11" s="1">
        <v>31.6</v>
      </c>
      <c r="L11" s="1">
        <v>287</v>
      </c>
      <c r="M11" s="1">
        <v>265</v>
      </c>
      <c r="N11" s="1">
        <v>418</v>
      </c>
      <c r="Q11" s="1">
        <v>31.6</v>
      </c>
      <c r="R11" s="2">
        <v>24.067497015519297</v>
      </c>
      <c r="S11" s="2">
        <v>22.570704337445282</v>
      </c>
      <c r="T11" s="2">
        <v>23.380210903302828</v>
      </c>
      <c r="V11" s="1"/>
      <c r="W11" s="2"/>
      <c r="X11" s="2"/>
      <c r="Y11" s="2"/>
    </row>
    <row r="12" spans="1:25" x14ac:dyDescent="0.2">
      <c r="A12" s="1">
        <v>100</v>
      </c>
      <c r="B12" s="1">
        <v>17.693629999999999</v>
      </c>
      <c r="C12" s="1">
        <v>16.738569999999999</v>
      </c>
      <c r="D12" s="1">
        <v>16.649229999999999</v>
      </c>
      <c r="F12" s="1">
        <v>100</v>
      </c>
      <c r="G12" s="1">
        <v>34.286140000000003</v>
      </c>
      <c r="H12" s="1">
        <v>47.823610000000002</v>
      </c>
      <c r="I12" s="1">
        <v>47.786430000000003</v>
      </c>
      <c r="K12" s="1">
        <v>100</v>
      </c>
      <c r="L12" s="1">
        <v>557</v>
      </c>
      <c r="M12" s="1">
        <v>647</v>
      </c>
      <c r="N12" s="1">
        <v>738</v>
      </c>
      <c r="Q12" s="1">
        <v>100</v>
      </c>
      <c r="R12" s="2">
        <v>70.408396339037012</v>
      </c>
      <c r="S12" s="2">
        <v>66.607918822124944</v>
      </c>
      <c r="T12" s="2">
        <v>66.252407481098288</v>
      </c>
      <c r="V12" s="1"/>
      <c r="W12" s="2"/>
      <c r="X12" s="2"/>
      <c r="Y12" s="2"/>
    </row>
    <row r="13" spans="1:25" x14ac:dyDescent="0.2">
      <c r="A13" s="1">
        <v>316</v>
      </c>
      <c r="B13" s="1">
        <v>20.96669</v>
      </c>
      <c r="C13" s="1">
        <v>22.280159999999999</v>
      </c>
      <c r="D13" s="1">
        <v>22.754960000000001</v>
      </c>
      <c r="F13" s="1">
        <v>316</v>
      </c>
      <c r="G13" s="1">
        <v>42.090009999999999</v>
      </c>
      <c r="H13" s="1">
        <v>60.679780000000001</v>
      </c>
      <c r="I13" s="1">
        <v>61.351900000000001</v>
      </c>
      <c r="K13" s="1">
        <v>316</v>
      </c>
      <c r="L13" s="1">
        <v>1045</v>
      </c>
      <c r="M13" s="1">
        <v>849</v>
      </c>
      <c r="N13" s="1">
        <v>1126</v>
      </c>
      <c r="Q13" s="1">
        <v>316</v>
      </c>
      <c r="R13" s="2">
        <v>83.432908873855951</v>
      </c>
      <c r="S13" s="2">
        <v>88.659610027855152</v>
      </c>
      <c r="T13" s="2">
        <v>90.548985276561893</v>
      </c>
      <c r="V13" s="1"/>
      <c r="W13" s="2"/>
      <c r="X13" s="2"/>
      <c r="Y13" s="2"/>
    </row>
    <row r="14" spans="1:25" x14ac:dyDescent="0.2">
      <c r="A14" s="1">
        <v>1000</v>
      </c>
      <c r="B14" s="1">
        <v>21.781759999999998</v>
      </c>
      <c r="C14" s="1">
        <v>23.921980000000001</v>
      </c>
      <c r="D14" s="1">
        <v>30.574059999999999</v>
      </c>
      <c r="F14" s="1">
        <v>1000</v>
      </c>
      <c r="G14" s="1">
        <v>47.678550000000001</v>
      </c>
      <c r="H14" s="1">
        <v>57.835680000000004</v>
      </c>
      <c r="I14" s="1">
        <v>75.346530000000001</v>
      </c>
      <c r="K14" s="1">
        <v>1000</v>
      </c>
      <c r="L14" s="1">
        <v>907</v>
      </c>
      <c r="M14" s="1">
        <v>1163</v>
      </c>
      <c r="N14" s="1">
        <v>962</v>
      </c>
      <c r="Q14" s="1">
        <v>1000</v>
      </c>
      <c r="R14" s="2">
        <v>86.676323119777152</v>
      </c>
      <c r="S14" s="2">
        <v>95.19291683247117</v>
      </c>
      <c r="T14" s="2">
        <v>121.66358933545563</v>
      </c>
      <c r="V14" s="1"/>
      <c r="W14" s="2"/>
      <c r="X14" s="2"/>
      <c r="Y14" s="2"/>
    </row>
    <row r="15" spans="1:25" x14ac:dyDescent="0.2">
      <c r="Q15" s="2"/>
      <c r="R15" s="2"/>
      <c r="S15" s="2"/>
      <c r="T15" s="2"/>
      <c r="V15" s="2"/>
      <c r="W15" s="2"/>
      <c r="X15" s="2"/>
      <c r="Y15" s="2"/>
    </row>
    <row r="16" spans="1:25" x14ac:dyDescent="0.2">
      <c r="A16" s="1"/>
      <c r="B16" s="1"/>
      <c r="C16" s="1"/>
      <c r="D16" s="1"/>
      <c r="F16" s="1"/>
      <c r="G16" s="1"/>
      <c r="H16" s="1"/>
      <c r="I16" s="1"/>
      <c r="K16" s="1"/>
      <c r="L16" s="1"/>
      <c r="M16" s="1"/>
      <c r="N16" s="1"/>
    </row>
    <row r="17" spans="1:3" x14ac:dyDescent="0.2">
      <c r="B17" s="3" t="s">
        <v>250</v>
      </c>
    </row>
    <row r="18" spans="1:3" x14ac:dyDescent="0.2">
      <c r="A18" s="8" t="s">
        <v>81</v>
      </c>
      <c r="B18" s="1"/>
      <c r="C18" s="1"/>
    </row>
    <row r="19" spans="1:3" x14ac:dyDescent="0.2">
      <c r="A19" s="8" t="s">
        <v>19</v>
      </c>
      <c r="B19" s="1"/>
      <c r="C19" s="1"/>
    </row>
    <row r="20" spans="1:3" x14ac:dyDescent="0.2">
      <c r="A20" s="8" t="s">
        <v>20</v>
      </c>
      <c r="B20" s="1">
        <v>2.2570000000000001</v>
      </c>
      <c r="C20" s="1"/>
    </row>
    <row r="21" spans="1:3" x14ac:dyDescent="0.2">
      <c r="A21" s="8" t="s">
        <v>82</v>
      </c>
      <c r="B21" s="1">
        <v>1.6140000000000001</v>
      </c>
      <c r="C21" s="1"/>
    </row>
    <row r="22" spans="1:3" x14ac:dyDescent="0.2">
      <c r="A22" s="8" t="s">
        <v>21</v>
      </c>
      <c r="B22" s="1">
        <v>25.13</v>
      </c>
      <c r="C22" s="1"/>
    </row>
    <row r="23" spans="1:3" x14ac:dyDescent="0.2">
      <c r="A23" s="8" t="s">
        <v>78</v>
      </c>
      <c r="B23" s="1">
        <v>75.37</v>
      </c>
      <c r="C23" s="1"/>
    </row>
    <row r="24" spans="1:3" x14ac:dyDescent="0.2">
      <c r="A24" s="8" t="s">
        <v>79</v>
      </c>
      <c r="B24" s="1">
        <v>1.877</v>
      </c>
      <c r="C24" s="1"/>
    </row>
    <row r="25" spans="1:3" x14ac:dyDescent="0.2">
      <c r="A25" s="8" t="s">
        <v>25</v>
      </c>
      <c r="B25" s="1">
        <v>22.87</v>
      </c>
      <c r="C25" s="1"/>
    </row>
    <row r="26" spans="1:3" x14ac:dyDescent="0.2">
      <c r="A26" s="8" t="s">
        <v>26</v>
      </c>
      <c r="B26" s="1"/>
      <c r="C26" s="1"/>
    </row>
    <row r="27" spans="1:3" x14ac:dyDescent="0.2">
      <c r="A27" s="8" t="s">
        <v>20</v>
      </c>
      <c r="B27" s="1" t="s">
        <v>243</v>
      </c>
      <c r="C27" s="1"/>
    </row>
    <row r="28" spans="1:3" x14ac:dyDescent="0.2">
      <c r="A28" s="8" t="s">
        <v>82</v>
      </c>
      <c r="B28" s="1" t="s">
        <v>244</v>
      </c>
      <c r="C28" s="1"/>
    </row>
    <row r="29" spans="1:3" x14ac:dyDescent="0.2">
      <c r="A29" s="8" t="s">
        <v>21</v>
      </c>
      <c r="B29" s="1" t="s">
        <v>245</v>
      </c>
      <c r="C29" s="1"/>
    </row>
    <row r="30" spans="1:3" x14ac:dyDescent="0.2">
      <c r="A30" s="8" t="s">
        <v>78</v>
      </c>
      <c r="B30" s="1" t="s">
        <v>246</v>
      </c>
      <c r="C30" s="1"/>
    </row>
    <row r="31" spans="1:3" x14ac:dyDescent="0.2">
      <c r="A31" s="8" t="s">
        <v>79</v>
      </c>
      <c r="B31" s="1" t="s">
        <v>247</v>
      </c>
      <c r="C31" s="1"/>
    </row>
    <row r="32" spans="1:3" x14ac:dyDescent="0.2">
      <c r="A32" s="8" t="s">
        <v>37</v>
      </c>
      <c r="B32" s="1"/>
      <c r="C32" s="1"/>
    </row>
    <row r="33" spans="1:3" x14ac:dyDescent="0.2">
      <c r="A33" s="8" t="s">
        <v>38</v>
      </c>
      <c r="B33" s="1">
        <v>26</v>
      </c>
      <c r="C33" s="1"/>
    </row>
    <row r="34" spans="1:3" x14ac:dyDescent="0.2">
      <c r="A34" s="8" t="s">
        <v>39</v>
      </c>
      <c r="B34" s="1">
        <v>0.97409999999999997</v>
      </c>
      <c r="C34" s="1"/>
    </row>
    <row r="35" spans="1:3" x14ac:dyDescent="0.2">
      <c r="A35" s="8" t="s">
        <v>40</v>
      </c>
      <c r="B35" s="1">
        <v>60.87</v>
      </c>
      <c r="C35" s="1"/>
    </row>
    <row r="36" spans="1:3" x14ac:dyDescent="0.2">
      <c r="A36" s="8" t="s">
        <v>41</v>
      </c>
      <c r="B36" s="1">
        <v>1.53</v>
      </c>
      <c r="C36" s="1"/>
    </row>
    <row r="37" spans="1:3" x14ac:dyDescent="0.2">
      <c r="A37" s="8" t="s">
        <v>42</v>
      </c>
      <c r="B37" s="1"/>
      <c r="C37" s="1"/>
    </row>
    <row r="38" spans="1:3" x14ac:dyDescent="0.2">
      <c r="A38" s="8" t="s">
        <v>78</v>
      </c>
      <c r="B38" s="1" t="s">
        <v>80</v>
      </c>
      <c r="C38" s="1"/>
    </row>
    <row r="39" spans="1:3" x14ac:dyDescent="0.2">
      <c r="A39" s="8"/>
      <c r="B39" s="1"/>
      <c r="C39" s="1"/>
    </row>
    <row r="40" spans="1:3" x14ac:dyDescent="0.2">
      <c r="A40" s="8" t="s">
        <v>44</v>
      </c>
      <c r="B40" s="1"/>
      <c r="C40" s="1"/>
    </row>
    <row r="41" spans="1:3" x14ac:dyDescent="0.2">
      <c r="A41" s="8" t="s">
        <v>45</v>
      </c>
      <c r="B41" s="1">
        <v>30</v>
      </c>
      <c r="C41" s="1"/>
    </row>
    <row r="42" spans="1:3" x14ac:dyDescent="0.2">
      <c r="A42" s="8" t="s">
        <v>46</v>
      </c>
      <c r="B42" s="1">
        <v>30</v>
      </c>
      <c r="C42" s="1"/>
    </row>
  </sheetData>
  <mergeCells count="10">
    <mergeCell ref="Q3:T3"/>
    <mergeCell ref="V3:Y3"/>
    <mergeCell ref="R4:T4"/>
    <mergeCell ref="W4:Y4"/>
    <mergeCell ref="A3:D3"/>
    <mergeCell ref="F3:I3"/>
    <mergeCell ref="K3:N3"/>
    <mergeCell ref="B4:D4"/>
    <mergeCell ref="G4:I4"/>
    <mergeCell ref="L4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24BB-41B5-674F-A637-86790EC06114}">
  <dimension ref="A1:F6"/>
  <sheetViews>
    <sheetView workbookViewId="0">
      <selection activeCell="F8" sqref="F8"/>
    </sheetView>
  </sheetViews>
  <sheetFormatPr baseColWidth="10" defaultRowHeight="16" x14ac:dyDescent="0.2"/>
  <cols>
    <col min="2" max="2" width="13.6640625" customWidth="1"/>
    <col min="3" max="3" width="13.83203125" customWidth="1"/>
  </cols>
  <sheetData>
    <row r="1" spans="1:6" ht="18" x14ac:dyDescent="0.2">
      <c r="A1" s="3" t="s">
        <v>294</v>
      </c>
    </row>
    <row r="2" spans="1:6" ht="18" x14ac:dyDescent="0.2">
      <c r="A2" s="23" t="s">
        <v>292</v>
      </c>
      <c r="B2" s="23"/>
      <c r="C2" s="23"/>
      <c r="D2" s="23" t="s">
        <v>8</v>
      </c>
      <c r="E2" s="23"/>
      <c r="F2" s="23"/>
    </row>
    <row r="3" spans="1:6" ht="18" x14ac:dyDescent="0.2">
      <c r="A3" s="3"/>
      <c r="B3" s="3" t="s">
        <v>295</v>
      </c>
      <c r="D3" s="3"/>
      <c r="E3" s="3" t="s">
        <v>295</v>
      </c>
    </row>
    <row r="4" spans="1:6" ht="18" x14ac:dyDescent="0.2">
      <c r="A4" s="3" t="s">
        <v>129</v>
      </c>
      <c r="B4" s="1">
        <v>21.5</v>
      </c>
      <c r="D4" s="3" t="s">
        <v>129</v>
      </c>
      <c r="E4" s="1">
        <v>23.9</v>
      </c>
    </row>
    <row r="5" spans="1:6" ht="18" x14ac:dyDescent="0.2">
      <c r="A5" s="3" t="s">
        <v>291</v>
      </c>
      <c r="B5" s="1">
        <v>65.5</v>
      </c>
      <c r="D5" s="3" t="s">
        <v>291</v>
      </c>
      <c r="E5" s="1">
        <v>64.7</v>
      </c>
    </row>
    <row r="6" spans="1:6" ht="17" x14ac:dyDescent="0.2">
      <c r="B6" s="1"/>
      <c r="C6" s="1"/>
      <c r="F6" s="1"/>
    </row>
  </sheetData>
  <mergeCells count="2">
    <mergeCell ref="D2:F2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AC30-2378-FA49-8B12-E82CFDF25D37}">
  <dimension ref="A1:I45"/>
  <sheetViews>
    <sheetView topLeftCell="A19" workbookViewId="0">
      <selection activeCell="C7" sqref="C7"/>
    </sheetView>
  </sheetViews>
  <sheetFormatPr baseColWidth="10" defaultRowHeight="18" x14ac:dyDescent="0.2"/>
  <cols>
    <col min="1" max="2" width="11" style="3" bestFit="1" customWidth="1"/>
    <col min="3" max="3" width="11.83203125" style="3" bestFit="1" customWidth="1"/>
    <col min="4" max="4" width="25.83203125" style="3" customWidth="1"/>
    <col min="5" max="5" width="10.83203125" style="3"/>
    <col min="6" max="8" width="11" style="3" bestFit="1" customWidth="1"/>
    <col min="9" max="9" width="22.5" style="3" customWidth="1"/>
    <col min="10" max="16384" width="10.83203125" style="3"/>
  </cols>
  <sheetData>
    <row r="1" spans="1:9" x14ac:dyDescent="0.2">
      <c r="A1" s="3" t="s">
        <v>157</v>
      </c>
    </row>
    <row r="2" spans="1:9" x14ac:dyDescent="0.2">
      <c r="A2" s="23" t="s">
        <v>48</v>
      </c>
      <c r="B2" s="23"/>
      <c r="C2" s="23"/>
      <c r="D2" s="23"/>
      <c r="F2" s="23" t="s">
        <v>47</v>
      </c>
      <c r="G2" s="23"/>
      <c r="H2" s="23"/>
      <c r="I2" s="23"/>
    </row>
    <row r="3" spans="1:9" x14ac:dyDescent="0.2">
      <c r="A3" s="6" t="s">
        <v>13</v>
      </c>
      <c r="B3" s="26" t="s">
        <v>14</v>
      </c>
      <c r="C3" s="26"/>
      <c r="D3" s="26"/>
      <c r="F3" s="6" t="s">
        <v>13</v>
      </c>
      <c r="G3" s="26" t="s">
        <v>15</v>
      </c>
      <c r="H3" s="26"/>
      <c r="I3" s="26"/>
    </row>
    <row r="4" spans="1:9" x14ac:dyDescent="0.2">
      <c r="A4" s="1">
        <v>0</v>
      </c>
      <c r="B4" s="1">
        <v>10.069649999999999</v>
      </c>
      <c r="C4" s="1">
        <v>10.466530000000001</v>
      </c>
      <c r="D4" s="1">
        <v>9.9068529999999999</v>
      </c>
      <c r="F4" s="1">
        <v>0</v>
      </c>
      <c r="G4" s="1">
        <v>8898</v>
      </c>
      <c r="H4" s="1">
        <v>8616</v>
      </c>
      <c r="I4" s="1">
        <v>6369</v>
      </c>
    </row>
    <row r="5" spans="1:9" x14ac:dyDescent="0.2">
      <c r="A5" s="1">
        <v>1E-3</v>
      </c>
      <c r="B5" s="1">
        <v>11.99175</v>
      </c>
      <c r="C5" s="1">
        <v>13.288690000000001</v>
      </c>
      <c r="D5" s="1">
        <v>14.11293</v>
      </c>
      <c r="F5" s="1">
        <v>1E-3</v>
      </c>
      <c r="G5" s="1">
        <v>9867</v>
      </c>
      <c r="H5" s="1">
        <v>9020</v>
      </c>
      <c r="I5" s="1">
        <v>9214</v>
      </c>
    </row>
    <row r="6" spans="1:9" x14ac:dyDescent="0.2">
      <c r="A6" s="1">
        <v>5.0000000000000001E-3</v>
      </c>
      <c r="B6" s="1">
        <v>10.6869</v>
      </c>
      <c r="C6" s="1">
        <v>11.85552</v>
      </c>
      <c r="D6" s="1">
        <v>12.00508</v>
      </c>
      <c r="F6" s="1">
        <v>5.0000000000000001E-3</v>
      </c>
      <c r="G6" s="1">
        <v>8509</v>
      </c>
      <c r="H6" s="1">
        <v>8067</v>
      </c>
      <c r="I6" s="1">
        <v>8459</v>
      </c>
    </row>
    <row r="7" spans="1:9" x14ac:dyDescent="0.2">
      <c r="A7" s="1">
        <v>0.01</v>
      </c>
      <c r="B7" s="1">
        <v>12.809329999999999</v>
      </c>
      <c r="C7" s="1">
        <v>12.644130000000001</v>
      </c>
      <c r="D7" s="1">
        <v>12.338279999999999</v>
      </c>
      <c r="F7" s="1">
        <v>0.01</v>
      </c>
      <c r="G7" s="1">
        <v>9034</v>
      </c>
      <c r="H7" s="1">
        <v>10695</v>
      </c>
      <c r="I7" s="1">
        <v>7931</v>
      </c>
    </row>
    <row r="8" spans="1:9" x14ac:dyDescent="0.2">
      <c r="A8" s="1">
        <v>0.05</v>
      </c>
      <c r="B8" s="1">
        <v>14.91342</v>
      </c>
      <c r="C8" s="1">
        <v>14.48521</v>
      </c>
      <c r="D8" s="1">
        <v>14.554959999999999</v>
      </c>
      <c r="F8" s="1">
        <v>0.05</v>
      </c>
      <c r="G8" s="1">
        <v>7160</v>
      </c>
      <c r="H8" s="1">
        <v>8604</v>
      </c>
      <c r="I8" s="1">
        <v>7388</v>
      </c>
    </row>
    <row r="9" spans="1:9" x14ac:dyDescent="0.2">
      <c r="A9" s="1">
        <v>1</v>
      </c>
      <c r="B9" s="1">
        <v>34.398829999999997</v>
      </c>
      <c r="C9" s="1">
        <v>37.102989999999998</v>
      </c>
      <c r="D9" s="1">
        <v>44.525649999999999</v>
      </c>
      <c r="F9" s="1">
        <v>0.1</v>
      </c>
      <c r="G9" s="1">
        <v>9683</v>
      </c>
      <c r="H9" s="1">
        <v>8612</v>
      </c>
      <c r="I9" s="1">
        <v>8093</v>
      </c>
    </row>
    <row r="10" spans="1:9" x14ac:dyDescent="0.2">
      <c r="A10" s="1">
        <v>5</v>
      </c>
      <c r="B10" s="1">
        <v>177.51259999999999</v>
      </c>
      <c r="C10" s="1">
        <v>199.65790000000001</v>
      </c>
      <c r="D10" s="1">
        <v>144.42349999999999</v>
      </c>
      <c r="F10" s="1">
        <v>0.5</v>
      </c>
      <c r="G10" s="1">
        <v>8930</v>
      </c>
      <c r="H10" s="1">
        <v>9727</v>
      </c>
      <c r="I10" s="1">
        <v>9278</v>
      </c>
    </row>
    <row r="11" spans="1:9" x14ac:dyDescent="0.2">
      <c r="A11" s="1">
        <v>10</v>
      </c>
      <c r="B11" s="1">
        <v>240.74629999999999</v>
      </c>
      <c r="C11" s="1">
        <v>315.13139999999999</v>
      </c>
      <c r="D11" s="1">
        <v>287.6352</v>
      </c>
      <c r="F11" s="1">
        <v>5</v>
      </c>
      <c r="G11" s="1">
        <v>7352</v>
      </c>
      <c r="H11" s="1">
        <v>6543</v>
      </c>
      <c r="I11" s="1">
        <v>6811</v>
      </c>
    </row>
    <row r="12" spans="1:9" x14ac:dyDescent="0.2">
      <c r="A12" s="1">
        <v>50</v>
      </c>
      <c r="B12" s="1">
        <v>454.67129999999997</v>
      </c>
      <c r="C12" s="1">
        <v>486.34539999999998</v>
      </c>
      <c r="D12" s="1">
        <v>401.14800000000002</v>
      </c>
      <c r="F12" s="1">
        <v>10</v>
      </c>
      <c r="G12" s="1">
        <v>7238</v>
      </c>
      <c r="H12" s="1">
        <v>6977</v>
      </c>
      <c r="I12" s="1">
        <v>6645</v>
      </c>
    </row>
    <row r="13" spans="1:9" x14ac:dyDescent="0.2">
      <c r="A13" s="1">
        <v>100</v>
      </c>
      <c r="B13" s="1">
        <v>418.54570000000001</v>
      </c>
      <c r="C13" s="1">
        <v>422.47590000000002</v>
      </c>
      <c r="D13" s="1">
        <v>451.61520000000002</v>
      </c>
      <c r="F13" s="1">
        <v>50</v>
      </c>
      <c r="G13" s="1">
        <v>7268</v>
      </c>
      <c r="H13" s="1">
        <v>5460</v>
      </c>
      <c r="I13" s="1">
        <v>4753</v>
      </c>
    </row>
    <row r="14" spans="1:9" x14ac:dyDescent="0.2">
      <c r="A14" s="1">
        <v>500</v>
      </c>
      <c r="B14" s="1">
        <v>294.69459999999998</v>
      </c>
      <c r="C14" s="1">
        <v>414.40879999999999</v>
      </c>
      <c r="D14" s="1">
        <v>345.44810000000001</v>
      </c>
      <c r="F14" s="1">
        <v>100</v>
      </c>
      <c r="G14" s="1">
        <v>6000</v>
      </c>
      <c r="H14" s="1">
        <v>4161</v>
      </c>
      <c r="I14" s="1">
        <v>5158</v>
      </c>
    </row>
    <row r="15" spans="1:9" x14ac:dyDescent="0.2">
      <c r="A15" s="1">
        <v>1000</v>
      </c>
      <c r="B15" s="1">
        <v>388.17239999999998</v>
      </c>
      <c r="C15" s="1">
        <v>412.49360000000001</v>
      </c>
      <c r="D15" s="1">
        <v>282.62759999999997</v>
      </c>
      <c r="F15" s="1">
        <v>500</v>
      </c>
      <c r="G15" s="1">
        <v>4237</v>
      </c>
      <c r="H15" s="1">
        <v>3292</v>
      </c>
      <c r="I15" s="1">
        <v>3348</v>
      </c>
    </row>
    <row r="16" spans="1:9" x14ac:dyDescent="0.2">
      <c r="F16" s="1">
        <v>1000</v>
      </c>
      <c r="G16" s="1">
        <v>4801</v>
      </c>
      <c r="H16" s="1">
        <v>3056</v>
      </c>
      <c r="I16" s="1">
        <v>1492</v>
      </c>
    </row>
    <row r="20" spans="1:3" x14ac:dyDescent="0.2">
      <c r="B20" s="3" t="s">
        <v>52</v>
      </c>
      <c r="C20" s="3" t="s">
        <v>15</v>
      </c>
    </row>
    <row r="21" spans="1:3" x14ac:dyDescent="0.2">
      <c r="A21" s="11" t="s">
        <v>18</v>
      </c>
      <c r="B21" s="2"/>
      <c r="C21" s="2"/>
    </row>
    <row r="22" spans="1:3" x14ac:dyDescent="0.2">
      <c r="A22" s="11" t="s">
        <v>19</v>
      </c>
      <c r="B22" s="2"/>
      <c r="C22" s="2"/>
    </row>
    <row r="23" spans="1:3" x14ac:dyDescent="0.2">
      <c r="A23" s="11" t="s">
        <v>20</v>
      </c>
      <c r="B23" s="2">
        <v>15.09</v>
      </c>
      <c r="C23" s="2">
        <v>1064</v>
      </c>
    </row>
    <row r="24" spans="1:3" x14ac:dyDescent="0.2">
      <c r="A24" s="11" t="s">
        <v>21</v>
      </c>
      <c r="B24" s="2">
        <v>397.6</v>
      </c>
      <c r="C24" s="2">
        <v>8952</v>
      </c>
    </row>
    <row r="25" spans="1:3" x14ac:dyDescent="0.2">
      <c r="A25" s="11" t="s">
        <v>22</v>
      </c>
      <c r="B25" s="2">
        <v>6.0979999999999999</v>
      </c>
      <c r="C25" s="2">
        <v>105.8</v>
      </c>
    </row>
    <row r="26" spans="1:3" x14ac:dyDescent="0.2">
      <c r="A26" s="11" t="s">
        <v>23</v>
      </c>
      <c r="B26" s="2">
        <v>1.9870000000000001</v>
      </c>
      <c r="C26" s="2">
        <v>-0.4627</v>
      </c>
    </row>
    <row r="27" spans="1:3" x14ac:dyDescent="0.2">
      <c r="A27" s="11" t="s">
        <v>24</v>
      </c>
      <c r="B27" s="2">
        <v>0.78520000000000001</v>
      </c>
      <c r="C27" s="2">
        <v>2.024</v>
      </c>
    </row>
    <row r="28" spans="1:3" x14ac:dyDescent="0.2">
      <c r="A28" s="11" t="s">
        <v>25</v>
      </c>
      <c r="B28" s="2">
        <v>382.5</v>
      </c>
      <c r="C28" s="2">
        <v>7888</v>
      </c>
    </row>
    <row r="29" spans="1:3" x14ac:dyDescent="0.2">
      <c r="A29" s="11" t="s">
        <v>26</v>
      </c>
      <c r="B29" s="2"/>
      <c r="C29" s="2"/>
    </row>
    <row r="30" spans="1:3" x14ac:dyDescent="0.2">
      <c r="A30" s="11" t="s">
        <v>20</v>
      </c>
      <c r="B30" s="2" t="s">
        <v>27</v>
      </c>
      <c r="C30" s="2" t="s">
        <v>28</v>
      </c>
    </row>
    <row r="31" spans="1:3" x14ac:dyDescent="0.2">
      <c r="A31" s="11" t="s">
        <v>21</v>
      </c>
      <c r="B31" s="2" t="s">
        <v>29</v>
      </c>
      <c r="C31" s="2" t="s">
        <v>30</v>
      </c>
    </row>
    <row r="32" spans="1:3" x14ac:dyDescent="0.2">
      <c r="A32" s="11" t="s">
        <v>22</v>
      </c>
      <c r="B32" s="2" t="s">
        <v>31</v>
      </c>
      <c r="C32" s="2" t="s">
        <v>32</v>
      </c>
    </row>
    <row r="33" spans="1:3" x14ac:dyDescent="0.2">
      <c r="A33" s="11" t="s">
        <v>23</v>
      </c>
      <c r="B33" s="2" t="s">
        <v>33</v>
      </c>
      <c r="C33" s="2" t="s">
        <v>34</v>
      </c>
    </row>
    <row r="34" spans="1:3" x14ac:dyDescent="0.2">
      <c r="A34" s="11" t="s">
        <v>24</v>
      </c>
      <c r="B34" s="2" t="s">
        <v>35</v>
      </c>
      <c r="C34" s="2" t="s">
        <v>36</v>
      </c>
    </row>
    <row r="35" spans="1:3" x14ac:dyDescent="0.2">
      <c r="A35" s="11" t="s">
        <v>37</v>
      </c>
      <c r="B35" s="2"/>
      <c r="C35" s="2"/>
    </row>
    <row r="36" spans="1:3" x14ac:dyDescent="0.2">
      <c r="A36" s="11" t="s">
        <v>38</v>
      </c>
      <c r="B36" s="2">
        <v>32</v>
      </c>
      <c r="C36" s="2">
        <v>35</v>
      </c>
    </row>
    <row r="37" spans="1:3" x14ac:dyDescent="0.2">
      <c r="A37" s="11" t="s">
        <v>39</v>
      </c>
      <c r="B37" s="2">
        <v>0.95569999999999999</v>
      </c>
      <c r="C37" s="2">
        <v>0.81320000000000003</v>
      </c>
    </row>
    <row r="38" spans="1:3" x14ac:dyDescent="0.2">
      <c r="A38" s="11" t="s">
        <v>40</v>
      </c>
      <c r="B38" s="2">
        <v>49970</v>
      </c>
      <c r="C38" s="2">
        <v>34305210</v>
      </c>
    </row>
    <row r="39" spans="1:3" x14ac:dyDescent="0.2">
      <c r="A39" s="11" t="s">
        <v>41</v>
      </c>
      <c r="B39" s="2">
        <v>39.520000000000003</v>
      </c>
      <c r="C39" s="2">
        <v>990</v>
      </c>
    </row>
    <row r="40" spans="1:3" x14ac:dyDescent="0.2">
      <c r="A40" s="11" t="s">
        <v>42</v>
      </c>
      <c r="B40" s="2"/>
      <c r="C40" s="2"/>
    </row>
    <row r="41" spans="1:3" x14ac:dyDescent="0.2">
      <c r="A41" s="11" t="s">
        <v>22</v>
      </c>
      <c r="B41" s="2" t="s">
        <v>43</v>
      </c>
      <c r="C41" s="2" t="s">
        <v>43</v>
      </c>
    </row>
    <row r="42" spans="1:3" x14ac:dyDescent="0.2">
      <c r="A42" s="11"/>
      <c r="B42" s="2"/>
      <c r="C42" s="2"/>
    </row>
    <row r="43" spans="1:3" x14ac:dyDescent="0.2">
      <c r="A43" s="11" t="s">
        <v>44</v>
      </c>
      <c r="B43" s="2"/>
      <c r="C43" s="2"/>
    </row>
    <row r="44" spans="1:3" x14ac:dyDescent="0.2">
      <c r="A44" s="11" t="s">
        <v>45</v>
      </c>
      <c r="B44" s="2">
        <v>42</v>
      </c>
      <c r="C44" s="2">
        <v>42</v>
      </c>
    </row>
    <row r="45" spans="1:3" x14ac:dyDescent="0.2">
      <c r="A45" s="11" t="s">
        <v>46</v>
      </c>
      <c r="B45" s="2">
        <v>36</v>
      </c>
      <c r="C45" s="2">
        <v>39</v>
      </c>
    </row>
  </sheetData>
  <mergeCells count="4">
    <mergeCell ref="B3:D3"/>
    <mergeCell ref="G3:I3"/>
    <mergeCell ref="A2:D2"/>
    <mergeCell ref="F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7091-4F5C-5943-A858-C125032E7E1D}">
  <dimension ref="A1:I44"/>
  <sheetViews>
    <sheetView workbookViewId="0">
      <selection activeCell="E24" sqref="E24"/>
    </sheetView>
  </sheetViews>
  <sheetFormatPr baseColWidth="10" defaultRowHeight="18" x14ac:dyDescent="0.2"/>
  <cols>
    <col min="1" max="1" width="11" style="3" bestFit="1" customWidth="1"/>
    <col min="2" max="2" width="11.6640625" style="3" customWidth="1"/>
    <col min="3" max="3" width="11.83203125" style="3" bestFit="1" customWidth="1"/>
    <col min="4" max="4" width="28.5" style="3" customWidth="1"/>
    <col min="5" max="5" width="10.83203125" style="3"/>
    <col min="6" max="8" width="11" style="3" bestFit="1" customWidth="1"/>
    <col min="9" max="9" width="28.5" style="3" customWidth="1"/>
    <col min="10" max="16384" width="10.83203125" style="3"/>
  </cols>
  <sheetData>
    <row r="1" spans="1:9" x14ac:dyDescent="0.2">
      <c r="A1" s="3" t="s">
        <v>158</v>
      </c>
    </row>
    <row r="2" spans="1:9" x14ac:dyDescent="0.2">
      <c r="A2" s="23" t="s">
        <v>159</v>
      </c>
      <c r="B2" s="23"/>
      <c r="C2" s="23"/>
      <c r="D2" s="23"/>
      <c r="F2" s="23" t="s">
        <v>47</v>
      </c>
      <c r="G2" s="23"/>
      <c r="H2" s="23"/>
      <c r="I2" s="23"/>
    </row>
    <row r="3" spans="1:9" x14ac:dyDescent="0.2">
      <c r="A3" s="9" t="s">
        <v>16</v>
      </c>
      <c r="B3" s="24" t="s">
        <v>14</v>
      </c>
      <c r="C3" s="24"/>
      <c r="D3" s="24"/>
      <c r="F3" s="9" t="s">
        <v>17</v>
      </c>
      <c r="G3" s="24" t="s">
        <v>15</v>
      </c>
      <c r="H3" s="24"/>
      <c r="I3" s="24"/>
    </row>
    <row r="4" spans="1:9" x14ac:dyDescent="0.2">
      <c r="A4" s="2">
        <v>0</v>
      </c>
      <c r="B4" s="2">
        <v>11.352</v>
      </c>
      <c r="C4" s="2">
        <v>9.3809439999999995</v>
      </c>
      <c r="D4" s="2">
        <v>10.6167</v>
      </c>
      <c r="F4" s="2">
        <v>0</v>
      </c>
      <c r="G4" s="2">
        <v>10899</v>
      </c>
      <c r="H4" s="2">
        <v>10284</v>
      </c>
      <c r="I4" s="2">
        <v>8479</v>
      </c>
    </row>
    <row r="5" spans="1:9" x14ac:dyDescent="0.2">
      <c r="A5" s="2">
        <v>1E-3</v>
      </c>
      <c r="B5" s="2">
        <v>11.955780000000001</v>
      </c>
      <c r="C5" s="2">
        <v>11.74518</v>
      </c>
      <c r="D5" s="2">
        <v>12.04036</v>
      </c>
      <c r="F5" s="2">
        <v>1E-3</v>
      </c>
      <c r="G5" s="2">
        <v>11408</v>
      </c>
      <c r="H5" s="2">
        <v>10803</v>
      </c>
      <c r="I5" s="2">
        <v>9477</v>
      </c>
    </row>
    <row r="6" spans="1:9" x14ac:dyDescent="0.2">
      <c r="A6" s="2">
        <v>5.0000000000000001E-3</v>
      </c>
      <c r="B6" s="2">
        <v>11.92431</v>
      </c>
      <c r="C6" s="2">
        <v>13.29325</v>
      </c>
      <c r="D6" s="2">
        <v>12.80472</v>
      </c>
      <c r="F6" s="2">
        <v>0.01</v>
      </c>
      <c r="G6" s="2">
        <v>8964</v>
      </c>
      <c r="H6" s="2">
        <v>10094</v>
      </c>
      <c r="I6" s="2">
        <v>8469</v>
      </c>
    </row>
    <row r="7" spans="1:9" x14ac:dyDescent="0.2">
      <c r="A7" s="2">
        <v>0.01</v>
      </c>
      <c r="B7" s="2">
        <v>13.53406</v>
      </c>
      <c r="C7" s="2">
        <v>13.122389999999999</v>
      </c>
      <c r="D7" s="2">
        <v>14.65076</v>
      </c>
      <c r="F7" s="2">
        <v>0.05</v>
      </c>
      <c r="G7" s="2">
        <v>9839</v>
      </c>
      <c r="H7" s="2">
        <v>9595</v>
      </c>
      <c r="I7" s="2">
        <v>9040</v>
      </c>
    </row>
    <row r="8" spans="1:9" x14ac:dyDescent="0.2">
      <c r="A8" s="2">
        <v>0.05</v>
      </c>
      <c r="B8" s="2">
        <v>15.10582</v>
      </c>
      <c r="C8" s="2">
        <v>15.89484</v>
      </c>
      <c r="D8" s="2">
        <v>15.156230000000001</v>
      </c>
      <c r="F8" s="2">
        <v>0.1</v>
      </c>
      <c r="G8" s="2">
        <v>9399</v>
      </c>
      <c r="H8" s="2">
        <v>10012</v>
      </c>
      <c r="I8" s="2">
        <v>6733</v>
      </c>
    </row>
    <row r="9" spans="1:9" x14ac:dyDescent="0.2">
      <c r="A9" s="2">
        <v>0.1</v>
      </c>
      <c r="B9" s="2">
        <v>16.966149999999999</v>
      </c>
      <c r="C9" s="2">
        <v>14.36491</v>
      </c>
      <c r="D9" s="2">
        <v>16.029319999999998</v>
      </c>
      <c r="F9" s="2">
        <v>0.5</v>
      </c>
      <c r="G9" s="2">
        <v>8698</v>
      </c>
      <c r="H9" s="2">
        <v>9248</v>
      </c>
      <c r="I9" s="2">
        <v>7194</v>
      </c>
    </row>
    <row r="10" spans="1:9" x14ac:dyDescent="0.2">
      <c r="A10" s="2">
        <v>0.5</v>
      </c>
      <c r="B10" s="2">
        <v>32.721739999999997</v>
      </c>
      <c r="C10" s="2">
        <v>18.508600000000001</v>
      </c>
      <c r="D10" s="2">
        <v>20.362870000000001</v>
      </c>
      <c r="F10" s="2">
        <v>1</v>
      </c>
      <c r="G10" s="2">
        <v>7508</v>
      </c>
      <c r="H10" s="2">
        <v>6014</v>
      </c>
      <c r="I10" s="2">
        <v>5224</v>
      </c>
    </row>
    <row r="11" spans="1:9" x14ac:dyDescent="0.2">
      <c r="A11" s="2">
        <v>1</v>
      </c>
      <c r="B11" s="2">
        <v>9.5065089999999994</v>
      </c>
      <c r="C11" s="2">
        <v>8.8276760000000003</v>
      </c>
      <c r="D11" s="2">
        <v>9.4490879999999997</v>
      </c>
      <c r="F11" s="2">
        <v>5</v>
      </c>
      <c r="G11" s="2">
        <v>7040</v>
      </c>
      <c r="H11" s="2">
        <v>7013</v>
      </c>
      <c r="I11" s="2">
        <v>4899</v>
      </c>
    </row>
    <row r="12" spans="1:9" x14ac:dyDescent="0.2">
      <c r="A12" s="2">
        <v>5</v>
      </c>
      <c r="B12" s="2">
        <v>12.404820000000001</v>
      </c>
      <c r="C12" s="2">
        <v>14.88977</v>
      </c>
      <c r="D12" s="2">
        <v>15.55527</v>
      </c>
      <c r="F12" s="2">
        <v>50</v>
      </c>
      <c r="G12" s="2">
        <v>6881</v>
      </c>
      <c r="H12" s="2">
        <v>6483</v>
      </c>
      <c r="I12" s="2">
        <v>4547</v>
      </c>
    </row>
    <row r="13" spans="1:9" x14ac:dyDescent="0.2">
      <c r="A13" s="2">
        <v>10</v>
      </c>
      <c r="B13" s="2">
        <v>53.945320000000002</v>
      </c>
      <c r="C13" s="2">
        <v>51.099969999999999</v>
      </c>
      <c r="D13" s="2">
        <v>44.23574</v>
      </c>
      <c r="F13" s="2">
        <v>100</v>
      </c>
      <c r="G13" s="2">
        <v>6853</v>
      </c>
      <c r="H13" s="2">
        <v>5994</v>
      </c>
      <c r="I13" s="2">
        <v>4849</v>
      </c>
    </row>
    <row r="14" spans="1:9" x14ac:dyDescent="0.2">
      <c r="A14" s="2">
        <v>50</v>
      </c>
      <c r="B14" s="2">
        <v>67.869399999999999</v>
      </c>
      <c r="C14" s="2">
        <v>53.350520000000003</v>
      </c>
      <c r="D14" s="15">
        <v>65.031817134153059</v>
      </c>
      <c r="F14" s="2">
        <v>500</v>
      </c>
      <c r="G14" s="2">
        <v>3847</v>
      </c>
      <c r="H14" s="2">
        <v>3669</v>
      </c>
      <c r="I14" s="2">
        <v>3338</v>
      </c>
    </row>
    <row r="15" spans="1:9" x14ac:dyDescent="0.2">
      <c r="A15" s="2">
        <v>500</v>
      </c>
      <c r="B15" s="2">
        <v>99.619500000000002</v>
      </c>
      <c r="C15" s="2">
        <v>87.360380000000006</v>
      </c>
      <c r="D15" s="15">
        <v>83.339095491487029</v>
      </c>
      <c r="F15" s="2">
        <v>1000</v>
      </c>
      <c r="G15" s="2">
        <v>2560</v>
      </c>
      <c r="H15" s="2">
        <v>2436</v>
      </c>
      <c r="I15" s="2">
        <v>2236</v>
      </c>
    </row>
    <row r="16" spans="1:9" x14ac:dyDescent="0.2">
      <c r="A16" s="2">
        <v>1000</v>
      </c>
      <c r="B16" s="2">
        <v>116.8323</v>
      </c>
      <c r="C16" s="2">
        <v>105.8344</v>
      </c>
      <c r="D16" s="15">
        <v>104.76134644099055</v>
      </c>
    </row>
    <row r="19" spans="1:6" x14ac:dyDescent="0.2">
      <c r="B19" s="3" t="s">
        <v>63</v>
      </c>
      <c r="C19" s="3" t="s">
        <v>15</v>
      </c>
    </row>
    <row r="20" spans="1:6" x14ac:dyDescent="0.2">
      <c r="A20" s="11" t="s">
        <v>18</v>
      </c>
      <c r="B20" s="2"/>
      <c r="C20" s="2"/>
    </row>
    <row r="21" spans="1:6" x14ac:dyDescent="0.2">
      <c r="A21" s="11" t="s">
        <v>19</v>
      </c>
      <c r="B21" s="2"/>
      <c r="C21" s="2"/>
      <c r="F21" s="15"/>
    </row>
    <row r="22" spans="1:6" x14ac:dyDescent="0.2">
      <c r="A22" s="11" t="s">
        <v>20</v>
      </c>
      <c r="B22" s="2">
        <v>11.58</v>
      </c>
      <c r="C22" s="2">
        <v>2526</v>
      </c>
      <c r="F22" s="15"/>
    </row>
    <row r="23" spans="1:6" x14ac:dyDescent="0.2">
      <c r="A23" s="11" t="s">
        <v>21</v>
      </c>
      <c r="B23" s="2">
        <v>186</v>
      </c>
      <c r="C23" s="2">
        <v>11108</v>
      </c>
      <c r="F23" s="15"/>
    </row>
    <row r="24" spans="1:6" x14ac:dyDescent="0.2">
      <c r="A24" s="11" t="s">
        <v>22</v>
      </c>
      <c r="B24" s="2">
        <v>662.2</v>
      </c>
      <c r="C24" s="2">
        <v>2.3879999999999999</v>
      </c>
      <c r="F24" s="15"/>
    </row>
    <row r="25" spans="1:6" x14ac:dyDescent="0.2">
      <c r="A25" s="11" t="s">
        <v>23</v>
      </c>
      <c r="B25" s="2">
        <v>0.4637</v>
      </c>
      <c r="C25" s="2">
        <v>-0.28739999999999999</v>
      </c>
    </row>
    <row r="26" spans="1:6" x14ac:dyDescent="0.2">
      <c r="A26" s="11" t="s">
        <v>24</v>
      </c>
      <c r="B26" s="2">
        <v>2.8210000000000002</v>
      </c>
      <c r="C26" s="2">
        <v>0.378</v>
      </c>
    </row>
    <row r="27" spans="1:6" x14ac:dyDescent="0.2">
      <c r="A27" s="11" t="s">
        <v>25</v>
      </c>
      <c r="B27" s="2">
        <v>174.4</v>
      </c>
      <c r="C27" s="2">
        <v>8582</v>
      </c>
    </row>
    <row r="28" spans="1:6" x14ac:dyDescent="0.2">
      <c r="A28" s="11" t="s">
        <v>26</v>
      </c>
      <c r="B28" s="2"/>
      <c r="C28" s="2"/>
    </row>
    <row r="29" spans="1:6" x14ac:dyDescent="0.2">
      <c r="A29" s="11" t="s">
        <v>20</v>
      </c>
      <c r="B29" s="2" t="s">
        <v>93</v>
      </c>
      <c r="C29" s="2" t="s">
        <v>50</v>
      </c>
    </row>
    <row r="30" spans="1:6" x14ac:dyDescent="0.2">
      <c r="A30" s="11" t="s">
        <v>21</v>
      </c>
      <c r="B30" s="2" t="s">
        <v>94</v>
      </c>
      <c r="C30" s="2" t="s">
        <v>51</v>
      </c>
    </row>
    <row r="31" spans="1:6" x14ac:dyDescent="0.2">
      <c r="A31" s="11" t="s">
        <v>22</v>
      </c>
      <c r="B31" s="2" t="s">
        <v>95</v>
      </c>
      <c r="C31" s="2" t="s">
        <v>51</v>
      </c>
    </row>
    <row r="32" spans="1:6" x14ac:dyDescent="0.2">
      <c r="A32" s="11" t="s">
        <v>23</v>
      </c>
      <c r="B32" s="2" t="s">
        <v>96</v>
      </c>
      <c r="C32" s="2" t="s">
        <v>51</v>
      </c>
    </row>
    <row r="33" spans="1:3" x14ac:dyDescent="0.2">
      <c r="A33" s="11" t="s">
        <v>24</v>
      </c>
      <c r="B33" s="2" t="s">
        <v>97</v>
      </c>
      <c r="C33" s="2" t="s">
        <v>51</v>
      </c>
    </row>
    <row r="34" spans="1:3" x14ac:dyDescent="0.2">
      <c r="A34" s="11" t="s">
        <v>37</v>
      </c>
      <c r="B34" s="2"/>
      <c r="C34" s="2"/>
    </row>
    <row r="35" spans="1:3" x14ac:dyDescent="0.2">
      <c r="A35" s="11" t="s">
        <v>38</v>
      </c>
      <c r="B35" s="2">
        <v>35</v>
      </c>
      <c r="C35" s="2">
        <v>32</v>
      </c>
    </row>
    <row r="36" spans="1:3" x14ac:dyDescent="0.2">
      <c r="A36" s="11" t="s">
        <v>39</v>
      </c>
      <c r="B36" s="2">
        <v>0.94130000000000003</v>
      </c>
      <c r="C36" s="2">
        <v>0.7923</v>
      </c>
    </row>
    <row r="37" spans="1:3" x14ac:dyDescent="0.2">
      <c r="A37" s="11" t="s">
        <v>40</v>
      </c>
      <c r="B37" s="2">
        <v>2411</v>
      </c>
      <c r="C37" s="2">
        <v>50327230</v>
      </c>
    </row>
    <row r="38" spans="1:3" x14ac:dyDescent="0.2">
      <c r="A38" s="11" t="s">
        <v>41</v>
      </c>
      <c r="B38" s="2">
        <v>8.3000000000000007</v>
      </c>
      <c r="C38" s="2">
        <v>1254</v>
      </c>
    </row>
    <row r="39" spans="1:3" x14ac:dyDescent="0.2">
      <c r="A39" s="11" t="s">
        <v>42</v>
      </c>
      <c r="B39" s="2"/>
      <c r="C39" s="2"/>
    </row>
    <row r="40" spans="1:3" x14ac:dyDescent="0.2">
      <c r="A40" s="11" t="s">
        <v>22</v>
      </c>
      <c r="B40" s="2" t="s">
        <v>43</v>
      </c>
      <c r="C40" s="2" t="s">
        <v>43</v>
      </c>
    </row>
    <row r="41" spans="1:3" x14ac:dyDescent="0.2">
      <c r="A41" s="11"/>
      <c r="B41" s="2"/>
      <c r="C41" s="2"/>
    </row>
    <row r="42" spans="1:3" x14ac:dyDescent="0.2">
      <c r="A42" s="11" t="s">
        <v>44</v>
      </c>
      <c r="B42" s="2"/>
      <c r="C42" s="2"/>
    </row>
    <row r="43" spans="1:3" x14ac:dyDescent="0.2">
      <c r="A43" s="11" t="s">
        <v>45</v>
      </c>
      <c r="B43" s="2">
        <v>42</v>
      </c>
      <c r="C43" s="2">
        <v>42</v>
      </c>
    </row>
    <row r="44" spans="1:3" x14ac:dyDescent="0.2">
      <c r="A44" s="11" t="s">
        <v>46</v>
      </c>
      <c r="B44" s="2">
        <v>39</v>
      </c>
      <c r="C44" s="2">
        <v>36</v>
      </c>
    </row>
  </sheetData>
  <mergeCells count="4">
    <mergeCell ref="B3:D3"/>
    <mergeCell ref="G3:I3"/>
    <mergeCell ref="A2:D2"/>
    <mergeCell ref="F2:I2"/>
  </mergeCell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E8D1-1C7E-A841-9052-683CB3B5CAA3}">
  <dimension ref="A1:I35"/>
  <sheetViews>
    <sheetView topLeftCell="B1" workbookViewId="0">
      <selection activeCell="B2" sqref="B2:I3"/>
    </sheetView>
  </sheetViews>
  <sheetFormatPr baseColWidth="10" defaultRowHeight="18" x14ac:dyDescent="0.2"/>
  <cols>
    <col min="1" max="16384" width="10.83203125" style="3"/>
  </cols>
  <sheetData>
    <row r="1" spans="1:9" x14ac:dyDescent="0.2">
      <c r="A1" s="3" t="s">
        <v>100</v>
      </c>
    </row>
    <row r="2" spans="1:9" x14ac:dyDescent="0.2">
      <c r="B2" s="23" t="s">
        <v>114</v>
      </c>
      <c r="C2" s="23"/>
      <c r="D2" s="23"/>
      <c r="E2" s="23"/>
      <c r="F2" s="23" t="s">
        <v>115</v>
      </c>
      <c r="G2" s="23"/>
      <c r="H2" s="23"/>
      <c r="I2" s="23"/>
    </row>
    <row r="3" spans="1:9" x14ac:dyDescent="0.2">
      <c r="B3" s="9" t="s">
        <v>17</v>
      </c>
      <c r="C3" s="24" t="s">
        <v>63</v>
      </c>
      <c r="D3" s="24"/>
      <c r="E3" s="24"/>
      <c r="F3" s="3" t="s">
        <v>99</v>
      </c>
      <c r="G3" s="23" t="s">
        <v>63</v>
      </c>
      <c r="H3" s="23"/>
      <c r="I3" s="23"/>
    </row>
    <row r="4" spans="1:9" x14ac:dyDescent="0.2">
      <c r="B4" s="2">
        <v>1E-3</v>
      </c>
      <c r="C4" s="2">
        <v>33.840800000000002</v>
      </c>
      <c r="D4" s="2">
        <v>34.046939999999999</v>
      </c>
      <c r="E4" s="2">
        <v>34.335149999999999</v>
      </c>
      <c r="F4" s="2">
        <v>1E-3</v>
      </c>
      <c r="G4" s="2">
        <v>16.83267</v>
      </c>
      <c r="H4" s="2">
        <v>22.64528</v>
      </c>
      <c r="I4" s="2">
        <v>20.004960000000001</v>
      </c>
    </row>
    <row r="5" spans="1:9" x14ac:dyDescent="0.2">
      <c r="B5" s="2">
        <v>0.01</v>
      </c>
      <c r="C5" s="2">
        <v>29.718309999999999</v>
      </c>
      <c r="D5" s="2">
        <v>31.06054</v>
      </c>
      <c r="E5" s="2">
        <v>34.265500000000003</v>
      </c>
      <c r="F5" s="2">
        <v>0.01</v>
      </c>
      <c r="G5" s="2">
        <v>20.90015</v>
      </c>
      <c r="H5" s="2">
        <v>22.396509999999999</v>
      </c>
      <c r="I5" s="2">
        <v>21.462489999999999</v>
      </c>
    </row>
    <row r="6" spans="1:9" x14ac:dyDescent="0.2">
      <c r="B6" s="2">
        <v>0.1</v>
      </c>
      <c r="C6" s="2">
        <v>37.553240000000002</v>
      </c>
      <c r="D6" s="2">
        <v>35.926499999999997</v>
      </c>
      <c r="E6" s="2">
        <v>39.005600000000001</v>
      </c>
      <c r="F6" s="2">
        <v>0.1</v>
      </c>
      <c r="G6" s="2">
        <v>21.61571</v>
      </c>
      <c r="H6" s="2">
        <v>22.75206</v>
      </c>
      <c r="I6" s="2">
        <v>21.358619999999998</v>
      </c>
    </row>
    <row r="7" spans="1:9" x14ac:dyDescent="0.2">
      <c r="B7" s="2">
        <v>1</v>
      </c>
      <c r="C7" s="2">
        <v>35.390219999999999</v>
      </c>
      <c r="D7" s="2">
        <v>29.111319999999999</v>
      </c>
      <c r="E7" s="2">
        <v>33.383940000000003</v>
      </c>
      <c r="F7" s="2">
        <v>1</v>
      </c>
      <c r="G7" s="2">
        <v>21.403759999999998</v>
      </c>
      <c r="H7" s="2">
        <v>20.327190000000002</v>
      </c>
      <c r="I7" s="2">
        <v>21.09882</v>
      </c>
    </row>
    <row r="8" spans="1:9" x14ac:dyDescent="0.2">
      <c r="B8" s="2">
        <v>10</v>
      </c>
      <c r="C8" s="2">
        <v>29.364609999999999</v>
      </c>
      <c r="D8" s="2">
        <v>23.732279999999999</v>
      </c>
      <c r="E8" s="2">
        <v>25.872489999999999</v>
      </c>
      <c r="F8" s="2">
        <v>10</v>
      </c>
      <c r="G8" s="2">
        <v>13.4848</v>
      </c>
      <c r="H8" s="2">
        <v>15.39198</v>
      </c>
      <c r="I8" s="2">
        <v>15.538740000000001</v>
      </c>
    </row>
    <row r="9" spans="1:9" x14ac:dyDescent="0.2">
      <c r="B9" s="2">
        <v>100</v>
      </c>
      <c r="C9" s="2">
        <v>25.07902</v>
      </c>
      <c r="D9" s="2">
        <v>20.225280000000001</v>
      </c>
      <c r="E9" s="2">
        <v>26.075520000000001</v>
      </c>
      <c r="F9" s="2">
        <v>100</v>
      </c>
      <c r="G9" s="2">
        <v>11.183</v>
      </c>
      <c r="H9" s="2">
        <v>12.19623</v>
      </c>
      <c r="I9" s="2">
        <v>11.71387</v>
      </c>
    </row>
    <row r="10" spans="1:9" x14ac:dyDescent="0.2">
      <c r="B10" s="2">
        <v>1000</v>
      </c>
      <c r="C10" s="2">
        <v>15.92956</v>
      </c>
      <c r="D10" s="2">
        <v>18.891310000000001</v>
      </c>
      <c r="E10" s="2">
        <v>19.956610000000001</v>
      </c>
      <c r="F10" s="2">
        <v>1000</v>
      </c>
      <c r="G10" s="2">
        <v>9.7202599999999997</v>
      </c>
      <c r="H10" s="2">
        <v>8.4973790000000005</v>
      </c>
      <c r="I10" s="2">
        <v>9.6614360000000001</v>
      </c>
    </row>
    <row r="11" spans="1:9" x14ac:dyDescent="0.2">
      <c r="A11" s="11" t="s">
        <v>18</v>
      </c>
      <c r="B11" s="2"/>
      <c r="F11" s="11" t="s">
        <v>18</v>
      </c>
      <c r="G11" s="2"/>
    </row>
    <row r="12" spans="1:9" x14ac:dyDescent="0.2">
      <c r="A12" s="11" t="s">
        <v>19</v>
      </c>
      <c r="B12" s="2"/>
      <c r="F12" s="11" t="s">
        <v>19</v>
      </c>
      <c r="G12" s="2"/>
    </row>
    <row r="13" spans="1:9" x14ac:dyDescent="0.2">
      <c r="A13" s="11" t="s">
        <v>20</v>
      </c>
      <c r="B13" s="2">
        <v>17.47</v>
      </c>
      <c r="F13" s="11" t="s">
        <v>20</v>
      </c>
      <c r="G13" s="2">
        <v>10.050000000000001</v>
      </c>
    </row>
    <row r="14" spans="1:9" x14ac:dyDescent="0.2">
      <c r="A14" s="11" t="s">
        <v>21</v>
      </c>
      <c r="B14" s="2">
        <v>34.53</v>
      </c>
      <c r="F14" s="11" t="s">
        <v>21</v>
      </c>
      <c r="G14" s="2">
        <v>21.26</v>
      </c>
    </row>
    <row r="15" spans="1:9" x14ac:dyDescent="0.2">
      <c r="A15" s="11" t="s">
        <v>22</v>
      </c>
      <c r="B15" s="2">
        <v>21.54</v>
      </c>
      <c r="F15" s="11" t="s">
        <v>22</v>
      </c>
      <c r="G15" s="2">
        <v>8.6289999999999996</v>
      </c>
    </row>
    <row r="16" spans="1:9" x14ac:dyDescent="0.2">
      <c r="A16" s="11" t="s">
        <v>23</v>
      </c>
      <c r="B16" s="2">
        <v>-0.61480000000000001</v>
      </c>
      <c r="F16" s="11" t="s">
        <v>23</v>
      </c>
      <c r="G16" s="2">
        <v>-1.155</v>
      </c>
    </row>
    <row r="17" spans="1:7" x14ac:dyDescent="0.2">
      <c r="A17" s="11" t="s">
        <v>24</v>
      </c>
      <c r="B17" s="2">
        <v>1.333</v>
      </c>
      <c r="F17" s="11" t="s">
        <v>24</v>
      </c>
      <c r="G17" s="2">
        <v>0.93589999999999995</v>
      </c>
    </row>
    <row r="18" spans="1:7" x14ac:dyDescent="0.2">
      <c r="A18" s="11" t="s">
        <v>25</v>
      </c>
      <c r="B18" s="2">
        <v>17.059999999999999</v>
      </c>
      <c r="F18" s="11" t="s">
        <v>25</v>
      </c>
      <c r="G18" s="2">
        <v>11.2</v>
      </c>
    </row>
    <row r="19" spans="1:7" x14ac:dyDescent="0.2">
      <c r="A19" s="11" t="s">
        <v>26</v>
      </c>
      <c r="B19" s="2"/>
      <c r="F19" s="11" t="s">
        <v>26</v>
      </c>
      <c r="G19" s="2"/>
    </row>
    <row r="20" spans="1:7" x14ac:dyDescent="0.2">
      <c r="A20" s="11" t="s">
        <v>20</v>
      </c>
      <c r="B20" s="2" t="s">
        <v>101</v>
      </c>
      <c r="F20" s="11" t="s">
        <v>20</v>
      </c>
      <c r="G20" s="2" t="s">
        <v>106</v>
      </c>
    </row>
    <row r="21" spans="1:7" x14ac:dyDescent="0.2">
      <c r="A21" s="11" t="s">
        <v>21</v>
      </c>
      <c r="B21" s="2" t="s">
        <v>102</v>
      </c>
      <c r="F21" s="11" t="s">
        <v>21</v>
      </c>
      <c r="G21" s="2" t="s">
        <v>107</v>
      </c>
    </row>
    <row r="22" spans="1:7" x14ac:dyDescent="0.2">
      <c r="A22" s="11" t="s">
        <v>22</v>
      </c>
      <c r="B22" s="2" t="s">
        <v>103</v>
      </c>
      <c r="F22" s="11" t="s">
        <v>22</v>
      </c>
      <c r="G22" s="2" t="s">
        <v>108</v>
      </c>
    </row>
    <row r="23" spans="1:7" x14ac:dyDescent="0.2">
      <c r="A23" s="11" t="s">
        <v>23</v>
      </c>
      <c r="B23" s="2" t="s">
        <v>104</v>
      </c>
      <c r="F23" s="11" t="s">
        <v>23</v>
      </c>
      <c r="G23" s="2" t="s">
        <v>109</v>
      </c>
    </row>
    <row r="24" spans="1:7" x14ac:dyDescent="0.2">
      <c r="A24" s="11" t="s">
        <v>24</v>
      </c>
      <c r="B24" s="2" t="s">
        <v>105</v>
      </c>
      <c r="F24" s="11" t="s">
        <v>24</v>
      </c>
      <c r="G24" s="2" t="s">
        <v>110</v>
      </c>
    </row>
    <row r="25" spans="1:7" x14ac:dyDescent="0.2">
      <c r="A25" s="11" t="s">
        <v>37</v>
      </c>
      <c r="B25" s="2"/>
      <c r="F25" s="11" t="s">
        <v>37</v>
      </c>
      <c r="G25" s="2"/>
    </row>
    <row r="26" spans="1:7" x14ac:dyDescent="0.2">
      <c r="A26" s="11" t="s">
        <v>38</v>
      </c>
      <c r="B26" s="2">
        <v>17</v>
      </c>
      <c r="F26" s="11" t="s">
        <v>38</v>
      </c>
      <c r="G26" s="2">
        <v>17</v>
      </c>
    </row>
    <row r="27" spans="1:7" x14ac:dyDescent="0.2">
      <c r="A27" s="11" t="s">
        <v>39</v>
      </c>
      <c r="B27" s="2">
        <v>0.82069999999999999</v>
      </c>
      <c r="F27" s="11" t="s">
        <v>39</v>
      </c>
      <c r="G27" s="2">
        <v>0.9244</v>
      </c>
    </row>
    <row r="28" spans="1:7" x14ac:dyDescent="0.2">
      <c r="A28" s="11" t="s">
        <v>40</v>
      </c>
      <c r="B28" s="2">
        <v>158.5</v>
      </c>
      <c r="F28" s="11" t="s">
        <v>40</v>
      </c>
      <c r="G28" s="2">
        <v>38.270000000000003</v>
      </c>
    </row>
    <row r="29" spans="1:7" x14ac:dyDescent="0.2">
      <c r="A29" s="11" t="s">
        <v>41</v>
      </c>
      <c r="B29" s="2">
        <v>3.0539999999999998</v>
      </c>
      <c r="F29" s="11" t="s">
        <v>41</v>
      </c>
      <c r="G29" s="2">
        <v>1.5</v>
      </c>
    </row>
    <row r="30" spans="1:7" x14ac:dyDescent="0.2">
      <c r="A30" s="11" t="s">
        <v>42</v>
      </c>
      <c r="B30" s="2"/>
      <c r="F30" s="11" t="s">
        <v>42</v>
      </c>
      <c r="G30" s="2"/>
    </row>
    <row r="31" spans="1:7" x14ac:dyDescent="0.2">
      <c r="A31" s="11" t="s">
        <v>22</v>
      </c>
      <c r="B31" s="2" t="s">
        <v>43</v>
      </c>
      <c r="F31" s="11" t="s">
        <v>22</v>
      </c>
      <c r="G31" s="2" t="s">
        <v>43</v>
      </c>
    </row>
    <row r="32" spans="1:7" x14ac:dyDescent="0.2">
      <c r="A32" s="11"/>
      <c r="B32" s="2"/>
      <c r="F32" s="11"/>
      <c r="G32" s="2"/>
    </row>
    <row r="33" spans="1:7" x14ac:dyDescent="0.2">
      <c r="A33" s="11" t="s">
        <v>44</v>
      </c>
      <c r="B33" s="2"/>
      <c r="F33" s="11" t="s">
        <v>44</v>
      </c>
      <c r="G33" s="2"/>
    </row>
    <row r="34" spans="1:7" x14ac:dyDescent="0.2">
      <c r="A34" s="11" t="s">
        <v>45</v>
      </c>
      <c r="B34" s="2">
        <v>21</v>
      </c>
      <c r="F34" s="11" t="s">
        <v>45</v>
      </c>
      <c r="G34" s="2">
        <v>21</v>
      </c>
    </row>
    <row r="35" spans="1:7" x14ac:dyDescent="0.2">
      <c r="A35" s="11" t="s">
        <v>46</v>
      </c>
      <c r="B35" s="2">
        <v>21</v>
      </c>
      <c r="F35" s="11" t="s">
        <v>46</v>
      </c>
      <c r="G35" s="2">
        <v>21</v>
      </c>
    </row>
  </sheetData>
  <mergeCells count="4">
    <mergeCell ref="C3:E3"/>
    <mergeCell ref="G3:I3"/>
    <mergeCell ref="B2:E2"/>
    <mergeCell ref="F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68AD-8A4F-1C43-BE3F-E6EC73820C50}">
  <dimension ref="A1:I35"/>
  <sheetViews>
    <sheetView workbookViewId="0">
      <selection activeCell="K7" sqref="K7"/>
    </sheetView>
  </sheetViews>
  <sheetFormatPr baseColWidth="10" defaultRowHeight="18" x14ac:dyDescent="0.2"/>
  <cols>
    <col min="1" max="16384" width="10.83203125" style="3"/>
  </cols>
  <sheetData>
    <row r="1" spans="1:9" x14ac:dyDescent="0.2">
      <c r="A1" s="3" t="s">
        <v>113</v>
      </c>
    </row>
    <row r="2" spans="1:9" x14ac:dyDescent="0.2">
      <c r="B2" s="23" t="s">
        <v>111</v>
      </c>
      <c r="C2" s="23"/>
      <c r="D2" s="23"/>
      <c r="E2" s="23"/>
      <c r="F2" s="23" t="s">
        <v>112</v>
      </c>
      <c r="G2" s="23"/>
      <c r="H2" s="23"/>
      <c r="I2" s="23"/>
    </row>
    <row r="3" spans="1:9" x14ac:dyDescent="0.2">
      <c r="B3" s="22" t="s">
        <v>17</v>
      </c>
      <c r="C3" s="24" t="s">
        <v>63</v>
      </c>
      <c r="D3" s="24"/>
      <c r="E3" s="24"/>
      <c r="F3" s="3" t="s">
        <v>99</v>
      </c>
      <c r="G3" s="23" t="s">
        <v>63</v>
      </c>
      <c r="H3" s="23"/>
      <c r="I3" s="23"/>
    </row>
    <row r="4" spans="1:9" x14ac:dyDescent="0.2">
      <c r="B4" s="2">
        <v>1E-3</v>
      </c>
      <c r="C4" s="2">
        <v>113.36199999999999</v>
      </c>
      <c r="D4" s="2">
        <v>89.611999999999995</v>
      </c>
      <c r="E4" s="2">
        <v>99.505200000000002</v>
      </c>
      <c r="F4" s="2">
        <v>1E-3</v>
      </c>
      <c r="G4" s="2">
        <v>55.636400000000002</v>
      </c>
      <c r="H4" s="2">
        <v>50.551699999999997</v>
      </c>
      <c r="I4" s="2">
        <v>48.872300000000003</v>
      </c>
    </row>
    <row r="5" spans="1:9" x14ac:dyDescent="0.2">
      <c r="B5" s="2">
        <v>0.01</v>
      </c>
      <c r="C5" s="2">
        <v>121.02800000000001</v>
      </c>
      <c r="D5" s="2">
        <v>91.736500000000007</v>
      </c>
      <c r="E5" s="2">
        <v>92.478999999999999</v>
      </c>
      <c r="F5" s="2">
        <v>0.01</v>
      </c>
      <c r="G5" s="2">
        <v>61.259799999999998</v>
      </c>
      <c r="H5" s="2">
        <v>59.0443</v>
      </c>
      <c r="I5" s="2">
        <v>45.778799999999997</v>
      </c>
    </row>
    <row r="6" spans="1:9" x14ac:dyDescent="0.2">
      <c r="B6" s="2">
        <v>0.1</v>
      </c>
      <c r="C6" s="2">
        <v>104.447</v>
      </c>
      <c r="D6" s="2">
        <v>97.605099999999993</v>
      </c>
      <c r="E6" s="2">
        <v>99.944699999999997</v>
      </c>
      <c r="F6" s="2">
        <v>0.1</v>
      </c>
      <c r="G6" s="2">
        <v>46.410200000000003</v>
      </c>
      <c r="H6" s="2">
        <v>62.651600000000002</v>
      </c>
      <c r="I6" s="2">
        <v>50.330199999999998</v>
      </c>
    </row>
    <row r="7" spans="1:9" x14ac:dyDescent="0.2">
      <c r="B7" s="2">
        <v>1</v>
      </c>
      <c r="C7" s="2">
        <v>100.35299999999999</v>
      </c>
      <c r="D7" s="2">
        <v>82.617900000000006</v>
      </c>
      <c r="E7" s="2">
        <v>86.782899999999998</v>
      </c>
      <c r="F7" s="2">
        <v>1</v>
      </c>
      <c r="G7" s="2">
        <v>57.551600000000001</v>
      </c>
      <c r="H7" s="2">
        <v>40.155000000000001</v>
      </c>
      <c r="I7" s="2">
        <v>62.036099999999998</v>
      </c>
    </row>
    <row r="8" spans="1:9" x14ac:dyDescent="0.2">
      <c r="B8" s="2">
        <v>10</v>
      </c>
      <c r="C8" s="2">
        <v>58.811799999999998</v>
      </c>
      <c r="D8" s="2">
        <v>64.185299999999998</v>
      </c>
      <c r="E8" s="2">
        <v>65.917900000000003</v>
      </c>
      <c r="F8" s="2">
        <v>10</v>
      </c>
      <c r="G8" s="2">
        <v>22.2271</v>
      </c>
      <c r="H8" s="2">
        <v>39.6828</v>
      </c>
      <c r="I8" s="2">
        <v>23.989599999999999</v>
      </c>
    </row>
    <row r="9" spans="1:9" x14ac:dyDescent="0.2">
      <c r="B9" s="2">
        <v>100</v>
      </c>
      <c r="C9" s="2">
        <v>45.241300000000003</v>
      </c>
      <c r="D9" s="2">
        <v>57.252899999999997</v>
      </c>
      <c r="E9" s="2">
        <v>77.306799999999996</v>
      </c>
      <c r="F9" s="2">
        <v>100</v>
      </c>
      <c r="G9" s="2">
        <v>14.790699999999999</v>
      </c>
      <c r="H9" s="2">
        <v>24.206600000000002</v>
      </c>
      <c r="I9" s="2">
        <v>13.0137</v>
      </c>
    </row>
    <row r="10" spans="1:9" x14ac:dyDescent="0.2">
      <c r="B10" s="2">
        <v>1000</v>
      </c>
      <c r="C10" s="2">
        <v>32.454999999999998</v>
      </c>
      <c r="D10" s="2">
        <v>54.835299999999997</v>
      </c>
      <c r="E10" s="2">
        <v>61.448399999999999</v>
      </c>
      <c r="F10" s="2">
        <v>1000</v>
      </c>
      <c r="G10" s="2">
        <v>8.9986899999999999</v>
      </c>
      <c r="H10" s="2">
        <v>11.172800000000001</v>
      </c>
      <c r="I10" s="2">
        <v>14.7089</v>
      </c>
    </row>
    <row r="11" spans="1:9" x14ac:dyDescent="0.2">
      <c r="A11" s="11" t="s">
        <v>137</v>
      </c>
      <c r="B11" s="2"/>
      <c r="F11" s="11" t="s">
        <v>137</v>
      </c>
      <c r="G11" s="2"/>
    </row>
    <row r="12" spans="1:9" x14ac:dyDescent="0.2">
      <c r="A12" s="11" t="s">
        <v>19</v>
      </c>
      <c r="B12" s="2"/>
      <c r="F12" s="11" t="s">
        <v>19</v>
      </c>
      <c r="G12" s="2"/>
    </row>
    <row r="13" spans="1:9" x14ac:dyDescent="0.2">
      <c r="A13" s="11" t="s">
        <v>20</v>
      </c>
      <c r="B13" s="2">
        <v>53.47</v>
      </c>
      <c r="F13" s="11" t="s">
        <v>20</v>
      </c>
      <c r="G13" s="2">
        <v>12.41</v>
      </c>
    </row>
    <row r="14" spans="1:9" x14ac:dyDescent="0.2">
      <c r="A14" s="11" t="s">
        <v>21</v>
      </c>
      <c r="B14" s="2">
        <v>101.7</v>
      </c>
      <c r="F14" s="11" t="s">
        <v>21</v>
      </c>
      <c r="G14" s="2">
        <v>54.44</v>
      </c>
    </row>
    <row r="15" spans="1:9" x14ac:dyDescent="0.2">
      <c r="A15" s="11" t="s">
        <v>22</v>
      </c>
      <c r="B15" s="2">
        <v>2.915</v>
      </c>
      <c r="F15" s="11" t="s">
        <v>22</v>
      </c>
      <c r="G15" s="2">
        <v>7.6420000000000003</v>
      </c>
    </row>
    <row r="16" spans="1:9" x14ac:dyDescent="0.2">
      <c r="A16" s="11" t="s">
        <v>24</v>
      </c>
      <c r="B16" s="2">
        <v>0.46460000000000001</v>
      </c>
      <c r="F16" s="11" t="s">
        <v>24</v>
      </c>
      <c r="G16" s="2">
        <v>0.88319999999999999</v>
      </c>
    </row>
    <row r="17" spans="1:7" x14ac:dyDescent="0.2">
      <c r="A17" s="11" t="s">
        <v>25</v>
      </c>
      <c r="B17" s="2">
        <v>48.26</v>
      </c>
      <c r="F17" s="11" t="s">
        <v>25</v>
      </c>
      <c r="G17" s="2">
        <v>42.02</v>
      </c>
    </row>
    <row r="18" spans="1:7" x14ac:dyDescent="0.2">
      <c r="A18" s="11" t="s">
        <v>26</v>
      </c>
      <c r="B18" s="2"/>
      <c r="F18" s="11" t="s">
        <v>26</v>
      </c>
      <c r="G18" s="2"/>
    </row>
    <row r="19" spans="1:7" x14ac:dyDescent="0.2">
      <c r="A19" s="11" t="s">
        <v>20</v>
      </c>
      <c r="B19" s="2" t="s">
        <v>318</v>
      </c>
      <c r="F19" s="11" t="s">
        <v>20</v>
      </c>
      <c r="G19" s="2" t="s">
        <v>322</v>
      </c>
    </row>
    <row r="20" spans="1:7" x14ac:dyDescent="0.2">
      <c r="A20" s="11" t="s">
        <v>21</v>
      </c>
      <c r="B20" s="2" t="s">
        <v>319</v>
      </c>
      <c r="F20" s="11" t="s">
        <v>21</v>
      </c>
      <c r="G20" s="2" t="s">
        <v>323</v>
      </c>
    </row>
    <row r="21" spans="1:7" x14ac:dyDescent="0.2">
      <c r="A21" s="11" t="s">
        <v>22</v>
      </c>
      <c r="B21" s="2" t="s">
        <v>320</v>
      </c>
      <c r="F21" s="11" t="s">
        <v>22</v>
      </c>
      <c r="G21" s="2" t="s">
        <v>324</v>
      </c>
    </row>
    <row r="22" spans="1:7" x14ac:dyDescent="0.2">
      <c r="A22" s="11" t="s">
        <v>24</v>
      </c>
      <c r="B22" s="2" t="s">
        <v>321</v>
      </c>
      <c r="F22" s="11" t="s">
        <v>24</v>
      </c>
      <c r="G22" s="2" t="s">
        <v>325</v>
      </c>
    </row>
    <row r="23" spans="1:7" x14ac:dyDescent="0.2">
      <c r="A23" s="11" t="s">
        <v>37</v>
      </c>
      <c r="B23" s="2"/>
      <c r="F23" s="11" t="s">
        <v>37</v>
      </c>
      <c r="G23" s="2"/>
    </row>
    <row r="24" spans="1:7" x14ac:dyDescent="0.2">
      <c r="A24" s="11" t="s">
        <v>38</v>
      </c>
      <c r="B24" s="2">
        <v>18</v>
      </c>
      <c r="F24" s="11" t="s">
        <v>38</v>
      </c>
      <c r="G24" s="2">
        <v>18</v>
      </c>
    </row>
    <row r="25" spans="1:7" x14ac:dyDescent="0.2">
      <c r="A25" s="11" t="s">
        <v>39</v>
      </c>
      <c r="B25" s="2">
        <v>0.80430000000000001</v>
      </c>
      <c r="F25" s="11" t="s">
        <v>39</v>
      </c>
      <c r="G25" s="2">
        <v>0.871</v>
      </c>
    </row>
    <row r="26" spans="1:7" x14ac:dyDescent="0.2">
      <c r="A26" s="11" t="s">
        <v>40</v>
      </c>
      <c r="B26" s="2">
        <v>2189</v>
      </c>
      <c r="F26" s="11" t="s">
        <v>40</v>
      </c>
      <c r="G26" s="2">
        <v>944</v>
      </c>
    </row>
    <row r="27" spans="1:7" x14ac:dyDescent="0.2">
      <c r="A27" s="11" t="s">
        <v>41</v>
      </c>
      <c r="B27" s="2">
        <v>11.03</v>
      </c>
      <c r="F27" s="11" t="s">
        <v>41</v>
      </c>
      <c r="G27" s="2">
        <v>7.242</v>
      </c>
    </row>
    <row r="28" spans="1:7" x14ac:dyDescent="0.2">
      <c r="A28" s="11" t="s">
        <v>42</v>
      </c>
      <c r="B28" s="2"/>
      <c r="F28" s="11" t="s">
        <v>42</v>
      </c>
      <c r="G28" s="2"/>
    </row>
    <row r="29" spans="1:7" x14ac:dyDescent="0.2">
      <c r="A29" s="11" t="s">
        <v>22</v>
      </c>
      <c r="B29" s="2" t="s">
        <v>43</v>
      </c>
      <c r="F29" s="11" t="s">
        <v>22</v>
      </c>
      <c r="G29" s="2" t="s">
        <v>43</v>
      </c>
    </row>
    <row r="30" spans="1:7" x14ac:dyDescent="0.2">
      <c r="A30" s="11"/>
      <c r="B30" s="2"/>
      <c r="F30" s="11"/>
      <c r="G30" s="2"/>
    </row>
    <row r="31" spans="1:7" x14ac:dyDescent="0.2">
      <c r="A31" s="11" t="s">
        <v>44</v>
      </c>
      <c r="B31" s="2"/>
      <c r="F31" s="11" t="s">
        <v>44</v>
      </c>
      <c r="G31" s="2"/>
    </row>
    <row r="32" spans="1:7" x14ac:dyDescent="0.2">
      <c r="A32" s="11" t="s">
        <v>45</v>
      </c>
      <c r="B32" s="2">
        <v>21</v>
      </c>
      <c r="F32" s="11" t="s">
        <v>45</v>
      </c>
      <c r="G32" s="2">
        <v>21</v>
      </c>
    </row>
    <row r="33" spans="1:7" x14ac:dyDescent="0.2">
      <c r="A33" s="11" t="s">
        <v>46</v>
      </c>
      <c r="B33" s="2">
        <v>21</v>
      </c>
      <c r="F33" s="11" t="s">
        <v>46</v>
      </c>
      <c r="G33" s="2">
        <v>21</v>
      </c>
    </row>
    <row r="34" spans="1:7" x14ac:dyDescent="0.2">
      <c r="A34" s="11"/>
      <c r="B34" s="2"/>
      <c r="F34" s="11" t="s">
        <v>45</v>
      </c>
      <c r="G34" s="2">
        <v>21</v>
      </c>
    </row>
    <row r="35" spans="1:7" x14ac:dyDescent="0.2">
      <c r="A35" s="11"/>
      <c r="B35" s="2"/>
      <c r="F35" s="11" t="s">
        <v>46</v>
      </c>
      <c r="G35" s="2">
        <v>21</v>
      </c>
    </row>
  </sheetData>
  <mergeCells count="4">
    <mergeCell ref="B2:E2"/>
    <mergeCell ref="F2:I2"/>
    <mergeCell ref="C3:E3"/>
    <mergeCell ref="G3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D133-263A-C14E-BD95-0179F21BE56B}">
  <dimension ref="A1:I101"/>
  <sheetViews>
    <sheetView workbookViewId="0">
      <selection sqref="A1:I17"/>
    </sheetView>
  </sheetViews>
  <sheetFormatPr baseColWidth="10" defaultRowHeight="18" x14ac:dyDescent="0.2"/>
  <cols>
    <col min="1" max="2" width="11" style="3" bestFit="1" customWidth="1"/>
    <col min="3" max="3" width="11.83203125" style="3" bestFit="1" customWidth="1"/>
    <col min="4" max="4" width="20.6640625" style="3" customWidth="1"/>
    <col min="5" max="5" width="10.83203125" style="3"/>
    <col min="6" max="6" width="12.5" style="3" customWidth="1"/>
    <col min="7" max="8" width="11" style="3" bestFit="1" customWidth="1"/>
    <col min="9" max="9" width="21.5" style="3" customWidth="1"/>
    <col min="10" max="16384" width="10.83203125" style="3"/>
  </cols>
  <sheetData>
    <row r="1" spans="1:9" x14ac:dyDescent="0.2">
      <c r="A1" s="3" t="s">
        <v>160</v>
      </c>
    </row>
    <row r="2" spans="1:9" x14ac:dyDescent="0.2">
      <c r="A2" s="23" t="s">
        <v>48</v>
      </c>
      <c r="B2" s="23"/>
      <c r="C2" s="23"/>
      <c r="D2" s="23"/>
      <c r="F2" s="23" t="s">
        <v>98</v>
      </c>
      <c r="G2" s="23"/>
      <c r="H2" s="23"/>
      <c r="I2" s="23"/>
    </row>
    <row r="3" spans="1:9" x14ac:dyDescent="0.2">
      <c r="A3" s="9" t="s">
        <v>16</v>
      </c>
      <c r="B3" s="24" t="s">
        <v>14</v>
      </c>
      <c r="C3" s="24"/>
      <c r="D3" s="24"/>
      <c r="F3" s="9" t="s">
        <v>16</v>
      </c>
      <c r="G3" s="24" t="s">
        <v>15</v>
      </c>
      <c r="H3" s="24"/>
      <c r="I3" s="24"/>
    </row>
    <row r="4" spans="1:9" x14ac:dyDescent="0.2">
      <c r="A4" s="2">
        <v>0</v>
      </c>
      <c r="B4" s="2">
        <v>14.19941</v>
      </c>
      <c r="C4" s="2">
        <v>13.38935</v>
      </c>
      <c r="D4" s="2">
        <v>7.4377440000000004</v>
      </c>
      <c r="F4" s="2">
        <v>0</v>
      </c>
      <c r="G4" s="2">
        <v>11003</v>
      </c>
      <c r="H4" s="2">
        <v>12646</v>
      </c>
      <c r="I4" s="2">
        <v>11843</v>
      </c>
    </row>
    <row r="5" spans="1:9" x14ac:dyDescent="0.2">
      <c r="A5" s="2">
        <v>1E-3</v>
      </c>
      <c r="B5" s="2">
        <v>19.87433</v>
      </c>
      <c r="C5" s="2">
        <v>19.513369999999998</v>
      </c>
      <c r="D5" s="2">
        <v>15.138339999999999</v>
      </c>
      <c r="F5" s="2">
        <v>5.0000000000000001E-3</v>
      </c>
      <c r="G5" s="2">
        <v>13170</v>
      </c>
      <c r="H5" s="2">
        <v>13560</v>
      </c>
      <c r="I5" s="2">
        <v>13671</v>
      </c>
    </row>
    <row r="6" spans="1:9" x14ac:dyDescent="0.2">
      <c r="A6" s="2">
        <v>5.0000000000000001E-3</v>
      </c>
      <c r="B6" s="2">
        <v>19.290749999999999</v>
      </c>
      <c r="C6" s="2">
        <v>17.633759999999999</v>
      </c>
      <c r="D6" s="2">
        <v>18.833739999999999</v>
      </c>
      <c r="F6" s="2">
        <v>0.01</v>
      </c>
      <c r="G6" s="2">
        <v>14134</v>
      </c>
      <c r="H6" s="2">
        <v>13430</v>
      </c>
      <c r="I6" s="2">
        <v>12324</v>
      </c>
    </row>
    <row r="7" spans="1:9" x14ac:dyDescent="0.2">
      <c r="A7" s="2">
        <v>0.01</v>
      </c>
      <c r="B7" s="2">
        <v>18.627050000000001</v>
      </c>
      <c r="C7" s="2">
        <v>21.840679999999999</v>
      </c>
      <c r="D7" s="2">
        <v>37.13485</v>
      </c>
      <c r="F7" s="2">
        <v>0.05</v>
      </c>
      <c r="G7" s="2">
        <v>14625</v>
      </c>
      <c r="H7" s="2">
        <v>13685</v>
      </c>
      <c r="I7" s="2">
        <v>11174</v>
      </c>
    </row>
    <row r="8" spans="1:9" x14ac:dyDescent="0.2">
      <c r="A8" s="2">
        <v>0.05</v>
      </c>
      <c r="B8" s="2">
        <v>37.977629999999998</v>
      </c>
      <c r="C8" s="2">
        <v>52.78022</v>
      </c>
      <c r="D8" s="2">
        <v>54.22777</v>
      </c>
      <c r="F8" s="2">
        <v>0.5</v>
      </c>
      <c r="G8" s="2">
        <v>10957</v>
      </c>
      <c r="H8" s="2">
        <v>11915</v>
      </c>
      <c r="I8" s="2">
        <v>9777</v>
      </c>
    </row>
    <row r="9" spans="1:9" x14ac:dyDescent="0.2">
      <c r="A9" s="2">
        <v>0.1</v>
      </c>
      <c r="B9" s="2">
        <v>39.764749999999999</v>
      </c>
      <c r="C9" s="2">
        <v>50.899900000000002</v>
      </c>
      <c r="D9" s="2">
        <v>76.489639999999994</v>
      </c>
      <c r="F9" s="2">
        <v>1</v>
      </c>
      <c r="G9" s="2">
        <v>11394</v>
      </c>
      <c r="H9" s="2">
        <v>11027</v>
      </c>
      <c r="I9" s="2">
        <v>9891</v>
      </c>
    </row>
    <row r="10" spans="1:9" x14ac:dyDescent="0.2">
      <c r="A10" s="2">
        <v>0.5</v>
      </c>
      <c r="B10" s="2">
        <v>46.781559999999999</v>
      </c>
      <c r="C10" s="2">
        <v>46.795839999999998</v>
      </c>
      <c r="D10" s="2">
        <v>68.934150000000002</v>
      </c>
      <c r="F10" s="2">
        <v>5</v>
      </c>
      <c r="G10" s="2">
        <v>9387</v>
      </c>
      <c r="H10" s="2">
        <v>10202</v>
      </c>
      <c r="I10" s="2">
        <v>8501</v>
      </c>
    </row>
    <row r="11" spans="1:9" x14ac:dyDescent="0.2">
      <c r="A11" s="2">
        <v>1</v>
      </c>
      <c r="B11" s="2">
        <v>36.112299999999998</v>
      </c>
      <c r="C11" s="2">
        <v>44.110869999999998</v>
      </c>
      <c r="D11" s="2">
        <v>47.700400000000002</v>
      </c>
      <c r="F11" s="2">
        <v>10</v>
      </c>
      <c r="G11" s="2">
        <v>9897</v>
      </c>
      <c r="H11" s="2">
        <v>9353</v>
      </c>
      <c r="I11" s="2">
        <v>8698</v>
      </c>
    </row>
    <row r="12" spans="1:9" x14ac:dyDescent="0.2">
      <c r="A12" s="2">
        <v>5</v>
      </c>
      <c r="B12" s="2">
        <v>163.1018</v>
      </c>
      <c r="C12" s="2">
        <v>218.7655</v>
      </c>
      <c r="D12" s="2">
        <v>249.72200000000001</v>
      </c>
      <c r="F12" s="2">
        <v>50</v>
      </c>
      <c r="G12" s="2">
        <v>8493</v>
      </c>
      <c r="H12" s="2">
        <v>5450</v>
      </c>
      <c r="I12" s="2">
        <v>4767</v>
      </c>
    </row>
    <row r="13" spans="1:9" x14ac:dyDescent="0.2">
      <c r="A13" s="2">
        <v>10</v>
      </c>
      <c r="B13" s="2">
        <v>315.12869999999998</v>
      </c>
      <c r="C13" s="2">
        <v>324.74040000000002</v>
      </c>
      <c r="D13" s="2">
        <v>353.4708</v>
      </c>
      <c r="F13" s="2">
        <v>100</v>
      </c>
      <c r="G13" s="2">
        <v>6159</v>
      </c>
      <c r="H13" s="2">
        <v>4105</v>
      </c>
      <c r="I13" s="2">
        <v>3304</v>
      </c>
    </row>
    <row r="14" spans="1:9" x14ac:dyDescent="0.2">
      <c r="A14" s="2">
        <v>50</v>
      </c>
      <c r="B14" s="2">
        <v>364.99689999999998</v>
      </c>
      <c r="C14" s="2">
        <v>306.05270000000002</v>
      </c>
      <c r="D14" s="2">
        <v>339.02519999999998</v>
      </c>
      <c r="F14" s="2">
        <v>500</v>
      </c>
      <c r="G14" s="2">
        <v>6685</v>
      </c>
      <c r="H14" s="2">
        <v>4541</v>
      </c>
      <c r="I14" s="2">
        <v>3781</v>
      </c>
    </row>
    <row r="15" spans="1:9" x14ac:dyDescent="0.2">
      <c r="A15" s="2">
        <v>100</v>
      </c>
      <c r="B15" s="2">
        <v>443.80110000000002</v>
      </c>
      <c r="C15" s="2">
        <v>453.93079999999998</v>
      </c>
      <c r="D15" s="2">
        <v>405.49680000000001</v>
      </c>
      <c r="F15" s="2">
        <v>1000</v>
      </c>
      <c r="G15" s="2">
        <v>5088</v>
      </c>
      <c r="H15" s="2">
        <v>4461</v>
      </c>
      <c r="I15" s="2">
        <v>2222</v>
      </c>
    </row>
    <row r="16" spans="1:9" x14ac:dyDescent="0.2">
      <c r="A16" s="2">
        <v>500</v>
      </c>
      <c r="B16" s="2">
        <v>488.06310000000002</v>
      </c>
      <c r="C16" s="2">
        <v>432.8032</v>
      </c>
      <c r="D16" s="2">
        <v>436.70769999999999</v>
      </c>
    </row>
    <row r="17" spans="1:4" x14ac:dyDescent="0.2">
      <c r="A17" s="2">
        <v>1000</v>
      </c>
      <c r="B17" s="2">
        <v>411.61329999999998</v>
      </c>
      <c r="C17" s="2">
        <v>466.8261</v>
      </c>
      <c r="D17" s="2">
        <v>364.66399999999999</v>
      </c>
    </row>
    <row r="19" spans="1:4" x14ac:dyDescent="0.2">
      <c r="B19" s="3" t="s">
        <v>63</v>
      </c>
      <c r="C19" s="3" t="s">
        <v>15</v>
      </c>
    </row>
    <row r="20" spans="1:4" x14ac:dyDescent="0.2">
      <c r="A20" s="11" t="s">
        <v>18</v>
      </c>
      <c r="B20" s="2"/>
      <c r="C20" s="2"/>
    </row>
    <row r="21" spans="1:4" x14ac:dyDescent="0.2">
      <c r="A21" s="11" t="s">
        <v>19</v>
      </c>
      <c r="B21" s="2"/>
      <c r="C21" s="2"/>
    </row>
    <row r="22" spans="1:4" x14ac:dyDescent="0.2">
      <c r="A22" s="11" t="s">
        <v>20</v>
      </c>
      <c r="B22" s="2">
        <v>10.72</v>
      </c>
      <c r="C22" s="2">
        <v>1591</v>
      </c>
    </row>
    <row r="23" spans="1:4" x14ac:dyDescent="0.2">
      <c r="A23" s="11" t="s">
        <v>21</v>
      </c>
      <c r="B23" s="2">
        <v>104.9</v>
      </c>
      <c r="C23" s="2">
        <v>9717</v>
      </c>
    </row>
    <row r="24" spans="1:4" x14ac:dyDescent="0.2">
      <c r="A24" s="11" t="s">
        <v>22</v>
      </c>
      <c r="B24" s="2">
        <v>62.62</v>
      </c>
      <c r="C24" s="2">
        <v>17.86</v>
      </c>
    </row>
    <row r="25" spans="1:4" x14ac:dyDescent="0.2">
      <c r="A25" s="11" t="s">
        <v>23</v>
      </c>
      <c r="B25" s="2">
        <v>0.80449999999999999</v>
      </c>
      <c r="C25" s="2">
        <v>-0.5534</v>
      </c>
    </row>
    <row r="26" spans="1:4" x14ac:dyDescent="0.2">
      <c r="A26" s="11" t="s">
        <v>24</v>
      </c>
      <c r="B26" s="2">
        <v>1.7969999999999999</v>
      </c>
      <c r="C26" s="2">
        <v>1.252</v>
      </c>
    </row>
    <row r="27" spans="1:4" x14ac:dyDescent="0.2">
      <c r="A27" s="11" t="s">
        <v>25</v>
      </c>
      <c r="B27" s="2">
        <v>94.16</v>
      </c>
      <c r="C27" s="2">
        <v>8125</v>
      </c>
    </row>
    <row r="28" spans="1:4" x14ac:dyDescent="0.2">
      <c r="A28" s="11" t="s">
        <v>26</v>
      </c>
      <c r="B28" s="2"/>
      <c r="C28" s="2"/>
    </row>
    <row r="29" spans="1:4" x14ac:dyDescent="0.2">
      <c r="A29" s="11" t="s">
        <v>20</v>
      </c>
      <c r="B29" s="2" t="s">
        <v>53</v>
      </c>
      <c r="C29" s="2" t="s">
        <v>54</v>
      </c>
    </row>
    <row r="30" spans="1:4" x14ac:dyDescent="0.2">
      <c r="A30" s="11" t="s">
        <v>21</v>
      </c>
      <c r="B30" s="2" t="s">
        <v>55</v>
      </c>
      <c r="C30" s="2" t="s">
        <v>56</v>
      </c>
    </row>
    <row r="31" spans="1:4" x14ac:dyDescent="0.2">
      <c r="A31" s="11" t="s">
        <v>22</v>
      </c>
      <c r="B31" s="2" t="s">
        <v>57</v>
      </c>
      <c r="C31" s="2" t="s">
        <v>58</v>
      </c>
    </row>
    <row r="32" spans="1:4" x14ac:dyDescent="0.2">
      <c r="A32" s="11" t="s">
        <v>23</v>
      </c>
      <c r="B32" s="2" t="s">
        <v>59</v>
      </c>
      <c r="C32" s="2" t="s">
        <v>60</v>
      </c>
    </row>
    <row r="33" spans="1:3" x14ac:dyDescent="0.2">
      <c r="A33" s="11" t="s">
        <v>24</v>
      </c>
      <c r="B33" s="2" t="s">
        <v>61</v>
      </c>
      <c r="C33" s="2" t="s">
        <v>62</v>
      </c>
    </row>
    <row r="34" spans="1:3" x14ac:dyDescent="0.2">
      <c r="A34" s="11" t="s">
        <v>37</v>
      </c>
      <c r="B34" s="2"/>
      <c r="C34" s="2"/>
    </row>
    <row r="35" spans="1:3" x14ac:dyDescent="0.2">
      <c r="A35" s="11" t="s">
        <v>38</v>
      </c>
      <c r="B35" s="2">
        <v>33</v>
      </c>
      <c r="C35" s="2">
        <v>34</v>
      </c>
    </row>
    <row r="36" spans="1:3" x14ac:dyDescent="0.2">
      <c r="A36" s="11" t="s">
        <v>39</v>
      </c>
      <c r="B36" s="2">
        <v>0.97609999999999997</v>
      </c>
      <c r="C36" s="2">
        <v>0.83809999999999996</v>
      </c>
    </row>
    <row r="37" spans="1:3" x14ac:dyDescent="0.2">
      <c r="A37" s="11" t="s">
        <v>40</v>
      </c>
      <c r="B37" s="2">
        <v>663.7</v>
      </c>
      <c r="C37" s="2">
        <v>43257903</v>
      </c>
    </row>
    <row r="38" spans="1:3" x14ac:dyDescent="0.2">
      <c r="A38" s="11" t="s">
        <v>41</v>
      </c>
      <c r="B38" s="2">
        <v>4.4850000000000003</v>
      </c>
      <c r="C38" s="2">
        <v>1128</v>
      </c>
    </row>
    <row r="39" spans="1:3" x14ac:dyDescent="0.2">
      <c r="A39" s="11" t="s">
        <v>42</v>
      </c>
      <c r="B39" s="2"/>
      <c r="C39" s="2"/>
    </row>
    <row r="40" spans="1:3" x14ac:dyDescent="0.2">
      <c r="A40" s="11" t="s">
        <v>22</v>
      </c>
      <c r="B40" s="2" t="s">
        <v>43</v>
      </c>
      <c r="C40" s="2" t="s">
        <v>43</v>
      </c>
    </row>
    <row r="41" spans="1:3" x14ac:dyDescent="0.2">
      <c r="A41" s="11"/>
      <c r="B41" s="2"/>
      <c r="C41" s="2"/>
    </row>
    <row r="42" spans="1:3" x14ac:dyDescent="0.2">
      <c r="A42" s="11" t="s">
        <v>44</v>
      </c>
      <c r="B42" s="2"/>
      <c r="C42" s="2"/>
    </row>
    <row r="43" spans="1:3" x14ac:dyDescent="0.2">
      <c r="A43" s="11" t="s">
        <v>45</v>
      </c>
      <c r="B43" s="2">
        <v>42</v>
      </c>
      <c r="C43" s="2">
        <v>42</v>
      </c>
    </row>
    <row r="44" spans="1:3" x14ac:dyDescent="0.2">
      <c r="A44" s="11" t="s">
        <v>46</v>
      </c>
      <c r="B44" s="2">
        <v>37</v>
      </c>
      <c r="C44" s="2">
        <v>38</v>
      </c>
    </row>
    <row r="45" spans="1:3" x14ac:dyDescent="0.2">
      <c r="A45" s="11"/>
      <c r="B45" s="2"/>
      <c r="C45" s="2"/>
    </row>
    <row r="46" spans="1:3" x14ac:dyDescent="0.2">
      <c r="A46" s="11"/>
      <c r="B46" s="2"/>
      <c r="C46" s="2"/>
    </row>
    <row r="47" spans="1:3" x14ac:dyDescent="0.2">
      <c r="A47" s="11"/>
      <c r="B47" s="2"/>
      <c r="C47" s="2"/>
    </row>
    <row r="48" spans="1:3" x14ac:dyDescent="0.2">
      <c r="A48" s="11"/>
      <c r="B48" s="2"/>
      <c r="C48" s="2"/>
    </row>
    <row r="49" spans="1:3" x14ac:dyDescent="0.2">
      <c r="A49" s="11"/>
      <c r="B49" s="2"/>
      <c r="C49" s="2"/>
    </row>
    <row r="50" spans="1:3" x14ac:dyDescent="0.2">
      <c r="A50" s="11"/>
      <c r="B50" s="2"/>
      <c r="C50" s="2"/>
    </row>
    <row r="51" spans="1:3" x14ac:dyDescent="0.2">
      <c r="A51" s="11"/>
      <c r="B51" s="2"/>
      <c r="C51" s="2"/>
    </row>
    <row r="52" spans="1:3" x14ac:dyDescent="0.2">
      <c r="A52" s="11"/>
      <c r="B52" s="2"/>
      <c r="C52" s="2"/>
    </row>
    <row r="53" spans="1:3" x14ac:dyDescent="0.2">
      <c r="A53" s="11"/>
      <c r="B53" s="2"/>
      <c r="C53" s="2"/>
    </row>
    <row r="54" spans="1:3" x14ac:dyDescent="0.2">
      <c r="A54" s="11"/>
      <c r="B54" s="2"/>
      <c r="C54" s="2"/>
    </row>
    <row r="55" spans="1:3" x14ac:dyDescent="0.2">
      <c r="A55" s="11"/>
      <c r="B55" s="2"/>
      <c r="C55" s="2"/>
    </row>
    <row r="56" spans="1:3" x14ac:dyDescent="0.2">
      <c r="A56" s="11"/>
      <c r="B56" s="2"/>
      <c r="C56" s="2"/>
    </row>
    <row r="57" spans="1:3" x14ac:dyDescent="0.2">
      <c r="A57" s="11"/>
      <c r="B57" s="2"/>
      <c r="C57" s="2"/>
    </row>
    <row r="58" spans="1:3" x14ac:dyDescent="0.2">
      <c r="A58" s="11"/>
      <c r="B58" s="2"/>
      <c r="C58" s="2"/>
    </row>
    <row r="59" spans="1:3" x14ac:dyDescent="0.2">
      <c r="A59" s="11"/>
      <c r="B59" s="2"/>
      <c r="C59" s="2"/>
    </row>
    <row r="60" spans="1:3" x14ac:dyDescent="0.2">
      <c r="A60" s="11"/>
      <c r="B60" s="2"/>
      <c r="C60" s="2"/>
    </row>
    <row r="61" spans="1:3" x14ac:dyDescent="0.2">
      <c r="A61" s="11"/>
      <c r="B61" s="2"/>
      <c r="C61" s="2"/>
    </row>
    <row r="62" spans="1:3" x14ac:dyDescent="0.2">
      <c r="A62" s="11"/>
      <c r="B62" s="2"/>
      <c r="C62" s="2"/>
    </row>
    <row r="63" spans="1:3" x14ac:dyDescent="0.2">
      <c r="A63" s="11"/>
      <c r="B63" s="2"/>
      <c r="C63" s="2"/>
    </row>
    <row r="64" spans="1:3" x14ac:dyDescent="0.2">
      <c r="A64" s="11"/>
      <c r="B64" s="2"/>
      <c r="C64" s="2"/>
    </row>
    <row r="65" spans="1:3" x14ac:dyDescent="0.2">
      <c r="A65" s="11"/>
      <c r="B65" s="2"/>
      <c r="C65" s="2"/>
    </row>
    <row r="66" spans="1:3" x14ac:dyDescent="0.2">
      <c r="A66" s="11"/>
      <c r="B66" s="2"/>
      <c r="C66" s="2"/>
    </row>
    <row r="67" spans="1:3" x14ac:dyDescent="0.2">
      <c r="A67" s="11"/>
      <c r="B67" s="2"/>
      <c r="C67" s="2"/>
    </row>
    <row r="68" spans="1:3" x14ac:dyDescent="0.2">
      <c r="A68" s="11"/>
      <c r="B68" s="2"/>
      <c r="C68" s="2"/>
    </row>
    <row r="69" spans="1:3" x14ac:dyDescent="0.2">
      <c r="A69" s="11"/>
      <c r="B69" s="2"/>
      <c r="C69" s="2"/>
    </row>
    <row r="70" spans="1:3" x14ac:dyDescent="0.2">
      <c r="A70" s="11"/>
      <c r="B70" s="2"/>
      <c r="C70" s="2"/>
    </row>
    <row r="71" spans="1:3" x14ac:dyDescent="0.2">
      <c r="A71" s="11"/>
      <c r="B71" s="2"/>
      <c r="C71" s="2"/>
    </row>
    <row r="72" spans="1:3" x14ac:dyDescent="0.2">
      <c r="A72" s="11"/>
      <c r="B72" s="2"/>
      <c r="C72" s="2"/>
    </row>
    <row r="73" spans="1:3" x14ac:dyDescent="0.2">
      <c r="A73" s="11"/>
      <c r="B73" s="2"/>
      <c r="C73" s="2"/>
    </row>
    <row r="74" spans="1:3" x14ac:dyDescent="0.2">
      <c r="A74" s="11"/>
      <c r="B74" s="2"/>
      <c r="C74" s="2"/>
    </row>
    <row r="75" spans="1:3" x14ac:dyDescent="0.2">
      <c r="A75" s="11"/>
      <c r="B75" s="2"/>
      <c r="C75" s="2"/>
    </row>
    <row r="76" spans="1:3" x14ac:dyDescent="0.2">
      <c r="A76" s="11"/>
      <c r="B76" s="2"/>
      <c r="C76" s="2"/>
    </row>
    <row r="77" spans="1:3" x14ac:dyDescent="0.2">
      <c r="A77" s="11"/>
      <c r="B77" s="2"/>
      <c r="C77" s="2"/>
    </row>
    <row r="78" spans="1:3" x14ac:dyDescent="0.2">
      <c r="A78" s="11"/>
      <c r="B78" s="2"/>
      <c r="C78" s="2"/>
    </row>
    <row r="79" spans="1:3" x14ac:dyDescent="0.2">
      <c r="A79" s="11"/>
      <c r="B79" s="2"/>
      <c r="C79" s="2"/>
    </row>
    <row r="80" spans="1:3" x14ac:dyDescent="0.2">
      <c r="A80" s="11"/>
      <c r="B80" s="2"/>
      <c r="C80" s="2"/>
    </row>
    <row r="81" spans="1:3" x14ac:dyDescent="0.2">
      <c r="A81" s="11"/>
      <c r="B81" s="2"/>
      <c r="C81" s="2"/>
    </row>
    <row r="82" spans="1:3" x14ac:dyDescent="0.2">
      <c r="A82" s="11"/>
      <c r="B82" s="2"/>
      <c r="C82" s="2"/>
    </row>
    <row r="83" spans="1:3" x14ac:dyDescent="0.2">
      <c r="A83" s="11"/>
      <c r="B83" s="2"/>
      <c r="C83" s="2"/>
    </row>
    <row r="84" spans="1:3" x14ac:dyDescent="0.2">
      <c r="A84" s="11"/>
      <c r="B84" s="2"/>
      <c r="C84" s="2"/>
    </row>
    <row r="85" spans="1:3" x14ac:dyDescent="0.2">
      <c r="A85" s="11"/>
      <c r="B85" s="2"/>
      <c r="C85" s="2"/>
    </row>
    <row r="86" spans="1:3" x14ac:dyDescent="0.2">
      <c r="A86" s="11"/>
      <c r="B86" s="2"/>
      <c r="C86" s="2"/>
    </row>
    <row r="87" spans="1:3" x14ac:dyDescent="0.2">
      <c r="A87" s="11"/>
      <c r="B87" s="2"/>
      <c r="C87" s="2"/>
    </row>
    <row r="88" spans="1:3" x14ac:dyDescent="0.2">
      <c r="A88" s="11"/>
      <c r="B88" s="2"/>
      <c r="C88" s="2"/>
    </row>
    <row r="89" spans="1:3" x14ac:dyDescent="0.2">
      <c r="A89" s="11"/>
      <c r="B89" s="2"/>
      <c r="C89" s="2"/>
    </row>
    <row r="90" spans="1:3" x14ac:dyDescent="0.2">
      <c r="A90" s="11"/>
      <c r="B90" s="2"/>
      <c r="C90" s="2"/>
    </row>
    <row r="91" spans="1:3" x14ac:dyDescent="0.2">
      <c r="A91" s="11"/>
      <c r="B91" s="2"/>
      <c r="C91" s="2"/>
    </row>
    <row r="92" spans="1:3" x14ac:dyDescent="0.2">
      <c r="A92" s="11"/>
      <c r="B92" s="2"/>
      <c r="C92" s="2"/>
    </row>
    <row r="93" spans="1:3" x14ac:dyDescent="0.2">
      <c r="A93" s="11"/>
      <c r="B93" s="2"/>
      <c r="C93" s="2"/>
    </row>
    <row r="94" spans="1:3" x14ac:dyDescent="0.2">
      <c r="A94" s="11"/>
      <c r="B94" s="2"/>
      <c r="C94" s="2"/>
    </row>
    <row r="95" spans="1:3" x14ac:dyDescent="0.2">
      <c r="A95" s="11"/>
      <c r="B95" s="2"/>
      <c r="C95" s="2"/>
    </row>
    <row r="96" spans="1:3" x14ac:dyDescent="0.2">
      <c r="A96" s="11"/>
      <c r="B96" s="2"/>
      <c r="C96" s="2"/>
    </row>
    <row r="97" spans="1:3" x14ac:dyDescent="0.2">
      <c r="A97" s="11"/>
      <c r="B97" s="2"/>
      <c r="C97" s="2"/>
    </row>
    <row r="98" spans="1:3" x14ac:dyDescent="0.2">
      <c r="A98" s="11"/>
      <c r="B98" s="2"/>
      <c r="C98" s="2"/>
    </row>
    <row r="99" spans="1:3" x14ac:dyDescent="0.2">
      <c r="A99" s="11"/>
      <c r="B99" s="2"/>
      <c r="C99" s="2"/>
    </row>
    <row r="100" spans="1:3" x14ac:dyDescent="0.2">
      <c r="A100" s="11"/>
      <c r="B100" s="2"/>
      <c r="C100" s="2"/>
    </row>
    <row r="101" spans="1:3" x14ac:dyDescent="0.2">
      <c r="A101" s="11"/>
      <c r="B101" s="2"/>
      <c r="C101" s="2"/>
    </row>
  </sheetData>
  <mergeCells count="4">
    <mergeCell ref="B3:D3"/>
    <mergeCell ref="A2:D2"/>
    <mergeCell ref="F2:I2"/>
    <mergeCell ref="G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56A4-F86D-2B4C-884A-672692383A85}">
  <dimension ref="A1:I44"/>
  <sheetViews>
    <sheetView workbookViewId="0">
      <selection activeCell="D23" sqref="D23"/>
    </sheetView>
  </sheetViews>
  <sheetFormatPr baseColWidth="10" defaultRowHeight="18" x14ac:dyDescent="0.2"/>
  <cols>
    <col min="1" max="2" width="11" style="3" bestFit="1" customWidth="1"/>
    <col min="3" max="3" width="11.83203125" style="3" bestFit="1" customWidth="1"/>
    <col min="4" max="4" width="22.1640625" style="3" customWidth="1"/>
    <col min="5" max="7" width="11" style="3" bestFit="1" customWidth="1"/>
    <col min="8" max="16384" width="10.83203125" style="3"/>
  </cols>
  <sheetData>
    <row r="1" spans="1:9" x14ac:dyDescent="0.2">
      <c r="A1" s="3" t="s">
        <v>161</v>
      </c>
    </row>
    <row r="2" spans="1:9" x14ac:dyDescent="0.2">
      <c r="A2" s="23" t="s">
        <v>48</v>
      </c>
      <c r="B2" s="23"/>
      <c r="C2" s="23"/>
      <c r="D2" s="23"/>
      <c r="F2" s="23" t="s">
        <v>47</v>
      </c>
      <c r="G2" s="23"/>
      <c r="H2" s="23"/>
      <c r="I2" s="23"/>
    </row>
    <row r="3" spans="1:9" x14ac:dyDescent="0.2">
      <c r="A3" s="9" t="s">
        <v>49</v>
      </c>
      <c r="B3" s="24" t="s">
        <v>14</v>
      </c>
      <c r="C3" s="24"/>
      <c r="D3" s="24"/>
      <c r="F3" s="6" t="s">
        <v>16</v>
      </c>
      <c r="G3" s="24" t="s">
        <v>15</v>
      </c>
      <c r="H3" s="24"/>
      <c r="I3" s="24"/>
    </row>
    <row r="4" spans="1:9" x14ac:dyDescent="0.2">
      <c r="A4" s="2">
        <v>0</v>
      </c>
      <c r="B4" s="2">
        <v>12.57358</v>
      </c>
      <c r="C4" s="2">
        <v>12.27791</v>
      </c>
      <c r="D4" s="2">
        <v>14.310650000000001</v>
      </c>
      <c r="F4" s="1">
        <v>0</v>
      </c>
      <c r="G4" s="2">
        <v>8682</v>
      </c>
      <c r="H4" s="2">
        <v>7730</v>
      </c>
      <c r="I4" s="2">
        <v>9252</v>
      </c>
    </row>
    <row r="5" spans="1:9" x14ac:dyDescent="0.2">
      <c r="A5" s="2">
        <v>1E-3</v>
      </c>
      <c r="B5" s="2">
        <v>11.05392</v>
      </c>
      <c r="C5" s="2">
        <v>12.437390000000001</v>
      </c>
      <c r="D5" s="2">
        <v>11.752750000000001</v>
      </c>
      <c r="F5" s="3">
        <v>1E-3</v>
      </c>
      <c r="G5" s="2">
        <v>8021</v>
      </c>
      <c r="H5" s="2">
        <v>8417</v>
      </c>
      <c r="I5" s="2">
        <v>9331</v>
      </c>
    </row>
    <row r="6" spans="1:9" x14ac:dyDescent="0.2">
      <c r="A6" s="2">
        <v>5.0000000000000001E-3</v>
      </c>
      <c r="B6" s="2">
        <v>14.39527</v>
      </c>
      <c r="C6" s="2">
        <v>10.7601</v>
      </c>
      <c r="D6" s="2">
        <v>8.3399470000000004</v>
      </c>
      <c r="F6" s="1">
        <v>5.0000000000000001E-3</v>
      </c>
      <c r="G6" s="2">
        <v>10066</v>
      </c>
      <c r="H6" s="2">
        <v>10805</v>
      </c>
      <c r="I6" s="2">
        <v>10601</v>
      </c>
    </row>
    <row r="7" spans="1:9" x14ac:dyDescent="0.2">
      <c r="A7" s="2">
        <v>0.01</v>
      </c>
      <c r="B7" s="2">
        <v>14.26465</v>
      </c>
      <c r="C7" s="2">
        <v>9.3755819999999996</v>
      </c>
      <c r="D7" s="2">
        <v>7.1263870000000002</v>
      </c>
      <c r="F7" s="1">
        <v>0.01</v>
      </c>
      <c r="G7" s="2">
        <v>10440</v>
      </c>
      <c r="H7" s="2">
        <v>9505</v>
      </c>
      <c r="I7" s="2">
        <v>9437</v>
      </c>
    </row>
    <row r="8" spans="1:9" x14ac:dyDescent="0.2">
      <c r="A8" s="2">
        <v>0.05</v>
      </c>
      <c r="B8" s="2">
        <v>12.037699999999999</v>
      </c>
      <c r="C8" s="2">
        <v>10.33426</v>
      </c>
      <c r="D8" s="2">
        <v>7.4811350000000001</v>
      </c>
      <c r="F8" s="1">
        <v>0.05</v>
      </c>
      <c r="G8" s="2">
        <v>8812</v>
      </c>
      <c r="H8" s="2">
        <v>11568</v>
      </c>
      <c r="I8" s="2">
        <v>9771</v>
      </c>
    </row>
    <row r="9" spans="1:9" x14ac:dyDescent="0.2">
      <c r="A9" s="2">
        <v>0.1</v>
      </c>
      <c r="B9" s="2">
        <v>14.6214</v>
      </c>
      <c r="C9" s="2">
        <v>12.56406</v>
      </c>
      <c r="D9" s="2">
        <v>6.6727800000000004</v>
      </c>
      <c r="F9" s="3">
        <v>0.1</v>
      </c>
      <c r="G9" s="2">
        <v>10390</v>
      </c>
      <c r="H9" s="2">
        <v>10883</v>
      </c>
      <c r="I9" s="2">
        <v>10525</v>
      </c>
    </row>
    <row r="10" spans="1:9" x14ac:dyDescent="0.2">
      <c r="A10" s="2">
        <v>0.5</v>
      </c>
      <c r="B10" s="2">
        <v>13.14819</v>
      </c>
      <c r="C10" s="2">
        <v>9.3275810000000003</v>
      </c>
      <c r="D10" s="2">
        <v>7.8018619999999999</v>
      </c>
      <c r="F10" s="1">
        <v>0.5</v>
      </c>
      <c r="G10" s="2">
        <v>5736</v>
      </c>
      <c r="H10" s="2">
        <v>6831</v>
      </c>
      <c r="I10" s="2">
        <v>8535</v>
      </c>
    </row>
    <row r="11" spans="1:9" x14ac:dyDescent="0.2">
      <c r="A11" s="2">
        <v>1</v>
      </c>
      <c r="B11" s="2">
        <v>16.826650000000001</v>
      </c>
      <c r="C11" s="2">
        <v>13.714790000000001</v>
      </c>
      <c r="D11" s="2">
        <v>13.96542</v>
      </c>
      <c r="F11" s="1">
        <v>1</v>
      </c>
      <c r="G11" s="2">
        <v>7750</v>
      </c>
      <c r="H11" s="2">
        <v>7977</v>
      </c>
      <c r="I11" s="2">
        <v>8692</v>
      </c>
    </row>
    <row r="12" spans="1:9" x14ac:dyDescent="0.2">
      <c r="A12" s="2">
        <v>5</v>
      </c>
      <c r="B12" s="2">
        <v>12.408329999999999</v>
      </c>
      <c r="C12" s="2">
        <v>18.077739999999999</v>
      </c>
      <c r="D12" s="2">
        <v>19.701720000000002</v>
      </c>
      <c r="F12" s="1">
        <v>5</v>
      </c>
      <c r="G12" s="2">
        <v>8079</v>
      </c>
      <c r="H12" s="2">
        <v>8369</v>
      </c>
      <c r="I12" s="2">
        <v>7416</v>
      </c>
    </row>
    <row r="13" spans="1:9" x14ac:dyDescent="0.2">
      <c r="A13" s="2">
        <v>10</v>
      </c>
      <c r="B13" s="2">
        <v>32.303359999999998</v>
      </c>
      <c r="C13" s="2">
        <v>32.695990000000002</v>
      </c>
      <c r="D13" s="2">
        <v>36.567059999999998</v>
      </c>
      <c r="F13" s="1">
        <v>10</v>
      </c>
      <c r="G13" s="2">
        <v>6829</v>
      </c>
      <c r="H13" s="2">
        <v>6205</v>
      </c>
      <c r="I13" s="2">
        <v>5438</v>
      </c>
    </row>
    <row r="14" spans="1:9" x14ac:dyDescent="0.2">
      <c r="A14" s="2">
        <v>50</v>
      </c>
      <c r="B14" s="2"/>
      <c r="C14" s="2"/>
      <c r="D14" s="2">
        <v>48.855539999999998</v>
      </c>
      <c r="F14" s="1">
        <v>50</v>
      </c>
      <c r="G14" s="2">
        <v>4257</v>
      </c>
      <c r="H14" s="2">
        <v>4519</v>
      </c>
      <c r="I14" s="2">
        <v>3493</v>
      </c>
    </row>
    <row r="15" spans="1:9" x14ac:dyDescent="0.2">
      <c r="A15" s="2">
        <v>100</v>
      </c>
      <c r="B15" s="2">
        <v>61.174630000000001</v>
      </c>
      <c r="C15" s="2">
        <v>72.540409999999994</v>
      </c>
      <c r="D15" s="2"/>
      <c r="F15" s="1">
        <v>100</v>
      </c>
      <c r="G15" s="2">
        <v>4567</v>
      </c>
      <c r="H15" s="2"/>
      <c r="I15" s="2"/>
    </row>
    <row r="16" spans="1:9" x14ac:dyDescent="0.2">
      <c r="A16" s="2">
        <v>500</v>
      </c>
      <c r="B16" s="2">
        <v>94.001840000000001</v>
      </c>
      <c r="C16" s="2">
        <v>86.057680000000005</v>
      </c>
      <c r="D16" s="2"/>
      <c r="F16" s="1">
        <v>500</v>
      </c>
      <c r="G16" s="2">
        <v>3406</v>
      </c>
      <c r="H16" s="2"/>
      <c r="I16" s="2"/>
    </row>
    <row r="17" spans="1:9" x14ac:dyDescent="0.2">
      <c r="A17" s="2">
        <v>1000</v>
      </c>
      <c r="B17" s="2">
        <v>105.37390000000001</v>
      </c>
      <c r="C17" s="2"/>
      <c r="D17" s="2">
        <v>86.472459999999998</v>
      </c>
      <c r="F17" s="1">
        <v>1000</v>
      </c>
      <c r="G17" s="2">
        <v>1850</v>
      </c>
      <c r="H17" s="2">
        <v>2288</v>
      </c>
      <c r="I17" s="2">
        <v>2130</v>
      </c>
    </row>
    <row r="19" spans="1:9" x14ac:dyDescent="0.2">
      <c r="B19" s="3" t="s">
        <v>52</v>
      </c>
      <c r="C19" s="3" t="s">
        <v>15</v>
      </c>
    </row>
    <row r="20" spans="1:9" x14ac:dyDescent="0.2">
      <c r="A20" s="11" t="s">
        <v>18</v>
      </c>
      <c r="B20" s="2"/>
      <c r="C20" s="2"/>
    </row>
    <row r="21" spans="1:9" x14ac:dyDescent="0.2">
      <c r="A21" s="11" t="s">
        <v>19</v>
      </c>
      <c r="B21" s="2"/>
      <c r="C21" s="2"/>
    </row>
    <row r="22" spans="1:9" x14ac:dyDescent="0.2">
      <c r="A22" s="11" t="s">
        <v>20</v>
      </c>
      <c r="B22" s="2">
        <v>28.34</v>
      </c>
      <c r="C22" s="2">
        <v>3533</v>
      </c>
    </row>
    <row r="23" spans="1:9" x14ac:dyDescent="0.2">
      <c r="A23" s="11" t="s">
        <v>21</v>
      </c>
      <c r="B23" s="2">
        <v>419</v>
      </c>
      <c r="C23" s="2">
        <v>12914</v>
      </c>
    </row>
    <row r="24" spans="1:9" x14ac:dyDescent="0.2">
      <c r="A24" s="11" t="s">
        <v>22</v>
      </c>
      <c r="B24" s="2">
        <v>5.2389999999999999</v>
      </c>
      <c r="C24" s="2">
        <v>11.91</v>
      </c>
    </row>
    <row r="25" spans="1:9" x14ac:dyDescent="0.2">
      <c r="A25" s="11" t="s">
        <v>23</v>
      </c>
      <c r="B25" s="2">
        <v>1.403</v>
      </c>
      <c r="C25" s="2">
        <v>-0.61599999999999999</v>
      </c>
    </row>
    <row r="26" spans="1:9" x14ac:dyDescent="0.2">
      <c r="A26" s="11" t="s">
        <v>24</v>
      </c>
      <c r="B26" s="2">
        <v>0.71930000000000005</v>
      </c>
      <c r="C26" s="2">
        <v>1.0760000000000001</v>
      </c>
    </row>
    <row r="27" spans="1:9" x14ac:dyDescent="0.2">
      <c r="A27" s="11" t="s">
        <v>25</v>
      </c>
      <c r="B27" s="2">
        <v>390.7</v>
      </c>
      <c r="C27" s="2">
        <v>9380</v>
      </c>
    </row>
    <row r="28" spans="1:9" x14ac:dyDescent="0.2">
      <c r="A28" s="11" t="s">
        <v>26</v>
      </c>
      <c r="B28" s="2"/>
      <c r="C28" s="2"/>
    </row>
    <row r="29" spans="1:9" x14ac:dyDescent="0.2">
      <c r="A29" s="11" t="s">
        <v>20</v>
      </c>
      <c r="B29" s="2" t="s">
        <v>64</v>
      </c>
      <c r="C29" s="2" t="s">
        <v>65</v>
      </c>
    </row>
    <row r="30" spans="1:9" x14ac:dyDescent="0.2">
      <c r="A30" s="11" t="s">
        <v>21</v>
      </c>
      <c r="B30" s="2" t="s">
        <v>66</v>
      </c>
      <c r="C30" s="2" t="s">
        <v>67</v>
      </c>
    </row>
    <row r="31" spans="1:9" x14ac:dyDescent="0.2">
      <c r="A31" s="11" t="s">
        <v>22</v>
      </c>
      <c r="B31" s="2" t="s">
        <v>68</v>
      </c>
      <c r="C31" s="2" t="s">
        <v>69</v>
      </c>
    </row>
    <row r="32" spans="1:9" x14ac:dyDescent="0.2">
      <c r="A32" s="11" t="s">
        <v>23</v>
      </c>
      <c r="B32" s="2" t="s">
        <v>70</v>
      </c>
      <c r="C32" s="2" t="s">
        <v>71</v>
      </c>
    </row>
    <row r="33" spans="1:3" x14ac:dyDescent="0.2">
      <c r="A33" s="11" t="s">
        <v>24</v>
      </c>
      <c r="B33" s="2" t="s">
        <v>72</v>
      </c>
      <c r="C33" s="2" t="s">
        <v>73</v>
      </c>
    </row>
    <row r="34" spans="1:3" x14ac:dyDescent="0.2">
      <c r="A34" s="11" t="s">
        <v>37</v>
      </c>
      <c r="B34" s="2"/>
      <c r="C34" s="2"/>
    </row>
    <row r="35" spans="1:3" x14ac:dyDescent="0.2">
      <c r="A35" s="11" t="s">
        <v>38</v>
      </c>
      <c r="B35" s="2">
        <v>38</v>
      </c>
      <c r="C35" s="2">
        <v>33</v>
      </c>
    </row>
    <row r="36" spans="1:3" x14ac:dyDescent="0.2">
      <c r="A36" s="11" t="s">
        <v>39</v>
      </c>
      <c r="B36" s="2">
        <v>0.96599999999999997</v>
      </c>
      <c r="C36" s="2">
        <v>0.88690000000000002</v>
      </c>
    </row>
    <row r="37" spans="1:3" x14ac:dyDescent="0.2">
      <c r="A37" s="11" t="s">
        <v>40</v>
      </c>
      <c r="B37" s="2">
        <v>42765</v>
      </c>
      <c r="C37" s="2">
        <v>52218390</v>
      </c>
    </row>
    <row r="38" spans="1:3" x14ac:dyDescent="0.2">
      <c r="A38" s="11" t="s">
        <v>41</v>
      </c>
      <c r="B38" s="2">
        <v>33.549999999999997</v>
      </c>
      <c r="C38" s="2">
        <v>1258</v>
      </c>
    </row>
    <row r="39" spans="1:3" x14ac:dyDescent="0.2">
      <c r="A39" s="11" t="s">
        <v>42</v>
      </c>
      <c r="B39" s="2"/>
      <c r="C39" s="2"/>
    </row>
    <row r="40" spans="1:3" x14ac:dyDescent="0.2">
      <c r="A40" s="11" t="s">
        <v>22</v>
      </c>
      <c r="B40" s="2" t="s">
        <v>43</v>
      </c>
      <c r="C40" s="2" t="s">
        <v>43</v>
      </c>
    </row>
    <row r="41" spans="1:3" x14ac:dyDescent="0.2">
      <c r="A41" s="11"/>
      <c r="B41" s="2"/>
      <c r="C41" s="2"/>
    </row>
    <row r="42" spans="1:3" x14ac:dyDescent="0.2">
      <c r="A42" s="11" t="s">
        <v>44</v>
      </c>
      <c r="B42" s="2"/>
      <c r="C42" s="2"/>
    </row>
    <row r="43" spans="1:3" x14ac:dyDescent="0.2">
      <c r="A43" s="11" t="s">
        <v>45</v>
      </c>
      <c r="B43" s="2">
        <v>42</v>
      </c>
      <c r="C43" s="2">
        <v>42</v>
      </c>
    </row>
    <row r="44" spans="1:3" x14ac:dyDescent="0.2">
      <c r="A44" s="11" t="s">
        <v>46</v>
      </c>
      <c r="B44" s="2">
        <v>42</v>
      </c>
      <c r="C44" s="2">
        <v>37</v>
      </c>
    </row>
  </sheetData>
  <mergeCells count="4">
    <mergeCell ref="B3:D3"/>
    <mergeCell ref="A2:D2"/>
    <mergeCell ref="F2:I2"/>
    <mergeCell ref="G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3B54-57B6-CD4F-8126-7BA9F4BB3C43}">
  <dimension ref="A1:V19"/>
  <sheetViews>
    <sheetView workbookViewId="0">
      <selection activeCell="N12" sqref="N12"/>
    </sheetView>
  </sheetViews>
  <sheetFormatPr baseColWidth="10" defaultRowHeight="18" x14ac:dyDescent="0.2"/>
  <cols>
    <col min="1" max="16384" width="10.83203125" style="3"/>
  </cols>
  <sheetData>
    <row r="1" spans="1:22" x14ac:dyDescent="0.2">
      <c r="A1" s="3" t="s">
        <v>178</v>
      </c>
      <c r="M1" s="3" t="s">
        <v>317</v>
      </c>
    </row>
    <row r="2" spans="1:22" x14ac:dyDescent="0.2">
      <c r="A2" s="9" t="s">
        <v>174</v>
      </c>
      <c r="B2" s="24" t="s">
        <v>175</v>
      </c>
      <c r="C2" s="24"/>
      <c r="D2" s="24"/>
      <c r="E2" s="24" t="s">
        <v>176</v>
      </c>
      <c r="F2" s="24"/>
      <c r="G2" s="24"/>
      <c r="H2" s="24" t="s">
        <v>177</v>
      </c>
      <c r="I2" s="24"/>
      <c r="J2" s="24"/>
      <c r="M2" s="22" t="s">
        <v>174</v>
      </c>
      <c r="N2" s="24" t="s">
        <v>175</v>
      </c>
      <c r="O2" s="24"/>
      <c r="P2" s="24"/>
      <c r="Q2" s="24" t="s">
        <v>176</v>
      </c>
      <c r="R2" s="24"/>
      <c r="S2" s="24"/>
      <c r="T2" s="24" t="s">
        <v>177</v>
      </c>
      <c r="U2" s="24"/>
      <c r="V2" s="24"/>
    </row>
    <row r="3" spans="1:22" x14ac:dyDescent="0.2">
      <c r="A3" s="2">
        <v>0</v>
      </c>
      <c r="B3" s="1">
        <v>1.1589</v>
      </c>
      <c r="C3" s="1">
        <v>1.1845000000000001</v>
      </c>
      <c r="D3" s="1">
        <v>1.0036</v>
      </c>
      <c r="E3" s="1">
        <v>2.6537999999999999</v>
      </c>
      <c r="F3" s="1">
        <v>2.5417000000000001</v>
      </c>
      <c r="G3" s="1">
        <v>2.4746000000000001</v>
      </c>
      <c r="H3" s="1">
        <v>1.274</v>
      </c>
      <c r="I3" s="1">
        <v>1.1800999999999999</v>
      </c>
      <c r="J3" s="1">
        <v>0.94299999999999995</v>
      </c>
      <c r="M3" s="2">
        <v>0</v>
      </c>
      <c r="N3" s="1">
        <v>101.031616877833</v>
      </c>
      <c r="O3" s="1">
        <v>103.263396489597</v>
      </c>
      <c r="P3" s="1">
        <v>87.492735092409603</v>
      </c>
      <c r="Q3" s="1">
        <v>103.79786443462299</v>
      </c>
      <c r="R3" s="1">
        <v>99.413306215042894</v>
      </c>
      <c r="S3" s="1">
        <v>96.788829350334396</v>
      </c>
      <c r="T3" s="1">
        <v>112.50772717906401</v>
      </c>
      <c r="U3" s="1">
        <v>104.215360160137</v>
      </c>
      <c r="V3" s="1">
        <v>83.276912660798899</v>
      </c>
    </row>
    <row r="4" spans="1:22" x14ac:dyDescent="0.2">
      <c r="A4" s="2">
        <v>1</v>
      </c>
      <c r="B4" s="1">
        <v>1.2363999999999999</v>
      </c>
      <c r="C4" s="1">
        <v>1.1706000000000001</v>
      </c>
      <c r="D4" s="1">
        <v>0.96619999999999995</v>
      </c>
      <c r="E4" s="1">
        <v>2.3290999999999999</v>
      </c>
      <c r="F4" s="1">
        <v>2.3111000000000002</v>
      </c>
      <c r="G4" s="1">
        <v>2.4117999999999999</v>
      </c>
      <c r="H4" s="1">
        <v>0.95179999999999998</v>
      </c>
      <c r="I4" s="1">
        <v>1.1887000000000001</v>
      </c>
      <c r="J4" s="1">
        <v>0.97160000000000002</v>
      </c>
      <c r="M4" s="2">
        <v>1</v>
      </c>
      <c r="N4" s="1">
        <v>107.78798093688199</v>
      </c>
      <c r="O4" s="1">
        <v>102.05160990352201</v>
      </c>
      <c r="P4" s="1">
        <v>84.232244565849101</v>
      </c>
      <c r="Q4" s="1">
        <v>91.097899636249906</v>
      </c>
      <c r="R4" s="1">
        <v>90.393867094301299</v>
      </c>
      <c r="S4" s="1">
        <v>94.332538037313697</v>
      </c>
      <c r="T4" s="1">
        <v>84.054046098142507</v>
      </c>
      <c r="U4" s="1">
        <v>104.974831473904</v>
      </c>
      <c r="V4" s="1">
        <v>85.802596332165706</v>
      </c>
    </row>
    <row r="5" spans="1:22" x14ac:dyDescent="0.2">
      <c r="A5" s="2">
        <v>5</v>
      </c>
      <c r="B5" s="1">
        <v>1.2159</v>
      </c>
      <c r="C5" s="1">
        <v>1.2481</v>
      </c>
      <c r="D5" s="1">
        <v>0.97719999999999996</v>
      </c>
      <c r="E5" s="1">
        <v>2.4108999999999998</v>
      </c>
      <c r="F5" s="1">
        <v>2.5070000000000001</v>
      </c>
      <c r="G5" s="1">
        <v>2.4742000000000002</v>
      </c>
      <c r="H5" s="1">
        <v>1.1915</v>
      </c>
      <c r="I5" s="1">
        <v>1.1901999999999999</v>
      </c>
      <c r="J5" s="1">
        <v>0.98980000000000001</v>
      </c>
      <c r="M5" s="2">
        <v>5</v>
      </c>
      <c r="N5" s="1">
        <v>106.00081366965</v>
      </c>
      <c r="O5" s="1">
        <v>108.807973962571</v>
      </c>
      <c r="P5" s="1">
        <v>85.191212367778704</v>
      </c>
      <c r="Q5" s="1">
        <v>94.297336410216303</v>
      </c>
      <c r="R5" s="1">
        <v>98.056087925841894</v>
      </c>
      <c r="S5" s="1">
        <v>96.773184182735605</v>
      </c>
      <c r="T5" s="1">
        <v>105.22210120396799</v>
      </c>
      <c r="U5" s="1">
        <v>105.10729740072399</v>
      </c>
      <c r="V5" s="1">
        <v>87.4098495775809</v>
      </c>
    </row>
    <row r="6" spans="1:22" x14ac:dyDescent="0.2">
      <c r="A6" s="2">
        <v>10</v>
      </c>
      <c r="B6" s="1">
        <v>1.1662999999999999</v>
      </c>
      <c r="C6" s="1">
        <v>1.1046</v>
      </c>
      <c r="D6" s="1">
        <v>0.93589999999999995</v>
      </c>
      <c r="E6" s="1">
        <v>2.4489999999999998</v>
      </c>
      <c r="F6" s="1">
        <v>2.5</v>
      </c>
      <c r="G6" s="1">
        <v>2.4456000000000002</v>
      </c>
      <c r="H6" s="1">
        <v>0.94530000000000003</v>
      </c>
      <c r="I6" s="1">
        <v>0.82879999999999998</v>
      </c>
      <c r="J6" s="1">
        <v>0.82569999999999999</v>
      </c>
      <c r="M6" s="2">
        <v>10</v>
      </c>
      <c r="N6" s="1">
        <v>101.67674067185899</v>
      </c>
      <c r="O6" s="1">
        <v>96.297803091944701</v>
      </c>
      <c r="P6" s="1">
        <v>81.590724165988604</v>
      </c>
      <c r="Q6" s="1">
        <v>95.787538624007496</v>
      </c>
      <c r="R6" s="1">
        <v>97.7822974928619</v>
      </c>
      <c r="S6" s="1">
        <v>95.654554699417204</v>
      </c>
      <c r="T6" s="1">
        <v>83.480027081922799</v>
      </c>
      <c r="U6" s="1">
        <v>73.191840098907903</v>
      </c>
      <c r="V6" s="1">
        <v>72.918077183479994</v>
      </c>
    </row>
    <row r="7" spans="1:22" x14ac:dyDescent="0.2">
      <c r="A7" s="3" t="s">
        <v>252</v>
      </c>
    </row>
    <row r="13" spans="1:22" x14ac:dyDescent="0.2">
      <c r="A13" s="3" t="s">
        <v>179</v>
      </c>
    </row>
    <row r="14" spans="1:22" x14ac:dyDescent="0.2">
      <c r="A14" s="9" t="s">
        <v>174</v>
      </c>
      <c r="B14" s="24" t="s">
        <v>175</v>
      </c>
      <c r="C14" s="24"/>
      <c r="D14" s="24"/>
      <c r="E14" s="24" t="s">
        <v>176</v>
      </c>
      <c r="F14" s="24"/>
      <c r="G14" s="24"/>
      <c r="H14" s="24" t="s">
        <v>177</v>
      </c>
      <c r="I14" s="24"/>
      <c r="J14" s="24"/>
    </row>
    <row r="15" spans="1:22" x14ac:dyDescent="0.2">
      <c r="A15" s="2">
        <v>0</v>
      </c>
      <c r="B15" s="2">
        <v>283748</v>
      </c>
      <c r="C15" s="2">
        <v>244470</v>
      </c>
      <c r="D15" s="2">
        <v>241648</v>
      </c>
      <c r="E15" s="2">
        <v>283748</v>
      </c>
      <c r="F15" s="2">
        <v>244470</v>
      </c>
      <c r="G15" s="2">
        <v>241648</v>
      </c>
      <c r="H15" s="2">
        <v>283748</v>
      </c>
      <c r="I15" s="2">
        <v>244470</v>
      </c>
      <c r="J15" s="2">
        <v>241648</v>
      </c>
    </row>
    <row r="16" spans="1:22" x14ac:dyDescent="0.2">
      <c r="A16" s="2">
        <v>1</v>
      </c>
      <c r="B16" s="2">
        <v>298584</v>
      </c>
      <c r="C16" s="2">
        <v>267400</v>
      </c>
      <c r="D16" s="2">
        <v>264776</v>
      </c>
      <c r="E16" s="2">
        <v>239858</v>
      </c>
      <c r="F16" s="2">
        <v>221880</v>
      </c>
      <c r="G16" s="2">
        <v>230049</v>
      </c>
      <c r="H16" s="2">
        <v>243692</v>
      </c>
      <c r="I16" s="2">
        <v>237165</v>
      </c>
      <c r="J16" s="2">
        <v>228134</v>
      </c>
    </row>
    <row r="17" spans="1:10" x14ac:dyDescent="0.2">
      <c r="A17" s="2">
        <v>5</v>
      </c>
      <c r="B17" s="2">
        <v>259902</v>
      </c>
      <c r="C17" s="2">
        <v>193284</v>
      </c>
      <c r="D17" s="2">
        <v>231257</v>
      </c>
      <c r="E17" s="2">
        <v>235551</v>
      </c>
      <c r="F17" s="2">
        <v>211876</v>
      </c>
      <c r="G17" s="2">
        <v>214947</v>
      </c>
      <c r="H17" s="2">
        <v>293266</v>
      </c>
      <c r="I17" s="2">
        <v>265085</v>
      </c>
      <c r="J17" s="2">
        <v>269386</v>
      </c>
    </row>
    <row r="18" spans="1:10" x14ac:dyDescent="0.2">
      <c r="A18" s="2">
        <v>10</v>
      </c>
      <c r="B18" s="2">
        <v>268448</v>
      </c>
      <c r="C18" s="2">
        <v>250247</v>
      </c>
      <c r="D18" s="2">
        <v>248473</v>
      </c>
      <c r="E18" s="2">
        <v>249510</v>
      </c>
      <c r="F18" s="2">
        <v>226877</v>
      </c>
      <c r="G18" s="2">
        <v>232289</v>
      </c>
      <c r="H18" s="2">
        <v>250101</v>
      </c>
      <c r="I18" s="2">
        <v>211199</v>
      </c>
      <c r="J18" s="2">
        <v>229856</v>
      </c>
    </row>
    <row r="19" spans="1:10" x14ac:dyDescent="0.2">
      <c r="A19" s="3" t="s">
        <v>253</v>
      </c>
    </row>
  </sheetData>
  <mergeCells count="9">
    <mergeCell ref="T2:V2"/>
    <mergeCell ref="B2:D2"/>
    <mergeCell ref="E2:G2"/>
    <mergeCell ref="H2:J2"/>
    <mergeCell ref="B14:D14"/>
    <mergeCell ref="E14:G14"/>
    <mergeCell ref="H14:J14"/>
    <mergeCell ref="N2:P2"/>
    <mergeCell ref="Q2:S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8D94-86AE-7A45-99F4-64B4885C8015}">
  <dimension ref="A1:G44"/>
  <sheetViews>
    <sheetView topLeftCell="A34" workbookViewId="0">
      <selection activeCell="J32" sqref="J32"/>
    </sheetView>
  </sheetViews>
  <sheetFormatPr baseColWidth="10" defaultRowHeight="18" x14ac:dyDescent="0.2"/>
  <cols>
    <col min="1" max="16384" width="10.83203125" style="3"/>
  </cols>
  <sheetData>
    <row r="1" spans="1:7" x14ac:dyDescent="0.2">
      <c r="A1" s="3" t="s">
        <v>163</v>
      </c>
    </row>
    <row r="2" spans="1:7" x14ac:dyDescent="0.2">
      <c r="A2" s="23" t="s">
        <v>260</v>
      </c>
      <c r="B2" s="23"/>
      <c r="C2" s="23"/>
      <c r="D2" s="23"/>
      <c r="E2" s="23"/>
      <c r="F2" s="23"/>
      <c r="G2" s="23"/>
    </row>
    <row r="3" spans="1:7" x14ac:dyDescent="0.2">
      <c r="B3" s="24" t="s">
        <v>258</v>
      </c>
      <c r="C3" s="24"/>
      <c r="D3" s="24"/>
      <c r="E3" s="24" t="s">
        <v>259</v>
      </c>
      <c r="F3" s="24"/>
      <c r="G3" s="24"/>
    </row>
    <row r="4" spans="1:7" x14ac:dyDescent="0.2">
      <c r="A4" s="11" t="s">
        <v>261</v>
      </c>
      <c r="B4" s="2">
        <v>55.476190500000001</v>
      </c>
      <c r="C4" s="2">
        <v>47.369945100000002</v>
      </c>
      <c r="D4" s="2">
        <v>56.3345865</v>
      </c>
      <c r="E4" s="2">
        <v>14.7668157</v>
      </c>
      <c r="F4" s="2">
        <v>7.2024656199999999</v>
      </c>
      <c r="G4" s="2">
        <v>8.8201923699999991</v>
      </c>
    </row>
    <row r="5" spans="1:7" x14ac:dyDescent="0.2">
      <c r="A5" s="11" t="s">
        <v>262</v>
      </c>
      <c r="B5" s="2">
        <v>140.91461799999999</v>
      </c>
      <c r="C5" s="2">
        <v>131.492583</v>
      </c>
      <c r="D5" s="2">
        <v>140.56221600000001</v>
      </c>
      <c r="E5" s="2">
        <v>29.368691999999999</v>
      </c>
      <c r="F5" s="2">
        <v>15.4340242</v>
      </c>
      <c r="G5" s="2">
        <v>12.9629818</v>
      </c>
    </row>
    <row r="6" spans="1:7" x14ac:dyDescent="0.2">
      <c r="A6" s="11" t="s">
        <v>263</v>
      </c>
      <c r="B6" s="2">
        <v>192.807695</v>
      </c>
      <c r="C6" s="2">
        <v>177.33760100000001</v>
      </c>
      <c r="D6" s="2">
        <v>194.019508</v>
      </c>
      <c r="E6" s="2">
        <v>23.1704261</v>
      </c>
      <c r="F6" s="2">
        <v>21.9589514</v>
      </c>
      <c r="G6" s="2">
        <v>20.023369200000001</v>
      </c>
    </row>
    <row r="7" spans="1:7" x14ac:dyDescent="0.2">
      <c r="A7" s="11" t="s">
        <v>264</v>
      </c>
      <c r="B7" s="2">
        <v>164.77003300000001</v>
      </c>
      <c r="C7" s="2">
        <v>107.85511099999999</v>
      </c>
      <c r="D7" s="2">
        <v>124.75089800000001</v>
      </c>
      <c r="E7" s="2">
        <v>6.9550565600000001</v>
      </c>
      <c r="F7" s="2">
        <v>2.6585043700000002</v>
      </c>
      <c r="G7" s="2">
        <v>18.051039800000002</v>
      </c>
    </row>
    <row r="9" spans="1:7" x14ac:dyDescent="0.2">
      <c r="A9" s="3" t="s">
        <v>254</v>
      </c>
    </row>
    <row r="10" spans="1:7" x14ac:dyDescent="0.2">
      <c r="A10" s="23" t="s">
        <v>267</v>
      </c>
      <c r="B10" s="23"/>
      <c r="C10" s="23"/>
      <c r="D10" s="23"/>
      <c r="E10" s="23"/>
      <c r="F10" s="23"/>
      <c r="G10" s="23"/>
    </row>
    <row r="11" spans="1:7" x14ac:dyDescent="0.2">
      <c r="B11" s="24" t="s">
        <v>258</v>
      </c>
      <c r="C11" s="24"/>
      <c r="D11" s="24"/>
      <c r="E11" s="24" t="s">
        <v>259</v>
      </c>
      <c r="F11" s="24"/>
      <c r="G11" s="24"/>
    </row>
    <row r="12" spans="1:7" x14ac:dyDescent="0.2">
      <c r="A12" s="11" t="s">
        <v>261</v>
      </c>
      <c r="B12" s="1">
        <v>22.65596</v>
      </c>
      <c r="C12" s="1">
        <v>21.419599999999999</v>
      </c>
      <c r="D12" s="1">
        <v>21.348469999999999</v>
      </c>
      <c r="E12" s="1">
        <v>4.8494549999999998</v>
      </c>
      <c r="F12" s="1">
        <v>4.4379530000000003</v>
      </c>
      <c r="G12" s="1">
        <v>3.202601</v>
      </c>
    </row>
    <row r="13" spans="1:7" x14ac:dyDescent="0.2">
      <c r="A13" s="11" t="s">
        <v>262</v>
      </c>
      <c r="B13" s="1">
        <v>55.96678</v>
      </c>
      <c r="C13" s="1">
        <v>71.471580000000003</v>
      </c>
      <c r="D13" s="1">
        <v>77.726240000000004</v>
      </c>
      <c r="E13" s="1">
        <v>15.687530000000001</v>
      </c>
      <c r="F13" s="1">
        <v>13.057639999999999</v>
      </c>
      <c r="G13" s="1">
        <v>6.9093340000000003</v>
      </c>
    </row>
    <row r="14" spans="1:7" x14ac:dyDescent="0.2">
      <c r="A14" s="11" t="s">
        <v>263</v>
      </c>
      <c r="B14" s="1">
        <v>141.0266</v>
      </c>
      <c r="C14" s="1">
        <v>176.7534</v>
      </c>
      <c r="D14" s="1">
        <v>180.04419999999999</v>
      </c>
      <c r="E14" s="1">
        <v>29.45167</v>
      </c>
      <c r="F14" s="1">
        <v>18.844919999999998</v>
      </c>
      <c r="G14" s="1">
        <v>11.27261</v>
      </c>
    </row>
    <row r="15" spans="1:7" x14ac:dyDescent="0.2">
      <c r="A15" s="11" t="s">
        <v>264</v>
      </c>
      <c r="B15" s="1">
        <v>195.72819999999999</v>
      </c>
      <c r="C15" s="1">
        <v>218.4023</v>
      </c>
      <c r="D15" s="1">
        <v>226.67769999999999</v>
      </c>
      <c r="E15" s="1">
        <v>26.538640000000001</v>
      </c>
      <c r="F15" s="1">
        <v>12.90896</v>
      </c>
      <c r="G15" s="1">
        <v>9.4484519999999996</v>
      </c>
    </row>
    <row r="17" spans="1:7" x14ac:dyDescent="0.2">
      <c r="A17" s="3" t="s">
        <v>296</v>
      </c>
    </row>
    <row r="18" spans="1:7" x14ac:dyDescent="0.2">
      <c r="A18" s="23" t="s">
        <v>268</v>
      </c>
      <c r="B18" s="23"/>
      <c r="C18" s="23"/>
      <c r="D18" s="23"/>
      <c r="E18" s="23"/>
      <c r="F18" s="23"/>
      <c r="G18" s="23"/>
    </row>
    <row r="19" spans="1:7" x14ac:dyDescent="0.2">
      <c r="B19" s="24" t="s">
        <v>258</v>
      </c>
      <c r="C19" s="24"/>
      <c r="D19" s="24"/>
      <c r="E19" s="24" t="s">
        <v>259</v>
      </c>
      <c r="F19" s="24"/>
      <c r="G19" s="24"/>
    </row>
    <row r="20" spans="1:7" x14ac:dyDescent="0.2">
      <c r="A20" s="11" t="s">
        <v>261</v>
      </c>
      <c r="B20" s="1">
        <v>28.749749999999999</v>
      </c>
      <c r="C20" s="1">
        <v>36.545760000000001</v>
      </c>
      <c r="D20" s="1">
        <v>36.362360000000002</v>
      </c>
      <c r="E20" s="1">
        <v>12.138960000000001</v>
      </c>
      <c r="F20" s="1">
        <v>13.1203</v>
      </c>
      <c r="G20" s="1">
        <v>10.72987</v>
      </c>
    </row>
    <row r="21" spans="1:7" x14ac:dyDescent="0.2">
      <c r="A21" s="11" t="s">
        <v>262</v>
      </c>
      <c r="B21" s="1">
        <v>52.697789999999998</v>
      </c>
      <c r="C21" s="1">
        <v>86.893919999999994</v>
      </c>
      <c r="D21" s="1">
        <v>96.533900000000003</v>
      </c>
      <c r="E21" s="1">
        <v>24.175470000000001</v>
      </c>
      <c r="F21" s="1">
        <v>22.522860000000001</v>
      </c>
      <c r="G21" s="1">
        <v>22.174189999999999</v>
      </c>
    </row>
    <row r="22" spans="1:7" x14ac:dyDescent="0.2">
      <c r="A22" s="11" t="s">
        <v>263</v>
      </c>
      <c r="B22" s="1">
        <v>100.8831</v>
      </c>
      <c r="C22" s="1">
        <v>183.078</v>
      </c>
      <c r="D22" s="1">
        <v>205.2518</v>
      </c>
      <c r="E22" s="1">
        <v>38.979709999999997</v>
      </c>
      <c r="F22" s="1">
        <v>37.332009999999997</v>
      </c>
      <c r="G22" s="1">
        <v>31.255839999999999</v>
      </c>
    </row>
    <row r="23" spans="1:7" x14ac:dyDescent="0.2">
      <c r="A23" s="11" t="s">
        <v>264</v>
      </c>
      <c r="B23" s="1">
        <v>141.59270000000001</v>
      </c>
      <c r="C23" s="1">
        <v>249.41370000000001</v>
      </c>
      <c r="D23" s="1">
        <v>249.86160000000001</v>
      </c>
      <c r="E23" s="1">
        <v>32.467489999999998</v>
      </c>
      <c r="F23" s="1">
        <v>26.077190000000002</v>
      </c>
      <c r="G23" s="1">
        <v>19.498239999999999</v>
      </c>
    </row>
    <row r="24" spans="1:7" x14ac:dyDescent="0.2">
      <c r="B24" s="1"/>
      <c r="C24" s="1"/>
      <c r="D24" s="1"/>
      <c r="E24" s="1"/>
      <c r="F24" s="1"/>
      <c r="G24" s="1"/>
    </row>
    <row r="25" spans="1:7" x14ac:dyDescent="0.2">
      <c r="A25" s="3" t="s">
        <v>297</v>
      </c>
    </row>
    <row r="26" spans="1:7" x14ac:dyDescent="0.2">
      <c r="A26" s="23" t="s">
        <v>272</v>
      </c>
      <c r="B26" s="23"/>
      <c r="C26" s="23"/>
      <c r="D26" s="23"/>
      <c r="E26" s="23"/>
      <c r="F26" s="23"/>
      <c r="G26" s="23"/>
    </row>
    <row r="27" spans="1:7" x14ac:dyDescent="0.2">
      <c r="B27" s="24" t="s">
        <v>258</v>
      </c>
      <c r="C27" s="24"/>
      <c r="D27" s="24"/>
      <c r="E27" s="24" t="s">
        <v>259</v>
      </c>
      <c r="F27" s="24"/>
      <c r="G27" s="24"/>
    </row>
    <row r="28" spans="1:7" x14ac:dyDescent="0.2">
      <c r="A28" s="11" t="s">
        <v>269</v>
      </c>
      <c r="B28" s="1">
        <v>164.77003300000001</v>
      </c>
      <c r="C28" s="1">
        <v>107.85511099999999</v>
      </c>
      <c r="D28" s="1">
        <v>124.75089800000001</v>
      </c>
      <c r="E28" s="1">
        <v>6.9550565600000001</v>
      </c>
      <c r="F28" s="1">
        <v>2.6585043700000002</v>
      </c>
      <c r="G28" s="1">
        <v>18.051039800000002</v>
      </c>
    </row>
    <row r="29" spans="1:7" x14ac:dyDescent="0.2">
      <c r="A29" s="11" t="s">
        <v>270</v>
      </c>
      <c r="B29" s="1">
        <v>38.176349999999999</v>
      </c>
      <c r="C29" s="1">
        <v>51.406390000000002</v>
      </c>
      <c r="D29" s="1">
        <v>42.928609999999999</v>
      </c>
      <c r="E29" s="1">
        <v>8.5006439999999994</v>
      </c>
      <c r="F29" s="1">
        <v>5.7046330000000003</v>
      </c>
      <c r="G29" s="1">
        <v>3.3614440000000001</v>
      </c>
    </row>
    <row r="30" spans="1:7" x14ac:dyDescent="0.2">
      <c r="A30" s="11" t="s">
        <v>271</v>
      </c>
      <c r="B30" s="1">
        <v>47.033290000000001</v>
      </c>
      <c r="C30" s="1">
        <v>48.552630000000001</v>
      </c>
      <c r="D30" s="1">
        <v>67.103059999999999</v>
      </c>
      <c r="E30" s="1">
        <v>4.0662469999999997</v>
      </c>
      <c r="F30" s="1">
        <v>1.748459</v>
      </c>
      <c r="G30" s="1">
        <v>1.7958750000000001</v>
      </c>
    </row>
    <row r="31" spans="1:7" x14ac:dyDescent="0.2">
      <c r="A31" s="11"/>
      <c r="B31" s="2"/>
      <c r="C31" s="2"/>
      <c r="D31" s="2"/>
      <c r="E31" s="2"/>
      <c r="F31" s="2"/>
      <c r="G31" s="2"/>
    </row>
    <row r="32" spans="1:7" x14ac:dyDescent="0.2">
      <c r="A32" s="3" t="s">
        <v>298</v>
      </c>
    </row>
    <row r="33" spans="1:7" x14ac:dyDescent="0.2">
      <c r="A33" s="23" t="s">
        <v>272</v>
      </c>
      <c r="B33" s="23"/>
      <c r="C33" s="23"/>
      <c r="D33" s="23"/>
      <c r="E33" s="23"/>
      <c r="F33" s="23"/>
      <c r="G33" s="23"/>
    </row>
    <row r="34" spans="1:7" x14ac:dyDescent="0.2">
      <c r="B34" s="24" t="s">
        <v>258</v>
      </c>
      <c r="C34" s="24"/>
      <c r="D34" s="24"/>
      <c r="E34" s="24" t="s">
        <v>259</v>
      </c>
      <c r="F34" s="24"/>
      <c r="G34" s="24"/>
    </row>
    <row r="35" spans="1:7" x14ac:dyDescent="0.2">
      <c r="A35" s="11" t="s">
        <v>269</v>
      </c>
      <c r="B35" s="1">
        <v>195.72819999999999</v>
      </c>
      <c r="C35" s="1">
        <v>218.4023</v>
      </c>
      <c r="D35" s="1">
        <v>226.67769999999999</v>
      </c>
      <c r="E35" s="1">
        <v>26.538640000000001</v>
      </c>
      <c r="F35" s="1">
        <v>12.90896</v>
      </c>
      <c r="G35" s="1">
        <v>9.4484519999999996</v>
      </c>
    </row>
    <row r="36" spans="1:7" x14ac:dyDescent="0.2">
      <c r="A36" s="11" t="s">
        <v>270</v>
      </c>
      <c r="B36" s="1">
        <v>80.45214</v>
      </c>
      <c r="C36" s="1">
        <v>82.738429999999994</v>
      </c>
      <c r="D36" s="1">
        <v>80.22184</v>
      </c>
      <c r="E36" s="1">
        <v>11.07194</v>
      </c>
      <c r="F36" s="1">
        <v>8.198029</v>
      </c>
      <c r="G36" s="1">
        <v>1.9948520000000001</v>
      </c>
    </row>
    <row r="37" spans="1:7" x14ac:dyDescent="0.2">
      <c r="A37" s="11" t="s">
        <v>271</v>
      </c>
      <c r="B37" s="1">
        <v>53.918750000000003</v>
      </c>
      <c r="C37" s="1">
        <v>50.135469999999998</v>
      </c>
      <c r="D37" s="1">
        <v>66.008260000000007</v>
      </c>
      <c r="E37" s="1">
        <v>17.83445</v>
      </c>
      <c r="F37" s="1">
        <v>14.7089</v>
      </c>
      <c r="G37" s="1">
        <v>13.00329</v>
      </c>
    </row>
    <row r="39" spans="1:7" x14ac:dyDescent="0.2">
      <c r="A39" s="3" t="s">
        <v>299</v>
      </c>
    </row>
    <row r="40" spans="1:7" x14ac:dyDescent="0.2">
      <c r="A40" s="23" t="s">
        <v>272</v>
      </c>
      <c r="B40" s="23"/>
      <c r="C40" s="23"/>
      <c r="D40" s="23"/>
      <c r="E40" s="23"/>
      <c r="F40" s="23"/>
      <c r="G40" s="23"/>
    </row>
    <row r="41" spans="1:7" x14ac:dyDescent="0.2">
      <c r="B41" s="24" t="s">
        <v>258</v>
      </c>
      <c r="C41" s="24"/>
      <c r="D41" s="24"/>
      <c r="E41" s="24" t="s">
        <v>259</v>
      </c>
      <c r="F41" s="24"/>
      <c r="G41" s="24"/>
    </row>
    <row r="42" spans="1:7" x14ac:dyDescent="0.2">
      <c r="A42" s="11" t="s">
        <v>269</v>
      </c>
      <c r="B42" s="1">
        <v>141.59270000000001</v>
      </c>
      <c r="C42" s="1">
        <v>249.41370000000001</v>
      </c>
      <c r="D42" s="1">
        <v>249.86160000000001</v>
      </c>
      <c r="E42" s="1">
        <v>32.467489999999998</v>
      </c>
      <c r="F42" s="1">
        <v>26.077190000000002</v>
      </c>
      <c r="G42" s="1">
        <v>19.498239999999999</v>
      </c>
    </row>
    <row r="43" spans="1:7" x14ac:dyDescent="0.2">
      <c r="A43" s="11" t="s">
        <v>270</v>
      </c>
      <c r="B43" s="1">
        <v>44.328899999999997</v>
      </c>
      <c r="C43" s="1">
        <v>51.613149999999997</v>
      </c>
      <c r="D43" s="1">
        <v>60.661279999999998</v>
      </c>
      <c r="E43" s="1">
        <v>11.17625</v>
      </c>
      <c r="F43" s="1">
        <v>3.9397479999999998</v>
      </c>
      <c r="G43" s="1">
        <v>2.5611329999999999</v>
      </c>
    </row>
    <row r="44" spans="1:7" x14ac:dyDescent="0.2">
      <c r="A44" s="11" t="s">
        <v>271</v>
      </c>
      <c r="B44" s="1">
        <v>14.538029999999999</v>
      </c>
      <c r="C44" s="1">
        <v>12.60516</v>
      </c>
      <c r="D44" s="1">
        <v>15.103809999999999</v>
      </c>
      <c r="E44" s="1">
        <v>1.2819210000000001</v>
      </c>
      <c r="F44" s="1">
        <v>0.67025699999999999</v>
      </c>
      <c r="G44" s="1">
        <v>1.272438</v>
      </c>
    </row>
  </sheetData>
  <mergeCells count="18">
    <mergeCell ref="B3:D3"/>
    <mergeCell ref="E3:G3"/>
    <mergeCell ref="A2:G2"/>
    <mergeCell ref="A10:G10"/>
    <mergeCell ref="B11:D11"/>
    <mergeCell ref="E11:G11"/>
    <mergeCell ref="A18:G18"/>
    <mergeCell ref="B19:D19"/>
    <mergeCell ref="E19:G19"/>
    <mergeCell ref="A26:G26"/>
    <mergeCell ref="B27:D27"/>
    <mergeCell ref="E27:G27"/>
    <mergeCell ref="A33:G33"/>
    <mergeCell ref="B34:D34"/>
    <mergeCell ref="E34:G34"/>
    <mergeCell ref="A40:G40"/>
    <mergeCell ref="B41:D41"/>
    <mergeCell ref="E41:G4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7D07-85B2-424A-B806-8730E182B351}">
  <dimension ref="A1:AM75"/>
  <sheetViews>
    <sheetView topLeftCell="A63" workbookViewId="0">
      <selection activeCell="D67" sqref="D67"/>
    </sheetView>
  </sheetViews>
  <sheetFormatPr baseColWidth="10" defaultRowHeight="18" x14ac:dyDescent="0.2"/>
  <cols>
    <col min="1" max="16384" width="10.83203125" style="3"/>
  </cols>
  <sheetData>
    <row r="1" spans="1:34" x14ac:dyDescent="0.2">
      <c r="A1" s="3" t="s">
        <v>257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4" x14ac:dyDescent="0.2">
      <c r="A2" s="23" t="s">
        <v>255</v>
      </c>
      <c r="B2" s="23"/>
      <c r="C2" s="23"/>
      <c r="D2" s="2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x14ac:dyDescent="0.2">
      <c r="A3" s="3" t="s">
        <v>129</v>
      </c>
      <c r="B3" s="1">
        <v>2.2507489999999999</v>
      </c>
      <c r="C3" s="1">
        <v>2.3705020000000001</v>
      </c>
      <c r="D3" s="1">
        <v>2.0727739999999999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x14ac:dyDescent="0.2">
      <c r="A4" s="3" t="s">
        <v>76</v>
      </c>
      <c r="B4" s="1">
        <v>2.1562999999999999</v>
      </c>
      <c r="C4" s="1">
        <v>2.1817530000000001</v>
      </c>
      <c r="D4" s="1">
        <v>2.3881890000000001</v>
      </c>
      <c r="K4" s="1"/>
      <c r="L4" s="1"/>
      <c r="M4" s="1"/>
    </row>
    <row r="5" spans="1:34" x14ac:dyDescent="0.2">
      <c r="A5" s="3" t="s">
        <v>165</v>
      </c>
      <c r="B5" s="1">
        <v>2.1673230000000001</v>
      </c>
      <c r="C5" s="1">
        <v>2.0646559999999998</v>
      </c>
      <c r="D5" s="1">
        <v>2.2818649999999998</v>
      </c>
    </row>
    <row r="6" spans="1:34" x14ac:dyDescent="0.2">
      <c r="A6" s="3" t="s">
        <v>164</v>
      </c>
      <c r="B6" s="1">
        <v>2.3046129999999998</v>
      </c>
      <c r="C6" s="1">
        <v>2.3006540000000002</v>
      </c>
      <c r="D6" s="1">
        <v>2.4501200000000001</v>
      </c>
    </row>
    <row r="8" spans="1:34" x14ac:dyDescent="0.2">
      <c r="A8" s="3" t="s">
        <v>265</v>
      </c>
      <c r="J8" s="24"/>
      <c r="K8" s="24"/>
      <c r="L8" s="24"/>
      <c r="M8" s="12"/>
      <c r="N8" s="12"/>
    </row>
    <row r="9" spans="1:34" x14ac:dyDescent="0.2">
      <c r="B9" s="24" t="s">
        <v>125</v>
      </c>
      <c r="C9" s="24"/>
      <c r="D9" s="24"/>
      <c r="G9" s="24" t="s">
        <v>126</v>
      </c>
      <c r="H9" s="24"/>
      <c r="I9" s="24"/>
      <c r="J9" s="2"/>
      <c r="K9" s="2"/>
      <c r="L9" s="24" t="s">
        <v>162</v>
      </c>
      <c r="M9" s="24"/>
      <c r="N9" s="24"/>
    </row>
    <row r="10" spans="1:34" x14ac:dyDescent="0.2">
      <c r="A10" s="3" t="s">
        <v>129</v>
      </c>
      <c r="B10" s="2">
        <v>58.73633366</v>
      </c>
      <c r="C10" s="2">
        <v>55.515187040000001</v>
      </c>
      <c r="D10" s="2">
        <v>57.28527192</v>
      </c>
      <c r="F10" s="3" t="s">
        <v>129</v>
      </c>
      <c r="G10" s="2">
        <v>70.674473140000003</v>
      </c>
      <c r="H10" s="2">
        <v>69.010161440000005</v>
      </c>
      <c r="I10" s="2">
        <v>65.08162222</v>
      </c>
      <c r="K10" s="3" t="s">
        <v>129</v>
      </c>
      <c r="L10" s="2">
        <v>147.36473960000001</v>
      </c>
      <c r="M10" s="2">
        <v>140.36046060000001</v>
      </c>
      <c r="N10" s="2">
        <v>140.7961799</v>
      </c>
    </row>
    <row r="11" spans="1:34" x14ac:dyDescent="0.2">
      <c r="A11" s="3" t="s">
        <v>76</v>
      </c>
      <c r="B11" s="2">
        <v>10.785256889999999</v>
      </c>
      <c r="C11" s="2">
        <v>9.7205102770000007</v>
      </c>
      <c r="D11" s="2">
        <v>10.25548908</v>
      </c>
      <c r="F11" s="3" t="s">
        <v>165</v>
      </c>
      <c r="G11" s="2">
        <v>31.280151119999999</v>
      </c>
      <c r="H11" s="2">
        <v>28.681167259999999</v>
      </c>
      <c r="I11" s="2">
        <v>29.088025729999998</v>
      </c>
      <c r="K11" s="3" t="s">
        <v>164</v>
      </c>
      <c r="L11" s="2">
        <v>52.779614989999999</v>
      </c>
      <c r="M11" s="2">
        <v>52.41444448</v>
      </c>
      <c r="N11" s="2">
        <v>49.164136329999998</v>
      </c>
    </row>
    <row r="12" spans="1:34" x14ac:dyDescent="0.2">
      <c r="A12" s="3" t="s">
        <v>164</v>
      </c>
      <c r="B12" s="2">
        <v>58.909649360000003</v>
      </c>
      <c r="C12" s="2">
        <v>56.962490860000003</v>
      </c>
      <c r="D12" s="2">
        <v>57.522021469999999</v>
      </c>
      <c r="F12" s="3" t="s">
        <v>164</v>
      </c>
      <c r="G12" s="2">
        <v>99.502800910000005</v>
      </c>
      <c r="H12" s="2">
        <v>95.517592120000003</v>
      </c>
      <c r="I12" s="2">
        <v>91.465442080000003</v>
      </c>
      <c r="K12" s="3" t="s">
        <v>76</v>
      </c>
      <c r="L12" s="2">
        <v>120.91007020000001</v>
      </c>
      <c r="M12" s="2">
        <v>123.1055527</v>
      </c>
      <c r="N12" s="2">
        <v>130.13874269999999</v>
      </c>
    </row>
    <row r="14" spans="1:34" x14ac:dyDescent="0.2">
      <c r="A14" s="3" t="s">
        <v>266</v>
      </c>
      <c r="V14" s="12"/>
      <c r="W14" s="12"/>
      <c r="X14" s="12"/>
      <c r="AA14" s="12"/>
      <c r="AB14" s="12"/>
      <c r="AC14" s="12"/>
      <c r="AD14" s="2"/>
      <c r="AE14" s="2"/>
      <c r="AF14" s="12"/>
      <c r="AG14" s="12"/>
      <c r="AH14" s="12"/>
    </row>
    <row r="15" spans="1:34" x14ac:dyDescent="0.2">
      <c r="A15" s="9" t="s">
        <v>172</v>
      </c>
      <c r="B15" s="9" t="s">
        <v>173</v>
      </c>
      <c r="C15" s="9" t="s">
        <v>125</v>
      </c>
      <c r="D15" s="9" t="s">
        <v>126</v>
      </c>
      <c r="E15" s="9" t="s">
        <v>162</v>
      </c>
      <c r="V15" s="2"/>
      <c r="W15" s="2"/>
      <c r="X15" s="2"/>
      <c r="AA15" s="2"/>
      <c r="AB15" s="2"/>
      <c r="AC15" s="2"/>
      <c r="AF15" s="2"/>
      <c r="AG15" s="2"/>
      <c r="AH15" s="2"/>
    </row>
    <row r="16" spans="1:34" x14ac:dyDescent="0.2">
      <c r="A16" s="2">
        <v>0</v>
      </c>
      <c r="B16" s="2">
        <v>0</v>
      </c>
      <c r="C16" s="2">
        <v>0</v>
      </c>
      <c r="D16" s="2">
        <v>0</v>
      </c>
      <c r="E16" s="2">
        <v>0</v>
      </c>
      <c r="V16" s="2"/>
      <c r="W16" s="2"/>
      <c r="X16" s="2"/>
      <c r="AA16" s="2"/>
      <c r="AB16" s="2"/>
      <c r="AC16" s="2"/>
      <c r="AF16" s="2"/>
      <c r="AG16" s="2"/>
      <c r="AH16" s="2"/>
    </row>
    <row r="17" spans="1:39" x14ac:dyDescent="0.2">
      <c r="A17" s="2">
        <v>12</v>
      </c>
      <c r="B17" s="2">
        <v>3.8661876560000001</v>
      </c>
      <c r="C17" s="2">
        <v>6.7367345099999998</v>
      </c>
      <c r="D17" s="2"/>
      <c r="E17" s="2">
        <v>6.6472256459999999</v>
      </c>
      <c r="V17" s="2"/>
      <c r="W17" s="2"/>
      <c r="X17" s="2"/>
      <c r="AA17" s="2"/>
      <c r="AB17" s="2"/>
      <c r="AC17" s="2"/>
      <c r="AF17" s="2"/>
      <c r="AG17" s="2"/>
      <c r="AH17" s="2"/>
    </row>
    <row r="18" spans="1:39" x14ac:dyDescent="0.2">
      <c r="A18" s="2">
        <v>24</v>
      </c>
      <c r="B18" s="2">
        <v>50.10639449</v>
      </c>
      <c r="C18" s="2">
        <v>38.143482749999997</v>
      </c>
      <c r="D18" s="2">
        <v>16.444099999999999</v>
      </c>
      <c r="E18" s="2">
        <v>24.2978685</v>
      </c>
    </row>
    <row r="19" spans="1:39" x14ac:dyDescent="0.2">
      <c r="A19" s="2">
        <v>36</v>
      </c>
      <c r="B19" s="2">
        <v>83.998827520000006</v>
      </c>
      <c r="C19" s="2">
        <v>83.107516880000006</v>
      </c>
      <c r="D19" s="2">
        <v>81.997820000000004</v>
      </c>
      <c r="E19" s="2">
        <v>82.859283090000005</v>
      </c>
    </row>
    <row r="20" spans="1:39" x14ac:dyDescent="0.2">
      <c r="A20" s="2">
        <v>36</v>
      </c>
      <c r="B20" s="2">
        <v>0</v>
      </c>
      <c r="C20" s="2">
        <v>0</v>
      </c>
      <c r="D20" s="2">
        <v>0</v>
      </c>
      <c r="E20" s="2">
        <v>0</v>
      </c>
    </row>
    <row r="21" spans="1:39" x14ac:dyDescent="0.2">
      <c r="A21" s="2">
        <v>48</v>
      </c>
      <c r="B21" s="2">
        <v>30.552956729999998</v>
      </c>
      <c r="C21" s="2">
        <v>6.2839791959999998</v>
      </c>
      <c r="D21" s="2">
        <v>24.072590000000002</v>
      </c>
      <c r="E21" s="2">
        <v>5.776839131</v>
      </c>
      <c r="V21" s="12"/>
      <c r="W21" s="12"/>
      <c r="X21" s="12"/>
      <c r="AA21" s="12"/>
      <c r="AB21" s="12"/>
      <c r="AC21" s="12"/>
      <c r="AD21" s="2"/>
      <c r="AE21" s="2"/>
      <c r="AF21" s="12"/>
      <c r="AG21" s="12"/>
      <c r="AH21" s="12"/>
    </row>
    <row r="22" spans="1:39" x14ac:dyDescent="0.2">
      <c r="A22" s="2">
        <v>60</v>
      </c>
      <c r="B22" s="2">
        <v>114.0091994</v>
      </c>
      <c r="C22" s="2">
        <v>14.099028949999999</v>
      </c>
      <c r="D22" s="2">
        <v>31.333909999999999</v>
      </c>
      <c r="E22" s="2">
        <v>9.5993045329999998</v>
      </c>
      <c r="O22" s="2"/>
      <c r="P22" s="2"/>
      <c r="Q22" s="2"/>
      <c r="R22" s="2"/>
      <c r="S22" s="2"/>
      <c r="T22" s="2"/>
      <c r="V22" s="12"/>
      <c r="W22" s="12"/>
      <c r="X22" s="12"/>
      <c r="Y22" s="13"/>
      <c r="Z22" s="13"/>
      <c r="AA22" s="12"/>
      <c r="AB22" s="12"/>
      <c r="AC22" s="12"/>
      <c r="AD22" s="13"/>
      <c r="AE22" s="16"/>
      <c r="AF22" s="12"/>
      <c r="AG22" s="12"/>
      <c r="AH22" s="2"/>
    </row>
    <row r="23" spans="1:39" x14ac:dyDescent="0.2">
      <c r="A23" s="2">
        <v>72</v>
      </c>
      <c r="B23" s="2">
        <v>184.1368487</v>
      </c>
      <c r="C23" s="2">
        <v>12.0873443</v>
      </c>
      <c r="D23" s="2">
        <v>33.162770000000002</v>
      </c>
      <c r="E23" s="2">
        <v>8.2607802459999995</v>
      </c>
      <c r="V23" s="2"/>
      <c r="W23" s="2"/>
      <c r="X23" s="2"/>
      <c r="AA23" s="2"/>
      <c r="AB23" s="2"/>
      <c r="AC23" s="2"/>
      <c r="AE23" s="4"/>
      <c r="AF23" s="2"/>
      <c r="AG23" s="2"/>
      <c r="AH23" s="2"/>
    </row>
    <row r="24" spans="1:39" x14ac:dyDescent="0.2">
      <c r="V24" s="2"/>
      <c r="W24" s="2"/>
      <c r="X24" s="2"/>
      <c r="AA24" s="2"/>
      <c r="AB24" s="2"/>
      <c r="AC24" s="2"/>
      <c r="AE24" s="4"/>
      <c r="AF24" s="2"/>
      <c r="AG24" s="2"/>
      <c r="AH24" s="2"/>
    </row>
    <row r="25" spans="1:39" x14ac:dyDescent="0.2">
      <c r="A25" s="3" t="s">
        <v>273</v>
      </c>
    </row>
    <row r="26" spans="1:39" x14ac:dyDescent="0.2">
      <c r="A26" s="9" t="s">
        <v>172</v>
      </c>
      <c r="B26" s="9" t="s">
        <v>173</v>
      </c>
      <c r="C26" s="9" t="s">
        <v>125</v>
      </c>
      <c r="D26" s="9" t="s">
        <v>126</v>
      </c>
      <c r="E26" s="9" t="s">
        <v>162</v>
      </c>
    </row>
    <row r="27" spans="1:39" x14ac:dyDescent="0.2">
      <c r="A27" s="2">
        <v>0</v>
      </c>
      <c r="B27" s="2">
        <v>0</v>
      </c>
      <c r="C27" s="2">
        <v>0</v>
      </c>
      <c r="D27" s="2">
        <v>0</v>
      </c>
      <c r="E27" s="2">
        <v>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">
      <c r="A28" s="2">
        <v>12</v>
      </c>
      <c r="B28" s="2">
        <v>16.9786249</v>
      </c>
      <c r="C28" s="2">
        <v>8.4090430810000001</v>
      </c>
      <c r="D28" s="2">
        <v>12.307370000000001</v>
      </c>
      <c r="E28" s="2">
        <v>5.816071912</v>
      </c>
    </row>
    <row r="29" spans="1:39" x14ac:dyDescent="0.2">
      <c r="A29" s="2">
        <v>24</v>
      </c>
      <c r="B29" s="2">
        <v>64.414213989999993</v>
      </c>
      <c r="C29" s="2">
        <v>16.95081622</v>
      </c>
      <c r="D29" s="2">
        <v>17.077629999999999</v>
      </c>
      <c r="E29" s="2">
        <v>13.38348916</v>
      </c>
    </row>
    <row r="30" spans="1:39" x14ac:dyDescent="0.2">
      <c r="A30" s="2">
        <v>36</v>
      </c>
      <c r="B30" s="2">
        <v>98.542975679999998</v>
      </c>
      <c r="C30" s="2">
        <v>15.51233102</v>
      </c>
      <c r="D30" s="2">
        <v>27.343900000000001</v>
      </c>
      <c r="E30" s="2">
        <v>12.68020523</v>
      </c>
    </row>
    <row r="31" spans="1:39" x14ac:dyDescent="0.2">
      <c r="A31" s="2">
        <v>36</v>
      </c>
      <c r="B31" s="2">
        <v>0</v>
      </c>
      <c r="C31" s="2">
        <v>0</v>
      </c>
      <c r="D31" s="2">
        <v>0</v>
      </c>
      <c r="E31" s="2">
        <v>0</v>
      </c>
    </row>
    <row r="32" spans="1:39" x14ac:dyDescent="0.2">
      <c r="A32" s="2">
        <v>48</v>
      </c>
      <c r="B32" s="2">
        <v>2.1841585750000001</v>
      </c>
      <c r="C32" s="2">
        <v>2.0372987</v>
      </c>
      <c r="D32" s="2">
        <v>7.5908170000000004</v>
      </c>
      <c r="E32" s="2">
        <v>4.4495385260000004</v>
      </c>
    </row>
    <row r="33" spans="1:14" x14ac:dyDescent="0.2">
      <c r="A33" s="2">
        <v>60</v>
      </c>
      <c r="B33" s="2">
        <v>27.851566810000001</v>
      </c>
      <c r="C33" s="2">
        <v>8.8530799990000002</v>
      </c>
      <c r="D33" s="2">
        <v>13.603300000000001</v>
      </c>
      <c r="E33" s="2">
        <v>16.52712223</v>
      </c>
    </row>
    <row r="34" spans="1:14" x14ac:dyDescent="0.2">
      <c r="A34" s="2">
        <v>72</v>
      </c>
      <c r="B34" s="2">
        <v>52.458888250000001</v>
      </c>
      <c r="C34" s="2">
        <v>36.070959729999998</v>
      </c>
      <c r="D34" s="2">
        <v>39.566079999999999</v>
      </c>
      <c r="E34" s="2">
        <v>43.754371720000002</v>
      </c>
    </row>
    <row r="36" spans="1:14" x14ac:dyDescent="0.2">
      <c r="A36" s="3" t="s">
        <v>274</v>
      </c>
    </row>
    <row r="37" spans="1:14" x14ac:dyDescent="0.2">
      <c r="A37" s="23" t="s">
        <v>256</v>
      </c>
      <c r="B37" s="23"/>
      <c r="C37" s="23"/>
      <c r="D37" s="23"/>
    </row>
    <row r="38" spans="1:14" x14ac:dyDescent="0.2">
      <c r="A38" s="3" t="s">
        <v>129</v>
      </c>
      <c r="B38" s="1">
        <v>3.3870469999999999</v>
      </c>
      <c r="C38" s="1">
        <v>3.1753</v>
      </c>
      <c r="D38" s="1">
        <v>2.8738139999999999</v>
      </c>
    </row>
    <row r="39" spans="1:14" x14ac:dyDescent="0.2">
      <c r="A39" s="3" t="s">
        <v>76</v>
      </c>
      <c r="B39" s="1">
        <v>2.8875929999999999</v>
      </c>
      <c r="C39" s="1">
        <v>3.0624120000000001</v>
      </c>
      <c r="D39" s="1">
        <v>3.0385110000000002</v>
      </c>
    </row>
    <row r="40" spans="1:14" x14ac:dyDescent="0.2">
      <c r="A40" s="3" t="s">
        <v>165</v>
      </c>
      <c r="B40" s="1">
        <v>2.7815189999999999</v>
      </c>
      <c r="C40" s="1">
        <v>3.487609</v>
      </c>
      <c r="D40" s="1">
        <v>3.278718</v>
      </c>
    </row>
    <row r="41" spans="1:14" x14ac:dyDescent="0.2">
      <c r="A41" s="3" t="s">
        <v>164</v>
      </c>
      <c r="B41" s="1">
        <v>5.0894389999999996</v>
      </c>
      <c r="C41" s="1">
        <v>3.3950130000000001</v>
      </c>
      <c r="D41" s="1">
        <v>2.754562</v>
      </c>
    </row>
    <row r="43" spans="1:14" x14ac:dyDescent="0.2">
      <c r="A43" s="3" t="s">
        <v>275</v>
      </c>
    </row>
    <row r="44" spans="1:14" x14ac:dyDescent="0.2">
      <c r="B44" s="24" t="s">
        <v>125</v>
      </c>
      <c r="C44" s="24"/>
      <c r="D44" s="24"/>
      <c r="G44" s="24" t="s">
        <v>126</v>
      </c>
      <c r="H44" s="24"/>
      <c r="I44" s="24"/>
      <c r="J44" s="2"/>
      <c r="K44" s="2"/>
      <c r="L44" s="24" t="s">
        <v>162</v>
      </c>
      <c r="M44" s="24"/>
      <c r="N44" s="24"/>
    </row>
    <row r="45" spans="1:14" x14ac:dyDescent="0.2">
      <c r="A45" s="3" t="s">
        <v>166</v>
      </c>
      <c r="B45" s="2">
        <v>17.103287940000001</v>
      </c>
      <c r="C45" s="2">
        <v>16.047209609999999</v>
      </c>
      <c r="D45" s="2">
        <v>16.264518129999999</v>
      </c>
      <c r="F45" s="3" t="s">
        <v>131</v>
      </c>
      <c r="G45" s="2">
        <v>12.24789305</v>
      </c>
      <c r="H45" s="2">
        <v>10.846736610000001</v>
      </c>
      <c r="I45" s="2">
        <v>9.9395724980000004</v>
      </c>
      <c r="K45" s="4" t="s">
        <v>167</v>
      </c>
      <c r="L45" s="2">
        <v>17.46054174</v>
      </c>
      <c r="M45" s="2">
        <v>15.513834190000001</v>
      </c>
      <c r="N45" s="2">
        <v>13.0554971</v>
      </c>
    </row>
    <row r="46" spans="1:14" x14ac:dyDescent="0.2">
      <c r="A46" s="3" t="s">
        <v>117</v>
      </c>
      <c r="B46" s="2">
        <v>7.3980098009999997</v>
      </c>
      <c r="C46" s="2">
        <v>7.7866798949999998</v>
      </c>
      <c r="D46" s="2">
        <v>9.0000901899999999</v>
      </c>
      <c r="F46" s="3" t="s">
        <v>117</v>
      </c>
      <c r="G46" s="2">
        <v>6.5670063829999998</v>
      </c>
      <c r="H46" s="2">
        <v>6.2359578710000001</v>
      </c>
      <c r="I46" s="2">
        <v>6.9669502650000004</v>
      </c>
      <c r="K46" s="4" t="s">
        <v>170</v>
      </c>
      <c r="L46" s="2">
        <v>13.88078846</v>
      </c>
      <c r="M46" s="2">
        <v>13.87347303</v>
      </c>
      <c r="N46" s="2">
        <v>12.70726232</v>
      </c>
    </row>
    <row r="47" spans="1:14" x14ac:dyDescent="0.2">
      <c r="A47" s="3" t="s">
        <v>168</v>
      </c>
      <c r="B47" s="2">
        <v>173.2550181</v>
      </c>
      <c r="C47" s="2">
        <v>156.8015513</v>
      </c>
      <c r="D47" s="2">
        <v>156.67303010000001</v>
      </c>
      <c r="F47" s="3" t="s">
        <v>169</v>
      </c>
      <c r="G47" s="2">
        <v>144.05615850000001</v>
      </c>
      <c r="H47" s="2">
        <v>138.41956529999999</v>
      </c>
      <c r="I47" s="2">
        <v>140.24501699999999</v>
      </c>
      <c r="K47" s="4" t="s">
        <v>171</v>
      </c>
      <c r="L47" s="2">
        <v>103.44116080000001</v>
      </c>
      <c r="M47" s="2">
        <v>105.5182435</v>
      </c>
      <c r="N47" s="2">
        <v>104.6288168</v>
      </c>
    </row>
    <row r="49" spans="1:14" x14ac:dyDescent="0.2">
      <c r="A49" s="3" t="s">
        <v>300</v>
      </c>
    </row>
    <row r="50" spans="1:14" x14ac:dyDescent="0.2">
      <c r="B50" s="24" t="s">
        <v>125</v>
      </c>
      <c r="C50" s="24"/>
      <c r="D50" s="24"/>
      <c r="G50" s="24" t="s">
        <v>126</v>
      </c>
      <c r="H50" s="24"/>
      <c r="I50" s="24"/>
      <c r="J50" s="2"/>
      <c r="K50" s="2"/>
      <c r="L50" s="24" t="s">
        <v>162</v>
      </c>
      <c r="M50" s="24"/>
      <c r="N50" s="24"/>
    </row>
    <row r="51" spans="1:14" x14ac:dyDescent="0.2">
      <c r="A51" s="3" t="s">
        <v>166</v>
      </c>
      <c r="B51" s="2">
        <v>17.103287940000001</v>
      </c>
      <c r="C51" s="2">
        <v>16.047209609999999</v>
      </c>
      <c r="D51" s="2">
        <v>16.264518129999999</v>
      </c>
      <c r="F51" s="3" t="s">
        <v>131</v>
      </c>
      <c r="G51" s="2">
        <v>12.24789305</v>
      </c>
      <c r="H51" s="2">
        <v>10.846736610000001</v>
      </c>
      <c r="I51" s="2">
        <v>9.9395724980000004</v>
      </c>
      <c r="K51" s="4" t="s">
        <v>167</v>
      </c>
      <c r="L51" s="2">
        <v>17.46054174</v>
      </c>
      <c r="M51" s="2">
        <v>15.513834190000001</v>
      </c>
      <c r="N51" s="2">
        <v>13.0554971</v>
      </c>
    </row>
    <row r="52" spans="1:14" x14ac:dyDescent="0.2">
      <c r="A52" s="3" t="s">
        <v>117</v>
      </c>
      <c r="B52" s="2">
        <v>7.3980098009999997</v>
      </c>
      <c r="C52" s="2">
        <v>7.7866798949999998</v>
      </c>
      <c r="D52" s="2">
        <v>9.0000901899999999</v>
      </c>
      <c r="F52" s="3" t="s">
        <v>117</v>
      </c>
      <c r="G52" s="2">
        <v>6.5670063829999998</v>
      </c>
      <c r="H52" s="2">
        <v>6.2359578710000001</v>
      </c>
      <c r="I52" s="2">
        <v>6.9669502650000004</v>
      </c>
      <c r="K52" s="4" t="s">
        <v>170</v>
      </c>
      <c r="L52" s="2">
        <v>13.88078846</v>
      </c>
      <c r="M52" s="2">
        <v>13.87347303</v>
      </c>
      <c r="N52" s="2">
        <v>12.70726232</v>
      </c>
    </row>
    <row r="53" spans="1:14" x14ac:dyDescent="0.2">
      <c r="A53" s="3" t="s">
        <v>168</v>
      </c>
      <c r="B53" s="2">
        <v>173.2550181</v>
      </c>
      <c r="C53" s="2">
        <v>156.8015513</v>
      </c>
      <c r="D53" s="2">
        <v>156.67303010000001</v>
      </c>
      <c r="F53" s="3" t="s">
        <v>169</v>
      </c>
      <c r="G53" s="2">
        <v>144.05615850000001</v>
      </c>
      <c r="H53" s="2">
        <v>138.41956529999999</v>
      </c>
      <c r="I53" s="2">
        <v>140.24501699999999</v>
      </c>
      <c r="K53" s="4" t="s">
        <v>171</v>
      </c>
      <c r="L53" s="2">
        <v>103.44116080000001</v>
      </c>
      <c r="M53" s="2">
        <v>105.5182435</v>
      </c>
      <c r="N53" s="2">
        <v>104.6288168</v>
      </c>
    </row>
    <row r="55" spans="1:14" x14ac:dyDescent="0.2">
      <c r="A55" s="3" t="s">
        <v>301</v>
      </c>
    </row>
    <row r="56" spans="1:14" x14ac:dyDescent="0.2">
      <c r="A56" s="9" t="s">
        <v>172</v>
      </c>
      <c r="B56" s="9" t="s">
        <v>173</v>
      </c>
      <c r="C56" s="9" t="s">
        <v>125</v>
      </c>
      <c r="D56" s="9" t="s">
        <v>126</v>
      </c>
      <c r="E56" s="9" t="s">
        <v>162</v>
      </c>
    </row>
    <row r="57" spans="1:14" x14ac:dyDescent="0.2">
      <c r="A57" s="2">
        <v>0</v>
      </c>
      <c r="B57" s="2">
        <v>0</v>
      </c>
      <c r="C57" s="2">
        <v>0</v>
      </c>
      <c r="D57" s="2">
        <v>0</v>
      </c>
      <c r="E57" s="2">
        <v>0</v>
      </c>
    </row>
    <row r="58" spans="1:14" x14ac:dyDescent="0.2">
      <c r="A58" s="2">
        <v>12</v>
      </c>
      <c r="B58" s="2">
        <v>2.1841585750000001</v>
      </c>
      <c r="C58" s="2">
        <v>3.3648498330000001</v>
      </c>
      <c r="D58" s="2">
        <v>1.6552899999999999</v>
      </c>
      <c r="E58" s="2">
        <v>1.4017827620000001</v>
      </c>
    </row>
    <row r="59" spans="1:14" x14ac:dyDescent="0.2">
      <c r="A59" s="2">
        <v>24</v>
      </c>
      <c r="B59" s="2">
        <v>27.851566810000001</v>
      </c>
      <c r="C59" s="2">
        <v>31.300995100000002</v>
      </c>
      <c r="D59" s="2">
        <v>4.9670800000000002</v>
      </c>
      <c r="E59" s="2">
        <v>19.41098217</v>
      </c>
    </row>
    <row r="60" spans="1:14" x14ac:dyDescent="0.2">
      <c r="A60" s="2">
        <v>36</v>
      </c>
      <c r="B60" s="2">
        <v>52.458888250000001</v>
      </c>
      <c r="C60" s="2">
        <v>58.092124380000001</v>
      </c>
      <c r="D60" s="2">
        <v>52.864699999999999</v>
      </c>
      <c r="E60" s="2">
        <v>51.185902249999998</v>
      </c>
    </row>
    <row r="61" spans="1:14" x14ac:dyDescent="0.2">
      <c r="A61" s="2">
        <v>36</v>
      </c>
      <c r="B61" s="2">
        <v>0</v>
      </c>
      <c r="C61" s="2">
        <v>0</v>
      </c>
      <c r="D61" s="2">
        <v>0</v>
      </c>
      <c r="E61" s="2">
        <v>0</v>
      </c>
    </row>
    <row r="62" spans="1:14" x14ac:dyDescent="0.2">
      <c r="A62" s="2">
        <v>48</v>
      </c>
      <c r="B62" s="2">
        <v>16.9786249</v>
      </c>
      <c r="C62" s="2">
        <v>14.60586838</v>
      </c>
      <c r="D62" s="2">
        <v>1.5419499999999999</v>
      </c>
      <c r="E62" s="2">
        <v>17.73467016</v>
      </c>
    </row>
    <row r="63" spans="1:14" x14ac:dyDescent="0.2">
      <c r="A63" s="2">
        <v>60</v>
      </c>
      <c r="B63" s="2">
        <v>64.414213989999993</v>
      </c>
      <c r="C63" s="2">
        <v>12.747998279999999</v>
      </c>
      <c r="D63" s="2">
        <v>4.4313500000000001</v>
      </c>
      <c r="E63" s="2">
        <v>24.720886069999999</v>
      </c>
    </row>
    <row r="64" spans="1:14" x14ac:dyDescent="0.2">
      <c r="A64" s="2">
        <v>72</v>
      </c>
      <c r="B64" s="2">
        <v>98.542975679999998</v>
      </c>
      <c r="C64" s="2">
        <v>16.556935129999999</v>
      </c>
      <c r="D64" s="2">
        <v>8.7761200000000006</v>
      </c>
      <c r="E64" s="2">
        <v>38.770380510000003</v>
      </c>
    </row>
    <row r="65" spans="1:5" x14ac:dyDescent="0.2">
      <c r="A65" s="2"/>
      <c r="B65" s="2"/>
      <c r="C65" s="2"/>
      <c r="D65" s="2"/>
      <c r="E65" s="2"/>
    </row>
    <row r="66" spans="1:5" x14ac:dyDescent="0.2">
      <c r="A66" s="3" t="s">
        <v>302</v>
      </c>
    </row>
    <row r="67" spans="1:5" x14ac:dyDescent="0.2">
      <c r="A67" s="9" t="s">
        <v>172</v>
      </c>
      <c r="B67" s="9" t="s">
        <v>173</v>
      </c>
      <c r="C67" s="9" t="s">
        <v>125</v>
      </c>
      <c r="D67" s="9" t="s">
        <v>126</v>
      </c>
      <c r="E67" s="9" t="s">
        <v>162</v>
      </c>
    </row>
    <row r="68" spans="1:5" x14ac:dyDescent="0.2">
      <c r="A68" s="2">
        <v>0</v>
      </c>
      <c r="B68" s="2">
        <v>0</v>
      </c>
      <c r="C68" s="2">
        <v>0</v>
      </c>
      <c r="D68" s="2">
        <v>0</v>
      </c>
      <c r="E68" s="2">
        <v>0</v>
      </c>
    </row>
    <row r="69" spans="1:5" x14ac:dyDescent="0.2">
      <c r="A69" s="2">
        <v>12</v>
      </c>
      <c r="B69" s="2">
        <v>2.0470192109999998</v>
      </c>
      <c r="C69" s="2">
        <v>3.81229394</v>
      </c>
      <c r="D69" s="2">
        <v>3.3011153530000001</v>
      </c>
      <c r="E69" s="2">
        <v>1.8582909940000001</v>
      </c>
    </row>
    <row r="70" spans="1:5" x14ac:dyDescent="0.2">
      <c r="A70" s="2">
        <v>24</v>
      </c>
      <c r="B70" s="2">
        <v>12.673290639999999</v>
      </c>
      <c r="C70" s="2">
        <v>5.1928569280000003</v>
      </c>
      <c r="D70" s="2">
        <v>5.6019200509999996</v>
      </c>
      <c r="E70" s="2">
        <v>3.7473068180000002</v>
      </c>
    </row>
    <row r="71" spans="1:5" x14ac:dyDescent="0.2">
      <c r="A71" s="2">
        <v>36</v>
      </c>
      <c r="B71" s="2">
        <v>46.056930119999997</v>
      </c>
      <c r="C71" s="2">
        <v>6.2195231939999998</v>
      </c>
      <c r="D71" s="2">
        <v>6.7604645799999998</v>
      </c>
      <c r="E71" s="2">
        <v>6.6721983380000003</v>
      </c>
    </row>
    <row r="72" spans="1:5" x14ac:dyDescent="0.2">
      <c r="A72" s="2">
        <v>36</v>
      </c>
      <c r="B72" s="2">
        <v>0</v>
      </c>
      <c r="C72" s="2">
        <v>0</v>
      </c>
      <c r="D72" s="2">
        <v>0</v>
      </c>
      <c r="E72" s="2">
        <v>0</v>
      </c>
    </row>
    <row r="73" spans="1:5" x14ac:dyDescent="0.2">
      <c r="A73" s="2">
        <v>48</v>
      </c>
      <c r="B73" s="2">
        <v>19.90204331</v>
      </c>
      <c r="C73" s="2">
        <v>9.4265901050000007</v>
      </c>
      <c r="D73" s="2">
        <v>9.9943881589999997</v>
      </c>
      <c r="E73" s="2">
        <v>9.0615799330000009</v>
      </c>
    </row>
    <row r="74" spans="1:5" x14ac:dyDescent="0.2">
      <c r="A74" s="2">
        <v>60</v>
      </c>
      <c r="B74" s="2">
        <v>31.281053020000002</v>
      </c>
      <c r="C74" s="2">
        <v>27.338383990000001</v>
      </c>
      <c r="D74" s="2">
        <v>26.668019520000001</v>
      </c>
      <c r="E74" s="2">
        <v>19.99498943</v>
      </c>
    </row>
    <row r="75" spans="1:5" x14ac:dyDescent="0.2">
      <c r="A75" s="2">
        <v>72</v>
      </c>
      <c r="B75" s="2">
        <v>52.223541670000003</v>
      </c>
      <c r="C75" s="2">
        <v>52.544719360000002</v>
      </c>
      <c r="D75" s="2">
        <v>56.24156971</v>
      </c>
      <c r="E75" s="2">
        <v>52.674352880000001</v>
      </c>
    </row>
  </sheetData>
  <mergeCells count="12">
    <mergeCell ref="B50:D50"/>
    <mergeCell ref="G50:I50"/>
    <mergeCell ref="L50:N50"/>
    <mergeCell ref="B44:D44"/>
    <mergeCell ref="G44:I44"/>
    <mergeCell ref="L44:N44"/>
    <mergeCell ref="A2:D2"/>
    <mergeCell ref="A37:D37"/>
    <mergeCell ref="B9:D9"/>
    <mergeCell ref="G9:I9"/>
    <mergeCell ref="L9:N9"/>
    <mergeCell ref="J8:L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6B60-DAF9-AF42-8788-910ABB5E041C}">
  <dimension ref="A1:W36"/>
  <sheetViews>
    <sheetView workbookViewId="0">
      <selection activeCell="F6" sqref="F6"/>
    </sheetView>
  </sheetViews>
  <sheetFormatPr baseColWidth="10" defaultRowHeight="16" x14ac:dyDescent="0.2"/>
  <sheetData>
    <row r="1" spans="1:23" ht="18" x14ac:dyDescent="0.2">
      <c r="A1" s="3" t="s">
        <v>305</v>
      </c>
    </row>
    <row r="3" spans="1:23" ht="18" x14ac:dyDescent="0.2">
      <c r="A3" s="23" t="s">
        <v>215</v>
      </c>
      <c r="B3" s="23"/>
      <c r="C3" s="23"/>
      <c r="D3" s="23"/>
      <c r="E3" s="23"/>
      <c r="F3" s="23"/>
      <c r="G3" s="23"/>
      <c r="H3" s="3"/>
      <c r="P3" s="3"/>
    </row>
    <row r="4" spans="1:23" ht="18" x14ac:dyDescent="0.2">
      <c r="A4" s="3"/>
      <c r="B4" s="23" t="s">
        <v>118</v>
      </c>
      <c r="C4" s="23"/>
      <c r="D4" s="23"/>
      <c r="E4" s="23" t="s">
        <v>119</v>
      </c>
      <c r="F4" s="23"/>
      <c r="G4" s="23"/>
      <c r="H4" s="3"/>
      <c r="P4" s="3"/>
    </row>
    <row r="5" spans="1:23" ht="18" x14ac:dyDescent="0.2">
      <c r="A5" s="21" t="s">
        <v>16</v>
      </c>
      <c r="B5" s="24" t="s">
        <v>120</v>
      </c>
      <c r="C5" s="24"/>
      <c r="D5" s="24"/>
      <c r="E5" s="24" t="s">
        <v>120</v>
      </c>
      <c r="F5" s="24"/>
      <c r="G5" s="24"/>
      <c r="H5" s="3"/>
      <c r="P5" s="3"/>
    </row>
    <row r="6" spans="1:23" ht="18" x14ac:dyDescent="0.2">
      <c r="A6" s="2">
        <v>0</v>
      </c>
      <c r="B6" s="2">
        <v>21.884426139999999</v>
      </c>
      <c r="C6" s="2">
        <v>23.184970289999999</v>
      </c>
      <c r="D6" s="2">
        <v>20.943089919999998</v>
      </c>
      <c r="E6" s="2">
        <v>23.323963559999999</v>
      </c>
      <c r="F6" s="2">
        <v>23.848319960000001</v>
      </c>
      <c r="G6" s="2">
        <v>24.3687681</v>
      </c>
      <c r="H6" s="3"/>
      <c r="P6" s="3"/>
    </row>
    <row r="7" spans="1:23" ht="18" x14ac:dyDescent="0.2">
      <c r="A7" s="2">
        <v>1E-3</v>
      </c>
      <c r="B7" s="2">
        <v>18.01215565</v>
      </c>
      <c r="C7" s="2">
        <v>17.44430749</v>
      </c>
      <c r="D7" s="2">
        <v>16.829760799999999</v>
      </c>
      <c r="E7" s="2">
        <v>16.307558950000001</v>
      </c>
      <c r="F7" s="2">
        <v>17.437042160000001</v>
      </c>
      <c r="G7" s="2">
        <v>16.858972430000001</v>
      </c>
      <c r="H7" s="3"/>
      <c r="P7" s="3"/>
    </row>
    <row r="8" spans="1:23" ht="18" x14ac:dyDescent="0.2">
      <c r="A8" s="2">
        <v>5.0000000000000001E-3</v>
      </c>
      <c r="B8" s="2">
        <v>16.689865619999999</v>
      </c>
      <c r="C8" s="2">
        <v>17.13124693</v>
      </c>
      <c r="D8" s="2">
        <v>17.17809578</v>
      </c>
      <c r="E8" s="2">
        <v>14.90309553</v>
      </c>
      <c r="F8" s="2">
        <v>15.67477377</v>
      </c>
      <c r="G8" s="2">
        <v>15.910320779999999</v>
      </c>
      <c r="H8" s="3"/>
      <c r="P8" s="3"/>
    </row>
    <row r="9" spans="1:23" ht="18" x14ac:dyDescent="0.2">
      <c r="A9" s="2">
        <v>0.01</v>
      </c>
      <c r="B9" s="2">
        <v>17.444357589999999</v>
      </c>
      <c r="C9" s="2">
        <v>15.546903970000001</v>
      </c>
      <c r="D9" s="2">
        <v>16.104730979999999</v>
      </c>
      <c r="E9" s="2">
        <v>13.87442504</v>
      </c>
      <c r="F9" s="2">
        <v>14.7636012</v>
      </c>
      <c r="G9" s="2">
        <v>15.168455440000001</v>
      </c>
      <c r="H9" s="3"/>
      <c r="P9" s="3"/>
    </row>
    <row r="10" spans="1:23" ht="18" x14ac:dyDescent="0.2">
      <c r="A10" s="2">
        <v>0.05</v>
      </c>
      <c r="B10" s="2">
        <v>15.15372436</v>
      </c>
      <c r="C10" s="2">
        <v>15.628526190000001</v>
      </c>
      <c r="D10" s="2">
        <v>14.561825450000001</v>
      </c>
      <c r="E10" s="2">
        <v>12.84570444</v>
      </c>
      <c r="F10" s="2">
        <v>12.49401237</v>
      </c>
      <c r="G10" s="2">
        <v>13.069877440000001</v>
      </c>
      <c r="H10" s="3"/>
      <c r="P10" s="3"/>
    </row>
    <row r="11" spans="1:23" ht="18" x14ac:dyDescent="0.2">
      <c r="A11" s="2">
        <v>0.1</v>
      </c>
      <c r="B11" s="2">
        <v>14.66669673</v>
      </c>
      <c r="C11" s="2">
        <v>14.165338869999999</v>
      </c>
      <c r="D11" s="2">
        <v>14.43766347</v>
      </c>
      <c r="E11" s="2">
        <v>9.936465943</v>
      </c>
      <c r="F11" s="2">
        <v>9.7315335360000006</v>
      </c>
      <c r="G11" s="2">
        <v>9.8339997389999994</v>
      </c>
      <c r="H11" s="3"/>
      <c r="P11" s="3"/>
    </row>
    <row r="12" spans="1:23" ht="18" x14ac:dyDescent="0.2">
      <c r="A12" s="2">
        <v>0.5</v>
      </c>
      <c r="B12" s="2">
        <v>13.49176763</v>
      </c>
      <c r="C12" s="2">
        <v>13.75732796</v>
      </c>
      <c r="D12" s="2">
        <v>13.764493079999999</v>
      </c>
      <c r="E12" s="2">
        <v>8.3267193779999999</v>
      </c>
      <c r="F12" s="2">
        <v>7.4545290560000002</v>
      </c>
      <c r="G12" s="2">
        <v>7.6395193859999999</v>
      </c>
      <c r="H12" s="3"/>
      <c r="P12" s="3"/>
    </row>
    <row r="13" spans="1:23" ht="18" x14ac:dyDescent="0.2">
      <c r="A13" s="2">
        <v>1</v>
      </c>
      <c r="B13" s="2">
        <v>11.462335530000001</v>
      </c>
      <c r="C13" s="2">
        <v>11.78967622</v>
      </c>
      <c r="D13" s="2">
        <v>11.4883905</v>
      </c>
      <c r="E13" s="2">
        <v>9.5612241830000002</v>
      </c>
      <c r="F13" s="2">
        <v>8.7884937220000001</v>
      </c>
      <c r="G13" s="2">
        <v>8.7255609340000007</v>
      </c>
      <c r="H13" s="3"/>
      <c r="P13" s="3"/>
    </row>
    <row r="14" spans="1:23" ht="18" x14ac:dyDescent="0.2">
      <c r="A14" s="2">
        <v>5</v>
      </c>
      <c r="B14" s="2">
        <v>7.8702562409999999</v>
      </c>
      <c r="C14" s="2">
        <v>8.2239024339999993</v>
      </c>
      <c r="D14" s="2">
        <v>7.7053583059999999</v>
      </c>
      <c r="E14" s="2">
        <v>4.5820681639999998</v>
      </c>
      <c r="F14" s="2">
        <v>4.8103999440000003</v>
      </c>
      <c r="G14" s="2">
        <v>5.9423884400000002</v>
      </c>
      <c r="H14" s="3"/>
      <c r="P14" s="3"/>
    </row>
    <row r="15" spans="1:23" ht="18" x14ac:dyDescent="0.2">
      <c r="A15" s="2">
        <v>10</v>
      </c>
      <c r="B15" s="2">
        <v>5.4865766770000004</v>
      </c>
      <c r="C15" s="2">
        <v>5.0968042569999996</v>
      </c>
      <c r="D15" s="2">
        <v>5.0692962149999996</v>
      </c>
      <c r="E15" s="2">
        <v>4.5625269319999999</v>
      </c>
      <c r="F15" s="2">
        <v>3.585916283</v>
      </c>
      <c r="G15" s="2">
        <v>4.4699315559999997</v>
      </c>
      <c r="H15" s="3"/>
      <c r="P15" s="3"/>
    </row>
    <row r="16" spans="1:23" ht="18" x14ac:dyDescent="0.2">
      <c r="A16" s="2">
        <v>50</v>
      </c>
      <c r="B16" s="2">
        <v>4.0401747690000001</v>
      </c>
      <c r="C16" s="2">
        <v>4.4592590369999998</v>
      </c>
      <c r="D16" s="2">
        <v>3.4619547239999999</v>
      </c>
      <c r="E16" s="2">
        <v>5.1735161190000003</v>
      </c>
      <c r="F16" s="2">
        <v>5.0250528619999999</v>
      </c>
      <c r="G16" s="2">
        <v>4.8595035519999996</v>
      </c>
      <c r="H16" s="3"/>
      <c r="I16" s="2"/>
      <c r="J16" s="2"/>
      <c r="K16" s="2"/>
      <c r="L16" s="2"/>
      <c r="M16" s="2"/>
      <c r="N16" s="2"/>
      <c r="O16" s="2"/>
      <c r="P16" s="3"/>
      <c r="Q16" s="3"/>
      <c r="R16" s="2"/>
      <c r="S16" s="2"/>
      <c r="T16" s="2"/>
      <c r="U16" s="2"/>
      <c r="V16" s="2"/>
      <c r="W16" s="2"/>
    </row>
    <row r="17" spans="1:23" ht="18" x14ac:dyDescent="0.2">
      <c r="A17" s="2">
        <v>100</v>
      </c>
      <c r="B17" s="2">
        <v>4.1211957229999996</v>
      </c>
      <c r="C17" s="2">
        <v>3.8302818950000002</v>
      </c>
      <c r="D17" s="2">
        <v>3.4244756440000002</v>
      </c>
      <c r="E17" s="2">
        <v>4.4007856580000002</v>
      </c>
      <c r="F17" s="2">
        <v>4.1221477320000002</v>
      </c>
      <c r="G17" s="2">
        <v>4.2482137309999999</v>
      </c>
      <c r="H17" s="3"/>
      <c r="I17" s="2"/>
      <c r="J17" s="2"/>
      <c r="K17" s="2"/>
      <c r="L17" s="2"/>
      <c r="M17" s="2"/>
      <c r="N17" s="2"/>
      <c r="O17" s="2"/>
      <c r="P17" s="3"/>
      <c r="Q17" s="3"/>
      <c r="R17" s="2"/>
      <c r="S17" s="2"/>
      <c r="T17" s="2"/>
      <c r="U17" s="2"/>
      <c r="V17" s="2"/>
      <c r="W17" s="2"/>
    </row>
    <row r="18" spans="1:23" ht="18" x14ac:dyDescent="0.2">
      <c r="A18" s="2">
        <v>500</v>
      </c>
      <c r="B18" s="2">
        <v>3.268396316</v>
      </c>
      <c r="C18" s="2">
        <v>3.0429706680000002</v>
      </c>
      <c r="D18" s="2">
        <v>3.7757668679999998</v>
      </c>
      <c r="E18" s="2">
        <v>4.3181112150000001</v>
      </c>
      <c r="F18" s="2">
        <v>3.7616370539999999</v>
      </c>
      <c r="G18" s="2">
        <v>3.5772479929999998</v>
      </c>
      <c r="H18" s="3"/>
      <c r="I18" s="2"/>
      <c r="J18" s="2"/>
      <c r="K18" s="2"/>
      <c r="L18" s="2"/>
      <c r="M18" s="2"/>
      <c r="N18" s="2"/>
      <c r="O18" s="2"/>
      <c r="P18" s="3"/>
      <c r="Q18" s="3"/>
      <c r="R18" s="2"/>
      <c r="S18" s="2"/>
      <c r="T18" s="2"/>
      <c r="U18" s="2"/>
      <c r="V18" s="2"/>
      <c r="W18" s="2"/>
    </row>
    <row r="19" spans="1:23" ht="18" x14ac:dyDescent="0.2">
      <c r="A19" s="2">
        <v>1000</v>
      </c>
      <c r="B19" s="2">
        <v>3.4701219569999999</v>
      </c>
      <c r="C19" s="2">
        <v>3.5217809579999999</v>
      </c>
      <c r="D19" s="2">
        <v>3.4627564159999999</v>
      </c>
      <c r="E19" s="2">
        <v>4.8222750000000003</v>
      </c>
      <c r="F19" s="2">
        <v>4.2153443770000001</v>
      </c>
      <c r="G19" s="2">
        <v>3.8592931080000001</v>
      </c>
      <c r="H19" s="3"/>
      <c r="I19" s="2"/>
      <c r="J19" s="2"/>
      <c r="K19" s="2"/>
      <c r="L19" s="2"/>
      <c r="M19" s="2"/>
      <c r="N19" s="2"/>
      <c r="O19" s="2"/>
      <c r="P19" s="3"/>
      <c r="Q19" s="3"/>
      <c r="R19" s="2"/>
      <c r="S19" s="2"/>
      <c r="T19" s="2"/>
      <c r="U19" s="2"/>
      <c r="V19" s="2"/>
      <c r="W19" s="2"/>
    </row>
    <row r="22" spans="1:23" ht="18" x14ac:dyDescent="0.2">
      <c r="A22" s="3" t="s">
        <v>327</v>
      </c>
    </row>
    <row r="24" spans="1:23" ht="18" x14ac:dyDescent="0.2">
      <c r="A24" s="23" t="s">
        <v>217</v>
      </c>
      <c r="B24" s="23"/>
      <c r="C24" s="23"/>
      <c r="D24" s="23"/>
      <c r="E24" s="23"/>
      <c r="F24" s="23"/>
      <c r="G24" s="23"/>
    </row>
    <row r="25" spans="1:23" ht="18" x14ac:dyDescent="0.2">
      <c r="A25" s="3"/>
      <c r="B25" s="23" t="s">
        <v>121</v>
      </c>
      <c r="C25" s="23"/>
      <c r="D25" s="23"/>
      <c r="E25" s="23" t="s">
        <v>122</v>
      </c>
      <c r="F25" s="23"/>
      <c r="G25" s="23"/>
    </row>
    <row r="26" spans="1:23" ht="18" x14ac:dyDescent="0.2">
      <c r="A26" s="21" t="s">
        <v>123</v>
      </c>
      <c r="B26" s="24" t="s">
        <v>120</v>
      </c>
      <c r="C26" s="24"/>
      <c r="D26" s="24"/>
      <c r="E26" s="24" t="s">
        <v>120</v>
      </c>
      <c r="F26" s="24"/>
      <c r="G26" s="24"/>
    </row>
    <row r="27" spans="1:23" ht="18" x14ac:dyDescent="0.2">
      <c r="A27" s="2">
        <v>0</v>
      </c>
      <c r="B27" s="2">
        <v>266.43900000000002</v>
      </c>
      <c r="C27" s="2">
        <v>352.01</v>
      </c>
      <c r="D27" s="2">
        <v>321.49900000000002</v>
      </c>
      <c r="E27" s="2">
        <v>441.97699999999998</v>
      </c>
      <c r="F27" s="2">
        <v>532.14599999999996</v>
      </c>
      <c r="G27" s="2">
        <v>540.62099999999998</v>
      </c>
    </row>
    <row r="28" spans="1:23" ht="18" x14ac:dyDescent="0.2">
      <c r="A28" s="2">
        <v>1E-3</v>
      </c>
      <c r="B28" s="2">
        <v>300.65300000000002</v>
      </c>
      <c r="C28" s="2">
        <v>318.178</v>
      </c>
      <c r="D28" s="2">
        <v>392.45699999999999</v>
      </c>
      <c r="E28" s="2">
        <v>435.755</v>
      </c>
      <c r="F28" s="2">
        <v>579.505</v>
      </c>
      <c r="G28" s="2">
        <v>634.35299999999995</v>
      </c>
    </row>
    <row r="29" spans="1:23" ht="18" x14ac:dyDescent="0.2">
      <c r="A29" s="2">
        <v>0.01</v>
      </c>
      <c r="B29" s="2">
        <v>308.45400000000001</v>
      </c>
      <c r="C29" s="2">
        <v>345.50900000000001</v>
      </c>
      <c r="D29" s="2">
        <v>340.55700000000002</v>
      </c>
      <c r="E29" s="2">
        <v>426.21899999999999</v>
      </c>
      <c r="F29" s="2">
        <v>513.05799999999999</v>
      </c>
      <c r="G29" s="2">
        <v>543.11800000000005</v>
      </c>
    </row>
    <row r="30" spans="1:23" ht="18" x14ac:dyDescent="0.2">
      <c r="A30" s="2">
        <v>0.1</v>
      </c>
      <c r="B30" s="2">
        <v>274.77699999999999</v>
      </c>
      <c r="C30" s="2">
        <v>330.791</v>
      </c>
      <c r="D30" s="2">
        <v>315.07299999999998</v>
      </c>
      <c r="E30" s="2">
        <v>389.88499999999999</v>
      </c>
      <c r="F30" s="2">
        <v>497.89499999999998</v>
      </c>
      <c r="G30" s="2">
        <v>507.44200000000001</v>
      </c>
    </row>
    <row r="31" spans="1:23" ht="18" x14ac:dyDescent="0.2">
      <c r="A31" s="2">
        <v>1</v>
      </c>
      <c r="B31" s="2">
        <v>266.80200000000002</v>
      </c>
      <c r="C31" s="2">
        <v>312.80799999999999</v>
      </c>
      <c r="D31" s="2">
        <v>313.17899999999997</v>
      </c>
      <c r="E31" s="2">
        <v>349.48899999999998</v>
      </c>
      <c r="F31" s="2">
        <v>416.08300000000003</v>
      </c>
      <c r="G31" s="2">
        <v>425.55799999999999</v>
      </c>
    </row>
    <row r="32" spans="1:23" ht="18" x14ac:dyDescent="0.2">
      <c r="A32" s="2">
        <v>10</v>
      </c>
      <c r="B32" s="2">
        <v>230.52600000000001</v>
      </c>
      <c r="C32" s="2">
        <v>261.334</v>
      </c>
      <c r="D32" s="2">
        <v>264.64</v>
      </c>
      <c r="E32" s="2">
        <v>179.661</v>
      </c>
      <c r="F32" s="2">
        <v>237.904</v>
      </c>
      <c r="G32" s="2">
        <v>242.50800000000001</v>
      </c>
    </row>
    <row r="33" spans="1:7" ht="18" x14ac:dyDescent="0.2">
      <c r="A33" s="2">
        <v>50</v>
      </c>
      <c r="B33" s="2">
        <v>182.55699999999999</v>
      </c>
      <c r="C33" s="2">
        <v>182.048</v>
      </c>
      <c r="D33" s="2">
        <v>191.60300000000001</v>
      </c>
      <c r="E33" s="2">
        <v>112.482</v>
      </c>
      <c r="F33" s="2">
        <v>132.53899999999999</v>
      </c>
      <c r="G33" s="2">
        <v>150.60499999999999</v>
      </c>
    </row>
    <row r="34" spans="1:7" ht="18" x14ac:dyDescent="0.2">
      <c r="A34" s="2">
        <v>100</v>
      </c>
      <c r="B34" s="2">
        <v>137.41499999999999</v>
      </c>
      <c r="C34" s="2">
        <v>148.55500000000001</v>
      </c>
      <c r="D34" s="2">
        <v>171.41300000000001</v>
      </c>
      <c r="E34" s="2">
        <v>97.688400000000001</v>
      </c>
      <c r="F34" s="2">
        <v>119.03400000000001</v>
      </c>
      <c r="G34" s="2">
        <v>118.11799999999999</v>
      </c>
    </row>
    <row r="35" spans="1:7" ht="18" x14ac:dyDescent="0.2">
      <c r="A35" s="2">
        <v>500</v>
      </c>
      <c r="B35" s="2">
        <v>103.855</v>
      </c>
      <c r="C35" s="2">
        <v>121.158</v>
      </c>
      <c r="D35" s="2">
        <v>118.471</v>
      </c>
      <c r="E35" s="2">
        <v>69.168400000000005</v>
      </c>
      <c r="F35" s="2">
        <v>95.917900000000003</v>
      </c>
      <c r="G35" s="2">
        <v>92.603999999999999</v>
      </c>
    </row>
    <row r="36" spans="1:7" ht="18" x14ac:dyDescent="0.2">
      <c r="A36" s="2">
        <v>1000</v>
      </c>
      <c r="B36" s="2">
        <v>85.468699999999998</v>
      </c>
      <c r="C36" s="2">
        <v>78.704599999999999</v>
      </c>
      <c r="D36" s="2">
        <v>88.492099999999994</v>
      </c>
      <c r="E36" s="2">
        <v>52.902900000000002</v>
      </c>
      <c r="F36" s="2">
        <v>66.060199999999995</v>
      </c>
      <c r="G36" s="2">
        <v>70.789400000000001</v>
      </c>
    </row>
  </sheetData>
  <mergeCells count="10">
    <mergeCell ref="B5:D5"/>
    <mergeCell ref="E5:G5"/>
    <mergeCell ref="B26:D26"/>
    <mergeCell ref="E26:G26"/>
    <mergeCell ref="A3:G3"/>
    <mergeCell ref="A24:G24"/>
    <mergeCell ref="B4:D4"/>
    <mergeCell ref="E4:G4"/>
    <mergeCell ref="B25:D25"/>
    <mergeCell ref="E25:G2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F010-FA03-C441-8C96-0C4772F51B3A}">
  <dimension ref="A1:G52"/>
  <sheetViews>
    <sheetView workbookViewId="0"/>
  </sheetViews>
  <sheetFormatPr baseColWidth="10" defaultRowHeight="18" x14ac:dyDescent="0.2"/>
  <cols>
    <col min="1" max="16384" width="10.83203125" style="3"/>
  </cols>
  <sheetData>
    <row r="1" spans="1:7" x14ac:dyDescent="0.2">
      <c r="A1" s="3" t="s">
        <v>288</v>
      </c>
    </row>
    <row r="2" spans="1:7" x14ac:dyDescent="0.2">
      <c r="A2" s="9" t="s">
        <v>16</v>
      </c>
      <c r="B2" s="24" t="s">
        <v>147</v>
      </c>
      <c r="C2" s="24"/>
      <c r="D2" s="24"/>
      <c r="E2" s="24" t="s">
        <v>146</v>
      </c>
      <c r="F2" s="24"/>
      <c r="G2" s="24"/>
    </row>
    <row r="3" spans="1:7" x14ac:dyDescent="0.2">
      <c r="A3" s="2">
        <v>0</v>
      </c>
      <c r="B3" s="2">
        <v>255.91874569999999</v>
      </c>
      <c r="C3" s="2">
        <v>262.42547980000001</v>
      </c>
      <c r="D3" s="2">
        <v>255.977439</v>
      </c>
      <c r="E3" s="2">
        <v>170.85499999999999</v>
      </c>
      <c r="F3" s="2">
        <v>178.982</v>
      </c>
      <c r="G3" s="2">
        <v>180.005</v>
      </c>
    </row>
    <row r="4" spans="1:7" x14ac:dyDescent="0.2">
      <c r="A4" s="2">
        <v>1E-3</v>
      </c>
      <c r="B4" s="2">
        <v>275.32604240000001</v>
      </c>
      <c r="C4" s="2">
        <v>251.30630629999999</v>
      </c>
      <c r="D4" s="2">
        <v>243.64202660000001</v>
      </c>
      <c r="E4" s="2">
        <v>174.876</v>
      </c>
      <c r="F4" s="2">
        <v>175.20599999999999</v>
      </c>
      <c r="G4" s="2">
        <v>177.17400000000001</v>
      </c>
    </row>
    <row r="5" spans="1:7" x14ac:dyDescent="0.2">
      <c r="A5" s="2">
        <v>5.0000000000000001E-3</v>
      </c>
      <c r="B5" s="2">
        <v>242.9848805</v>
      </c>
      <c r="C5" s="2">
        <v>229.2868608</v>
      </c>
      <c r="D5" s="2">
        <v>224.83335550000001</v>
      </c>
      <c r="E5" s="2"/>
      <c r="F5" s="2"/>
      <c r="G5" s="2"/>
    </row>
    <row r="6" spans="1:7" x14ac:dyDescent="0.2">
      <c r="A6" s="2">
        <v>0.01</v>
      </c>
      <c r="B6" s="2">
        <v>223.57575560000001</v>
      </c>
      <c r="C6" s="2">
        <v>215.11313870000001</v>
      </c>
      <c r="D6" s="2">
        <v>215.94634679999999</v>
      </c>
      <c r="E6" s="2">
        <v>215.202</v>
      </c>
      <c r="F6" s="2">
        <v>222.39400000000001</v>
      </c>
      <c r="G6" s="2">
        <v>221.18799999999999</v>
      </c>
    </row>
    <row r="7" spans="1:7" x14ac:dyDescent="0.2">
      <c r="A7" s="2">
        <v>0.05</v>
      </c>
      <c r="B7" s="2">
        <v>225.21080190000001</v>
      </c>
      <c r="C7" s="2">
        <v>226.4024986</v>
      </c>
      <c r="D7" s="2">
        <v>224.55043710000001</v>
      </c>
      <c r="E7" s="2">
        <v>207.73599999999999</v>
      </c>
      <c r="F7" s="2">
        <v>204.17099999999999</v>
      </c>
      <c r="G7" s="2">
        <v>203.036</v>
      </c>
    </row>
    <row r="8" spans="1:7" x14ac:dyDescent="0.2">
      <c r="A8" s="2">
        <v>0.1</v>
      </c>
      <c r="B8" s="2">
        <v>186.03899229999999</v>
      </c>
      <c r="C8" s="2">
        <v>182.2983495</v>
      </c>
      <c r="D8" s="2">
        <v>182.07798450000001</v>
      </c>
      <c r="E8" s="2">
        <v>189.50700000000001</v>
      </c>
      <c r="F8" s="2">
        <v>193.34299999999999</v>
      </c>
      <c r="G8" s="2">
        <v>194.13399999999999</v>
      </c>
    </row>
    <row r="9" spans="1:7" x14ac:dyDescent="0.2">
      <c r="A9" s="2">
        <v>0.5</v>
      </c>
      <c r="B9" s="2">
        <v>123.8830933</v>
      </c>
      <c r="C9" s="2">
        <v>120.4168796</v>
      </c>
      <c r="D9" s="2">
        <v>119.6930022</v>
      </c>
      <c r="E9" s="2">
        <v>204.98500000000001</v>
      </c>
      <c r="F9" s="2">
        <v>206.922</v>
      </c>
      <c r="G9" s="2">
        <v>206.97900000000001</v>
      </c>
    </row>
    <row r="10" spans="1:7" x14ac:dyDescent="0.2">
      <c r="A10" s="2">
        <v>1</v>
      </c>
      <c r="B10" s="2">
        <v>121.62693280000001</v>
      </c>
      <c r="C10" s="2">
        <v>115.5816773</v>
      </c>
      <c r="D10" s="2">
        <v>111.71792480000001</v>
      </c>
      <c r="E10" s="2">
        <v>184.864</v>
      </c>
      <c r="F10" s="2">
        <v>185.60900000000001</v>
      </c>
      <c r="G10" s="2">
        <v>186.63499999999999</v>
      </c>
    </row>
    <row r="11" spans="1:7" x14ac:dyDescent="0.2">
      <c r="A11" s="2">
        <v>5</v>
      </c>
      <c r="B11" s="2">
        <v>122.2148734</v>
      </c>
      <c r="C11" s="2">
        <v>115.4772069</v>
      </c>
      <c r="D11" s="2">
        <v>118.4569442</v>
      </c>
      <c r="E11" s="2"/>
      <c r="F11" s="2"/>
      <c r="G11" s="2"/>
    </row>
    <row r="12" spans="1:7" x14ac:dyDescent="0.2">
      <c r="A12" s="2">
        <v>10</v>
      </c>
      <c r="B12" s="2">
        <v>92.028079250000005</v>
      </c>
      <c r="C12" s="2">
        <v>92.249646749999997</v>
      </c>
      <c r="D12" s="2">
        <v>88.183266689999996</v>
      </c>
      <c r="E12" s="2">
        <v>194.11699999999999</v>
      </c>
      <c r="F12" s="2">
        <v>193.916</v>
      </c>
      <c r="G12" s="2">
        <v>200.45599999999999</v>
      </c>
    </row>
    <row r="13" spans="1:7" x14ac:dyDescent="0.2">
      <c r="A13" s="2">
        <v>50</v>
      </c>
      <c r="B13" s="2">
        <v>84.135425749999996</v>
      </c>
      <c r="C13" s="2">
        <v>86.415987729999998</v>
      </c>
      <c r="D13" s="2">
        <v>84.392017159999995</v>
      </c>
      <c r="E13" s="2">
        <v>193.965</v>
      </c>
      <c r="F13" s="2">
        <v>195.06899999999999</v>
      </c>
      <c r="G13" s="2">
        <v>198.505</v>
      </c>
    </row>
    <row r="14" spans="1:7" x14ac:dyDescent="0.2">
      <c r="A14" s="2">
        <v>100</v>
      </c>
      <c r="B14" s="2">
        <v>81.607341489999996</v>
      </c>
      <c r="C14" s="2">
        <v>77.883985210000006</v>
      </c>
      <c r="D14" s="2">
        <v>79.232931489999999</v>
      </c>
      <c r="E14" s="2">
        <v>183.25399999999999</v>
      </c>
      <c r="F14" s="2">
        <v>186.244</v>
      </c>
      <c r="G14" s="2">
        <v>183.90700000000001</v>
      </c>
    </row>
    <row r="15" spans="1:7" x14ac:dyDescent="0.2">
      <c r="A15" s="2">
        <v>500</v>
      </c>
      <c r="B15" s="2">
        <v>65.140797079999999</v>
      </c>
      <c r="C15" s="2">
        <v>62.887392400000003</v>
      </c>
      <c r="D15" s="2">
        <v>62.596478570000002</v>
      </c>
      <c r="E15" s="2">
        <v>165.059</v>
      </c>
      <c r="F15" s="2">
        <v>166.61600000000001</v>
      </c>
      <c r="G15" s="2">
        <v>165.10300000000001</v>
      </c>
    </row>
    <row r="16" spans="1:7" x14ac:dyDescent="0.2">
      <c r="A16" s="2">
        <v>1000</v>
      </c>
      <c r="B16" s="2">
        <v>42.660112839999996</v>
      </c>
      <c r="C16" s="2">
        <v>38.729168549999997</v>
      </c>
      <c r="D16" s="2">
        <v>40.007415649999999</v>
      </c>
      <c r="E16" s="2">
        <v>154.762</v>
      </c>
      <c r="F16" s="2">
        <v>156.9</v>
      </c>
      <c r="G16" s="2">
        <v>154.34100000000001</v>
      </c>
    </row>
    <row r="19" spans="1:3" x14ac:dyDescent="0.2">
      <c r="A19" s="11" t="s">
        <v>148</v>
      </c>
      <c r="B19" s="2"/>
      <c r="C19" s="2"/>
    </row>
    <row r="20" spans="1:3" x14ac:dyDescent="0.2">
      <c r="A20" s="11" t="s">
        <v>19</v>
      </c>
      <c r="B20" s="2"/>
      <c r="C20" s="2"/>
    </row>
    <row r="21" spans="1:3" x14ac:dyDescent="0.2">
      <c r="A21" s="11" t="s">
        <v>20</v>
      </c>
      <c r="B21" s="2">
        <v>29.28</v>
      </c>
      <c r="C21" s="2">
        <v>57.56</v>
      </c>
    </row>
    <row r="22" spans="1:3" x14ac:dyDescent="0.2">
      <c r="A22" s="11" t="s">
        <v>21</v>
      </c>
      <c r="B22" s="2">
        <v>92.8</v>
      </c>
      <c r="C22" s="2">
        <v>88.88</v>
      </c>
    </row>
    <row r="23" spans="1:3" x14ac:dyDescent="0.2">
      <c r="A23" s="11" t="s">
        <v>22</v>
      </c>
      <c r="B23" s="2">
        <v>0.2198</v>
      </c>
      <c r="C23" s="2">
        <v>704.8</v>
      </c>
    </row>
    <row r="24" spans="1:3" x14ac:dyDescent="0.2">
      <c r="A24" s="11" t="s">
        <v>24</v>
      </c>
      <c r="B24" s="2">
        <v>-0.65800000000000003</v>
      </c>
      <c r="C24" s="2">
        <v>2.8479999999999999</v>
      </c>
    </row>
    <row r="25" spans="1:3" x14ac:dyDescent="0.2">
      <c r="A25" s="11" t="s">
        <v>25</v>
      </c>
      <c r="B25" s="2">
        <v>63.52</v>
      </c>
      <c r="C25" s="2">
        <v>31.32</v>
      </c>
    </row>
    <row r="26" spans="1:3" x14ac:dyDescent="0.2">
      <c r="A26" s="11" t="s">
        <v>26</v>
      </c>
      <c r="B26" s="2"/>
      <c r="C26" s="2"/>
    </row>
    <row r="27" spans="1:3" x14ac:dyDescent="0.2">
      <c r="A27" s="11" t="s">
        <v>20</v>
      </c>
      <c r="B27" s="2" t="s">
        <v>149</v>
      </c>
      <c r="C27" s="2" t="s">
        <v>150</v>
      </c>
    </row>
    <row r="28" spans="1:3" x14ac:dyDescent="0.2">
      <c r="A28" s="11" t="s">
        <v>21</v>
      </c>
      <c r="B28" s="2" t="s">
        <v>151</v>
      </c>
      <c r="C28" s="2" t="s">
        <v>152</v>
      </c>
    </row>
    <row r="29" spans="1:3" x14ac:dyDescent="0.2">
      <c r="A29" s="11" t="s">
        <v>22</v>
      </c>
      <c r="B29" s="2" t="s">
        <v>153</v>
      </c>
      <c r="C29" s="2" t="s">
        <v>154</v>
      </c>
    </row>
    <row r="30" spans="1:3" x14ac:dyDescent="0.2">
      <c r="A30" s="11" t="s">
        <v>24</v>
      </c>
      <c r="B30" s="2" t="s">
        <v>155</v>
      </c>
      <c r="C30" s="2" t="s">
        <v>156</v>
      </c>
    </row>
    <row r="31" spans="1:3" x14ac:dyDescent="0.2">
      <c r="A31" s="11" t="s">
        <v>37</v>
      </c>
      <c r="B31" s="2"/>
      <c r="C31" s="2"/>
    </row>
    <row r="32" spans="1:3" x14ac:dyDescent="0.2">
      <c r="A32" s="11" t="s">
        <v>38</v>
      </c>
      <c r="B32" s="2">
        <v>39</v>
      </c>
      <c r="C32" s="2">
        <v>33</v>
      </c>
    </row>
    <row r="33" spans="1:3" x14ac:dyDescent="0.2">
      <c r="A33" s="11" t="s">
        <v>39</v>
      </c>
      <c r="B33" s="2">
        <v>0.94489999999999996</v>
      </c>
      <c r="C33" s="2">
        <v>0.52939999999999998</v>
      </c>
    </row>
    <row r="34" spans="1:3" x14ac:dyDescent="0.2">
      <c r="A34" s="11" t="s">
        <v>40</v>
      </c>
      <c r="B34" s="2">
        <v>1811</v>
      </c>
      <c r="C34" s="2">
        <v>1085</v>
      </c>
    </row>
    <row r="35" spans="1:3" x14ac:dyDescent="0.2">
      <c r="A35" s="11" t="s">
        <v>41</v>
      </c>
      <c r="B35" s="2">
        <v>6.8150000000000004</v>
      </c>
      <c r="C35" s="2">
        <v>5.7329999999999997</v>
      </c>
    </row>
    <row r="36" spans="1:3" x14ac:dyDescent="0.2">
      <c r="A36" s="11" t="s">
        <v>42</v>
      </c>
      <c r="B36" s="2"/>
      <c r="C36" s="2"/>
    </row>
    <row r="37" spans="1:3" x14ac:dyDescent="0.2">
      <c r="A37" s="11" t="s">
        <v>22</v>
      </c>
      <c r="B37" s="2" t="s">
        <v>43</v>
      </c>
      <c r="C37" s="2" t="s">
        <v>43</v>
      </c>
    </row>
    <row r="38" spans="1:3" x14ac:dyDescent="0.2">
      <c r="A38" s="11"/>
      <c r="B38" s="2"/>
      <c r="C38" s="2"/>
    </row>
    <row r="39" spans="1:3" x14ac:dyDescent="0.2">
      <c r="A39" s="11" t="s">
        <v>44</v>
      </c>
      <c r="B39" s="2"/>
      <c r="C39" s="2"/>
    </row>
    <row r="40" spans="1:3" x14ac:dyDescent="0.2">
      <c r="A40" s="11" t="s">
        <v>45</v>
      </c>
      <c r="B40" s="2">
        <v>42</v>
      </c>
      <c r="C40" s="2">
        <v>42</v>
      </c>
    </row>
    <row r="41" spans="1:3" x14ac:dyDescent="0.2">
      <c r="A41" s="11" t="s">
        <v>46</v>
      </c>
      <c r="B41" s="2">
        <v>42</v>
      </c>
      <c r="C41" s="2">
        <v>36</v>
      </c>
    </row>
    <row r="42" spans="1:3" x14ac:dyDescent="0.2">
      <c r="A42" s="11"/>
      <c r="B42" s="2"/>
      <c r="C42" s="2"/>
    </row>
    <row r="43" spans="1:3" x14ac:dyDescent="0.2">
      <c r="A43" s="11"/>
      <c r="B43" s="2"/>
      <c r="C43" s="2"/>
    </row>
    <row r="44" spans="1:3" x14ac:dyDescent="0.2">
      <c r="A44" s="11"/>
      <c r="B44" s="2"/>
      <c r="C44" s="2"/>
    </row>
    <row r="45" spans="1:3" x14ac:dyDescent="0.2">
      <c r="A45" s="11"/>
      <c r="B45" s="2"/>
      <c r="C45" s="2"/>
    </row>
    <row r="46" spans="1:3" x14ac:dyDescent="0.2">
      <c r="A46" s="11"/>
      <c r="B46" s="2"/>
      <c r="C46" s="2"/>
    </row>
    <row r="47" spans="1:3" x14ac:dyDescent="0.2">
      <c r="A47" s="11"/>
      <c r="B47" s="2"/>
      <c r="C47" s="2"/>
    </row>
    <row r="48" spans="1:3" x14ac:dyDescent="0.2">
      <c r="A48" s="11"/>
      <c r="B48" s="2"/>
      <c r="C48" s="2"/>
    </row>
    <row r="49" spans="1:3" x14ac:dyDescent="0.2">
      <c r="A49" s="11"/>
      <c r="B49" s="2"/>
      <c r="C49" s="2"/>
    </row>
    <row r="50" spans="1:3" x14ac:dyDescent="0.2">
      <c r="A50" s="11"/>
      <c r="B50" s="2"/>
      <c r="C50" s="2"/>
    </row>
    <row r="51" spans="1:3" x14ac:dyDescent="0.2">
      <c r="A51" s="11"/>
      <c r="B51" s="2"/>
      <c r="C51" s="2"/>
    </row>
    <row r="52" spans="1:3" x14ac:dyDescent="0.2">
      <c r="A52" s="11"/>
      <c r="B52" s="2"/>
      <c r="C52" s="2"/>
    </row>
  </sheetData>
  <mergeCells count="2">
    <mergeCell ref="B2:D2"/>
    <mergeCell ref="E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98B9-BB5F-FC4B-96FB-D9534C34ADCF}">
  <dimension ref="A1:G49"/>
  <sheetViews>
    <sheetView topLeftCell="A34" workbookViewId="0">
      <selection activeCell="R49" sqref="R49"/>
    </sheetView>
  </sheetViews>
  <sheetFormatPr baseColWidth="10" defaultRowHeight="18" x14ac:dyDescent="0.2"/>
  <cols>
    <col min="1" max="16384" width="10.83203125" style="3"/>
  </cols>
  <sheetData>
    <row r="1" spans="1:7" x14ac:dyDescent="0.2">
      <c r="A1" s="3" t="s">
        <v>276</v>
      </c>
    </row>
    <row r="2" spans="1:7" x14ac:dyDescent="0.2">
      <c r="B2" s="24" t="s">
        <v>129</v>
      </c>
      <c r="C2" s="24"/>
      <c r="D2" s="24"/>
      <c r="E2" s="24" t="s">
        <v>130</v>
      </c>
      <c r="F2" s="24"/>
      <c r="G2" s="24"/>
    </row>
    <row r="3" spans="1:7" x14ac:dyDescent="0.2">
      <c r="A3" s="11" t="s">
        <v>131</v>
      </c>
      <c r="B3" s="2">
        <v>0.89307999999999998</v>
      </c>
      <c r="C3" s="2">
        <v>1.2120599999999999</v>
      </c>
      <c r="D3" s="2">
        <v>2.45363</v>
      </c>
      <c r="E3" s="2">
        <v>0.78571000000000002</v>
      </c>
      <c r="F3" s="2">
        <v>0.83089999999999997</v>
      </c>
      <c r="G3" s="2">
        <v>0.7087</v>
      </c>
    </row>
    <row r="4" spans="1:7" x14ac:dyDescent="0.2">
      <c r="A4" s="11" t="s">
        <v>132</v>
      </c>
      <c r="B4" s="2">
        <v>1.92862</v>
      </c>
      <c r="C4" s="2">
        <v>1.3026500000000001</v>
      </c>
      <c r="D4" s="2">
        <v>2.1141100000000002</v>
      </c>
      <c r="E4" s="2">
        <v>5.64947</v>
      </c>
      <c r="F4" s="2">
        <v>6.6286899999999997</v>
      </c>
      <c r="G4" s="2">
        <v>7.1043399999999997</v>
      </c>
    </row>
    <row r="5" spans="1:7" x14ac:dyDescent="0.2">
      <c r="A5" s="11" t="s">
        <v>133</v>
      </c>
      <c r="B5" s="2">
        <v>1.1485700000000001</v>
      </c>
      <c r="C5" s="2">
        <v>1.3381700000000001</v>
      </c>
      <c r="D5" s="2">
        <v>1.54</v>
      </c>
      <c r="E5" s="2">
        <v>5.5208000000000004</v>
      </c>
      <c r="F5" s="2">
        <v>6.7558999999999996</v>
      </c>
      <c r="G5" s="2">
        <v>5.2062900000000001</v>
      </c>
    </row>
    <row r="6" spans="1:7" x14ac:dyDescent="0.2">
      <c r="A6" s="11" t="s">
        <v>134</v>
      </c>
      <c r="B6" s="2">
        <v>10.977600000000001</v>
      </c>
      <c r="C6" s="2">
        <v>11.6869</v>
      </c>
      <c r="D6" s="2">
        <v>11.106400000000001</v>
      </c>
      <c r="E6" s="2">
        <v>16.5928</v>
      </c>
      <c r="F6" s="2">
        <v>19.898</v>
      </c>
      <c r="G6" s="2">
        <v>18.296800000000001</v>
      </c>
    </row>
    <row r="7" spans="1:7" x14ac:dyDescent="0.2">
      <c r="A7" s="11" t="s">
        <v>135</v>
      </c>
      <c r="B7" s="2">
        <v>1.0936600000000001</v>
      </c>
      <c r="C7" s="2">
        <v>0.71130000000000004</v>
      </c>
      <c r="D7" s="2">
        <v>1.5381499999999999</v>
      </c>
      <c r="E7" s="2">
        <v>30.312799999999999</v>
      </c>
      <c r="F7" s="2">
        <v>31.180299999999999</v>
      </c>
      <c r="G7" s="2">
        <v>41.785299999999999</v>
      </c>
    </row>
    <row r="10" spans="1:7" x14ac:dyDescent="0.2">
      <c r="A10" s="11" t="s">
        <v>280</v>
      </c>
    </row>
    <row r="11" spans="1:7" x14ac:dyDescent="0.2">
      <c r="A11" s="9" t="s">
        <v>77</v>
      </c>
      <c r="B11" s="24" t="s">
        <v>136</v>
      </c>
      <c r="C11" s="24"/>
      <c r="D11" s="24"/>
      <c r="E11" s="24" t="s">
        <v>135</v>
      </c>
      <c r="F11" s="24"/>
      <c r="G11" s="24"/>
    </row>
    <row r="12" spans="1:7" x14ac:dyDescent="0.2">
      <c r="A12" s="2">
        <v>0</v>
      </c>
      <c r="B12" s="2">
        <v>151.328</v>
      </c>
      <c r="C12" s="2">
        <v>182.339</v>
      </c>
      <c r="D12" s="2">
        <v>154.703</v>
      </c>
      <c r="E12" s="2">
        <v>149.34399999999999</v>
      </c>
      <c r="F12" s="2">
        <v>164.167</v>
      </c>
      <c r="G12" s="2">
        <v>138.77199999999999</v>
      </c>
    </row>
    <row r="13" spans="1:7" x14ac:dyDescent="0.2">
      <c r="A13" s="2">
        <v>1E-3</v>
      </c>
      <c r="B13" s="2">
        <v>143.12200000000001</v>
      </c>
      <c r="C13" s="2">
        <v>114.53100000000001</v>
      </c>
      <c r="D13" s="2">
        <v>125.054</v>
      </c>
      <c r="E13" s="2">
        <v>177.92</v>
      </c>
      <c r="F13" s="2">
        <v>179.68199999999999</v>
      </c>
      <c r="G13" s="2">
        <v>140.666</v>
      </c>
    </row>
    <row r="14" spans="1:7" x14ac:dyDescent="0.2">
      <c r="A14" s="2">
        <v>5.0000000000000001E-3</v>
      </c>
      <c r="B14" s="2"/>
      <c r="C14" s="2"/>
      <c r="D14" s="2"/>
      <c r="E14" s="2">
        <v>207.01300000000001</v>
      </c>
      <c r="F14" s="2">
        <v>203.648</v>
      </c>
      <c r="G14" s="2">
        <v>162.429</v>
      </c>
    </row>
    <row r="15" spans="1:7" x14ac:dyDescent="0.2">
      <c r="A15" s="2">
        <v>0.01</v>
      </c>
      <c r="B15" s="2">
        <v>145</v>
      </c>
      <c r="C15" s="2">
        <v>117.82899999999999</v>
      </c>
      <c r="D15" s="2">
        <v>114.119</v>
      </c>
      <c r="E15" s="2">
        <v>180.42599999999999</v>
      </c>
      <c r="F15" s="2">
        <v>218.214</v>
      </c>
      <c r="G15" s="2">
        <v>158.77799999999999</v>
      </c>
    </row>
    <row r="16" spans="1:7" x14ac:dyDescent="0.2">
      <c r="A16" s="2">
        <v>0.05</v>
      </c>
      <c r="B16" s="2"/>
      <c r="C16" s="2"/>
      <c r="D16" s="2"/>
      <c r="E16" s="2">
        <v>173.886</v>
      </c>
      <c r="F16" s="2">
        <v>180.86699999999999</v>
      </c>
      <c r="G16" s="2">
        <v>143.53399999999999</v>
      </c>
    </row>
    <row r="17" spans="1:7" x14ac:dyDescent="0.2">
      <c r="A17" s="2">
        <v>0.1</v>
      </c>
      <c r="B17" s="2">
        <v>151.946</v>
      </c>
      <c r="C17" s="2">
        <v>140.30099999999999</v>
      </c>
      <c r="D17" s="2">
        <v>114.301</v>
      </c>
      <c r="E17" s="2">
        <v>216.76900000000001</v>
      </c>
      <c r="F17" s="2">
        <v>196.309</v>
      </c>
      <c r="G17" s="2">
        <v>162.65899999999999</v>
      </c>
    </row>
    <row r="18" spans="1:7" x14ac:dyDescent="0.2">
      <c r="A18" s="2">
        <v>0.5</v>
      </c>
      <c r="B18" s="2"/>
      <c r="C18" s="2"/>
      <c r="D18" s="2"/>
      <c r="E18" s="2">
        <v>299.11399999999998</v>
      </c>
      <c r="F18" s="2">
        <v>220.95099999999999</v>
      </c>
      <c r="G18" s="2">
        <v>163.97499999999999</v>
      </c>
    </row>
    <row r="19" spans="1:7" x14ac:dyDescent="0.2">
      <c r="A19" s="2">
        <v>1</v>
      </c>
      <c r="B19" s="2">
        <v>105.523</v>
      </c>
      <c r="C19" s="2">
        <v>103.693</v>
      </c>
      <c r="D19" s="2">
        <v>108.95</v>
      </c>
      <c r="E19" s="2"/>
      <c r="F19" s="2"/>
      <c r="G19" s="2"/>
    </row>
    <row r="20" spans="1:7" x14ac:dyDescent="0.2">
      <c r="A20" s="2">
        <v>5</v>
      </c>
      <c r="B20" s="2"/>
      <c r="C20" s="2"/>
      <c r="D20" s="2"/>
      <c r="E20" s="2">
        <v>212.404</v>
      </c>
      <c r="F20" s="2">
        <v>289.24700000000001</v>
      </c>
      <c r="G20" s="2">
        <v>265.38499999999999</v>
      </c>
    </row>
    <row r="21" spans="1:7" x14ac:dyDescent="0.2">
      <c r="A21" s="2">
        <v>10</v>
      </c>
      <c r="B21" s="2">
        <v>71.328199999999995</v>
      </c>
      <c r="C21" s="2">
        <v>112.053</v>
      </c>
      <c r="D21" s="2">
        <v>110.55</v>
      </c>
      <c r="E21" s="2">
        <v>194.761</v>
      </c>
      <c r="F21" s="2">
        <v>271.81900000000002</v>
      </c>
      <c r="G21" s="2">
        <v>272.64999999999998</v>
      </c>
    </row>
    <row r="22" spans="1:7" x14ac:dyDescent="0.2">
      <c r="A22" s="2">
        <v>50</v>
      </c>
      <c r="B22" s="2"/>
      <c r="C22" s="2"/>
      <c r="D22" s="2"/>
      <c r="E22" s="2">
        <v>212.31</v>
      </c>
      <c r="F22" s="2">
        <v>241.40299999999999</v>
      </c>
      <c r="G22" s="2">
        <v>206.15100000000001</v>
      </c>
    </row>
    <row r="23" spans="1:7" x14ac:dyDescent="0.2">
      <c r="A23" s="2">
        <v>100</v>
      </c>
      <c r="B23" s="2">
        <v>41.403300000000002</v>
      </c>
      <c r="C23" s="2">
        <v>56.218299999999999</v>
      </c>
      <c r="D23" s="2">
        <v>61.814</v>
      </c>
      <c r="E23" s="2">
        <v>232.22800000000001</v>
      </c>
      <c r="F23" s="2">
        <v>260.875</v>
      </c>
      <c r="G23" s="2">
        <v>223.16300000000001</v>
      </c>
    </row>
    <row r="24" spans="1:7" x14ac:dyDescent="0.2">
      <c r="A24" s="2">
        <v>500</v>
      </c>
      <c r="B24" s="2"/>
      <c r="C24" s="2"/>
      <c r="D24" s="2"/>
      <c r="E24" s="2">
        <v>164.96600000000001</v>
      </c>
      <c r="F24" s="2">
        <v>235.02500000000001</v>
      </c>
      <c r="G24" s="2">
        <v>182.12899999999999</v>
      </c>
    </row>
    <row r="25" spans="1:7" x14ac:dyDescent="0.2">
      <c r="A25" s="2">
        <v>1000</v>
      </c>
      <c r="B25" s="2">
        <v>25.263100000000001</v>
      </c>
      <c r="C25" s="2">
        <v>28.089400000000001</v>
      </c>
      <c r="D25" s="2">
        <v>31.5215</v>
      </c>
      <c r="E25" s="2">
        <v>184.77799999999999</v>
      </c>
      <c r="F25" s="2">
        <v>294.19600000000003</v>
      </c>
      <c r="G25" s="2">
        <v>233.45</v>
      </c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11" t="s">
        <v>137</v>
      </c>
      <c r="B27" s="2"/>
      <c r="C27" s="2"/>
    </row>
    <row r="28" spans="1:7" x14ac:dyDescent="0.2">
      <c r="A28" s="11" t="s">
        <v>19</v>
      </c>
      <c r="B28" s="2"/>
      <c r="C28" s="2"/>
    </row>
    <row r="29" spans="1:7" x14ac:dyDescent="0.2">
      <c r="A29" s="11" t="s">
        <v>20</v>
      </c>
      <c r="B29" s="2">
        <v>19.670000000000002</v>
      </c>
      <c r="C29" s="2">
        <v>67.48</v>
      </c>
    </row>
    <row r="30" spans="1:7" x14ac:dyDescent="0.2">
      <c r="A30" s="11" t="s">
        <v>21</v>
      </c>
      <c r="B30" s="2">
        <v>82.89</v>
      </c>
      <c r="C30" s="2">
        <v>86.21</v>
      </c>
    </row>
    <row r="31" spans="1:7" x14ac:dyDescent="0.2">
      <c r="A31" s="11" t="s">
        <v>22</v>
      </c>
      <c r="B31" s="2">
        <v>16.27</v>
      </c>
      <c r="C31" s="2">
        <v>0.97150000000000003</v>
      </c>
    </row>
    <row r="32" spans="1:7" x14ac:dyDescent="0.2">
      <c r="A32" s="11" t="s">
        <v>24</v>
      </c>
      <c r="B32" s="2">
        <v>1.2110000000000001</v>
      </c>
      <c r="C32" s="2">
        <v>-1.2540000000000001E-2</v>
      </c>
    </row>
    <row r="33" spans="1:3" x14ac:dyDescent="0.2">
      <c r="A33" s="11" t="s">
        <v>25</v>
      </c>
      <c r="B33" s="2">
        <v>63.22</v>
      </c>
      <c r="C33" s="2">
        <v>18.73</v>
      </c>
    </row>
    <row r="34" spans="1:3" x14ac:dyDescent="0.2">
      <c r="A34" s="11" t="s">
        <v>26</v>
      </c>
      <c r="B34" s="2"/>
      <c r="C34" s="2"/>
    </row>
    <row r="35" spans="1:3" x14ac:dyDescent="0.2">
      <c r="A35" s="11" t="s">
        <v>20</v>
      </c>
      <c r="B35" s="2" t="s">
        <v>138</v>
      </c>
      <c r="C35" s="2" t="s">
        <v>139</v>
      </c>
    </row>
    <row r="36" spans="1:3" x14ac:dyDescent="0.2">
      <c r="A36" s="11" t="s">
        <v>21</v>
      </c>
      <c r="B36" s="2" t="s">
        <v>140</v>
      </c>
      <c r="C36" s="2" t="s">
        <v>141</v>
      </c>
    </row>
    <row r="37" spans="1:3" x14ac:dyDescent="0.2">
      <c r="A37" s="11" t="s">
        <v>22</v>
      </c>
      <c r="B37" s="2" t="s">
        <v>142</v>
      </c>
      <c r="C37" s="2" t="s">
        <v>143</v>
      </c>
    </row>
    <row r="38" spans="1:3" x14ac:dyDescent="0.2">
      <c r="A38" s="11" t="s">
        <v>24</v>
      </c>
      <c r="B38" s="2" t="s">
        <v>144</v>
      </c>
      <c r="C38" s="2" t="s">
        <v>145</v>
      </c>
    </row>
    <row r="39" spans="1:3" x14ac:dyDescent="0.2">
      <c r="A39" s="11" t="s">
        <v>37</v>
      </c>
      <c r="B39" s="2"/>
      <c r="C39" s="2"/>
    </row>
    <row r="40" spans="1:3" x14ac:dyDescent="0.2">
      <c r="A40" s="11" t="s">
        <v>38</v>
      </c>
      <c r="B40" s="2">
        <v>20</v>
      </c>
      <c r="C40" s="2">
        <v>34</v>
      </c>
    </row>
    <row r="41" spans="1:3" x14ac:dyDescent="0.2">
      <c r="A41" s="11" t="s">
        <v>39</v>
      </c>
      <c r="B41" s="2">
        <v>0.8276</v>
      </c>
      <c r="C41" s="2">
        <v>0.2351</v>
      </c>
    </row>
    <row r="42" spans="1:3" x14ac:dyDescent="0.2">
      <c r="A42" s="11" t="s">
        <v>40</v>
      </c>
      <c r="B42" s="2">
        <v>2930</v>
      </c>
      <c r="C42" s="2">
        <v>8334</v>
      </c>
    </row>
    <row r="43" spans="1:3" x14ac:dyDescent="0.2">
      <c r="A43" s="11" t="s">
        <v>41</v>
      </c>
      <c r="B43" s="2">
        <v>12.1</v>
      </c>
      <c r="C43" s="2">
        <v>15.66</v>
      </c>
    </row>
    <row r="44" spans="1:3" x14ac:dyDescent="0.2">
      <c r="A44" s="11" t="s">
        <v>42</v>
      </c>
      <c r="B44" s="2"/>
      <c r="C44" s="2"/>
    </row>
    <row r="45" spans="1:3" x14ac:dyDescent="0.2">
      <c r="A45" s="11" t="s">
        <v>22</v>
      </c>
      <c r="B45" s="2" t="s">
        <v>43</v>
      </c>
      <c r="C45" s="2" t="s">
        <v>43</v>
      </c>
    </row>
    <row r="46" spans="1:3" x14ac:dyDescent="0.2">
      <c r="A46" s="11"/>
      <c r="B46" s="2"/>
      <c r="C46" s="2"/>
    </row>
    <row r="47" spans="1:3" x14ac:dyDescent="0.2">
      <c r="A47" s="11" t="s">
        <v>44</v>
      </c>
      <c r="B47" s="2"/>
      <c r="C47" s="2"/>
    </row>
    <row r="48" spans="1:3" x14ac:dyDescent="0.2">
      <c r="A48" s="11" t="s">
        <v>45</v>
      </c>
      <c r="B48" s="2">
        <v>42</v>
      </c>
      <c r="C48" s="2">
        <v>42</v>
      </c>
    </row>
    <row r="49" spans="1:3" x14ac:dyDescent="0.2">
      <c r="A49" s="11" t="s">
        <v>46</v>
      </c>
      <c r="B49" s="2">
        <v>24</v>
      </c>
      <c r="C49" s="2">
        <v>39</v>
      </c>
    </row>
  </sheetData>
  <mergeCells count="4">
    <mergeCell ref="B2:D2"/>
    <mergeCell ref="E2:G2"/>
    <mergeCell ref="B11:D11"/>
    <mergeCell ref="E11:G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8A971-0972-8D41-9109-B9A7957E259D}">
  <dimension ref="A1:G14"/>
  <sheetViews>
    <sheetView workbookViewId="0">
      <selection activeCell="D7" sqref="D7"/>
    </sheetView>
  </sheetViews>
  <sheetFormatPr baseColWidth="10" defaultRowHeight="16" x14ac:dyDescent="0.2"/>
  <cols>
    <col min="1" max="1" width="13.83203125" customWidth="1"/>
    <col min="5" max="5" width="15.5" customWidth="1"/>
  </cols>
  <sheetData>
    <row r="1" spans="1:7" ht="18" x14ac:dyDescent="0.2">
      <c r="A1" s="3" t="s">
        <v>328</v>
      </c>
    </row>
    <row r="2" spans="1:7" ht="18" x14ac:dyDescent="0.2">
      <c r="A2" s="23" t="s">
        <v>292</v>
      </c>
      <c r="B2" s="23"/>
      <c r="C2" s="23"/>
      <c r="D2" s="3"/>
      <c r="E2" s="23" t="s">
        <v>293</v>
      </c>
      <c r="F2" s="23"/>
      <c r="G2" s="23"/>
    </row>
    <row r="3" spans="1:7" ht="18" x14ac:dyDescent="0.2">
      <c r="A3" s="3"/>
      <c r="B3" s="3" t="s">
        <v>289</v>
      </c>
      <c r="C3" s="3" t="s">
        <v>290</v>
      </c>
      <c r="D3" s="3"/>
      <c r="E3" s="3"/>
      <c r="F3" s="3" t="s">
        <v>289</v>
      </c>
      <c r="G3" s="3" t="s">
        <v>290</v>
      </c>
    </row>
    <row r="4" spans="1:7" ht="18" x14ac:dyDescent="0.2">
      <c r="A4" s="3" t="s">
        <v>129</v>
      </c>
      <c r="B4" s="1">
        <v>4.25</v>
      </c>
      <c r="C4" s="1">
        <v>76</v>
      </c>
      <c r="D4" s="3"/>
      <c r="E4" s="3" t="s">
        <v>129</v>
      </c>
      <c r="F4" s="1">
        <v>4.4260000000000002</v>
      </c>
      <c r="G4" s="1">
        <v>18.864000000000001</v>
      </c>
    </row>
    <row r="5" spans="1:7" ht="18" x14ac:dyDescent="0.2">
      <c r="A5" s="3" t="s">
        <v>291</v>
      </c>
      <c r="B5" s="1">
        <v>4.8899999999999997</v>
      </c>
      <c r="C5" s="1">
        <v>78</v>
      </c>
      <c r="D5" s="3"/>
      <c r="E5" s="3" t="s">
        <v>291</v>
      </c>
      <c r="F5" s="1">
        <v>4.0970000000000004</v>
      </c>
      <c r="G5" s="1">
        <v>16.736999999999998</v>
      </c>
    </row>
    <row r="7" spans="1:7" ht="18" x14ac:dyDescent="0.2">
      <c r="A7" s="3"/>
    </row>
    <row r="8" spans="1:7" ht="18" x14ac:dyDescent="0.2">
      <c r="A8" s="23"/>
      <c r="B8" s="23"/>
      <c r="C8" s="23"/>
      <c r="D8" s="3"/>
      <c r="E8" s="23"/>
      <c r="F8" s="23"/>
      <c r="G8" s="23"/>
    </row>
    <row r="9" spans="1:7" ht="18" x14ac:dyDescent="0.2">
      <c r="A9" s="3"/>
      <c r="B9" s="3"/>
      <c r="C9" s="3"/>
      <c r="E9" s="3"/>
      <c r="F9" s="3"/>
      <c r="G9" s="3"/>
    </row>
    <row r="10" spans="1:7" ht="18" x14ac:dyDescent="0.2">
      <c r="A10" s="3"/>
      <c r="B10" s="1"/>
      <c r="C10" s="3"/>
      <c r="E10" s="3"/>
      <c r="F10" s="1"/>
      <c r="G10" s="1"/>
    </row>
    <row r="11" spans="1:7" ht="18" x14ac:dyDescent="0.2">
      <c r="A11" s="3"/>
      <c r="B11" s="1"/>
      <c r="C11" s="3"/>
      <c r="E11" s="3"/>
      <c r="F11" s="1"/>
      <c r="G11" s="1"/>
    </row>
    <row r="12" spans="1:7" ht="18" x14ac:dyDescent="0.2">
      <c r="A12" s="3"/>
      <c r="B12" s="1"/>
      <c r="C12" s="3"/>
      <c r="E12" s="3"/>
      <c r="F12" s="1"/>
    </row>
    <row r="13" spans="1:7" ht="18" x14ac:dyDescent="0.2">
      <c r="A13" s="3"/>
      <c r="B13" s="1"/>
      <c r="C13" s="3"/>
      <c r="E13" s="3"/>
      <c r="F13" s="1"/>
    </row>
    <row r="14" spans="1:7" ht="18" x14ac:dyDescent="0.2">
      <c r="A14" s="3"/>
      <c r="B14" s="1"/>
      <c r="C14" s="3"/>
      <c r="E14" s="3"/>
      <c r="F14" s="1"/>
    </row>
  </sheetData>
  <mergeCells count="4">
    <mergeCell ref="A2:C2"/>
    <mergeCell ref="E2:G2"/>
    <mergeCell ref="A8:C8"/>
    <mergeCell ref="E8:G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60D9-A1BA-4A4D-ABA3-12903936E755}">
  <dimension ref="A1:Z142"/>
  <sheetViews>
    <sheetView tabSelected="1" topLeftCell="A99" workbookViewId="0">
      <selection activeCell="A131" sqref="A131:G131"/>
    </sheetView>
  </sheetViews>
  <sheetFormatPr baseColWidth="10" defaultRowHeight="18" x14ac:dyDescent="0.2"/>
  <cols>
    <col min="1" max="7" width="10.83203125" style="3"/>
    <col min="8" max="8" width="20" style="3" customWidth="1"/>
    <col min="9" max="16384" width="10.83203125" style="3"/>
  </cols>
  <sheetData>
    <row r="1" spans="1:11" x14ac:dyDescent="0.2">
      <c r="A1" s="3" t="s">
        <v>306</v>
      </c>
    </row>
    <row r="2" spans="1:11" x14ac:dyDescent="0.2">
      <c r="A2" s="9" t="s">
        <v>127</v>
      </c>
      <c r="B2" s="24" t="s">
        <v>277</v>
      </c>
      <c r="C2" s="24"/>
      <c r="D2" s="24"/>
      <c r="E2" s="24"/>
      <c r="F2" s="24"/>
      <c r="G2" s="24" t="s">
        <v>278</v>
      </c>
      <c r="H2" s="24"/>
      <c r="I2" s="24"/>
      <c r="J2" s="24"/>
      <c r="K2" s="24"/>
    </row>
    <row r="3" spans="1:11" x14ac:dyDescent="0.2">
      <c r="A3" s="2">
        <v>0</v>
      </c>
      <c r="B3" s="2">
        <v>0.499</v>
      </c>
      <c r="C3" s="2">
        <v>0.52329999999999999</v>
      </c>
      <c r="D3" s="2">
        <v>0.5</v>
      </c>
      <c r="E3" s="2">
        <v>0.46</v>
      </c>
      <c r="F3" s="2">
        <v>0.48749999999999999</v>
      </c>
      <c r="G3" s="2">
        <v>0.48520000000000002</v>
      </c>
      <c r="H3" s="2">
        <v>0.48480000000000001</v>
      </c>
      <c r="I3" s="2">
        <v>0.4869</v>
      </c>
      <c r="J3" s="2">
        <v>0.52900000000000003</v>
      </c>
      <c r="K3" s="2">
        <v>0.53469999999999995</v>
      </c>
    </row>
    <row r="4" spans="1:11" x14ac:dyDescent="0.2">
      <c r="A4" s="2">
        <v>1</v>
      </c>
      <c r="B4" s="2">
        <v>0.58579999999999999</v>
      </c>
      <c r="C4" s="2">
        <v>0.6804</v>
      </c>
      <c r="D4" s="2">
        <v>0.72750000000000004</v>
      </c>
      <c r="E4" s="2">
        <v>0.6149</v>
      </c>
      <c r="F4" s="2">
        <v>0.60909999999999997</v>
      </c>
      <c r="G4" s="2">
        <v>0.63870000000000005</v>
      </c>
      <c r="H4" s="2">
        <v>0.64280000000000004</v>
      </c>
      <c r="I4" s="2">
        <v>0.64359999999999995</v>
      </c>
      <c r="J4" s="2">
        <v>0.67230000000000001</v>
      </c>
      <c r="K4" s="2">
        <v>0.57630000000000003</v>
      </c>
    </row>
    <row r="5" spans="1:11" x14ac:dyDescent="0.2">
      <c r="A5" s="2">
        <v>10</v>
      </c>
      <c r="B5" s="2">
        <v>0.5968</v>
      </c>
      <c r="C5" s="2">
        <v>0.72460000000000002</v>
      </c>
      <c r="D5" s="2">
        <v>0.7268</v>
      </c>
      <c r="E5" s="2">
        <v>0.66749999999999998</v>
      </c>
      <c r="F5" s="2">
        <v>0.68569999999999998</v>
      </c>
      <c r="G5" s="2">
        <v>0.68379999999999996</v>
      </c>
      <c r="H5" s="2">
        <v>0.68489999999999995</v>
      </c>
      <c r="I5" s="2">
        <v>0.66300000000000003</v>
      </c>
      <c r="J5" s="2">
        <v>0.67669999999999997</v>
      </c>
      <c r="K5" s="2">
        <v>0.59740000000000004</v>
      </c>
    </row>
    <row r="6" spans="1:11" x14ac:dyDescent="0.2">
      <c r="A6" s="2">
        <v>100</v>
      </c>
      <c r="B6" s="2">
        <v>0.53269999999999995</v>
      </c>
      <c r="C6" s="2">
        <v>0.62860000000000005</v>
      </c>
      <c r="D6" s="2">
        <v>0.63770000000000004</v>
      </c>
      <c r="E6" s="2">
        <v>0.6421</v>
      </c>
      <c r="F6" s="2">
        <v>0.67469999999999997</v>
      </c>
      <c r="G6" s="2">
        <v>0.64</v>
      </c>
      <c r="H6" s="2">
        <v>0.61890000000000001</v>
      </c>
      <c r="I6" s="2">
        <v>0.59560000000000002</v>
      </c>
      <c r="J6" s="2">
        <v>0.70130000000000003</v>
      </c>
      <c r="K6" s="2">
        <v>0.58979999999999999</v>
      </c>
    </row>
    <row r="7" spans="1:11" x14ac:dyDescent="0.2">
      <c r="A7" s="2">
        <v>1000</v>
      </c>
      <c r="B7" s="2">
        <v>0.59099999999999997</v>
      </c>
      <c r="C7" s="2">
        <v>0.65880000000000005</v>
      </c>
      <c r="D7" s="2">
        <v>0.67400000000000004</v>
      </c>
      <c r="E7" s="2">
        <v>0.63870000000000005</v>
      </c>
      <c r="F7" s="2">
        <v>0.65629999999999999</v>
      </c>
      <c r="G7" s="2">
        <v>0.67390000000000005</v>
      </c>
      <c r="H7" s="2">
        <v>0.67320000000000002</v>
      </c>
      <c r="I7" s="2">
        <v>0.62450000000000006</v>
      </c>
      <c r="J7" s="2">
        <v>0.69579999999999997</v>
      </c>
      <c r="K7" s="2">
        <v>0.68020000000000003</v>
      </c>
    </row>
    <row r="9" spans="1:11" x14ac:dyDescent="0.2">
      <c r="A9" s="3" t="s">
        <v>307</v>
      </c>
    </row>
    <row r="10" spans="1:11" ht="37" customHeight="1" x14ac:dyDescent="0.2">
      <c r="B10" s="27" t="s">
        <v>282</v>
      </c>
      <c r="C10" s="27"/>
      <c r="D10" s="27"/>
      <c r="E10" s="27" t="s">
        <v>303</v>
      </c>
      <c r="F10" s="27"/>
      <c r="G10" s="27"/>
    </row>
    <row r="11" spans="1:11" x14ac:dyDescent="0.2">
      <c r="A11" s="7" t="s">
        <v>16</v>
      </c>
      <c r="B11" s="26" t="s">
        <v>279</v>
      </c>
      <c r="C11" s="26"/>
      <c r="D11" s="26"/>
      <c r="E11" s="26" t="s">
        <v>75</v>
      </c>
      <c r="F11" s="26"/>
      <c r="G11" s="26"/>
    </row>
    <row r="12" spans="1:11" x14ac:dyDescent="0.2">
      <c r="A12" s="1">
        <v>0</v>
      </c>
      <c r="B12" s="1">
        <v>69828</v>
      </c>
      <c r="C12" s="1">
        <v>91617</v>
      </c>
      <c r="D12" s="1">
        <v>95771</v>
      </c>
      <c r="E12" s="1">
        <v>2.0849489999999999</v>
      </c>
      <c r="F12" s="1">
        <v>2.0979770000000002</v>
      </c>
      <c r="G12" s="1">
        <v>1.467697</v>
      </c>
    </row>
    <row r="13" spans="1:11" x14ac:dyDescent="0.2">
      <c r="A13" s="1">
        <v>0.01</v>
      </c>
      <c r="B13" s="1">
        <v>63197</v>
      </c>
      <c r="C13" s="1">
        <v>77075</v>
      </c>
      <c r="D13" s="1">
        <v>76343</v>
      </c>
      <c r="E13" s="1">
        <v>2.0344929999999999</v>
      </c>
      <c r="F13" s="1">
        <v>2.265981</v>
      </c>
      <c r="G13" s="1">
        <v>2.4258690000000001</v>
      </c>
    </row>
    <row r="14" spans="1:11" x14ac:dyDescent="0.2">
      <c r="A14" s="1">
        <v>0.1</v>
      </c>
      <c r="B14" s="1">
        <v>69663</v>
      </c>
      <c r="C14" s="1">
        <v>84855</v>
      </c>
      <c r="D14" s="1">
        <v>75827</v>
      </c>
      <c r="E14" s="1">
        <v>2.5766870000000002</v>
      </c>
      <c r="F14" s="1">
        <v>3.5040439999999999</v>
      </c>
      <c r="G14" s="1">
        <v>1.9368369999999999</v>
      </c>
    </row>
    <row r="15" spans="1:11" x14ac:dyDescent="0.2">
      <c r="A15" s="1">
        <v>1</v>
      </c>
      <c r="B15" s="1">
        <v>81097</v>
      </c>
      <c r="C15" s="1">
        <v>77144</v>
      </c>
      <c r="D15" s="1">
        <v>82001</v>
      </c>
      <c r="E15" s="1">
        <v>2.6772490000000002</v>
      </c>
      <c r="F15" s="1">
        <v>2.7744040000000001</v>
      </c>
      <c r="G15" s="1">
        <v>2.9991279999999998</v>
      </c>
    </row>
    <row r="16" spans="1:11" x14ac:dyDescent="0.2">
      <c r="A16" s="1">
        <v>3.16</v>
      </c>
      <c r="B16" s="1">
        <v>79328</v>
      </c>
      <c r="C16" s="1">
        <v>72559</v>
      </c>
      <c r="D16" s="1">
        <v>71332</v>
      </c>
      <c r="E16" s="1">
        <v>4.7561859999999996</v>
      </c>
      <c r="F16" s="1">
        <v>3.4548899999999998</v>
      </c>
      <c r="G16" s="1">
        <v>4.7100379999999999</v>
      </c>
    </row>
    <row r="17" spans="1:7" x14ac:dyDescent="0.2">
      <c r="A17" s="1">
        <v>10</v>
      </c>
      <c r="B17" s="1">
        <v>80379</v>
      </c>
      <c r="C17" s="1">
        <v>81140</v>
      </c>
      <c r="D17" s="1">
        <v>95805</v>
      </c>
      <c r="E17" s="1">
        <v>14.62616</v>
      </c>
      <c r="F17" s="1">
        <v>14.87529</v>
      </c>
      <c r="G17" s="1">
        <v>12.62143</v>
      </c>
    </row>
    <row r="18" spans="1:7" x14ac:dyDescent="0.2">
      <c r="A18" s="1">
        <v>31.6</v>
      </c>
      <c r="B18" s="1">
        <v>89062</v>
      </c>
      <c r="C18" s="1">
        <v>83795</v>
      </c>
      <c r="D18" s="1">
        <v>94983</v>
      </c>
      <c r="E18" s="1">
        <v>24.938870000000001</v>
      </c>
      <c r="F18" s="1">
        <v>23.1767</v>
      </c>
      <c r="G18" s="1">
        <v>24.313700000000001</v>
      </c>
    </row>
    <row r="19" spans="1:7" x14ac:dyDescent="0.2">
      <c r="A19" s="1">
        <v>100</v>
      </c>
      <c r="B19" s="1">
        <v>85794</v>
      </c>
      <c r="C19" s="1">
        <v>82597</v>
      </c>
      <c r="D19" s="1">
        <v>83527</v>
      </c>
      <c r="E19" s="1">
        <v>28.636669999999999</v>
      </c>
      <c r="F19" s="1">
        <v>35.425150000000002</v>
      </c>
      <c r="G19" s="1">
        <v>28.776319999999998</v>
      </c>
    </row>
    <row r="20" spans="1:7" x14ac:dyDescent="0.2">
      <c r="A20" s="1">
        <v>316</v>
      </c>
      <c r="B20" s="1">
        <v>82096</v>
      </c>
      <c r="C20" s="1">
        <v>72932</v>
      </c>
      <c r="D20" s="1">
        <v>89789</v>
      </c>
      <c r="E20" s="1">
        <v>33.008850000000002</v>
      </c>
      <c r="F20" s="1">
        <v>34.879300000000001</v>
      </c>
      <c r="G20" s="1">
        <v>29.778179999999999</v>
      </c>
    </row>
    <row r="21" spans="1:7" x14ac:dyDescent="0.2">
      <c r="A21" s="1">
        <v>1000</v>
      </c>
      <c r="B21" s="1">
        <v>73138</v>
      </c>
      <c r="C21" s="1">
        <v>75381</v>
      </c>
      <c r="D21" s="1">
        <v>85198</v>
      </c>
      <c r="E21" s="1">
        <v>37.38062</v>
      </c>
      <c r="F21" s="1">
        <v>38.999339999999997</v>
      </c>
      <c r="G21" s="1">
        <v>31.137599999999999</v>
      </c>
    </row>
    <row r="23" spans="1:7" x14ac:dyDescent="0.2">
      <c r="A23" s="3" t="s">
        <v>308</v>
      </c>
    </row>
    <row r="24" spans="1:7" ht="36" customHeight="1" x14ac:dyDescent="0.2">
      <c r="B24" s="27" t="s">
        <v>282</v>
      </c>
      <c r="C24" s="27"/>
      <c r="D24" s="27"/>
      <c r="E24" s="27" t="s">
        <v>303</v>
      </c>
      <c r="F24" s="27"/>
      <c r="G24" s="27"/>
    </row>
    <row r="25" spans="1:7" x14ac:dyDescent="0.2">
      <c r="A25" s="7" t="s">
        <v>17</v>
      </c>
      <c r="B25" s="26" t="s">
        <v>279</v>
      </c>
      <c r="C25" s="26"/>
      <c r="D25" s="26"/>
      <c r="E25" s="26" t="s">
        <v>75</v>
      </c>
      <c r="F25" s="26"/>
      <c r="G25" s="26"/>
    </row>
    <row r="26" spans="1:7" x14ac:dyDescent="0.2">
      <c r="A26" s="1">
        <v>0</v>
      </c>
      <c r="B26" s="1">
        <v>85601</v>
      </c>
      <c r="C26" s="1">
        <v>110039</v>
      </c>
      <c r="D26" s="1">
        <v>111181</v>
      </c>
      <c r="E26" s="1">
        <v>2.4142440000000001</v>
      </c>
      <c r="F26" s="1">
        <v>1.3561620000000001</v>
      </c>
      <c r="G26" s="1">
        <v>3.1772040000000001</v>
      </c>
    </row>
    <row r="27" spans="1:7" x14ac:dyDescent="0.2">
      <c r="A27" s="1">
        <v>0.01</v>
      </c>
      <c r="B27" s="1">
        <v>74322</v>
      </c>
      <c r="C27" s="1">
        <v>90639</v>
      </c>
      <c r="D27" s="1">
        <v>90152</v>
      </c>
      <c r="E27" s="1">
        <v>2.6265420000000002</v>
      </c>
      <c r="F27" s="1">
        <v>3.059355</v>
      </c>
      <c r="G27" s="1">
        <v>3.4559419999999998</v>
      </c>
    </row>
    <row r="28" spans="1:7" x14ac:dyDescent="0.2">
      <c r="A28" s="1">
        <v>0.1</v>
      </c>
      <c r="B28" s="1">
        <v>79497</v>
      </c>
      <c r="C28" s="1">
        <v>97593</v>
      </c>
      <c r="D28" s="1">
        <v>89748</v>
      </c>
      <c r="E28" s="1">
        <v>2.5029309999999998</v>
      </c>
      <c r="F28" s="1">
        <v>2.294441</v>
      </c>
      <c r="G28" s="1">
        <v>2.8695550000000001</v>
      </c>
    </row>
    <row r="29" spans="1:7" x14ac:dyDescent="0.2">
      <c r="A29" s="1">
        <v>1</v>
      </c>
      <c r="B29" s="1">
        <v>92895</v>
      </c>
      <c r="C29" s="1">
        <v>90324</v>
      </c>
      <c r="D29" s="1">
        <v>97096</v>
      </c>
      <c r="E29" s="1">
        <v>2.4183530000000002</v>
      </c>
      <c r="F29" s="1">
        <v>1.9870429999999999</v>
      </c>
      <c r="G29" s="1">
        <v>3.3388450000000001</v>
      </c>
    </row>
    <row r="30" spans="1:7" x14ac:dyDescent="0.2">
      <c r="A30" s="1">
        <v>3.14</v>
      </c>
      <c r="B30" s="1">
        <v>89025</v>
      </c>
      <c r="C30" s="1">
        <v>81214</v>
      </c>
      <c r="D30" s="1">
        <v>83886</v>
      </c>
      <c r="E30" s="1">
        <v>2.6588599999999998</v>
      </c>
      <c r="F30" s="1">
        <v>2.284621</v>
      </c>
      <c r="G30" s="1">
        <v>3.201956</v>
      </c>
    </row>
    <row r="31" spans="1:7" x14ac:dyDescent="0.2">
      <c r="A31" s="1">
        <v>10</v>
      </c>
      <c r="B31" s="1">
        <v>71915</v>
      </c>
      <c r="C31" s="1">
        <v>80976</v>
      </c>
      <c r="D31" s="1">
        <v>86610</v>
      </c>
      <c r="E31" s="1">
        <v>2.675195</v>
      </c>
      <c r="F31" s="1">
        <v>2.9641540000000002</v>
      </c>
      <c r="G31" s="1">
        <v>4.0212349999999999</v>
      </c>
    </row>
    <row r="32" spans="1:7" x14ac:dyDescent="0.2">
      <c r="A32" s="1">
        <v>31.4</v>
      </c>
      <c r="B32" s="1">
        <v>73972</v>
      </c>
      <c r="C32" s="1">
        <v>79521</v>
      </c>
      <c r="D32" s="1">
        <v>71327</v>
      </c>
      <c r="E32" s="1">
        <v>3.0411169999999998</v>
      </c>
      <c r="F32" s="1">
        <v>3.1907830000000001</v>
      </c>
      <c r="G32" s="1">
        <v>3.3962659999999998</v>
      </c>
    </row>
    <row r="33" spans="1:7" x14ac:dyDescent="0.2">
      <c r="A33" s="1">
        <v>100</v>
      </c>
      <c r="B33" s="1">
        <v>58208</v>
      </c>
      <c r="C33" s="1">
        <v>70422</v>
      </c>
      <c r="D33" s="1">
        <v>71065</v>
      </c>
      <c r="E33" s="1">
        <v>2.6015890000000002</v>
      </c>
      <c r="F33" s="1">
        <v>2.7785630000000001</v>
      </c>
      <c r="G33" s="1">
        <v>2.6961390000000001</v>
      </c>
    </row>
    <row r="34" spans="1:7" x14ac:dyDescent="0.2">
      <c r="A34" s="1">
        <v>314</v>
      </c>
      <c r="B34" s="1">
        <v>42892</v>
      </c>
      <c r="C34" s="1">
        <v>48456</v>
      </c>
      <c r="D34" s="1">
        <v>50289</v>
      </c>
      <c r="E34" s="1">
        <v>2.61131</v>
      </c>
      <c r="F34" s="1">
        <v>3.0756399999999999</v>
      </c>
      <c r="G34" s="1">
        <v>2.8320759999999998</v>
      </c>
    </row>
    <row r="35" spans="1:7" x14ac:dyDescent="0.2">
      <c r="A35" s="1">
        <v>1000</v>
      </c>
      <c r="B35" s="1">
        <v>30804</v>
      </c>
      <c r="C35" s="1">
        <v>29063</v>
      </c>
      <c r="D35" s="1">
        <v>25322</v>
      </c>
      <c r="E35" s="1">
        <v>3.2495059999999998</v>
      </c>
      <c r="F35" s="1">
        <v>2.6111599999999999</v>
      </c>
      <c r="G35" s="1">
        <v>2.6394190000000002</v>
      </c>
    </row>
    <row r="37" spans="1:7" x14ac:dyDescent="0.2">
      <c r="A37" s="3" t="s">
        <v>309</v>
      </c>
    </row>
    <row r="38" spans="1:7" ht="37" customHeight="1" x14ac:dyDescent="0.2">
      <c r="B38" s="27" t="s">
        <v>282</v>
      </c>
      <c r="C38" s="27"/>
      <c r="D38" s="27"/>
      <c r="E38" s="27" t="s">
        <v>304</v>
      </c>
      <c r="F38" s="27"/>
      <c r="G38" s="27"/>
    </row>
    <row r="39" spans="1:7" x14ac:dyDescent="0.2">
      <c r="A39" s="7" t="s">
        <v>123</v>
      </c>
      <c r="B39" s="26" t="s">
        <v>279</v>
      </c>
      <c r="C39" s="26"/>
      <c r="D39" s="26"/>
      <c r="E39" s="26" t="s">
        <v>75</v>
      </c>
      <c r="F39" s="26"/>
      <c r="G39" s="26"/>
    </row>
    <row r="40" spans="1:7" x14ac:dyDescent="0.2">
      <c r="A40" s="1">
        <v>0</v>
      </c>
      <c r="B40" s="1">
        <v>45723</v>
      </c>
      <c r="C40" s="1">
        <v>42285</v>
      </c>
      <c r="D40" s="1">
        <v>40557</v>
      </c>
      <c r="E40" s="1">
        <v>52.557850000000002</v>
      </c>
      <c r="F40" s="1">
        <v>58.167580000000001</v>
      </c>
      <c r="G40" s="1">
        <v>50.739460000000001</v>
      </c>
    </row>
    <row r="41" spans="1:7" x14ac:dyDescent="0.2">
      <c r="A41" s="1">
        <v>0.01</v>
      </c>
      <c r="B41" s="1">
        <v>46959</v>
      </c>
      <c r="C41" s="1">
        <v>46941</v>
      </c>
      <c r="D41" s="1">
        <v>46901</v>
      </c>
      <c r="E41" s="1">
        <v>59.851739999999999</v>
      </c>
      <c r="F41" s="1">
        <v>85.41798</v>
      </c>
      <c r="G41" s="1">
        <v>69.252719999999997</v>
      </c>
    </row>
    <row r="42" spans="1:7" x14ac:dyDescent="0.2">
      <c r="A42" s="1">
        <v>0.1</v>
      </c>
      <c r="B42" s="1">
        <v>41162</v>
      </c>
      <c r="C42" s="1">
        <v>49637</v>
      </c>
      <c r="D42" s="1">
        <v>46127</v>
      </c>
      <c r="E42" s="1">
        <v>118.67010000000001</v>
      </c>
      <c r="F42" s="1">
        <v>114.83499999999999</v>
      </c>
      <c r="G42" s="1">
        <v>107.75790000000001</v>
      </c>
    </row>
    <row r="43" spans="1:7" x14ac:dyDescent="0.2">
      <c r="A43" s="1">
        <v>1</v>
      </c>
      <c r="B43" s="1">
        <v>45977</v>
      </c>
      <c r="C43" s="1">
        <v>44865</v>
      </c>
      <c r="D43" s="1">
        <v>47068</v>
      </c>
      <c r="E43" s="1">
        <v>115.89870000000001</v>
      </c>
      <c r="F43" s="1">
        <v>181.5967</v>
      </c>
      <c r="G43" s="1">
        <v>152.02099999999999</v>
      </c>
    </row>
    <row r="44" spans="1:7" x14ac:dyDescent="0.2">
      <c r="A44" s="1">
        <v>3.14</v>
      </c>
      <c r="B44" s="1">
        <v>43947</v>
      </c>
      <c r="C44" s="1">
        <v>39268</v>
      </c>
      <c r="D44" s="1">
        <v>39254</v>
      </c>
      <c r="E44" s="1">
        <v>134.4443</v>
      </c>
      <c r="F44" s="1">
        <v>173.2286</v>
      </c>
      <c r="G44" s="1">
        <v>165.77629999999999</v>
      </c>
    </row>
    <row r="45" spans="1:7" x14ac:dyDescent="0.2">
      <c r="A45" s="1">
        <v>10</v>
      </c>
      <c r="B45" s="1">
        <v>47016</v>
      </c>
      <c r="C45" s="1">
        <v>49191</v>
      </c>
      <c r="D45" s="1">
        <v>50470</v>
      </c>
      <c r="E45" s="1">
        <v>190.85390000000001</v>
      </c>
      <c r="F45" s="1">
        <v>240.53389999999999</v>
      </c>
      <c r="G45" s="1">
        <v>260.22820000000002</v>
      </c>
    </row>
    <row r="46" spans="1:7" x14ac:dyDescent="0.2">
      <c r="A46" s="1">
        <v>31.4</v>
      </c>
      <c r="B46" s="1">
        <v>45761</v>
      </c>
      <c r="C46" s="1">
        <v>44242</v>
      </c>
      <c r="D46" s="1">
        <v>45130</v>
      </c>
      <c r="E46" s="1">
        <v>299.54590000000002</v>
      </c>
      <c r="F46" s="1">
        <v>359.69560000000001</v>
      </c>
      <c r="G46" s="1">
        <v>315.0992</v>
      </c>
    </row>
    <row r="47" spans="1:7" x14ac:dyDescent="0.2">
      <c r="A47" s="1">
        <v>100</v>
      </c>
      <c r="B47" s="1">
        <v>45390</v>
      </c>
      <c r="C47" s="1">
        <v>42062</v>
      </c>
      <c r="D47" s="1">
        <v>45223</v>
      </c>
      <c r="E47" s="1">
        <v>326.84769999999997</v>
      </c>
      <c r="F47" s="1">
        <v>345.0308</v>
      </c>
      <c r="G47" s="1">
        <v>379.55250000000001</v>
      </c>
    </row>
    <row r="48" spans="1:7" x14ac:dyDescent="0.2">
      <c r="A48" s="1">
        <v>314</v>
      </c>
      <c r="B48" s="1">
        <v>40043</v>
      </c>
      <c r="C48" s="1">
        <v>38537</v>
      </c>
      <c r="D48" s="1">
        <v>34569</v>
      </c>
      <c r="E48" s="1">
        <v>491.97730000000001</v>
      </c>
      <c r="F48" s="1">
        <v>483.91370000000001</v>
      </c>
      <c r="G48" s="1">
        <v>518.64170000000001</v>
      </c>
    </row>
    <row r="49" spans="1:7" x14ac:dyDescent="0.2">
      <c r="A49" s="1">
        <v>1000</v>
      </c>
      <c r="B49" s="1">
        <v>40262</v>
      </c>
      <c r="C49" s="1">
        <v>37715</v>
      </c>
      <c r="D49" s="1">
        <v>45464</v>
      </c>
      <c r="E49" s="1">
        <v>386.41030000000001</v>
      </c>
      <c r="F49" s="1">
        <v>334.54840000000002</v>
      </c>
      <c r="G49" s="1">
        <v>408.36250000000001</v>
      </c>
    </row>
    <row r="51" spans="1:7" x14ac:dyDescent="0.2">
      <c r="A51" s="3" t="s">
        <v>310</v>
      </c>
    </row>
    <row r="52" spans="1:7" ht="36" customHeight="1" x14ac:dyDescent="0.2">
      <c r="B52" s="28" t="s">
        <v>282</v>
      </c>
      <c r="C52" s="28"/>
      <c r="D52" s="28"/>
      <c r="E52" s="28" t="s">
        <v>304</v>
      </c>
      <c r="F52" s="28"/>
      <c r="G52" s="28"/>
    </row>
    <row r="53" spans="1:7" x14ac:dyDescent="0.2">
      <c r="A53" s="7" t="s">
        <v>17</v>
      </c>
      <c r="B53" s="26" t="s">
        <v>279</v>
      </c>
      <c r="C53" s="26"/>
      <c r="D53" s="26"/>
      <c r="E53" s="26" t="s">
        <v>75</v>
      </c>
      <c r="F53" s="26"/>
      <c r="G53" s="26"/>
    </row>
    <row r="54" spans="1:7" x14ac:dyDescent="0.2">
      <c r="A54" s="1">
        <v>0</v>
      </c>
      <c r="B54" s="1">
        <v>50411</v>
      </c>
      <c r="C54" s="1">
        <v>57242</v>
      </c>
      <c r="D54" s="1">
        <v>57778</v>
      </c>
      <c r="E54" s="1">
        <v>30.15147</v>
      </c>
      <c r="F54" s="1">
        <v>30.401499999999999</v>
      </c>
      <c r="G54" s="1">
        <v>28.214279999999999</v>
      </c>
    </row>
    <row r="55" spans="1:7" x14ac:dyDescent="0.2">
      <c r="A55" s="1">
        <v>0.01</v>
      </c>
      <c r="B55" s="1">
        <v>41565</v>
      </c>
      <c r="C55" s="1">
        <v>51927</v>
      </c>
      <c r="D55" s="1">
        <v>50033</v>
      </c>
      <c r="E55" s="1">
        <v>23.827580000000001</v>
      </c>
      <c r="F55" s="1">
        <v>27.02928</v>
      </c>
      <c r="G55" s="1">
        <v>24.747769999999999</v>
      </c>
    </row>
    <row r="56" spans="1:7" x14ac:dyDescent="0.2">
      <c r="A56" s="1">
        <v>0.1</v>
      </c>
      <c r="B56" s="1">
        <v>58083</v>
      </c>
      <c r="C56" s="1">
        <v>52382</v>
      </c>
      <c r="D56" s="1">
        <v>52587</v>
      </c>
      <c r="E56" s="1">
        <v>31.229289999999999</v>
      </c>
      <c r="F56" s="1">
        <v>29.74361</v>
      </c>
      <c r="G56" s="1">
        <v>28.947330000000001</v>
      </c>
    </row>
    <row r="57" spans="1:7" x14ac:dyDescent="0.2">
      <c r="A57" s="1">
        <v>1</v>
      </c>
      <c r="B57" s="1">
        <v>58208</v>
      </c>
      <c r="C57" s="1">
        <v>58951</v>
      </c>
      <c r="D57" s="1">
        <v>60752</v>
      </c>
      <c r="E57" s="1">
        <v>33.498779999999996</v>
      </c>
      <c r="F57" s="1">
        <v>33.438249999999996</v>
      </c>
      <c r="G57" s="1">
        <v>38.599040000000002</v>
      </c>
    </row>
    <row r="58" spans="1:7" x14ac:dyDescent="0.2">
      <c r="A58" s="1">
        <v>3.14</v>
      </c>
      <c r="B58" s="1">
        <v>50716</v>
      </c>
      <c r="C58" s="1">
        <v>61071</v>
      </c>
      <c r="D58" s="1">
        <v>59090</v>
      </c>
      <c r="E58" s="1">
        <v>29.77347</v>
      </c>
      <c r="F58" s="1">
        <v>33.77722</v>
      </c>
      <c r="G58" s="1">
        <v>32.426220000000001</v>
      </c>
    </row>
    <row r="59" spans="1:7" x14ac:dyDescent="0.2">
      <c r="A59" s="1">
        <v>10</v>
      </c>
      <c r="B59" s="1">
        <v>56023</v>
      </c>
      <c r="C59" s="1">
        <v>57202</v>
      </c>
      <c r="D59" s="1">
        <v>60529</v>
      </c>
      <c r="E59" s="1">
        <v>34.634329999999999</v>
      </c>
      <c r="F59" s="1">
        <v>33.312390000000001</v>
      </c>
      <c r="G59" s="1">
        <v>32.802160000000001</v>
      </c>
    </row>
    <row r="60" spans="1:7" x14ac:dyDescent="0.2">
      <c r="A60" s="1">
        <v>31.4</v>
      </c>
      <c r="B60" s="1">
        <v>53333</v>
      </c>
      <c r="C60" s="1">
        <v>47578</v>
      </c>
      <c r="D60" s="1">
        <v>50640</v>
      </c>
      <c r="E60" s="1">
        <v>36.57132</v>
      </c>
      <c r="F60" s="1">
        <v>29.63749</v>
      </c>
      <c r="G60" s="1">
        <v>31.149069999999998</v>
      </c>
    </row>
    <row r="61" spans="1:7" x14ac:dyDescent="0.2">
      <c r="A61" s="1">
        <v>100</v>
      </c>
      <c r="B61" s="1">
        <v>44259</v>
      </c>
      <c r="C61" s="1">
        <v>48370</v>
      </c>
      <c r="D61" s="1">
        <v>51647</v>
      </c>
      <c r="E61" s="1">
        <v>34.565579999999997</v>
      </c>
      <c r="F61" s="1">
        <v>34.256079999999997</v>
      </c>
      <c r="G61" s="1">
        <v>36.232199999999999</v>
      </c>
    </row>
    <row r="62" spans="1:7" x14ac:dyDescent="0.2">
      <c r="A62" s="1">
        <v>314</v>
      </c>
      <c r="B62" s="1">
        <v>32705</v>
      </c>
      <c r="C62" s="1">
        <v>39602</v>
      </c>
      <c r="D62" s="1">
        <v>35080</v>
      </c>
      <c r="E62" s="1">
        <v>30.933119999999999</v>
      </c>
      <c r="F62" s="1">
        <v>30.487179999999999</v>
      </c>
      <c r="G62" s="1">
        <v>34.449890000000003</v>
      </c>
    </row>
    <row r="63" spans="1:7" x14ac:dyDescent="0.2">
      <c r="A63" s="1">
        <v>1000</v>
      </c>
      <c r="B63" s="1">
        <v>15038</v>
      </c>
      <c r="C63" s="1">
        <v>22579</v>
      </c>
      <c r="D63" s="1">
        <v>17745</v>
      </c>
      <c r="E63" s="1">
        <v>13.1028</v>
      </c>
      <c r="F63" s="1">
        <v>12.5357</v>
      </c>
      <c r="G63" s="1">
        <v>11.74999</v>
      </c>
    </row>
    <row r="65" spans="1:26" x14ac:dyDescent="0.2">
      <c r="A65" s="3" t="s">
        <v>311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x14ac:dyDescent="0.2">
      <c r="A66" s="23" t="s">
        <v>115</v>
      </c>
      <c r="B66" s="23"/>
      <c r="C66" s="23"/>
      <c r="D66" s="23"/>
      <c r="E66" s="23" t="s">
        <v>283</v>
      </c>
      <c r="F66" s="23"/>
      <c r="G66" s="23"/>
      <c r="H66" s="2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x14ac:dyDescent="0.2">
      <c r="A67" s="10" t="s">
        <v>16</v>
      </c>
      <c r="B67" s="24" t="s">
        <v>75</v>
      </c>
      <c r="C67" s="24"/>
      <c r="D67" s="24"/>
      <c r="E67" s="3" t="s">
        <v>281</v>
      </c>
      <c r="F67" s="24" t="s">
        <v>75</v>
      </c>
      <c r="G67" s="24"/>
      <c r="H67" s="24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x14ac:dyDescent="0.2">
      <c r="A68" s="1">
        <v>1E-3</v>
      </c>
      <c r="B68" s="1">
        <v>37.86054</v>
      </c>
      <c r="C68" s="1">
        <v>37.64067</v>
      </c>
      <c r="D68" s="1">
        <v>37.27675</v>
      </c>
      <c r="E68" s="1">
        <v>1E-3</v>
      </c>
      <c r="F68" s="1">
        <v>20.04945</v>
      </c>
      <c r="G68" s="1">
        <v>20.06203</v>
      </c>
      <c r="H68" s="1">
        <v>15.034219999999999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x14ac:dyDescent="0.2">
      <c r="A69" s="1">
        <v>0.01</v>
      </c>
      <c r="B69" s="1">
        <v>46.31908</v>
      </c>
      <c r="C69" s="1">
        <v>36.696429999999999</v>
      </c>
      <c r="D69" s="1">
        <v>37.383580000000002</v>
      </c>
      <c r="E69" s="1">
        <v>0.01</v>
      </c>
      <c r="F69" s="1">
        <v>17.04607</v>
      </c>
      <c r="G69" s="1">
        <v>19.150210000000001</v>
      </c>
      <c r="H69" s="1">
        <v>14.39673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x14ac:dyDescent="0.2">
      <c r="A70" s="1">
        <v>0.1</v>
      </c>
      <c r="B70" s="1">
        <v>40.095599999999997</v>
      </c>
      <c r="C70" s="1">
        <v>39.422080000000001</v>
      </c>
      <c r="D70" s="1">
        <v>42.003079999999997</v>
      </c>
      <c r="E70" s="1">
        <v>0.1</v>
      </c>
      <c r="F70" s="1">
        <v>19.79006</v>
      </c>
      <c r="G70" s="1">
        <v>16.336069999999999</v>
      </c>
      <c r="H70" s="1">
        <v>16.219819999999999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x14ac:dyDescent="0.2">
      <c r="A71" s="1">
        <v>1</v>
      </c>
      <c r="B71" s="1">
        <v>42.004480000000001</v>
      </c>
      <c r="C71" s="1">
        <v>40.138489999999997</v>
      </c>
      <c r="D71" s="1">
        <v>32.838189999999997</v>
      </c>
      <c r="E71" s="1">
        <v>1</v>
      </c>
      <c r="F71" s="1">
        <v>20.221820000000001</v>
      </c>
      <c r="G71" s="1">
        <v>16.257750000000001</v>
      </c>
      <c r="H71" s="1">
        <v>17.1111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x14ac:dyDescent="0.2">
      <c r="A72" s="1">
        <v>10</v>
      </c>
      <c r="B72" s="1">
        <v>31.090050000000002</v>
      </c>
      <c r="C72" s="1">
        <v>30.832460000000001</v>
      </c>
      <c r="D72" s="1">
        <v>26.654240000000001</v>
      </c>
      <c r="E72" s="1">
        <v>10</v>
      </c>
      <c r="F72" s="1">
        <v>16.120059999999999</v>
      </c>
      <c r="G72" s="1">
        <v>11.91574</v>
      </c>
      <c r="H72" s="1">
        <v>15.10622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x14ac:dyDescent="0.2">
      <c r="A73" s="1">
        <v>100</v>
      </c>
      <c r="B73" s="1">
        <v>22.454129999999999</v>
      </c>
      <c r="C73" s="1">
        <v>19.921479999999999</v>
      </c>
      <c r="D73" s="1">
        <v>18.028189999999999</v>
      </c>
      <c r="E73" s="1">
        <v>100</v>
      </c>
      <c r="F73" s="1">
        <v>12.136010000000001</v>
      </c>
      <c r="G73" s="1">
        <v>6.9824830000000002</v>
      </c>
      <c r="H73" s="1">
        <v>12.75672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x14ac:dyDescent="0.2">
      <c r="A74" s="1">
        <v>1000</v>
      </c>
      <c r="B74" s="1">
        <v>23.355229999999999</v>
      </c>
      <c r="C74" s="1">
        <v>18.703869999999998</v>
      </c>
      <c r="D74" s="1">
        <v>14.93005</v>
      </c>
      <c r="E74" s="1">
        <v>1000</v>
      </c>
      <c r="F74" s="1">
        <v>12.5352</v>
      </c>
      <c r="G74" s="1">
        <v>7.0164049999999998</v>
      </c>
      <c r="H74" s="1">
        <v>6.4824279999999996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x14ac:dyDescent="0.2">
      <c r="A76" s="3" t="s">
        <v>312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x14ac:dyDescent="0.2">
      <c r="A77" s="23" t="s">
        <v>6</v>
      </c>
      <c r="B77" s="29"/>
      <c r="C77" s="29"/>
      <c r="D77" s="29"/>
      <c r="E77" s="29"/>
      <c r="F77" s="29"/>
      <c r="G77" s="29"/>
      <c r="H77" s="29"/>
      <c r="I77"/>
      <c r="J77" s="23"/>
      <c r="K77" s="29"/>
      <c r="L77" s="29"/>
      <c r="M77" s="29"/>
      <c r="N77" s="29"/>
      <c r="O77" s="29"/>
      <c r="P77" s="29"/>
      <c r="Q77" s="29"/>
      <c r="R77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23" t="s">
        <v>112</v>
      </c>
      <c r="B78" s="23"/>
      <c r="C78" s="23"/>
      <c r="D78" s="23"/>
      <c r="E78" s="23" t="s">
        <v>326</v>
      </c>
      <c r="F78" s="23"/>
      <c r="G78" s="23"/>
      <c r="H78" s="23"/>
      <c r="I78"/>
      <c r="J78" s="23"/>
      <c r="K78" s="23"/>
      <c r="L78" s="23"/>
      <c r="M78" s="23"/>
      <c r="N78" s="23"/>
      <c r="O78" s="23"/>
      <c r="P78" s="23"/>
      <c r="Q78" s="23"/>
      <c r="R78"/>
      <c r="S78" s="25"/>
      <c r="T78" s="25"/>
      <c r="U78" s="25"/>
      <c r="V78" s="25"/>
      <c r="W78" s="23"/>
      <c r="X78" s="23"/>
      <c r="Y78" s="23"/>
      <c r="Z78" s="23"/>
    </row>
    <row r="79" spans="1:26" x14ac:dyDescent="0.2">
      <c r="A79" s="10" t="s">
        <v>16</v>
      </c>
      <c r="B79" s="24" t="s">
        <v>75</v>
      </c>
      <c r="C79" s="24"/>
      <c r="D79" s="24"/>
      <c r="E79" s="3" t="s">
        <v>281</v>
      </c>
      <c r="F79" s="24" t="s">
        <v>75</v>
      </c>
      <c r="G79" s="24"/>
      <c r="H79" s="24"/>
      <c r="I79"/>
      <c r="J79" s="10"/>
      <c r="K79" s="24"/>
      <c r="L79" s="24"/>
      <c r="M79" s="24"/>
      <c r="O79" s="24"/>
      <c r="P79" s="24"/>
      <c r="Q79" s="24"/>
      <c r="R79"/>
      <c r="S79" s="10"/>
      <c r="T79" s="24"/>
      <c r="U79" s="24"/>
      <c r="V79" s="24"/>
      <c r="W79" s="4"/>
      <c r="X79" s="24"/>
      <c r="Y79" s="24"/>
      <c r="Z79" s="24"/>
    </row>
    <row r="80" spans="1:26" x14ac:dyDescent="0.2">
      <c r="A80" s="2">
        <v>1E-3</v>
      </c>
      <c r="B80" s="1">
        <v>63.134610000000002</v>
      </c>
      <c r="C80" s="1">
        <v>76.920699999999997</v>
      </c>
      <c r="D80" s="1">
        <v>59.889919999999996</v>
      </c>
      <c r="E80" s="2">
        <v>1E-3</v>
      </c>
      <c r="F80" s="1">
        <v>32.09337</v>
      </c>
      <c r="G80" s="1">
        <v>36.996160000000003</v>
      </c>
      <c r="H80" s="1">
        <v>29.27252</v>
      </c>
      <c r="I80"/>
      <c r="J80" s="2"/>
      <c r="K80" s="1"/>
      <c r="L80" s="1"/>
      <c r="M80" s="1"/>
      <c r="N80" s="2"/>
      <c r="O80" s="1"/>
      <c r="P80" s="1"/>
      <c r="Q80" s="1"/>
      <c r="R80"/>
      <c r="S80" s="2"/>
      <c r="T80" s="1"/>
      <c r="U80" s="1"/>
      <c r="V80" s="1"/>
      <c r="W80" s="2"/>
      <c r="X80" s="1"/>
      <c r="Y80" s="1"/>
      <c r="Z80" s="1"/>
    </row>
    <row r="81" spans="1:26" x14ac:dyDescent="0.2">
      <c r="A81" s="2">
        <v>0.01</v>
      </c>
      <c r="B81" s="1">
        <v>62.411490000000001</v>
      </c>
      <c r="C81" s="1">
        <v>58.811340000000001</v>
      </c>
      <c r="D81" s="1">
        <v>53.54663</v>
      </c>
      <c r="E81" s="2">
        <v>0.01</v>
      </c>
      <c r="F81" s="1">
        <v>28.824619999999999</v>
      </c>
      <c r="G81" s="1">
        <v>27.845050000000001</v>
      </c>
      <c r="H81" s="1">
        <v>33.351320000000001</v>
      </c>
      <c r="I81"/>
      <c r="J81" s="2"/>
      <c r="K81" s="1"/>
      <c r="L81" s="1"/>
      <c r="M81" s="1"/>
      <c r="N81" s="2"/>
      <c r="O81" s="1"/>
      <c r="P81" s="1"/>
      <c r="Q81" s="1"/>
      <c r="R81"/>
      <c r="S81" s="2"/>
      <c r="T81" s="1"/>
      <c r="U81" s="1"/>
      <c r="V81" s="1"/>
      <c r="W81" s="2"/>
      <c r="X81" s="1"/>
      <c r="Y81" s="1"/>
      <c r="Z81" s="1"/>
    </row>
    <row r="82" spans="1:26" x14ac:dyDescent="0.2">
      <c r="A82" s="2">
        <v>0.1</v>
      </c>
      <c r="B82" s="1">
        <v>64.330889999999997</v>
      </c>
      <c r="C82" s="1">
        <v>62.852420000000002</v>
      </c>
      <c r="D82" s="1">
        <v>59.396079999999998</v>
      </c>
      <c r="E82" s="2">
        <v>0.1</v>
      </c>
      <c r="F82" s="1">
        <v>25.73255</v>
      </c>
      <c r="G82" s="1">
        <v>31.531980000000001</v>
      </c>
      <c r="H82" s="1">
        <v>32.32987</v>
      </c>
      <c r="I82"/>
      <c r="J82" s="2"/>
      <c r="K82" s="1"/>
      <c r="L82" s="1"/>
      <c r="M82" s="1"/>
      <c r="N82" s="2"/>
      <c r="O82" s="1"/>
      <c r="P82" s="1"/>
      <c r="Q82" s="1"/>
      <c r="R82"/>
      <c r="S82" s="2"/>
      <c r="T82" s="1"/>
      <c r="U82" s="1"/>
      <c r="V82" s="1"/>
      <c r="W82" s="2"/>
      <c r="X82" s="1"/>
      <c r="Y82" s="1"/>
      <c r="Z82" s="1"/>
    </row>
    <row r="83" spans="1:26" x14ac:dyDescent="0.2">
      <c r="A83" s="2">
        <v>1</v>
      </c>
      <c r="B83" s="1">
        <v>47.801909999999999</v>
      </c>
      <c r="C83" s="1">
        <v>47.313229999999997</v>
      </c>
      <c r="D83" s="1">
        <v>39.868670000000002</v>
      </c>
      <c r="E83" s="2">
        <v>1</v>
      </c>
      <c r="F83" s="1">
        <v>22.183160000000001</v>
      </c>
      <c r="G83" s="1">
        <v>28.830480000000001</v>
      </c>
      <c r="H83" s="1">
        <v>36.33146</v>
      </c>
      <c r="I83"/>
      <c r="J83" s="2"/>
      <c r="K83" s="1"/>
      <c r="L83" s="1"/>
      <c r="M83" s="1"/>
      <c r="N83" s="2"/>
      <c r="O83" s="1"/>
      <c r="P83" s="1"/>
      <c r="Q83" s="1"/>
      <c r="R83"/>
      <c r="S83" s="2"/>
      <c r="T83" s="1"/>
      <c r="U83" s="1"/>
      <c r="V83" s="1"/>
      <c r="W83" s="2"/>
      <c r="X83" s="1"/>
      <c r="Y83" s="1"/>
      <c r="Z83" s="1"/>
    </row>
    <row r="84" spans="1:26" x14ac:dyDescent="0.2">
      <c r="A84" s="2">
        <v>10</v>
      </c>
      <c r="B84" s="1">
        <v>42.601640000000003</v>
      </c>
      <c r="C84" s="1">
        <v>46.662660000000002</v>
      </c>
      <c r="D84" s="1">
        <v>42.258110000000002</v>
      </c>
      <c r="E84" s="2">
        <v>10</v>
      </c>
      <c r="F84" s="1">
        <v>20.205880000000001</v>
      </c>
      <c r="G84" s="1">
        <v>25.057919999999999</v>
      </c>
      <c r="H84" s="1">
        <v>21.112549999999999</v>
      </c>
      <c r="I84"/>
      <c r="J84" s="2"/>
      <c r="K84" s="1"/>
      <c r="L84" s="1"/>
      <c r="M84" s="1"/>
      <c r="N84" s="2"/>
      <c r="O84" s="1"/>
      <c r="P84" s="1"/>
      <c r="Q84" s="1"/>
      <c r="R84"/>
      <c r="S84" s="2"/>
      <c r="T84" s="1"/>
      <c r="U84" s="1"/>
      <c r="V84" s="1"/>
      <c r="W84" s="2"/>
      <c r="X84" s="1"/>
      <c r="Y84" s="1"/>
      <c r="Z84" s="1"/>
    </row>
    <row r="85" spans="1:26" x14ac:dyDescent="0.2">
      <c r="A85" s="2">
        <v>100</v>
      </c>
      <c r="B85" s="1">
        <v>43.328220000000002</v>
      </c>
      <c r="C85" s="1">
        <v>43.456690000000002</v>
      </c>
      <c r="D85" s="1">
        <v>33.837899999999998</v>
      </c>
      <c r="E85" s="2">
        <v>100</v>
      </c>
      <c r="F85" s="1">
        <v>19.70027</v>
      </c>
      <c r="G85" s="1">
        <v>17.115410000000001</v>
      </c>
      <c r="H85" s="1">
        <v>24.879449999999999</v>
      </c>
      <c r="I85"/>
      <c r="J85" s="2"/>
      <c r="K85" s="1"/>
      <c r="L85" s="1"/>
      <c r="M85" s="1"/>
      <c r="N85" s="2"/>
      <c r="O85" s="1"/>
      <c r="P85" s="1"/>
      <c r="Q85" s="1"/>
      <c r="R85"/>
      <c r="S85" s="2"/>
      <c r="T85" s="1"/>
      <c r="U85" s="1"/>
      <c r="V85" s="1"/>
      <c r="W85" s="2"/>
      <c r="X85" s="1"/>
      <c r="Y85" s="1"/>
      <c r="Z85" s="1"/>
    </row>
    <row r="86" spans="1:26" x14ac:dyDescent="0.2">
      <c r="A86" s="2">
        <v>1000</v>
      </c>
      <c r="B86" s="1">
        <v>36.44435</v>
      </c>
      <c r="C86" s="1">
        <v>23.531199999999998</v>
      </c>
      <c r="D86" s="1">
        <v>44.732889999999998</v>
      </c>
      <c r="E86" s="2">
        <v>1000</v>
      </c>
      <c r="F86" s="1">
        <v>16.994710000000001</v>
      </c>
      <c r="G86" s="1">
        <v>17.57809</v>
      </c>
      <c r="H86" s="1">
        <v>20.79693</v>
      </c>
      <c r="I86"/>
      <c r="J86" s="2"/>
      <c r="K86" s="1"/>
      <c r="L86" s="1"/>
      <c r="M86" s="1"/>
      <c r="N86" s="2"/>
      <c r="O86" s="1"/>
      <c r="P86" s="1"/>
      <c r="Q86" s="1"/>
      <c r="R86"/>
      <c r="S86" s="2"/>
      <c r="T86" s="1"/>
      <c r="U86" s="1"/>
      <c r="V86" s="1"/>
      <c r="W86" s="2"/>
      <c r="X86" s="1"/>
      <c r="Y86" s="1"/>
      <c r="Z86" s="1"/>
    </row>
    <row r="87" spans="1:26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</row>
    <row r="88" spans="1:26" x14ac:dyDescent="0.2">
      <c r="A88" s="3" t="s">
        <v>313</v>
      </c>
    </row>
    <row r="89" spans="1:26" x14ac:dyDescent="0.2">
      <c r="A89" s="23" t="s">
        <v>284</v>
      </c>
      <c r="B89" s="23"/>
      <c r="C89" s="23"/>
      <c r="D89" s="23"/>
      <c r="E89" s="23"/>
      <c r="F89" s="23"/>
      <c r="G89" s="23"/>
    </row>
    <row r="90" spans="1:26" x14ac:dyDescent="0.2">
      <c r="A90" s="7" t="s">
        <v>16</v>
      </c>
      <c r="B90" s="26" t="s">
        <v>279</v>
      </c>
      <c r="C90" s="26"/>
      <c r="D90" s="26"/>
      <c r="E90" s="26" t="s">
        <v>75</v>
      </c>
      <c r="F90" s="26"/>
      <c r="G90" s="26"/>
    </row>
    <row r="91" spans="1:26" x14ac:dyDescent="0.2">
      <c r="A91" s="1">
        <v>0</v>
      </c>
      <c r="B91" s="1">
        <v>7.8291190000000004</v>
      </c>
      <c r="C91" s="1">
        <v>8.2016550000000006</v>
      </c>
      <c r="D91" s="1">
        <v>7.4882999999999997</v>
      </c>
      <c r="E91" s="1">
        <v>255</v>
      </c>
      <c r="F91" s="1">
        <v>199</v>
      </c>
      <c r="G91" s="1">
        <v>287</v>
      </c>
    </row>
    <row r="92" spans="1:26" x14ac:dyDescent="0.2">
      <c r="A92" s="1">
        <v>0.01</v>
      </c>
      <c r="B92" s="1">
        <v>7.1966349999999997</v>
      </c>
      <c r="C92" s="1">
        <v>7.21347</v>
      </c>
      <c r="D92" s="1">
        <v>7.2492960000000002</v>
      </c>
      <c r="E92" s="1">
        <v>251</v>
      </c>
      <c r="F92" s="1">
        <v>231</v>
      </c>
      <c r="G92" s="1">
        <v>325</v>
      </c>
    </row>
    <row r="93" spans="1:26" x14ac:dyDescent="0.2">
      <c r="A93" s="1">
        <v>0.1</v>
      </c>
      <c r="B93" s="1">
        <v>7.3379830000000004</v>
      </c>
      <c r="C93" s="1">
        <v>6.8003489999999998</v>
      </c>
      <c r="D93" s="1">
        <v>5.0879859999999999</v>
      </c>
      <c r="E93" s="1">
        <v>201</v>
      </c>
      <c r="F93" s="1">
        <v>203</v>
      </c>
      <c r="G93" s="1">
        <v>381</v>
      </c>
    </row>
    <row r="94" spans="1:26" x14ac:dyDescent="0.2">
      <c r="A94" s="1">
        <v>1</v>
      </c>
      <c r="B94" s="1">
        <v>9.0257939999999994</v>
      </c>
      <c r="C94" s="1">
        <v>10.01684</v>
      </c>
      <c r="D94" s="1">
        <v>8.3060759999999991</v>
      </c>
      <c r="E94" s="1">
        <v>267</v>
      </c>
      <c r="F94" s="1">
        <v>249</v>
      </c>
      <c r="G94" s="1">
        <v>441</v>
      </c>
    </row>
    <row r="95" spans="1:26" x14ac:dyDescent="0.2">
      <c r="A95" s="1">
        <v>3.16</v>
      </c>
      <c r="B95" s="1">
        <v>18.905439999999999</v>
      </c>
      <c r="C95" s="1">
        <v>18.4361</v>
      </c>
      <c r="D95" s="1">
        <v>18.925630000000002</v>
      </c>
      <c r="E95" s="1">
        <v>363</v>
      </c>
      <c r="F95" s="1">
        <v>301</v>
      </c>
      <c r="G95" s="1">
        <v>409</v>
      </c>
    </row>
    <row r="96" spans="1:26" x14ac:dyDescent="0.2">
      <c r="A96" s="1">
        <v>10</v>
      </c>
      <c r="B96" s="1">
        <v>67.870260000000002</v>
      </c>
      <c r="C96" s="1">
        <v>62.558399999999999</v>
      </c>
      <c r="D96" s="1">
        <v>67.544269999999997</v>
      </c>
      <c r="E96" s="1">
        <v>551</v>
      </c>
      <c r="F96" s="1">
        <v>601</v>
      </c>
      <c r="G96" s="1">
        <v>551</v>
      </c>
    </row>
    <row r="97" spans="1:7" x14ac:dyDescent="0.2">
      <c r="A97" s="1">
        <v>31.6</v>
      </c>
      <c r="B97" s="1">
        <v>162.32329999999999</v>
      </c>
      <c r="C97" s="1">
        <v>177.9076</v>
      </c>
      <c r="D97" s="1">
        <v>145.29939999999999</v>
      </c>
      <c r="E97" s="1">
        <v>639</v>
      </c>
      <c r="F97" s="1">
        <v>579</v>
      </c>
      <c r="G97" s="1">
        <v>471</v>
      </c>
    </row>
    <row r="98" spans="1:7" x14ac:dyDescent="0.2">
      <c r="A98" s="1">
        <v>100</v>
      </c>
      <c r="B98" s="1">
        <v>220.84540000000001</v>
      </c>
      <c r="C98" s="1">
        <v>206.10929999999999</v>
      </c>
      <c r="D98" s="1">
        <v>185.4289</v>
      </c>
      <c r="E98" s="1">
        <v>421</v>
      </c>
      <c r="F98" s="1">
        <v>435</v>
      </c>
      <c r="G98" s="1">
        <v>441</v>
      </c>
    </row>
    <row r="99" spans="1:7" x14ac:dyDescent="0.2">
      <c r="A99" s="1">
        <v>316</v>
      </c>
      <c r="B99" s="1">
        <v>232.3776</v>
      </c>
      <c r="C99" s="1">
        <v>215.5462</v>
      </c>
      <c r="D99" s="1">
        <v>184.30439999999999</v>
      </c>
      <c r="E99" s="1">
        <v>301</v>
      </c>
      <c r="F99" s="1">
        <v>339</v>
      </c>
      <c r="G99" s="1">
        <v>443</v>
      </c>
    </row>
    <row r="100" spans="1:7" x14ac:dyDescent="0.2">
      <c r="A100" s="1">
        <v>1000</v>
      </c>
      <c r="B100" s="1">
        <v>239.14590000000001</v>
      </c>
      <c r="C100" s="1">
        <v>224.1097</v>
      </c>
      <c r="D100" s="1">
        <v>201.75970000000001</v>
      </c>
      <c r="E100" s="1">
        <v>325</v>
      </c>
      <c r="F100" s="1">
        <v>295</v>
      </c>
      <c r="G100" s="1">
        <v>647</v>
      </c>
    </row>
    <row r="101" spans="1:7" x14ac:dyDescent="0.2">
      <c r="A101" s="2"/>
      <c r="B101" s="2"/>
      <c r="C101" s="2"/>
      <c r="D101" s="2"/>
      <c r="F101" s="2"/>
      <c r="G101" s="2"/>
    </row>
    <row r="102" spans="1:7" x14ac:dyDescent="0.2">
      <c r="A102" s="3" t="s">
        <v>314</v>
      </c>
    </row>
    <row r="103" spans="1:7" x14ac:dyDescent="0.2">
      <c r="A103" s="23" t="s">
        <v>286</v>
      </c>
      <c r="B103" s="23"/>
      <c r="C103" s="23"/>
      <c r="D103" s="23"/>
      <c r="E103" s="23"/>
      <c r="F103" s="23"/>
      <c r="G103" s="23"/>
    </row>
    <row r="104" spans="1:7" x14ac:dyDescent="0.2">
      <c r="A104" s="7" t="s">
        <v>16</v>
      </c>
      <c r="B104" s="26" t="s">
        <v>279</v>
      </c>
      <c r="C104" s="26"/>
      <c r="D104" s="26"/>
      <c r="E104" s="26" t="s">
        <v>75</v>
      </c>
      <c r="F104" s="26"/>
      <c r="G104" s="26"/>
    </row>
    <row r="105" spans="1:7" x14ac:dyDescent="0.2">
      <c r="A105" s="1">
        <v>0</v>
      </c>
      <c r="B105" s="1">
        <v>5.3156660000000002</v>
      </c>
      <c r="C105" s="1">
        <v>5.716011</v>
      </c>
      <c r="D105" s="1">
        <v>5.8704369999999999</v>
      </c>
      <c r="E105" s="1">
        <v>56163</v>
      </c>
      <c r="F105" s="1">
        <v>54354</v>
      </c>
      <c r="G105" s="1">
        <v>97768</v>
      </c>
    </row>
    <row r="106" spans="1:7" x14ac:dyDescent="0.2">
      <c r="A106" s="1">
        <v>0.01</v>
      </c>
      <c r="B106" s="1">
        <v>4.6307710000000002</v>
      </c>
      <c r="C106" s="1">
        <v>4.9744460000000004</v>
      </c>
      <c r="D106" s="1">
        <v>6.2894209999999999</v>
      </c>
      <c r="E106" s="1">
        <v>47563</v>
      </c>
      <c r="F106" s="1">
        <v>58731</v>
      </c>
      <c r="G106" s="1">
        <v>59991</v>
      </c>
    </row>
    <row r="107" spans="1:7" x14ac:dyDescent="0.2">
      <c r="A107" s="1">
        <v>0.1</v>
      </c>
      <c r="B107" s="1">
        <v>2.2328109999999999</v>
      </c>
      <c r="C107" s="1">
        <v>4.772119</v>
      </c>
      <c r="D107" s="1">
        <v>6.4142840000000003</v>
      </c>
      <c r="E107" s="1">
        <v>53899</v>
      </c>
      <c r="F107" s="1">
        <v>50028</v>
      </c>
      <c r="G107" s="1">
        <v>61321</v>
      </c>
    </row>
    <row r="108" spans="1:7" x14ac:dyDescent="0.2">
      <c r="A108" s="1">
        <v>1</v>
      </c>
      <c r="B108" s="1">
        <v>1.25099</v>
      </c>
      <c r="C108" s="1">
        <v>5.1554779999999996</v>
      </c>
      <c r="D108" s="1">
        <v>4.5856260000000004</v>
      </c>
      <c r="E108" s="1">
        <v>51520</v>
      </c>
      <c r="F108" s="1">
        <v>52067</v>
      </c>
      <c r="G108" s="1">
        <v>58888</v>
      </c>
    </row>
    <row r="109" spans="1:7" x14ac:dyDescent="0.2">
      <c r="A109" s="1">
        <v>3.16</v>
      </c>
      <c r="B109" s="1">
        <v>3.1607189999999998</v>
      </c>
      <c r="C109" s="1">
        <v>5.7447210000000002</v>
      </c>
      <c r="D109" s="1">
        <v>4.5862270000000001</v>
      </c>
      <c r="E109" s="1">
        <v>43654</v>
      </c>
      <c r="F109" s="1">
        <v>44498</v>
      </c>
      <c r="G109" s="1">
        <v>55865</v>
      </c>
    </row>
    <row r="110" spans="1:7" x14ac:dyDescent="0.2">
      <c r="A110" s="1">
        <v>10</v>
      </c>
      <c r="B110" s="1">
        <v>5.3499879999999997</v>
      </c>
      <c r="C110" s="1">
        <v>3.6371739999999999</v>
      </c>
      <c r="D110" s="1">
        <v>4.7852969999999999</v>
      </c>
      <c r="E110" s="1">
        <v>47243</v>
      </c>
      <c r="F110" s="1">
        <v>36047</v>
      </c>
      <c r="G110" s="1">
        <v>43911</v>
      </c>
    </row>
    <row r="111" spans="1:7" x14ac:dyDescent="0.2">
      <c r="A111" s="1">
        <v>31.6</v>
      </c>
      <c r="B111" s="1">
        <v>10.55803</v>
      </c>
      <c r="C111" s="1">
        <v>9.125254</v>
      </c>
      <c r="D111" s="1">
        <v>9.8901679999999992</v>
      </c>
      <c r="E111" s="1">
        <v>41739</v>
      </c>
      <c r="F111" s="1">
        <v>35234</v>
      </c>
      <c r="G111" s="1">
        <v>36053</v>
      </c>
    </row>
    <row r="112" spans="1:7" x14ac:dyDescent="0.2">
      <c r="A112" s="1">
        <v>100</v>
      </c>
      <c r="B112" s="1">
        <v>6.8735030000000004</v>
      </c>
      <c r="C112" s="1">
        <v>7.9639040000000003</v>
      </c>
      <c r="D112" s="1">
        <v>7.2596179999999997</v>
      </c>
      <c r="E112" s="1">
        <v>32885</v>
      </c>
      <c r="F112" s="1">
        <v>32749</v>
      </c>
      <c r="G112" s="1">
        <v>33680</v>
      </c>
    </row>
    <row r="113" spans="1:7" x14ac:dyDescent="0.2">
      <c r="A113" s="1">
        <v>316</v>
      </c>
      <c r="B113" s="1">
        <v>7.5029810000000001</v>
      </c>
      <c r="C113" s="1">
        <v>9.5502009999999995</v>
      </c>
      <c r="D113" s="1">
        <v>5.7632099999999999</v>
      </c>
      <c r="E113" s="1">
        <v>36324</v>
      </c>
      <c r="F113" s="1">
        <v>29686</v>
      </c>
      <c r="G113" s="1">
        <v>32588</v>
      </c>
    </row>
    <row r="114" spans="1:7" x14ac:dyDescent="0.2">
      <c r="A114" s="1">
        <v>1000</v>
      </c>
      <c r="B114" s="1">
        <v>8.7119820000000008</v>
      </c>
      <c r="C114" s="1">
        <v>6.9568789999999998</v>
      </c>
      <c r="D114" s="1">
        <v>6.8467469999999997</v>
      </c>
      <c r="E114" s="1">
        <v>22215</v>
      </c>
      <c r="F114" s="1">
        <v>22717</v>
      </c>
      <c r="G114" s="1">
        <v>21612</v>
      </c>
    </row>
    <row r="115" spans="1:7" x14ac:dyDescent="0.2">
      <c r="A115"/>
      <c r="B115"/>
      <c r="C115"/>
      <c r="D115"/>
      <c r="E115"/>
      <c r="F115"/>
      <c r="G115"/>
    </row>
    <row r="116" spans="1:7" x14ac:dyDescent="0.2">
      <c r="A116" s="3" t="s">
        <v>315</v>
      </c>
    </row>
    <row r="117" spans="1:7" x14ac:dyDescent="0.2">
      <c r="A117" s="23" t="s">
        <v>285</v>
      </c>
      <c r="B117" s="23"/>
      <c r="C117" s="23"/>
      <c r="D117" s="23"/>
      <c r="E117" s="23"/>
      <c r="F117" s="23"/>
      <c r="G117" s="23"/>
    </row>
    <row r="118" spans="1:7" x14ac:dyDescent="0.2">
      <c r="A118" s="7" t="s">
        <v>123</v>
      </c>
      <c r="B118" s="26" t="s">
        <v>279</v>
      </c>
      <c r="C118" s="26"/>
      <c r="D118" s="26"/>
      <c r="E118" s="26" t="s">
        <v>75</v>
      </c>
      <c r="F118" s="26"/>
      <c r="G118" s="26"/>
    </row>
    <row r="119" spans="1:7" x14ac:dyDescent="0.2">
      <c r="A119" s="1">
        <v>0</v>
      </c>
      <c r="B119" s="1">
        <v>8.4119989999999998</v>
      </c>
      <c r="C119" s="1">
        <v>9.7849459999999997</v>
      </c>
      <c r="D119" s="1">
        <v>11.65765</v>
      </c>
      <c r="E119" s="1">
        <v>297</v>
      </c>
      <c r="F119" s="1">
        <v>177</v>
      </c>
      <c r="G119" s="1">
        <v>145</v>
      </c>
    </row>
    <row r="120" spans="1:7" x14ac:dyDescent="0.2">
      <c r="A120" s="1">
        <v>0.01</v>
      </c>
      <c r="B120" s="1">
        <v>6.8645339999999999</v>
      </c>
      <c r="C120" s="1">
        <v>9.7656559999999999</v>
      </c>
      <c r="D120" s="1">
        <v>4.2964659999999997</v>
      </c>
      <c r="E120" s="1">
        <v>269</v>
      </c>
      <c r="F120" s="1">
        <v>225</v>
      </c>
      <c r="G120" s="1">
        <v>167</v>
      </c>
    </row>
    <row r="121" spans="1:7" x14ac:dyDescent="0.2">
      <c r="A121" s="1">
        <v>0.1</v>
      </c>
      <c r="B121" s="1">
        <v>7.0446140000000002</v>
      </c>
      <c r="C121" s="1">
        <v>3.9504350000000001</v>
      </c>
      <c r="D121" s="1">
        <v>1.082033</v>
      </c>
      <c r="E121" s="1">
        <v>263</v>
      </c>
      <c r="F121" s="1">
        <v>181</v>
      </c>
      <c r="G121" s="1">
        <v>125</v>
      </c>
    </row>
    <row r="122" spans="1:7" x14ac:dyDescent="0.2">
      <c r="A122" s="1">
        <v>1</v>
      </c>
      <c r="B122" s="1">
        <v>8.2572729999999996</v>
      </c>
      <c r="C122" s="1">
        <v>6.9506160000000001</v>
      </c>
      <c r="D122" s="1">
        <v>3.823518</v>
      </c>
      <c r="E122" s="1">
        <v>225</v>
      </c>
      <c r="F122" s="1">
        <v>173</v>
      </c>
      <c r="G122" s="1">
        <v>167</v>
      </c>
    </row>
    <row r="123" spans="1:7" x14ac:dyDescent="0.2">
      <c r="A123" s="1">
        <v>3.16</v>
      </c>
      <c r="B123" s="1">
        <v>18.38645</v>
      </c>
      <c r="C123" s="1">
        <v>14.012169999999999</v>
      </c>
      <c r="D123" s="1">
        <v>11.054679999999999</v>
      </c>
      <c r="E123" s="1">
        <v>199</v>
      </c>
      <c r="F123" s="1">
        <v>215</v>
      </c>
      <c r="G123" s="1">
        <v>123</v>
      </c>
    </row>
    <row r="124" spans="1:7" x14ac:dyDescent="0.2">
      <c r="A124" s="1">
        <v>10</v>
      </c>
      <c r="B124" s="1">
        <v>59.314250000000001</v>
      </c>
      <c r="C124" s="1">
        <v>64.19265</v>
      </c>
      <c r="D124" s="1">
        <v>53.912149999999997</v>
      </c>
      <c r="E124" s="1">
        <v>143</v>
      </c>
      <c r="F124" s="1">
        <v>145</v>
      </c>
      <c r="G124" s="1">
        <v>125</v>
      </c>
    </row>
    <row r="125" spans="1:7" x14ac:dyDescent="0.2">
      <c r="A125" s="1">
        <v>31.6</v>
      </c>
      <c r="B125" s="1">
        <v>204.56010000000001</v>
      </c>
      <c r="C125" s="1">
        <v>211.3698</v>
      </c>
      <c r="D125" s="1">
        <v>169.56379999999999</v>
      </c>
      <c r="E125" s="1">
        <v>149</v>
      </c>
      <c r="F125" s="1">
        <v>123</v>
      </c>
      <c r="G125" s="1">
        <v>149</v>
      </c>
    </row>
    <row r="126" spans="1:7" x14ac:dyDescent="0.2">
      <c r="A126" s="1">
        <v>100</v>
      </c>
      <c r="B126" s="1">
        <v>277.70650000000001</v>
      </c>
      <c r="C126" s="1">
        <v>262.6114</v>
      </c>
      <c r="D126" s="1">
        <v>223.3229</v>
      </c>
      <c r="E126" s="1">
        <v>157</v>
      </c>
      <c r="F126" s="1">
        <v>127</v>
      </c>
      <c r="G126" s="1">
        <v>107</v>
      </c>
    </row>
    <row r="127" spans="1:7" x14ac:dyDescent="0.2">
      <c r="A127" s="1">
        <v>316</v>
      </c>
      <c r="B127" s="1">
        <v>280.31079999999997</v>
      </c>
      <c r="C127" s="1">
        <v>280.17469999999997</v>
      </c>
      <c r="D127" s="1">
        <v>202.8013</v>
      </c>
      <c r="E127" s="1">
        <v>177</v>
      </c>
      <c r="F127" s="1">
        <v>117</v>
      </c>
      <c r="G127" s="1">
        <v>123</v>
      </c>
    </row>
    <row r="128" spans="1:7" x14ac:dyDescent="0.2">
      <c r="A128" s="1">
        <v>1000</v>
      </c>
      <c r="B128" s="1">
        <v>203.8441</v>
      </c>
      <c r="C128" s="1">
        <v>222.43379999999999</v>
      </c>
      <c r="D128" s="1">
        <v>194.54949999999999</v>
      </c>
      <c r="E128" s="1">
        <v>191</v>
      </c>
      <c r="F128" s="1">
        <v>169</v>
      </c>
      <c r="G128" s="1">
        <v>179</v>
      </c>
    </row>
    <row r="129" spans="1:7" x14ac:dyDescent="0.2">
      <c r="A129"/>
      <c r="B129"/>
      <c r="C129"/>
      <c r="D129"/>
      <c r="E129"/>
      <c r="F129"/>
      <c r="G129"/>
    </row>
    <row r="130" spans="1:7" x14ac:dyDescent="0.2">
      <c r="A130" s="3" t="s">
        <v>316</v>
      </c>
    </row>
    <row r="131" spans="1:7" x14ac:dyDescent="0.2">
      <c r="A131" s="23" t="s">
        <v>287</v>
      </c>
      <c r="B131" s="23"/>
      <c r="C131" s="23"/>
      <c r="D131" s="23"/>
      <c r="E131" s="23"/>
      <c r="F131" s="23"/>
      <c r="G131" s="23"/>
    </row>
    <row r="132" spans="1:7" x14ac:dyDescent="0.2">
      <c r="A132" s="7" t="s">
        <v>123</v>
      </c>
      <c r="B132" s="26" t="s">
        <v>279</v>
      </c>
      <c r="C132" s="26"/>
      <c r="D132" s="26"/>
      <c r="E132" s="26" t="s">
        <v>75</v>
      </c>
      <c r="F132" s="26"/>
      <c r="G132" s="26"/>
    </row>
    <row r="133" spans="1:7" x14ac:dyDescent="0.2">
      <c r="A133" s="1">
        <v>0</v>
      </c>
      <c r="B133" s="1">
        <v>0.79076900000000006</v>
      </c>
      <c r="C133" s="1">
        <v>1.899157</v>
      </c>
      <c r="D133" s="1">
        <v>4.0084080000000002</v>
      </c>
      <c r="E133" s="1">
        <v>87486</v>
      </c>
      <c r="F133" s="1">
        <v>113514</v>
      </c>
      <c r="G133" s="1">
        <v>114109</v>
      </c>
    </row>
    <row r="134" spans="1:7" x14ac:dyDescent="0.2">
      <c r="A134" s="1">
        <v>0.01</v>
      </c>
      <c r="B134" s="1">
        <v>1.393791</v>
      </c>
      <c r="C134" s="1">
        <v>5.347283</v>
      </c>
      <c r="D134" s="1">
        <v>0.40490399999999999</v>
      </c>
      <c r="E134" s="1">
        <v>77283</v>
      </c>
      <c r="F134" s="1">
        <v>94282</v>
      </c>
      <c r="G134" s="1">
        <v>94549</v>
      </c>
    </row>
    <row r="135" spans="1:7" x14ac:dyDescent="0.2">
      <c r="A135" s="1">
        <v>0.1</v>
      </c>
      <c r="B135" s="1">
        <v>3.6181800000000002</v>
      </c>
      <c r="C135" s="1">
        <v>2.3537659999999998</v>
      </c>
      <c r="D135" s="1">
        <v>0.71360599999999996</v>
      </c>
      <c r="E135" s="1">
        <v>83949</v>
      </c>
      <c r="F135" s="1">
        <v>102019</v>
      </c>
      <c r="G135" s="1">
        <v>91551</v>
      </c>
    </row>
    <row r="136" spans="1:7" x14ac:dyDescent="0.2">
      <c r="A136" s="1">
        <v>1</v>
      </c>
      <c r="B136" s="1">
        <v>3.83189</v>
      </c>
      <c r="C136" s="1">
        <v>1.91659</v>
      </c>
      <c r="D136" s="1">
        <v>4.5100000000000001E-2</v>
      </c>
      <c r="E136" s="1">
        <v>97527</v>
      </c>
      <c r="F136" s="1">
        <v>93132</v>
      </c>
      <c r="G136" s="1">
        <v>98408</v>
      </c>
    </row>
    <row r="137" spans="1:7" x14ac:dyDescent="0.2">
      <c r="A137" s="1">
        <v>3.16</v>
      </c>
      <c r="B137" s="1">
        <v>3.16723</v>
      </c>
      <c r="C137" s="1">
        <v>3.63788</v>
      </c>
      <c r="D137" s="1">
        <v>2.1103000000000001</v>
      </c>
      <c r="E137" s="1">
        <v>96858</v>
      </c>
      <c r="F137" s="1">
        <v>87221</v>
      </c>
      <c r="G137" s="1">
        <v>87443</v>
      </c>
    </row>
    <row r="138" spans="1:7" x14ac:dyDescent="0.2">
      <c r="A138" s="1">
        <v>10</v>
      </c>
      <c r="B138" s="1">
        <v>2.14893</v>
      </c>
      <c r="C138" s="1">
        <v>1.2948299999999999</v>
      </c>
      <c r="D138" s="1">
        <v>0.534277</v>
      </c>
      <c r="E138" s="1">
        <v>78643</v>
      </c>
      <c r="F138" s="1">
        <v>87229</v>
      </c>
      <c r="G138" s="1">
        <v>90599</v>
      </c>
    </row>
    <row r="139" spans="1:7" x14ac:dyDescent="0.2">
      <c r="A139" s="1">
        <v>31.6</v>
      </c>
      <c r="B139" s="1">
        <v>2.62303</v>
      </c>
      <c r="C139" s="1">
        <v>1.1935199999999999</v>
      </c>
      <c r="D139" s="1">
        <v>1.97001</v>
      </c>
      <c r="E139" s="1">
        <v>80585</v>
      </c>
      <c r="F139" s="1">
        <v>86321</v>
      </c>
      <c r="G139" s="1">
        <v>73406</v>
      </c>
    </row>
    <row r="140" spans="1:7" x14ac:dyDescent="0.2">
      <c r="A140" s="1">
        <v>100</v>
      </c>
      <c r="B140" s="1">
        <v>2.4114900000000001</v>
      </c>
      <c r="C140" s="1">
        <v>2.6427299999999998</v>
      </c>
      <c r="D140" s="1">
        <v>0.56142999999999998</v>
      </c>
      <c r="E140" s="1">
        <v>64234</v>
      </c>
      <c r="F140" s="1">
        <v>74136</v>
      </c>
      <c r="G140" s="1">
        <v>75517</v>
      </c>
    </row>
    <row r="141" spans="1:7" x14ac:dyDescent="0.2">
      <c r="A141" s="1">
        <v>316</v>
      </c>
      <c r="B141" s="1">
        <v>1.2756400000000001</v>
      </c>
      <c r="C141" s="1">
        <v>2.4854400000000001</v>
      </c>
      <c r="D141" s="1">
        <v>0.886571</v>
      </c>
      <c r="E141" s="1">
        <v>47807</v>
      </c>
      <c r="F141" s="1">
        <v>51555</v>
      </c>
      <c r="G141" s="1">
        <v>52806</v>
      </c>
    </row>
    <row r="142" spans="1:7" x14ac:dyDescent="0.2">
      <c r="A142" s="1">
        <v>1000</v>
      </c>
      <c r="B142" s="1">
        <v>4.3290000000000002E-2</v>
      </c>
      <c r="C142" s="1">
        <v>1.6381600000000001</v>
      </c>
      <c r="D142" s="1">
        <v>4.1842290000000002</v>
      </c>
      <c r="E142" s="1">
        <v>34743</v>
      </c>
      <c r="F142" s="1">
        <v>30667</v>
      </c>
      <c r="G142" s="1">
        <v>26001</v>
      </c>
    </row>
  </sheetData>
  <mergeCells count="49">
    <mergeCell ref="B2:F2"/>
    <mergeCell ref="G2:K2"/>
    <mergeCell ref="B11:D11"/>
    <mergeCell ref="E11:G11"/>
    <mergeCell ref="B25:D25"/>
    <mergeCell ref="E25:G25"/>
    <mergeCell ref="B10:D10"/>
    <mergeCell ref="E10:G10"/>
    <mergeCell ref="B24:D24"/>
    <mergeCell ref="E24:G24"/>
    <mergeCell ref="J77:Q77"/>
    <mergeCell ref="S77:Z77"/>
    <mergeCell ref="B39:D39"/>
    <mergeCell ref="E39:G39"/>
    <mergeCell ref="B53:D53"/>
    <mergeCell ref="E53:G53"/>
    <mergeCell ref="A66:D66"/>
    <mergeCell ref="E66:H66"/>
    <mergeCell ref="W78:Z78"/>
    <mergeCell ref="B79:D79"/>
    <mergeCell ref="F79:H79"/>
    <mergeCell ref="K79:M79"/>
    <mergeCell ref="O79:Q79"/>
    <mergeCell ref="T79:V79"/>
    <mergeCell ref="X79:Z79"/>
    <mergeCell ref="A78:D78"/>
    <mergeCell ref="E78:H78"/>
    <mergeCell ref="J78:M78"/>
    <mergeCell ref="N78:Q78"/>
    <mergeCell ref="S78:V78"/>
    <mergeCell ref="B132:D132"/>
    <mergeCell ref="E132:G132"/>
    <mergeCell ref="A117:G117"/>
    <mergeCell ref="B90:D90"/>
    <mergeCell ref="E90:G90"/>
    <mergeCell ref="A103:G103"/>
    <mergeCell ref="A131:G131"/>
    <mergeCell ref="B104:D104"/>
    <mergeCell ref="E104:G104"/>
    <mergeCell ref="B118:D118"/>
    <mergeCell ref="E118:G118"/>
    <mergeCell ref="B38:D38"/>
    <mergeCell ref="E38:G38"/>
    <mergeCell ref="B52:D52"/>
    <mergeCell ref="E52:G52"/>
    <mergeCell ref="A89:G89"/>
    <mergeCell ref="B67:D67"/>
    <mergeCell ref="F67:H67"/>
    <mergeCell ref="A77:H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Figure-3b</vt:lpstr>
      <vt:lpstr>Figure-3c</vt:lpstr>
      <vt:lpstr>Figure-3e</vt:lpstr>
      <vt:lpstr>Figure-3f</vt:lpstr>
      <vt:lpstr>Figure-3h</vt:lpstr>
      <vt:lpstr>Figure-4f</vt:lpstr>
      <vt:lpstr>Figure-4g</vt:lpstr>
      <vt:lpstr>Figure-4i</vt:lpstr>
      <vt:lpstr>Figure-4j</vt:lpstr>
      <vt:lpstr>Figure4k</vt:lpstr>
      <vt:lpstr>Figure5b</vt:lpstr>
      <vt:lpstr>Figure5c</vt:lpstr>
      <vt:lpstr>Figure5e</vt:lpstr>
      <vt:lpstr>Figure5f</vt:lpstr>
      <vt:lpstr>Figure5h</vt:lpstr>
      <vt:lpstr>Figure5i</vt:lpstr>
      <vt:lpstr>Supplementary Figure 5</vt:lpstr>
      <vt:lpstr>Supplementary Figure 6</vt:lpstr>
      <vt:lpstr>Supplementary Figure 7</vt:lpstr>
      <vt:lpstr>Supplementary Figure 9</vt:lpstr>
      <vt:lpstr>Supplementary Figure 10d</vt:lpstr>
      <vt:lpstr>Supplementary Figure 11</vt:lpstr>
      <vt:lpstr>Supplementary Figure 12</vt:lpstr>
      <vt:lpstr>Supplementary 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 Sailan</dc:creator>
  <cp:lastModifiedBy>Bruno Correia</cp:lastModifiedBy>
  <dcterms:created xsi:type="dcterms:W3CDTF">2021-01-27T22:37:17Z</dcterms:created>
  <dcterms:modified xsi:type="dcterms:W3CDTF">2021-08-14T13:46:39Z</dcterms:modified>
</cp:coreProperties>
</file>