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fkroon\OneDrive - Australian Institute of Marine Science\Documents\A_Data\2_MyPubs\01_In_prep\Rehab\00_Kroon_etal_CoTS_2020\01_NatComms\Revision_2\"/>
    </mc:Choice>
  </mc:AlternateContent>
  <xr:revisionPtr revIDLastSave="0" documentId="13_ncr:1_{6445A9E2-0C20-43D3-AE9C-B51F192D9F03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uppData 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7" l="1"/>
  <c r="I40" i="7"/>
  <c r="K40" i="7"/>
  <c r="M40" i="7"/>
  <c r="O40" i="7"/>
  <c r="Q40" i="7"/>
  <c r="S40" i="7"/>
  <c r="U40" i="7"/>
  <c r="G119" i="7"/>
  <c r="G117" i="7"/>
  <c r="G116" i="7"/>
  <c r="G115" i="7"/>
  <c r="G114" i="7"/>
  <c r="G113" i="7"/>
  <c r="G112" i="7"/>
  <c r="G111" i="7"/>
  <c r="G110" i="7"/>
  <c r="K103" i="7"/>
  <c r="K102" i="7"/>
  <c r="K99" i="7"/>
  <c r="K94" i="7"/>
  <c r="I103" i="7"/>
  <c r="I102" i="7"/>
  <c r="I100" i="7"/>
  <c r="I99" i="7"/>
  <c r="M89" i="7"/>
  <c r="O89" i="7"/>
  <c r="O87" i="7"/>
  <c r="O84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U119" i="7"/>
  <c r="U118" i="7"/>
  <c r="U117" i="7"/>
  <c r="U116" i="7"/>
  <c r="U115" i="7"/>
  <c r="U114" i="7"/>
  <c r="U113" i="7"/>
  <c r="U112" i="7"/>
  <c r="U111" i="7"/>
  <c r="U110" i="7"/>
  <c r="U109" i="7"/>
  <c r="U108" i="7"/>
  <c r="U89" i="7"/>
  <c r="U88" i="7"/>
  <c r="U87" i="7"/>
  <c r="U86" i="7"/>
  <c r="U85" i="7"/>
  <c r="U84" i="7"/>
  <c r="U83" i="7"/>
  <c r="U82" i="7"/>
  <c r="U81" i="7"/>
  <c r="U80" i="7"/>
  <c r="U79" i="7"/>
  <c r="U78" i="7"/>
  <c r="U77" i="7"/>
  <c r="U76" i="7"/>
  <c r="U75" i="7"/>
  <c r="U74" i="7"/>
  <c r="U69" i="7"/>
  <c r="U68" i="7"/>
  <c r="U67" i="7"/>
  <c r="U66" i="7"/>
  <c r="U65" i="7"/>
  <c r="U64" i="7"/>
  <c r="U63" i="7"/>
  <c r="U62" i="7"/>
  <c r="U61" i="7"/>
  <c r="U60" i="7"/>
  <c r="U59" i="7"/>
  <c r="U58" i="7"/>
  <c r="U57" i="7"/>
  <c r="U56" i="7"/>
  <c r="U55" i="7"/>
  <c r="U54" i="7"/>
  <c r="U53" i="7"/>
  <c r="U52" i="7"/>
  <c r="U51" i="7"/>
  <c r="U50" i="7"/>
  <c r="U49" i="7"/>
  <c r="U48" i="7"/>
  <c r="U47" i="7"/>
  <c r="U46" i="7"/>
  <c r="U45" i="7"/>
  <c r="U44" i="7"/>
  <c r="U43" i="7"/>
  <c r="U42" i="7"/>
  <c r="U41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S120" i="7"/>
  <c r="S119" i="7"/>
  <c r="S118" i="7"/>
  <c r="S117" i="7"/>
  <c r="S116" i="7"/>
  <c r="S115" i="7"/>
  <c r="S114" i="7"/>
  <c r="S113" i="7"/>
  <c r="S112" i="7"/>
  <c r="S111" i="7"/>
  <c r="S110" i="7"/>
  <c r="S109" i="7"/>
  <c r="S108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8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1" i="7"/>
  <c r="Q80" i="7"/>
  <c r="Q79" i="7"/>
  <c r="Q78" i="7"/>
  <c r="Q77" i="7"/>
  <c r="Q76" i="7"/>
  <c r="Q75" i="7"/>
  <c r="Q74" i="7"/>
  <c r="Q69" i="7"/>
  <c r="Q68" i="7"/>
  <c r="Q67" i="7"/>
  <c r="Q66" i="7"/>
  <c r="Q65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O112" i="7"/>
  <c r="O111" i="7"/>
  <c r="O110" i="7"/>
  <c r="O109" i="7"/>
  <c r="O108" i="7"/>
  <c r="O78" i="7"/>
  <c r="O77" i="7"/>
  <c r="O76" i="7"/>
  <c r="O75" i="7"/>
  <c r="O74" i="7"/>
  <c r="O69" i="7"/>
  <c r="O68" i="7"/>
  <c r="O67" i="7"/>
  <c r="O66" i="7"/>
  <c r="O65" i="7"/>
  <c r="O64" i="7"/>
  <c r="O63" i="7"/>
  <c r="O62" i="7"/>
  <c r="O61" i="7"/>
  <c r="O60" i="7"/>
  <c r="O59" i="7"/>
  <c r="O58" i="7"/>
  <c r="O57" i="7"/>
  <c r="O56" i="7"/>
  <c r="O55" i="7"/>
  <c r="O54" i="7"/>
  <c r="O53" i="7"/>
  <c r="O52" i="7"/>
  <c r="O51" i="7"/>
  <c r="O50" i="7"/>
  <c r="O49" i="7"/>
  <c r="O48" i="7"/>
  <c r="O47" i="7"/>
  <c r="O46" i="7"/>
  <c r="O45" i="7"/>
  <c r="O44" i="7"/>
  <c r="O43" i="7"/>
  <c r="O42" i="7"/>
  <c r="O41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78" i="7"/>
  <c r="M77" i="7"/>
  <c r="M76" i="7"/>
  <c r="M75" i="7"/>
  <c r="M74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G108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</calcChain>
</file>

<file path=xl/sharedStrings.xml><?xml version="1.0" encoding="utf-8"?>
<sst xmlns="http://schemas.openxmlformats.org/spreadsheetml/2006/main" count="837" uniqueCount="70">
  <si>
    <t>n/a</t>
  </si>
  <si>
    <t>Lethrinidae</t>
  </si>
  <si>
    <t>Haemulidae</t>
  </si>
  <si>
    <t>Lethrinus miniatus</t>
  </si>
  <si>
    <t>Lethrinus nebulosus</t>
  </si>
  <si>
    <t>Serranidae</t>
  </si>
  <si>
    <t>37 351009</t>
  </si>
  <si>
    <t>37 351008</t>
  </si>
  <si>
    <t>Charter</t>
  </si>
  <si>
    <t>1992-1993</t>
  </si>
  <si>
    <t>1993-1994</t>
  </si>
  <si>
    <t>1994-1995</t>
  </si>
  <si>
    <t>1995-1996</t>
  </si>
  <si>
    <t>1996-1997</t>
  </si>
  <si>
    <t>1997-1998</t>
  </si>
  <si>
    <t>1998-1999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</si>
  <si>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</si>
  <si>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</si>
  <si>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</si>
  <si>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</si>
  <si>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</si>
  <si>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</si>
  <si>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</si>
  <si>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</si>
  <si>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</si>
  <si>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</si>
  <si>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</si>
  <si>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</si>
  <si>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</si>
  <si>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</si>
  <si>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</si>
  <si>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</si>
  <si>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</si>
  <si>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</si>
  <si>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</si>
  <si>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Year</t>
  </si>
  <si>
    <t>1988-1989</t>
  </si>
  <si>
    <t>1989-1990</t>
  </si>
  <si>
    <t>1990-1991</t>
  </si>
  <si>
    <t>1991-1992</t>
  </si>
  <si>
    <t>(t)</t>
  </si>
  <si>
    <t>All species</t>
  </si>
  <si>
    <t>37 351000</t>
  </si>
  <si>
    <t>Emperors</t>
  </si>
  <si>
    <t>37 311954</t>
  </si>
  <si>
    <t>Rockcods</t>
  </si>
  <si>
    <t>37 346905</t>
  </si>
  <si>
    <t>(%)</t>
  </si>
  <si>
    <t>37 350000</t>
  </si>
  <si>
    <t>Wrasses</t>
  </si>
  <si>
    <t>Commercial</t>
  </si>
  <si>
    <t>Lutjanidae</t>
  </si>
  <si>
    <t>Tropical snapper</t>
  </si>
  <si>
    <t>Fishery</t>
  </si>
  <si>
    <t>-</t>
  </si>
  <si>
    <t>Labridae</t>
  </si>
  <si>
    <t>Sector</t>
  </si>
  <si>
    <t>37 384000</t>
  </si>
  <si>
    <t>37 311905</t>
  </si>
  <si>
    <t>Coral Reef Fin Fish Fishery</t>
  </si>
  <si>
    <t>Line</t>
  </si>
  <si>
    <t>Net</t>
  </si>
  <si>
    <t>Trawl</t>
  </si>
  <si>
    <t>Grunter breams</t>
  </si>
  <si>
    <t>Redthroat emperor</t>
  </si>
  <si>
    <t>Spangled emperor</t>
  </si>
  <si>
    <t xml:space="preserve">Coral trout </t>
  </si>
  <si>
    <t>All fish species</t>
  </si>
  <si>
    <r>
      <t xml:space="preserve">Plectropomus </t>
    </r>
    <r>
      <rPr>
        <b/>
        <sz val="11"/>
        <color theme="1"/>
        <rFont val="Calibri"/>
        <family val="2"/>
        <scheme val="minor"/>
      </rPr>
      <t xml:space="preserve">and </t>
    </r>
    <r>
      <rPr>
        <b/>
        <i/>
        <sz val="11"/>
        <color theme="1"/>
        <rFont val="Calibri"/>
        <family val="2"/>
        <scheme val="minor"/>
      </rPr>
      <t xml:space="preserve">Variola </t>
    </r>
    <r>
      <rPr>
        <b/>
        <sz val="11"/>
        <color theme="1"/>
        <rFont val="Calibri"/>
        <family val="2"/>
        <scheme val="minor"/>
      </rPr>
      <t xml:space="preserve">spp. </t>
    </r>
  </si>
  <si>
    <t>Total retained catch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</si>
</sst>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165" fontId="0" fillId="0" borderId="5" xfId="0" applyNumberFormat="1" applyFont="1" applyBorder="1" applyAlignment="1">
      <alignment horizontal="center" vertical="center"/>
    </xf>
    <xf numFmtId="165" fontId="0" fillId="0" borderId="6" xfId="0" applyNumberFormat="1" applyFont="1" applyBorder="1" applyAlignment="1">
      <alignment horizontal="center" vertical="center"/>
    </xf>
    <xf numFmtId="165" fontId="1" fillId="0" borderId="9" xfId="0" applyNumberFormat="1" applyFont="1" applyFill="1" applyBorder="1" applyAlignment="1">
      <alignment horizontal="center" vertical="center"/>
    </xf>
    <xf numFmtId="165" fontId="0" fillId="0" borderId="8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5" fontId="0" fillId="0" borderId="8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0" fillId="0" borderId="8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 wrapText="1"/>
    </xf>
    <xf numFmtId="165" fontId="0" fillId="0" borderId="8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37"/>
  <sheetViews>
    <sheetView tabSelected="1" workbookViewId="0">
      <selection activeCell="E2" sqref="E2"/>
    </sheetView>
  </sheetViews>
  <sheetFormatPr defaultRowHeight="15" x14ac:dyDescent="0.25"/>
  <cols>
    <col min="1" max="2" width="12.7109375" style="1" customWidth="1"/>
    <col min="3" max="3" width="9.7109375" style="1" bestFit="1" customWidth="1"/>
    <col min="4" max="4" width="9.7109375" style="8" customWidth="1"/>
    <col min="5" max="21" width="10.7109375" style="11" customWidth="1"/>
  </cols>
  <sheetData>
    <row r="1" spans="1:21" x14ac:dyDescent="0.25">
      <c r="A1" s="2" t="s">
        <v>59</v>
      </c>
      <c r="B1" s="3"/>
      <c r="C1" s="3"/>
      <c r="D1" s="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45" x14ac:dyDescent="0.25">
      <c r="A2" s="50" t="s">
        <v>56</v>
      </c>
      <c r="B2" s="51" t="s">
        <v>53</v>
      </c>
      <c r="C2" s="52" t="s">
        <v>35</v>
      </c>
      <c r="D2" s="43" t="s">
        <v>35</v>
      </c>
      <c r="E2" s="48" t="s">
        <v>69</v>
      </c>
      <c r="F2" s="30" t="s">
        <v>2</v>
      </c>
      <c r="G2" s="29"/>
      <c r="H2" s="30" t="s">
        <v>55</v>
      </c>
      <c r="I2" s="29"/>
      <c r="J2" s="30" t="s">
        <v>1</v>
      </c>
      <c r="K2" s="29"/>
      <c r="L2" s="28" t="s">
        <v>3</v>
      </c>
      <c r="M2" s="29"/>
      <c r="N2" s="28" t="s">
        <v>4</v>
      </c>
      <c r="O2" s="29"/>
      <c r="P2" s="30" t="s">
        <v>51</v>
      </c>
      <c r="Q2" s="31"/>
      <c r="R2" s="30" t="s">
        <v>5</v>
      </c>
      <c r="S2" s="31"/>
      <c r="T2" s="46" t="s">
        <v>68</v>
      </c>
      <c r="U2" s="47"/>
    </row>
    <row r="3" spans="1:21" x14ac:dyDescent="0.25">
      <c r="A3" s="53"/>
      <c r="B3" s="54"/>
      <c r="C3" s="55"/>
      <c r="D3" s="44"/>
      <c r="E3" s="39" t="s">
        <v>67</v>
      </c>
      <c r="F3" s="32" t="s">
        <v>63</v>
      </c>
      <c r="G3" s="33"/>
      <c r="H3" s="32" t="s">
        <v>49</v>
      </c>
      <c r="I3" s="33"/>
      <c r="J3" s="32" t="s">
        <v>43</v>
      </c>
      <c r="K3" s="33"/>
      <c r="L3" s="32" t="s">
        <v>64</v>
      </c>
      <c r="M3" s="33"/>
      <c r="N3" s="32" t="s">
        <v>65</v>
      </c>
      <c r="O3" s="33"/>
      <c r="P3" s="32" t="s">
        <v>52</v>
      </c>
      <c r="Q3" s="33"/>
      <c r="R3" s="32" t="s">
        <v>45</v>
      </c>
      <c r="S3" s="33"/>
      <c r="T3" s="32" t="s">
        <v>66</v>
      </c>
      <c r="U3" s="33"/>
    </row>
    <row r="4" spans="1:21" x14ac:dyDescent="0.25">
      <c r="A4" s="53"/>
      <c r="B4" s="54"/>
      <c r="C4" s="55"/>
      <c r="D4" s="44"/>
      <c r="E4" s="40"/>
      <c r="F4" s="32" t="s">
        <v>48</v>
      </c>
      <c r="G4" s="38"/>
      <c r="H4" s="32" t="s">
        <v>57</v>
      </c>
      <c r="I4" s="38"/>
      <c r="J4" s="32" t="s">
        <v>42</v>
      </c>
      <c r="K4" s="33"/>
      <c r="L4" s="32" t="s">
        <v>6</v>
      </c>
      <c r="M4" s="33"/>
      <c r="N4" s="32" t="s">
        <v>7</v>
      </c>
      <c r="O4" s="33"/>
      <c r="P4" s="32" t="s">
        <v>46</v>
      </c>
      <c r="Q4" s="33"/>
      <c r="R4" s="32" t="s">
        <v>44</v>
      </c>
      <c r="S4" s="33"/>
      <c r="T4" s="34" t="s">
        <v>58</v>
      </c>
      <c r="U4" s="35"/>
    </row>
    <row r="5" spans="1:21" x14ac:dyDescent="0.25">
      <c r="A5" s="56"/>
      <c r="B5" s="42"/>
      <c r="C5" s="49"/>
      <c r="D5" s="45"/>
      <c r="E5" s="17" t="s">
        <v>40</v>
      </c>
      <c r="F5" s="12" t="s">
        <v>40</v>
      </c>
      <c r="G5" s="14" t="s">
        <v>47</v>
      </c>
      <c r="H5" s="12" t="s">
        <v>40</v>
      </c>
      <c r="I5" s="14" t="s">
        <v>47</v>
      </c>
      <c r="J5" s="12" t="s">
        <v>40</v>
      </c>
      <c r="K5" s="14" t="s">
        <v>47</v>
      </c>
      <c r="L5" s="12" t="s">
        <v>40</v>
      </c>
      <c r="M5" s="14" t="s">
        <v>47</v>
      </c>
      <c r="N5" s="12" t="s">
        <v>40</v>
      </c>
      <c r="O5" s="14" t="s">
        <v>47</v>
      </c>
      <c r="P5" s="12" t="s">
        <v>40</v>
      </c>
      <c r="Q5" s="14" t="s">
        <v>47</v>
      </c>
      <c r="R5" s="12" t="s">
        <v>40</v>
      </c>
      <c r="S5" s="14" t="s">
        <v>47</v>
      </c>
      <c r="T5" s="12" t="s">
        <v>40</v>
      </c>
      <c r="U5" s="14" t="s">
        <v>47</v>
      </c>
    </row>
    <row r="6" spans="1:21" x14ac:dyDescent="0.25">
      <c r="A6" s="57" t="s">
        <v>8</v>
      </c>
      <c r="B6" s="24" t="s">
        <v>8</v>
      </c>
      <c r="C6" s="4" t="s">
        <v>36</v>
      </c>
      <c r="D6" s="26">
        <v>1989</v>
      </c>
      <c r="E6" s="18" t="s">
        <v>0</v>
      </c>
      <c r="F6" s="13" t="s">
        <v>54</v>
      </c>
      <c r="G6" s="15" t="s">
        <v>0</v>
      </c>
      <c r="H6" s="13" t="s">
        <v>54</v>
      </c>
      <c r="I6" s="15" t="s">
        <v>0</v>
      </c>
      <c r="J6" s="10" t="s">
        <v>54</v>
      </c>
      <c r="K6" s="15" t="s">
        <v>0</v>
      </c>
      <c r="L6" s="10" t="s">
        <v>54</v>
      </c>
      <c r="M6" s="15" t="s">
        <v>0</v>
      </c>
      <c r="N6" s="10" t="s">
        <v>54</v>
      </c>
      <c r="O6" s="15" t="s">
        <v>0</v>
      </c>
      <c r="P6" s="10" t="s">
        <v>54</v>
      </c>
      <c r="Q6" s="15" t="s">
        <v>0</v>
      </c>
      <c r="R6" s="10" t="s">
        <v>54</v>
      </c>
      <c r="S6" s="15" t="s">
        <v>0</v>
      </c>
      <c r="T6" s="10" t="s">
        <v>54</v>
      </c>
      <c r="U6" s="15" t="s">
        <v>0</v>
      </c>
    </row>
    <row r="7" spans="1:21" x14ac:dyDescent="0.25">
      <c r="A7" s="57"/>
      <c r="B7" s="24"/>
      <c r="C7" s="4" t="s">
        <v>37</v>
      </c>
      <c r="D7" s="26">
        <v>1990</v>
      </c>
      <c r="E7" s="18" t="s">
        <v>0</v>
      </c>
      <c r="F7" s="13" t="s">
        <v>54</v>
      </c>
      <c r="G7" s="15" t="s">
        <v>0</v>
      </c>
      <c r="H7" s="13" t="s">
        <v>54</v>
      </c>
      <c r="I7" s="15" t="s">
        <v>0</v>
      </c>
      <c r="J7" s="10" t="s">
        <v>54</v>
      </c>
      <c r="K7" s="15" t="s">
        <v>0</v>
      </c>
      <c r="L7" s="10" t="s">
        <v>54</v>
      </c>
      <c r="M7" s="15" t="s">
        <v>0</v>
      </c>
      <c r="N7" s="10" t="s">
        <v>54</v>
      </c>
      <c r="O7" s="15" t="s">
        <v>0</v>
      </c>
      <c r="P7" s="10" t="s">
        <v>54</v>
      </c>
      <c r="Q7" s="15" t="s">
        <v>0</v>
      </c>
      <c r="R7" s="10" t="s">
        <v>54</v>
      </c>
      <c r="S7" s="15" t="s">
        <v>0</v>
      </c>
      <c r="T7" s="10" t="s">
        <v>54</v>
      </c>
      <c r="U7" s="15" t="s">
        <v>0</v>
      </c>
    </row>
    <row r="8" spans="1:21" x14ac:dyDescent="0.25">
      <c r="A8" s="57"/>
      <c r="B8" s="24"/>
      <c r="C8" s="4" t="s">
        <v>38</v>
      </c>
      <c r="D8" s="26">
        <v>1991</v>
      </c>
      <c r="E8" s="18" t="s">
        <v>0</v>
      </c>
      <c r="F8" s="13" t="s">
        <v>54</v>
      </c>
      <c r="G8" s="15" t="s">
        <v>0</v>
      </c>
      <c r="H8" s="13" t="s">
        <v>54</v>
      </c>
      <c r="I8" s="15" t="s">
        <v>0</v>
      </c>
      <c r="J8" s="10" t="s">
        <v>54</v>
      </c>
      <c r="K8" s="15" t="s">
        <v>0</v>
      </c>
      <c r="L8" s="10" t="s">
        <v>54</v>
      </c>
      <c r="M8" s="15" t="s">
        <v>0</v>
      </c>
      <c r="N8" s="10" t="s">
        <v>54</v>
      </c>
      <c r="O8" s="15" t="s">
        <v>0</v>
      </c>
      <c r="P8" s="10" t="s">
        <v>54</v>
      </c>
      <c r="Q8" s="15" t="s">
        <v>0</v>
      </c>
      <c r="R8" s="10" t="s">
        <v>54</v>
      </c>
      <c r="S8" s="15" t="s">
        <v>0</v>
      </c>
      <c r="T8" s="10" t="s">
        <v>54</v>
      </c>
      <c r="U8" s="15" t="s">
        <v>0</v>
      </c>
    </row>
    <row r="9" spans="1:21" x14ac:dyDescent="0.25">
      <c r="A9" s="57"/>
      <c r="B9" s="24"/>
      <c r="C9" s="4" t="s">
        <v>39</v>
      </c>
      <c r="D9" s="26">
        <v>1992</v>
      </c>
      <c r="E9" s="18" t="s">
        <v>0</v>
      </c>
      <c r="F9" s="13" t="s">
        <v>54</v>
      </c>
      <c r="G9" s="15" t="s">
        <v>0</v>
      </c>
      <c r="H9" s="13" t="s">
        <v>54</v>
      </c>
      <c r="I9" s="15" t="s">
        <v>0</v>
      </c>
      <c r="J9" s="10" t="s">
        <v>54</v>
      </c>
      <c r="K9" s="15" t="s">
        <v>0</v>
      </c>
      <c r="L9" s="10" t="s">
        <v>54</v>
      </c>
      <c r="M9" s="15" t="s">
        <v>0</v>
      </c>
      <c r="N9" s="10" t="s">
        <v>54</v>
      </c>
      <c r="O9" s="15" t="s">
        <v>0</v>
      </c>
      <c r="P9" s="10" t="s">
        <v>54</v>
      </c>
      <c r="Q9" s="15" t="s">
        <v>0</v>
      </c>
      <c r="R9" s="10" t="s">
        <v>54</v>
      </c>
      <c r="S9" s="15" t="s">
        <v>0</v>
      </c>
      <c r="T9" s="10" t="s">
        <v>54</v>
      </c>
      <c r="U9" s="15" t="s">
        <v>0</v>
      </c>
    </row>
    <row r="10" spans="1:21" x14ac:dyDescent="0.25">
      <c r="A10" s="58"/>
      <c r="B10" s="4"/>
      <c r="C10" s="4" t="s">
        <v>9</v>
      </c>
      <c r="D10" s="26">
        <v>1993</v>
      </c>
      <c r="E10" s="20">
        <v>5.7349999999999994</v>
      </c>
      <c r="F10" s="13" t="s">
        <v>54</v>
      </c>
      <c r="G10" s="15" t="s">
        <v>0</v>
      </c>
      <c r="H10" s="13" t="s">
        <v>54</v>
      </c>
      <c r="I10" s="15" t="s">
        <v>0</v>
      </c>
      <c r="J10" s="21">
        <v>0.64100000000000001</v>
      </c>
      <c r="K10" s="15">
        <f t="shared" ref="K10" si="0">J10*100/$E10</f>
        <v>11.176983435047951</v>
      </c>
      <c r="L10" s="21">
        <v>0.64100000000000001</v>
      </c>
      <c r="M10" s="15">
        <f t="shared" ref="M10" si="1">L10*100/$E10</f>
        <v>11.176983435047951</v>
      </c>
      <c r="N10" s="21" t="s">
        <v>54</v>
      </c>
      <c r="O10" s="15" t="s">
        <v>0</v>
      </c>
      <c r="P10" s="21">
        <v>3.1E-2</v>
      </c>
      <c r="Q10" s="15">
        <f t="shared" ref="Q10" si="2">P10*100/$E10</f>
        <v>0.54054054054054057</v>
      </c>
      <c r="R10" s="21">
        <v>0.52800000000000002</v>
      </c>
      <c r="S10" s="15">
        <f t="shared" ref="S10" si="3">R10*100/$E10</f>
        <v>9.2066259808195312</v>
      </c>
      <c r="T10" s="21">
        <v>0.52800000000000002</v>
      </c>
      <c r="U10" s="15">
        <f t="shared" ref="U10" si="4">T10*100/$E10</f>
        <v>9.2066259808195312</v>
      </c>
    </row>
    <row r="11" spans="1:21" x14ac:dyDescent="0.25">
      <c r="A11" s="58"/>
      <c r="B11" s="4"/>
      <c r="C11" s="4" t="s">
        <v>10</v>
      </c>
      <c r="D11" s="26">
        <v>1994</v>
      </c>
      <c r="E11" s="20">
        <v>10.305</v>
      </c>
      <c r="F11" s="13" t="s">
        <v>54</v>
      </c>
      <c r="G11" s="15" t="s">
        <v>0</v>
      </c>
      <c r="H11" s="21">
        <v>0.106</v>
      </c>
      <c r="I11" s="15">
        <f t="shared" ref="I11" si="5">H11*100/$E11</f>
        <v>1.0286268801552645</v>
      </c>
      <c r="J11" s="21">
        <v>4.3960000000000008</v>
      </c>
      <c r="K11" s="15">
        <f t="shared" ref="K11" si="6">J11*100/$E11</f>
        <v>42.658903444929656</v>
      </c>
      <c r="L11" s="21">
        <v>4.0360000000000005</v>
      </c>
      <c r="M11" s="15">
        <f t="shared" ref="M11" si="7">L11*100/$E11</f>
        <v>39.165453663270263</v>
      </c>
      <c r="N11" s="21">
        <v>2.5000000000000001E-2</v>
      </c>
      <c r="O11" s="15">
        <f t="shared" ref="O11" si="8">N11*100/$E11</f>
        <v>0.24260067928190199</v>
      </c>
      <c r="P11" s="21">
        <v>0.47600000000000009</v>
      </c>
      <c r="Q11" s="15">
        <f t="shared" ref="Q11" si="9">P11*100/$E11</f>
        <v>4.6191169335274145</v>
      </c>
      <c r="R11" s="21">
        <v>3.5519999999999996</v>
      </c>
      <c r="S11" s="15">
        <f t="shared" ref="S11" si="10">R11*100/$E11</f>
        <v>34.468704512372632</v>
      </c>
      <c r="T11" s="21">
        <v>3.532</v>
      </c>
      <c r="U11" s="15">
        <f t="shared" ref="U11" si="11">T11*100/$E11</f>
        <v>34.274623968947111</v>
      </c>
    </row>
    <row r="12" spans="1:21" x14ac:dyDescent="0.25">
      <c r="A12" s="58"/>
      <c r="B12" s="4"/>
      <c r="C12" s="4" t="s">
        <v>11</v>
      </c>
      <c r="D12" s="26">
        <v>1995</v>
      </c>
      <c r="E12" s="20">
        <v>142.48096799999993</v>
      </c>
      <c r="F12" s="21">
        <v>6.0000000000000001E-3</v>
      </c>
      <c r="G12" s="15">
        <f t="shared" ref="G12:I78" si="12">F12*100/$E12</f>
        <v>4.2110887399361314E-3</v>
      </c>
      <c r="H12" s="21">
        <v>9.9954180000000008</v>
      </c>
      <c r="I12" s="15">
        <f t="shared" ref="I12" si="13">H12*100/$E12</f>
        <v>7.0152653651258223</v>
      </c>
      <c r="J12" s="21">
        <v>47.656645999999967</v>
      </c>
      <c r="K12" s="15">
        <f t="shared" ref="K12" si="14">J12*100/$E12</f>
        <v>33.447727558953687</v>
      </c>
      <c r="L12" s="21">
        <v>43.967735999999988</v>
      </c>
      <c r="M12" s="15">
        <f t="shared" ref="M12" si="15">L12*100/$E12</f>
        <v>30.858672998347405</v>
      </c>
      <c r="N12" s="21">
        <v>2.8614099999999976</v>
      </c>
      <c r="O12" s="15">
        <f t="shared" ref="O12" si="16">N12*100/$E12</f>
        <v>2.0082752385567724</v>
      </c>
      <c r="P12" s="21">
        <v>21.769438999999995</v>
      </c>
      <c r="Q12" s="15">
        <f t="shared" ref="Q12" si="17">P12*100/$E12</f>
        <v>15.278839907937742</v>
      </c>
      <c r="R12" s="21">
        <v>43.053086999999984</v>
      </c>
      <c r="S12" s="15">
        <f t="shared" ref="S12" si="18">R12*100/$E12</f>
        <v>30.216728314198431</v>
      </c>
      <c r="T12" s="21">
        <v>37.335138999999998</v>
      </c>
      <c r="U12" s="15">
        <f t="shared" ref="U12" si="19">T12*100/$E12</f>
        <v>26.203597241141718</v>
      </c>
    </row>
    <row r="13" spans="1:21" x14ac:dyDescent="0.25">
      <c r="A13" s="58"/>
      <c r="B13" s="4"/>
      <c r="C13" s="4" t="s">
        <v>12</v>
      </c>
      <c r="D13" s="26">
        <v>1996</v>
      </c>
      <c r="E13" s="20">
        <v>162.05952699999992</v>
      </c>
      <c r="F13" s="21">
        <v>5.6239999999999998E-2</v>
      </c>
      <c r="G13" s="15">
        <f t="shared" si="12"/>
        <v>3.4703297634578453E-2</v>
      </c>
      <c r="H13" s="21">
        <v>13.461497999999994</v>
      </c>
      <c r="I13" s="15">
        <f t="shared" ref="I13" si="20">H13*100/$E13</f>
        <v>8.3065144328108538</v>
      </c>
      <c r="J13" s="21">
        <v>54.804013000000012</v>
      </c>
      <c r="K13" s="15">
        <f t="shared" ref="K13" si="21">J13*100/$E13</f>
        <v>33.817211499080855</v>
      </c>
      <c r="L13" s="21">
        <v>49.242053000000006</v>
      </c>
      <c r="M13" s="15">
        <f t="shared" ref="M13" si="22">L13*100/$E13</f>
        <v>30.385163965090452</v>
      </c>
      <c r="N13" s="21">
        <v>2.2127999999999974</v>
      </c>
      <c r="O13" s="15">
        <f t="shared" ref="O13" si="23">N13*100/$E13</f>
        <v>1.365424199960795</v>
      </c>
      <c r="P13" s="21">
        <v>27.355098999999985</v>
      </c>
      <c r="Q13" s="15">
        <f t="shared" ref="Q13" si="24">P13*100/$E13</f>
        <v>16.879661138342087</v>
      </c>
      <c r="R13" s="21">
        <v>51.431019000000013</v>
      </c>
      <c r="S13" s="15">
        <f t="shared" ref="S13" si="25">R13*100/$E13</f>
        <v>31.735881223447013</v>
      </c>
      <c r="T13" s="21">
        <v>43.892599000000018</v>
      </c>
      <c r="U13" s="15">
        <f t="shared" ref="U13" si="26">T13*100/$E13</f>
        <v>27.084244791113107</v>
      </c>
    </row>
    <row r="14" spans="1:21" x14ac:dyDescent="0.25">
      <c r="A14" s="58"/>
      <c r="B14" s="4"/>
      <c r="C14" s="4" t="s">
        <v>13</v>
      </c>
      <c r="D14" s="26">
        <v>1997</v>
      </c>
      <c r="E14" s="20">
        <v>305.54425999999989</v>
      </c>
      <c r="F14" s="21">
        <v>1.03183</v>
      </c>
      <c r="G14" s="15">
        <f t="shared" si="12"/>
        <v>0.33770230211492125</v>
      </c>
      <c r="H14" s="21">
        <v>18.650165999999999</v>
      </c>
      <c r="I14" s="15">
        <f t="shared" ref="I14" si="27">H14*100/$E14</f>
        <v>6.1039163360489921</v>
      </c>
      <c r="J14" s="21">
        <v>80.755415000000056</v>
      </c>
      <c r="K14" s="15">
        <f t="shared" ref="K14" si="28">J14*100/$E14</f>
        <v>26.430021954920733</v>
      </c>
      <c r="L14" s="21">
        <v>65.949694999999963</v>
      </c>
      <c r="M14" s="15">
        <f t="shared" ref="M14" si="29">L14*100/$E14</f>
        <v>21.584334459433141</v>
      </c>
      <c r="N14" s="21">
        <v>8.2474599999999914</v>
      </c>
      <c r="O14" s="15">
        <f t="shared" ref="O14" si="30">N14*100/$E14</f>
        <v>2.699268511867968</v>
      </c>
      <c r="P14" s="21">
        <v>56.908536000000041</v>
      </c>
      <c r="Q14" s="15">
        <f t="shared" ref="Q14" si="31">P14*100/$E14</f>
        <v>18.625300308374328</v>
      </c>
      <c r="R14" s="21">
        <v>80.562946000000011</v>
      </c>
      <c r="S14" s="15">
        <f t="shared" ref="S14" si="32">R14*100/$E14</f>
        <v>26.367029771726045</v>
      </c>
      <c r="T14" s="21">
        <v>67.577845999999994</v>
      </c>
      <c r="U14" s="15">
        <f t="shared" ref="U14" si="33">T14*100/$E14</f>
        <v>22.11720357633294</v>
      </c>
    </row>
    <row r="15" spans="1:21" x14ac:dyDescent="0.25">
      <c r="A15" s="58"/>
      <c r="B15" s="4"/>
      <c r="C15" s="4" t="s">
        <v>14</v>
      </c>
      <c r="D15" s="26">
        <v>1998</v>
      </c>
      <c r="E15" s="20">
        <v>323.01783200000017</v>
      </c>
      <c r="F15" s="21">
        <v>1.0780400000000001</v>
      </c>
      <c r="G15" s="15">
        <f t="shared" si="12"/>
        <v>0.33374008899917312</v>
      </c>
      <c r="H15" s="21">
        <v>20.40930899999999</v>
      </c>
      <c r="I15" s="15">
        <f t="shared" ref="I15" si="34">H15*100/$E15</f>
        <v>6.3183226986676013</v>
      </c>
      <c r="J15" s="21">
        <v>83.317296000000098</v>
      </c>
      <c r="K15" s="15">
        <f t="shared" ref="K15" si="35">J15*100/$E15</f>
        <v>25.793404495390227</v>
      </c>
      <c r="L15" s="21">
        <v>56.844865999999996</v>
      </c>
      <c r="M15" s="15">
        <f t="shared" ref="M15" si="36">L15*100/$E15</f>
        <v>17.598058177791238</v>
      </c>
      <c r="N15" s="21">
        <v>12.044900000000004</v>
      </c>
      <c r="O15" s="15">
        <f t="shared" ref="O15" si="37">N15*100/$E15</f>
        <v>3.7288653463564816</v>
      </c>
      <c r="P15" s="21">
        <v>65.727335999999994</v>
      </c>
      <c r="Q15" s="15">
        <f t="shared" ref="Q15" si="38">P15*100/$E15</f>
        <v>20.347897078325992</v>
      </c>
      <c r="R15" s="21">
        <v>81.999343000000053</v>
      </c>
      <c r="S15" s="15">
        <f t="shared" ref="S15" si="39">R15*100/$E15</f>
        <v>25.385392036189508</v>
      </c>
      <c r="T15" s="21">
        <v>66.052973000000065</v>
      </c>
      <c r="U15" s="15">
        <f t="shared" ref="U15" si="40">T15*100/$E15</f>
        <v>20.448707921487141</v>
      </c>
    </row>
    <row r="16" spans="1:21" x14ac:dyDescent="0.25">
      <c r="A16" s="58"/>
      <c r="B16" s="4"/>
      <c r="C16" s="4" t="s">
        <v>15</v>
      </c>
      <c r="D16" s="26">
        <v>1999</v>
      </c>
      <c r="E16" s="20">
        <v>329.24988999999977</v>
      </c>
      <c r="F16" s="21">
        <v>1.8900999999999999</v>
      </c>
      <c r="G16" s="15">
        <f t="shared" si="12"/>
        <v>0.57406245450833748</v>
      </c>
      <c r="H16" s="21">
        <v>20.516299999999998</v>
      </c>
      <c r="I16" s="15">
        <f t="shared" ref="I16" si="41">H16*100/$E16</f>
        <v>6.2312245571289369</v>
      </c>
      <c r="J16" s="21">
        <v>85.524037000000078</v>
      </c>
      <c r="K16" s="15">
        <f t="shared" ref="K16" si="42">J16*100/$E16</f>
        <v>25.975418549114821</v>
      </c>
      <c r="L16" s="21">
        <v>46.867257000000009</v>
      </c>
      <c r="M16" s="15">
        <f t="shared" ref="M16" si="43">L16*100/$E16</f>
        <v>14.234555097345678</v>
      </c>
      <c r="N16" s="21">
        <v>10.82196999999999</v>
      </c>
      <c r="O16" s="15">
        <f t="shared" ref="O16" si="44">N16*100/$E16</f>
        <v>3.2868560715388537</v>
      </c>
      <c r="P16" s="21">
        <v>61.331429000000043</v>
      </c>
      <c r="Q16" s="15">
        <f t="shared" ref="Q16" si="45">P16*100/$E16</f>
        <v>18.627623231704067</v>
      </c>
      <c r="R16" s="21">
        <v>89.815794000000139</v>
      </c>
      <c r="S16" s="15">
        <f t="shared" ref="S16" si="46">R16*100/$E16</f>
        <v>27.278913897283367</v>
      </c>
      <c r="T16" s="21">
        <v>73.394444000000007</v>
      </c>
      <c r="U16" s="15">
        <f t="shared" ref="U16" si="47">T16*100/$E16</f>
        <v>22.29141033274151</v>
      </c>
    </row>
    <row r="17" spans="1:21" x14ac:dyDescent="0.25">
      <c r="A17" s="58"/>
      <c r="B17" s="4"/>
      <c r="C17" s="4" t="s">
        <v>16</v>
      </c>
      <c r="D17" s="26">
        <v>2000</v>
      </c>
      <c r="E17" s="20">
        <v>329.80327800000015</v>
      </c>
      <c r="F17" s="21">
        <v>0.91021000000000007</v>
      </c>
      <c r="G17" s="15">
        <f t="shared" si="12"/>
        <v>0.27598573474457694</v>
      </c>
      <c r="H17" s="21">
        <v>20.206778000000003</v>
      </c>
      <c r="I17" s="15">
        <f t="shared" ref="I17" si="48">H17*100/$E17</f>
        <v>6.1269184838120365</v>
      </c>
      <c r="J17" s="21">
        <v>91.731787000000097</v>
      </c>
      <c r="K17" s="15">
        <f t="shared" ref="K17" si="49">J17*100/$E17</f>
        <v>27.814091950899304</v>
      </c>
      <c r="L17" s="21">
        <v>45.866778000000025</v>
      </c>
      <c r="M17" s="15">
        <f t="shared" ref="M17" si="50">L17*100/$E17</f>
        <v>13.907314165628154</v>
      </c>
      <c r="N17" s="21">
        <v>10.917468999999985</v>
      </c>
      <c r="O17" s="15">
        <f t="shared" ref="O17" si="51">N17*100/$E17</f>
        <v>3.3102972978940435</v>
      </c>
      <c r="P17" s="21">
        <v>60.685008000000018</v>
      </c>
      <c r="Q17" s="15">
        <f t="shared" ref="Q17" si="52">P17*100/$E17</f>
        <v>18.400365323233686</v>
      </c>
      <c r="R17" s="21">
        <v>80.306995000000057</v>
      </c>
      <c r="S17" s="15">
        <f t="shared" ref="S17" si="53">R17*100/$E17</f>
        <v>24.349968710741567</v>
      </c>
      <c r="T17" s="21">
        <v>66.531055000000023</v>
      </c>
      <c r="U17" s="15">
        <f t="shared" ref="U17" si="54">T17*100/$E17</f>
        <v>20.172951404079129</v>
      </c>
    </row>
    <row r="18" spans="1:21" x14ac:dyDescent="0.25">
      <c r="A18" s="58"/>
      <c r="B18" s="4"/>
      <c r="C18" s="4" t="s">
        <v>17</v>
      </c>
      <c r="D18" s="26">
        <v>2001</v>
      </c>
      <c r="E18" s="20">
        <v>307.73291999999992</v>
      </c>
      <c r="F18" s="21">
        <v>1.3585299999999998</v>
      </c>
      <c r="G18" s="15">
        <f t="shared" si="12"/>
        <v>0.44146398116912555</v>
      </c>
      <c r="H18" s="21">
        <v>18.942510000000006</v>
      </c>
      <c r="I18" s="15">
        <f t="shared" ref="I18" si="55">H18*100/$E18</f>
        <v>6.1555032851214007</v>
      </c>
      <c r="J18" s="21">
        <v>86.731810000000124</v>
      </c>
      <c r="K18" s="15">
        <f t="shared" ref="K18" si="56">J18*100/$E18</f>
        <v>28.184118228235107</v>
      </c>
      <c r="L18" s="21">
        <v>49.66543999999999</v>
      </c>
      <c r="M18" s="15">
        <f t="shared" ref="M18" si="57">L18*100/$E18</f>
        <v>16.139137795202412</v>
      </c>
      <c r="N18" s="21">
        <v>8.7023599999999881</v>
      </c>
      <c r="O18" s="15">
        <f t="shared" ref="O18" si="58">N18*100/$E18</f>
        <v>2.8278937463044223</v>
      </c>
      <c r="P18" s="21">
        <v>59.547590000000021</v>
      </c>
      <c r="Q18" s="15">
        <f t="shared" ref="Q18" si="59">P18*100/$E18</f>
        <v>19.350412689029184</v>
      </c>
      <c r="R18" s="21">
        <v>79.166160000000076</v>
      </c>
      <c r="S18" s="15">
        <f t="shared" ref="S18" si="60">R18*100/$E18</f>
        <v>25.725606477201104</v>
      </c>
      <c r="T18" s="21">
        <v>64.576710000000034</v>
      </c>
      <c r="U18" s="15">
        <f t="shared" ref="U18" si="61">T18*100/$E18</f>
        <v>20.984660984596658</v>
      </c>
    </row>
    <row r="19" spans="1:21" x14ac:dyDescent="0.25">
      <c r="A19" s="58"/>
      <c r="B19" s="4"/>
      <c r="C19" s="4" t="s">
        <v>18</v>
      </c>
      <c r="D19" s="26">
        <v>2002</v>
      </c>
      <c r="E19" s="20">
        <v>384.0696029999998</v>
      </c>
      <c r="F19" s="21">
        <v>1.1327699999999998</v>
      </c>
      <c r="G19" s="15">
        <f t="shared" si="12"/>
        <v>0.29493872755142259</v>
      </c>
      <c r="H19" s="21">
        <v>23.669930000000004</v>
      </c>
      <c r="I19" s="15">
        <f t="shared" ref="I19" si="62">H19*100/$E19</f>
        <v>6.1629271921318951</v>
      </c>
      <c r="J19" s="21">
        <v>104.50788900000008</v>
      </c>
      <c r="K19" s="15">
        <f t="shared" ref="K19" si="63">J19*100/$E19</f>
        <v>27.210663948326086</v>
      </c>
      <c r="L19" s="21">
        <v>63.450609000000014</v>
      </c>
      <c r="M19" s="15">
        <f t="shared" ref="M19" si="64">L19*100/$E19</f>
        <v>16.52060160564179</v>
      </c>
      <c r="N19" s="21">
        <v>9.4968799999999938</v>
      </c>
      <c r="O19" s="15">
        <f t="shared" ref="O19" si="65">N19*100/$E19</f>
        <v>2.4726976375685736</v>
      </c>
      <c r="P19" s="21">
        <v>65.883147000000008</v>
      </c>
      <c r="Q19" s="15">
        <f t="shared" ref="Q19" si="66">P19*100/$E19</f>
        <v>17.153960241940844</v>
      </c>
      <c r="R19" s="21">
        <v>91.924057000000005</v>
      </c>
      <c r="S19" s="15">
        <f t="shared" ref="S19" si="67">R19*100/$E19</f>
        <v>23.934218246373447</v>
      </c>
      <c r="T19" s="21">
        <v>75.041486999999989</v>
      </c>
      <c r="U19" s="15">
        <f t="shared" ref="U19" si="68">T19*100/$E19</f>
        <v>19.538512398233198</v>
      </c>
    </row>
    <row r="20" spans="1:21" x14ac:dyDescent="0.25">
      <c r="A20" s="58"/>
      <c r="B20" s="4"/>
      <c r="C20" s="4" t="s">
        <v>19</v>
      </c>
      <c r="D20" s="26">
        <v>2003</v>
      </c>
      <c r="E20" s="20">
        <v>417.00316799999922</v>
      </c>
      <c r="F20" s="21">
        <v>1.01349</v>
      </c>
      <c r="G20" s="15">
        <f t="shared" si="12"/>
        <v>0.24304131905300103</v>
      </c>
      <c r="H20" s="21">
        <v>30.110670000000013</v>
      </c>
      <c r="I20" s="15">
        <f t="shared" ref="I20" si="69">H20*100/$E20</f>
        <v>7.220729315898164</v>
      </c>
      <c r="J20" s="21">
        <v>106.87821000000007</v>
      </c>
      <c r="K20" s="15">
        <f t="shared" ref="K20" si="70">J20*100/$E20</f>
        <v>25.630071472262838</v>
      </c>
      <c r="L20" s="21">
        <v>58.627239999999958</v>
      </c>
      <c r="M20" s="15">
        <f t="shared" ref="M20" si="71">L20*100/$E20</f>
        <v>14.05918335853028</v>
      </c>
      <c r="N20" s="21">
        <v>12.286659999999991</v>
      </c>
      <c r="O20" s="15">
        <f t="shared" ref="O20" si="72">N20*100/$E20</f>
        <v>2.9464188626979482</v>
      </c>
      <c r="P20" s="21">
        <v>71.27784900000016</v>
      </c>
      <c r="Q20" s="15">
        <f t="shared" ref="Q20" si="73">P20*100/$E20</f>
        <v>17.092879495822029</v>
      </c>
      <c r="R20" s="21">
        <v>85.411129999999972</v>
      </c>
      <c r="S20" s="15">
        <f t="shared" ref="S20" si="74">R20*100/$E20</f>
        <v>20.482129766457827</v>
      </c>
      <c r="T20" s="21">
        <v>65.045729999999992</v>
      </c>
      <c r="U20" s="15">
        <f t="shared" ref="U20" si="75">T20*100/$E20</f>
        <v>15.598377900093103</v>
      </c>
    </row>
    <row r="21" spans="1:21" x14ac:dyDescent="0.25">
      <c r="A21" s="58"/>
      <c r="B21" s="4"/>
      <c r="C21" s="4" t="s">
        <v>20</v>
      </c>
      <c r="D21" s="26">
        <v>2004</v>
      </c>
      <c r="E21" s="20">
        <v>386.50003599999894</v>
      </c>
      <c r="F21" s="21">
        <v>1.440119999999999</v>
      </c>
      <c r="G21" s="15">
        <f t="shared" si="12"/>
        <v>0.37260539867064923</v>
      </c>
      <c r="H21" s="21">
        <v>31.161239999999999</v>
      </c>
      <c r="I21" s="15">
        <f t="shared" ref="I21" si="76">H21*100/$E21</f>
        <v>8.0624158078991961</v>
      </c>
      <c r="J21" s="21">
        <v>110.159768</v>
      </c>
      <c r="K21" s="15">
        <f t="shared" ref="K21" si="77">J21*100/$E21</f>
        <v>28.501877810950656</v>
      </c>
      <c r="L21" s="21">
        <v>67.418837999999994</v>
      </c>
      <c r="M21" s="15">
        <f t="shared" ref="M21" si="78">L21*100/$E21</f>
        <v>17.443423472281431</v>
      </c>
      <c r="N21" s="21">
        <v>9.915529999999988</v>
      </c>
      <c r="O21" s="15">
        <f t="shared" ref="O21" si="79">N21*100/$E21</f>
        <v>2.5654667726861518</v>
      </c>
      <c r="P21" s="21">
        <v>61.68150900000002</v>
      </c>
      <c r="Q21" s="15">
        <f t="shared" ref="Q21" si="80">P21*100/$E21</f>
        <v>15.958991786484644</v>
      </c>
      <c r="R21" s="21">
        <v>92.607678999999962</v>
      </c>
      <c r="S21" s="15">
        <f t="shared" ref="S21" si="81">R21*100/$E21</f>
        <v>23.960587418936285</v>
      </c>
      <c r="T21" s="21">
        <v>75.795098999999979</v>
      </c>
      <c r="U21" s="15">
        <f t="shared" ref="U21" si="82">T21*100/$E21</f>
        <v>19.610631808582855</v>
      </c>
    </row>
    <row r="22" spans="1:21" x14ac:dyDescent="0.25">
      <c r="A22" s="58"/>
      <c r="B22" s="4"/>
      <c r="C22" s="4" t="s">
        <v>21</v>
      </c>
      <c r="D22" s="26">
        <v>2005</v>
      </c>
      <c r="E22" s="20">
        <v>395.81761999999981</v>
      </c>
      <c r="F22" s="21">
        <v>1.2089399999999995</v>
      </c>
      <c r="G22" s="15">
        <f t="shared" si="12"/>
        <v>0.30542854560138077</v>
      </c>
      <c r="H22" s="21">
        <v>30.043949999999995</v>
      </c>
      <c r="I22" s="15">
        <f t="shared" ref="I22" si="83">H22*100/$E22</f>
        <v>7.5903518393142804</v>
      </c>
      <c r="J22" s="21">
        <v>105.44505000000019</v>
      </c>
      <c r="K22" s="15">
        <f t="shared" ref="K22" si="84">J22*100/$E22</f>
        <v>26.639806989896066</v>
      </c>
      <c r="L22" s="21">
        <v>69.981340000000046</v>
      </c>
      <c r="M22" s="15">
        <f t="shared" ref="M22" si="85">L22*100/$E22</f>
        <v>17.680198269091729</v>
      </c>
      <c r="N22" s="21">
        <v>9.6270099999999932</v>
      </c>
      <c r="O22" s="15">
        <f t="shared" ref="O22" si="86">N22*100/$E22</f>
        <v>2.4321832868380135</v>
      </c>
      <c r="P22" s="21">
        <v>56.593670000000095</v>
      </c>
      <c r="Q22" s="15">
        <f t="shared" ref="Q22" si="87">P22*100/$E22</f>
        <v>14.297915792632001</v>
      </c>
      <c r="R22" s="21">
        <v>88.85088999999995</v>
      </c>
      <c r="S22" s="15">
        <f t="shared" ref="S22" si="88">R22*100/$E22</f>
        <v>22.44743172373175</v>
      </c>
      <c r="T22" s="21">
        <v>76.490410000000082</v>
      </c>
      <c r="U22" s="15">
        <f t="shared" ref="U22" si="89">T22*100/$E22</f>
        <v>19.324660180615538</v>
      </c>
    </row>
    <row r="23" spans="1:21" x14ac:dyDescent="0.25">
      <c r="A23" s="58"/>
      <c r="B23" s="4"/>
      <c r="C23" s="4" t="s">
        <v>22</v>
      </c>
      <c r="D23" s="26">
        <v>2006</v>
      </c>
      <c r="E23" s="20">
        <v>413.15268799999978</v>
      </c>
      <c r="F23" s="21">
        <v>1.6889499999999993</v>
      </c>
      <c r="G23" s="15">
        <f t="shared" si="12"/>
        <v>0.40879559762176837</v>
      </c>
      <c r="H23" s="21">
        <v>27.412709</v>
      </c>
      <c r="I23" s="15">
        <f t="shared" ref="I23" si="90">H23*100/$E23</f>
        <v>6.6350068137521143</v>
      </c>
      <c r="J23" s="21">
        <v>114.37786000000018</v>
      </c>
      <c r="K23" s="15">
        <f t="shared" ref="K23" si="91">J23*100/$E23</f>
        <v>27.684162132330176</v>
      </c>
      <c r="L23" s="21">
        <v>81.991420000000062</v>
      </c>
      <c r="M23" s="15">
        <f t="shared" ref="M23" si="92">L23*100/$E23</f>
        <v>19.845307166439181</v>
      </c>
      <c r="N23" s="21">
        <v>9.1147199999999895</v>
      </c>
      <c r="O23" s="15">
        <f t="shared" ref="O23" si="93">N23*100/$E23</f>
        <v>2.2061383756506006</v>
      </c>
      <c r="P23" s="21">
        <v>57.399270000000001</v>
      </c>
      <c r="Q23" s="15">
        <f t="shared" ref="Q23" si="94">P23*100/$E23</f>
        <v>13.892992026231239</v>
      </c>
      <c r="R23" s="21">
        <v>94.355449000000021</v>
      </c>
      <c r="S23" s="15">
        <f t="shared" ref="S23" si="95">R23*100/$E23</f>
        <v>22.83791240878967</v>
      </c>
      <c r="T23" s="21">
        <v>84.53231899999993</v>
      </c>
      <c r="U23" s="15">
        <f t="shared" ref="U23" si="96">T23*100/$E23</f>
        <v>20.46030957930013</v>
      </c>
    </row>
    <row r="24" spans="1:21" x14ac:dyDescent="0.25">
      <c r="A24" s="58"/>
      <c r="B24" s="4"/>
      <c r="C24" s="4" t="s">
        <v>23</v>
      </c>
      <c r="D24" s="26">
        <v>2007</v>
      </c>
      <c r="E24" s="20">
        <v>429.82176000000027</v>
      </c>
      <c r="F24" s="21">
        <v>2.1690699999999978</v>
      </c>
      <c r="G24" s="15">
        <f t="shared" si="12"/>
        <v>0.50464406455364119</v>
      </c>
      <c r="H24" s="21">
        <v>25.610050000000022</v>
      </c>
      <c r="I24" s="15">
        <f t="shared" ref="I24" si="97">H24*100/$E24</f>
        <v>5.9582953641062772</v>
      </c>
      <c r="J24" s="21">
        <v>116.42276000000008</v>
      </c>
      <c r="K24" s="15">
        <f t="shared" ref="K24" si="98">J24*100/$E24</f>
        <v>27.086288046468383</v>
      </c>
      <c r="L24" s="21">
        <v>83.705360000000113</v>
      </c>
      <c r="M24" s="15">
        <f t="shared" ref="M24" si="99">L24*100/$E24</f>
        <v>19.474435170522788</v>
      </c>
      <c r="N24" s="21">
        <v>9.9058199999999861</v>
      </c>
      <c r="O24" s="15">
        <f t="shared" ref="O24" si="100">N24*100/$E24</f>
        <v>2.3046343675108445</v>
      </c>
      <c r="P24" s="21">
        <v>66.076280000000068</v>
      </c>
      <c r="Q24" s="15">
        <f t="shared" ref="Q24" si="101">P24*100/$E24</f>
        <v>15.372949010306046</v>
      </c>
      <c r="R24" s="21">
        <v>102.38176000000013</v>
      </c>
      <c r="S24" s="15">
        <f t="shared" ref="S24" si="102">R24*100/$E24</f>
        <v>23.819585122912358</v>
      </c>
      <c r="T24" s="21">
        <v>91.07046000000004</v>
      </c>
      <c r="U24" s="15">
        <f t="shared" ref="U24" si="103">T24*100/$E24</f>
        <v>21.18795939972885</v>
      </c>
    </row>
    <row r="25" spans="1:21" x14ac:dyDescent="0.25">
      <c r="A25" s="58"/>
      <c r="B25" s="4"/>
      <c r="C25" s="4" t="s">
        <v>24</v>
      </c>
      <c r="D25" s="26">
        <v>2008</v>
      </c>
      <c r="E25" s="20">
        <v>401.92687999999987</v>
      </c>
      <c r="F25" s="21">
        <v>2.0016099999999994</v>
      </c>
      <c r="G25" s="15">
        <f t="shared" si="12"/>
        <v>0.49800351745571236</v>
      </c>
      <c r="H25" s="21">
        <v>24.833870000000012</v>
      </c>
      <c r="I25" s="15">
        <f t="shared" ref="I25" si="104">H25*100/$E25</f>
        <v>6.1787034497419082</v>
      </c>
      <c r="J25" s="21">
        <v>121.70454000000008</v>
      </c>
      <c r="K25" s="15">
        <f t="shared" ref="K25" si="105">J25*100/$E25</f>
        <v>30.28026888870934</v>
      </c>
      <c r="L25" s="21">
        <v>94.77088000000002</v>
      </c>
      <c r="M25" s="15">
        <f t="shared" ref="M25" si="106">L25*100/$E25</f>
        <v>23.579134592839385</v>
      </c>
      <c r="N25" s="21">
        <v>10.701449999999994</v>
      </c>
      <c r="O25" s="15">
        <f t="shared" ref="O25" si="107">N25*100/$E25</f>
        <v>2.6625365290323453</v>
      </c>
      <c r="P25" s="21">
        <v>67.846620000000087</v>
      </c>
      <c r="Q25" s="15">
        <f t="shared" ref="Q25" si="108">P25*100/$E25</f>
        <v>16.880339030820757</v>
      </c>
      <c r="R25" s="21">
        <v>101.62271000000005</v>
      </c>
      <c r="S25" s="15">
        <f t="shared" ref="S25" si="109">R25*100/$E25</f>
        <v>25.283879993296317</v>
      </c>
      <c r="T25" s="21">
        <v>90.679660000000013</v>
      </c>
      <c r="U25" s="15">
        <f t="shared" ref="U25" si="110">T25*100/$E25</f>
        <v>22.561233028256293</v>
      </c>
    </row>
    <row r="26" spans="1:21" x14ac:dyDescent="0.25">
      <c r="A26" s="58"/>
      <c r="B26" s="4"/>
      <c r="C26" s="4" t="s">
        <v>25</v>
      </c>
      <c r="D26" s="26">
        <v>2009</v>
      </c>
      <c r="E26" s="20">
        <v>401.58319999999935</v>
      </c>
      <c r="F26" s="21">
        <v>1.8384899999999982</v>
      </c>
      <c r="G26" s="15">
        <f t="shared" si="12"/>
        <v>0.4578104860960322</v>
      </c>
      <c r="H26" s="21">
        <v>24.974530000000005</v>
      </c>
      <c r="I26" s="15">
        <f t="shared" ref="I26" si="111">H26*100/$E26</f>
        <v>6.2190176282274869</v>
      </c>
      <c r="J26" s="21">
        <v>120.39780000000025</v>
      </c>
      <c r="K26" s="15">
        <f t="shared" ref="K26" si="112">J26*100/$E26</f>
        <v>29.980786048818885</v>
      </c>
      <c r="L26" s="21">
        <v>92.472880000000018</v>
      </c>
      <c r="M26" s="15">
        <f t="shared" ref="M26" si="113">L26*100/$E26</f>
        <v>23.027078822022478</v>
      </c>
      <c r="N26" s="21">
        <v>12.890479999999993</v>
      </c>
      <c r="O26" s="15">
        <f t="shared" ref="O26" si="114">N26*100/$E26</f>
        <v>3.2099151558132943</v>
      </c>
      <c r="P26" s="21">
        <v>71.120280000000051</v>
      </c>
      <c r="Q26" s="15">
        <f t="shared" ref="Q26" si="115">P26*100/$E26</f>
        <v>17.709973923211969</v>
      </c>
      <c r="R26" s="21">
        <v>97.895310000000052</v>
      </c>
      <c r="S26" s="15">
        <f t="shared" ref="S26" si="116">R26*100/$E26</f>
        <v>24.377341980441464</v>
      </c>
      <c r="T26" s="21">
        <v>87.86967999999996</v>
      </c>
      <c r="U26" s="15">
        <f t="shared" ref="U26" si="117">T26*100/$E26</f>
        <v>21.880815731335399</v>
      </c>
    </row>
    <row r="27" spans="1:21" x14ac:dyDescent="0.25">
      <c r="A27" s="59"/>
      <c r="B27" s="6"/>
      <c r="C27" s="4" t="s">
        <v>26</v>
      </c>
      <c r="D27" s="26">
        <v>2010</v>
      </c>
      <c r="E27" s="20">
        <v>378.00964999999962</v>
      </c>
      <c r="F27" s="21">
        <v>1.8444599999999995</v>
      </c>
      <c r="G27" s="15">
        <f t="shared" si="12"/>
        <v>0.48793992428500205</v>
      </c>
      <c r="H27" s="21">
        <v>31.659970000000001</v>
      </c>
      <c r="I27" s="15">
        <f t="shared" ref="I27" si="118">H27*100/$E27</f>
        <v>8.3754396217133706</v>
      </c>
      <c r="J27" s="21">
        <v>105.68633000000001</v>
      </c>
      <c r="K27" s="15">
        <f t="shared" ref="K27" si="119">J27*100/$E27</f>
        <v>27.958632802099132</v>
      </c>
      <c r="L27" s="21">
        <v>80.085059999999942</v>
      </c>
      <c r="M27" s="15">
        <f t="shared" ref="M27" si="120">L27*100/$E27</f>
        <v>21.185982950435264</v>
      </c>
      <c r="N27" s="21">
        <v>12.185580000000002</v>
      </c>
      <c r="O27" s="15">
        <f t="shared" ref="O27" si="121">N27*100/$E27</f>
        <v>3.2236161166785067</v>
      </c>
      <c r="P27" s="21">
        <v>59.225520000000166</v>
      </c>
      <c r="Q27" s="15">
        <f t="shared" ref="Q27" si="122">P27*100/$E27</f>
        <v>15.66772700114937</v>
      </c>
      <c r="R27" s="21">
        <v>89.143090000000015</v>
      </c>
      <c r="S27" s="15">
        <f t="shared" ref="S27" si="123">R27*100/$E27</f>
        <v>23.582226009309576</v>
      </c>
      <c r="T27" s="21">
        <v>80.863960000000077</v>
      </c>
      <c r="U27" s="15">
        <f t="shared" ref="U27" si="124">T27*100/$E27</f>
        <v>21.392035891147266</v>
      </c>
    </row>
    <row r="28" spans="1:21" x14ac:dyDescent="0.25">
      <c r="A28" s="59"/>
      <c r="B28" s="6"/>
      <c r="C28" s="4" t="s">
        <v>27</v>
      </c>
      <c r="D28" s="26">
        <v>2011</v>
      </c>
      <c r="E28" s="20">
        <v>362.43883000000005</v>
      </c>
      <c r="F28" s="21">
        <v>1.5408899999999992</v>
      </c>
      <c r="G28" s="15">
        <f t="shared" si="12"/>
        <v>0.42514484444175005</v>
      </c>
      <c r="H28" s="21">
        <v>30.558509999999981</v>
      </c>
      <c r="I28" s="15">
        <f t="shared" ref="I28" si="125">H28*100/$E28</f>
        <v>8.4313565409092543</v>
      </c>
      <c r="J28" s="21">
        <v>110.37176000000007</v>
      </c>
      <c r="K28" s="15">
        <f t="shared" ref="K28" si="126">J28*100/$E28</f>
        <v>30.452520774333163</v>
      </c>
      <c r="L28" s="21">
        <v>84.082779999999943</v>
      </c>
      <c r="M28" s="15">
        <f t="shared" ref="M28" si="127">L28*100/$E28</f>
        <v>23.199164394168236</v>
      </c>
      <c r="N28" s="21">
        <v>13.677339999999994</v>
      </c>
      <c r="O28" s="15">
        <f t="shared" ref="O28" si="128">N28*100/$E28</f>
        <v>3.7736961020429276</v>
      </c>
      <c r="P28" s="21">
        <v>51.985370000000124</v>
      </c>
      <c r="Q28" s="15">
        <f t="shared" ref="Q28" si="129">P28*100/$E28</f>
        <v>14.343212066985238</v>
      </c>
      <c r="R28" s="21">
        <v>84.84094000000016</v>
      </c>
      <c r="S28" s="15">
        <f t="shared" ref="S28" si="130">R28*100/$E28</f>
        <v>23.408347278905005</v>
      </c>
      <c r="T28" s="21">
        <v>74.549700000000072</v>
      </c>
      <c r="U28" s="15">
        <f t="shared" ref="U28" si="131">T28*100/$E28</f>
        <v>20.568905379150479</v>
      </c>
    </row>
    <row r="29" spans="1:21" x14ac:dyDescent="0.25">
      <c r="A29" s="59"/>
      <c r="B29" s="6"/>
      <c r="C29" s="4" t="s">
        <v>28</v>
      </c>
      <c r="D29" s="26">
        <v>2012</v>
      </c>
      <c r="E29" s="20">
        <v>316.43463999999994</v>
      </c>
      <c r="F29" s="21">
        <v>0.80810000000000026</v>
      </c>
      <c r="G29" s="15">
        <f t="shared" si="12"/>
        <v>0.25537659214553771</v>
      </c>
      <c r="H29" s="21">
        <v>24.338599999999996</v>
      </c>
      <c r="I29" s="15">
        <f t="shared" ref="I29" si="132">H29*100/$E29</f>
        <v>7.6915093745741618</v>
      </c>
      <c r="J29" s="21">
        <v>105.96186000000006</v>
      </c>
      <c r="K29" s="15">
        <f t="shared" ref="K29" si="133">J29*100/$E29</f>
        <v>33.486175849774241</v>
      </c>
      <c r="L29" s="21">
        <v>81.294030000000006</v>
      </c>
      <c r="M29" s="15">
        <f t="shared" ref="M29" si="134">L29*100/$E29</f>
        <v>25.690622872388438</v>
      </c>
      <c r="N29" s="21">
        <v>9.516599999999988</v>
      </c>
      <c r="O29" s="15">
        <f t="shared" ref="O29" si="135">N29*100/$E29</f>
        <v>3.007445708219552</v>
      </c>
      <c r="P29" s="21">
        <v>52.138950000000094</v>
      </c>
      <c r="Q29" s="15">
        <f t="shared" ref="Q29" si="136">P29*100/$E29</f>
        <v>16.477004540337337</v>
      </c>
      <c r="R29" s="21">
        <v>65.960340000000059</v>
      </c>
      <c r="S29" s="15">
        <f t="shared" ref="S29" si="137">R29*100/$E29</f>
        <v>20.844854406584584</v>
      </c>
      <c r="T29" s="21">
        <v>59.939139999999995</v>
      </c>
      <c r="U29" s="15">
        <f t="shared" ref="U29" si="138">T29*100/$E29</f>
        <v>18.942028597121986</v>
      </c>
    </row>
    <row r="30" spans="1:21" x14ac:dyDescent="0.25">
      <c r="A30" s="59"/>
      <c r="B30" s="6"/>
      <c r="C30" s="4" t="s">
        <v>29</v>
      </c>
      <c r="D30" s="26">
        <v>2013</v>
      </c>
      <c r="E30" s="20">
        <v>289.91944000000007</v>
      </c>
      <c r="F30" s="21">
        <v>0.76693000000000022</v>
      </c>
      <c r="G30" s="15">
        <f t="shared" si="12"/>
        <v>0.26453210588431053</v>
      </c>
      <c r="H30" s="21">
        <v>23.293080000000003</v>
      </c>
      <c r="I30" s="15">
        <f t="shared" ref="I30" si="139">H30*100/$E30</f>
        <v>8.0343284327535951</v>
      </c>
      <c r="J30" s="21">
        <v>96.740630000000081</v>
      </c>
      <c r="K30" s="15">
        <f t="shared" ref="K30" si="140">J30*100/$E30</f>
        <v>33.368107361134548</v>
      </c>
      <c r="L30" s="21">
        <v>73.269900000000078</v>
      </c>
      <c r="M30" s="15">
        <f t="shared" ref="M30" si="141">L30*100/$E30</f>
        <v>25.272503285740363</v>
      </c>
      <c r="N30" s="21">
        <v>11.805459999999995</v>
      </c>
      <c r="O30" s="15">
        <f t="shared" ref="O30" si="142">N30*100/$E30</f>
        <v>4.0719794436689005</v>
      </c>
      <c r="P30" s="21">
        <v>46.779690000000038</v>
      </c>
      <c r="Q30" s="15">
        <f t="shared" ref="Q30" si="143">P30*100/$E30</f>
        <v>16.135409891796158</v>
      </c>
      <c r="R30" s="21">
        <v>65.737180000000052</v>
      </c>
      <c r="S30" s="15">
        <f t="shared" ref="S30" si="144">R30*100/$E30</f>
        <v>22.674291865354057</v>
      </c>
      <c r="T30" s="21">
        <v>60.841120000000039</v>
      </c>
      <c r="U30" s="15">
        <f t="shared" ref="U30" si="145">T30*100/$E30</f>
        <v>20.985526186170897</v>
      </c>
    </row>
    <row r="31" spans="1:21" x14ac:dyDescent="0.25">
      <c r="A31" s="59"/>
      <c r="B31" s="6"/>
      <c r="C31" s="4" t="s">
        <v>30</v>
      </c>
      <c r="D31" s="26">
        <v>2014</v>
      </c>
      <c r="E31" s="20">
        <v>274.50692000000021</v>
      </c>
      <c r="F31" s="21">
        <v>1.4313499999999999</v>
      </c>
      <c r="G31" s="15">
        <f t="shared" si="12"/>
        <v>0.52142583509370144</v>
      </c>
      <c r="H31" s="21">
        <v>25.357910000000007</v>
      </c>
      <c r="I31" s="15">
        <f t="shared" ref="I31" si="146">H31*100/$E31</f>
        <v>9.2376214049540124</v>
      </c>
      <c r="J31" s="21">
        <v>80.578460000000021</v>
      </c>
      <c r="K31" s="15">
        <f t="shared" ref="K31" si="147">J31*100/$E31</f>
        <v>29.353890240726887</v>
      </c>
      <c r="L31" s="21">
        <v>64.915320000000008</v>
      </c>
      <c r="M31" s="15">
        <f t="shared" ref="M31" si="148">L31*100/$E31</f>
        <v>23.647972153124577</v>
      </c>
      <c r="N31" s="21">
        <v>7.258879999999996</v>
      </c>
      <c r="O31" s="15">
        <f t="shared" ref="O31" si="149">N31*100/$E31</f>
        <v>2.6443340663324593</v>
      </c>
      <c r="P31" s="21">
        <v>44.485410000000023</v>
      </c>
      <c r="Q31" s="15">
        <f t="shared" ref="Q31" si="150">P31*100/$E31</f>
        <v>16.205569608226995</v>
      </c>
      <c r="R31" s="21">
        <v>72.879220000000061</v>
      </c>
      <c r="S31" s="15">
        <f t="shared" ref="S31" si="151">R31*100/$E31</f>
        <v>26.549137631940209</v>
      </c>
      <c r="T31" s="21">
        <v>67.133240000000029</v>
      </c>
      <c r="U31" s="15">
        <f t="shared" ref="U31" si="152">T31*100/$E31</f>
        <v>24.455937212803228</v>
      </c>
    </row>
    <row r="32" spans="1:21" x14ac:dyDescent="0.25">
      <c r="A32" s="59"/>
      <c r="B32" s="6"/>
      <c r="C32" s="4" t="s">
        <v>31</v>
      </c>
      <c r="D32" s="26">
        <v>2015</v>
      </c>
      <c r="E32" s="20">
        <v>286.04836</v>
      </c>
      <c r="F32" s="21">
        <v>0.68690000000000007</v>
      </c>
      <c r="G32" s="15">
        <f t="shared" si="12"/>
        <v>0.24013422066114978</v>
      </c>
      <c r="H32" s="21">
        <v>23.030949999999979</v>
      </c>
      <c r="I32" s="15">
        <f t="shared" ref="I32" si="153">H32*100/$E32</f>
        <v>8.0514182986401241</v>
      </c>
      <c r="J32" s="21">
        <v>83.37642000000001</v>
      </c>
      <c r="K32" s="15">
        <f t="shared" ref="K32" si="154">J32*100/$E32</f>
        <v>29.147665800286362</v>
      </c>
      <c r="L32" s="21">
        <v>66.882000000000033</v>
      </c>
      <c r="M32" s="15">
        <f t="shared" ref="M32" si="155">L32*100/$E32</f>
        <v>23.381361109708873</v>
      </c>
      <c r="N32" s="21">
        <v>8.094839999999996</v>
      </c>
      <c r="O32" s="15">
        <f t="shared" ref="O32" si="156">N32*100/$E32</f>
        <v>2.8298851285146314</v>
      </c>
      <c r="P32" s="21">
        <v>47.78815000000008</v>
      </c>
      <c r="Q32" s="15">
        <f t="shared" ref="Q32" si="157">P32*100/$E32</f>
        <v>16.706318470065717</v>
      </c>
      <c r="R32" s="21">
        <v>71.39453000000006</v>
      </c>
      <c r="S32" s="15">
        <f t="shared" ref="S32" si="158">R32*100/$E32</f>
        <v>24.958902054184144</v>
      </c>
      <c r="T32" s="21">
        <v>65.91143999999997</v>
      </c>
      <c r="U32" s="15">
        <f t="shared" ref="U32" si="159">T32*100/$E32</f>
        <v>23.042061838774384</v>
      </c>
    </row>
    <row r="33" spans="1:21" x14ac:dyDescent="0.25">
      <c r="A33" s="59"/>
      <c r="B33" s="6"/>
      <c r="C33" s="4" t="s">
        <v>32</v>
      </c>
      <c r="D33" s="26">
        <v>2016</v>
      </c>
      <c r="E33" s="20">
        <v>256.7349199999997</v>
      </c>
      <c r="F33" s="21">
        <v>0.58609000000000011</v>
      </c>
      <c r="G33" s="15">
        <f t="shared" si="12"/>
        <v>0.22828604694678883</v>
      </c>
      <c r="H33" s="21">
        <v>19.470629999999989</v>
      </c>
      <c r="I33" s="15">
        <f t="shared" ref="I33" si="160">H33*100/$E33</f>
        <v>7.5839430023777101</v>
      </c>
      <c r="J33" s="21">
        <v>84.37482</v>
      </c>
      <c r="K33" s="15">
        <f t="shared" ref="K33" si="161">J33*100/$E33</f>
        <v>32.86456707953873</v>
      </c>
      <c r="L33" s="21">
        <v>66.656860000000009</v>
      </c>
      <c r="M33" s="15">
        <f t="shared" ref="M33" si="162">L33*100/$E33</f>
        <v>25.963300979858946</v>
      </c>
      <c r="N33" s="21">
        <v>6.0335799999999962</v>
      </c>
      <c r="O33" s="15">
        <f t="shared" ref="O33" si="163">N33*100/$E33</f>
        <v>2.3501205056172347</v>
      </c>
      <c r="P33" s="21">
        <v>37.229890000000097</v>
      </c>
      <c r="Q33" s="15">
        <f t="shared" ref="Q33" si="164">P33*100/$E33</f>
        <v>14.501295733358026</v>
      </c>
      <c r="R33" s="21">
        <v>62.725580000000022</v>
      </c>
      <c r="S33" s="15">
        <f t="shared" ref="S33" si="165">R33*100/$E33</f>
        <v>24.432040643321947</v>
      </c>
      <c r="T33" s="21">
        <v>56.543079999999996</v>
      </c>
      <c r="U33" s="15">
        <f t="shared" ref="U33" si="166">T33*100/$E33</f>
        <v>22.023914783388278</v>
      </c>
    </row>
    <row r="34" spans="1:21" x14ac:dyDescent="0.25">
      <c r="A34" s="59"/>
      <c r="B34" s="6"/>
      <c r="C34" s="4" t="s">
        <v>33</v>
      </c>
      <c r="D34" s="26">
        <v>2017</v>
      </c>
      <c r="E34" s="20">
        <v>366.57410999999991</v>
      </c>
      <c r="F34" s="21">
        <v>1.1093600000000001</v>
      </c>
      <c r="G34" s="15">
        <f t="shared" si="12"/>
        <v>0.30262911911591367</v>
      </c>
      <c r="H34" s="21">
        <v>16.952379999999991</v>
      </c>
      <c r="I34" s="15">
        <f t="shared" ref="I34" si="167">H34*100/$E34</f>
        <v>4.6245437245963705</v>
      </c>
      <c r="J34" s="21">
        <v>99.206090000000088</v>
      </c>
      <c r="K34" s="15">
        <f t="shared" ref="K34" si="168">J34*100/$E34</f>
        <v>27.063037812463111</v>
      </c>
      <c r="L34" s="21">
        <v>78.674199999999971</v>
      </c>
      <c r="M34" s="15">
        <f t="shared" ref="M34" si="169">L34*100/$E34</f>
        <v>21.462017598569631</v>
      </c>
      <c r="N34" s="21">
        <v>8.5895799999999944</v>
      </c>
      <c r="O34" s="15">
        <f t="shared" ref="O34" si="170">N34*100/$E34</f>
        <v>2.3432042159223947</v>
      </c>
      <c r="P34" s="21">
        <v>65.432599999999951</v>
      </c>
      <c r="Q34" s="15">
        <f t="shared" ref="Q34" si="171">P34*100/$E34</f>
        <v>17.849760311768872</v>
      </c>
      <c r="R34" s="21">
        <v>82.220449999999971</v>
      </c>
      <c r="S34" s="15">
        <f t="shared" ref="S34" si="172">R34*100/$E34</f>
        <v>22.42942088845281</v>
      </c>
      <c r="T34" s="21">
        <v>70.040600000000026</v>
      </c>
      <c r="U34" s="15">
        <f t="shared" ref="U34" si="173">T34*100/$E34</f>
        <v>19.106804896832468</v>
      </c>
    </row>
    <row r="35" spans="1:21" x14ac:dyDescent="0.25">
      <c r="A35" s="60"/>
      <c r="B35" s="25"/>
      <c r="C35" s="5" t="s">
        <v>34</v>
      </c>
      <c r="D35" s="27">
        <v>2018</v>
      </c>
      <c r="E35" s="22">
        <v>358.03491999999994</v>
      </c>
      <c r="F35" s="23">
        <v>1.9740699999999995</v>
      </c>
      <c r="G35" s="16">
        <f t="shared" si="12"/>
        <v>0.55136242017957349</v>
      </c>
      <c r="H35" s="23">
        <v>18.634159999999994</v>
      </c>
      <c r="I35" s="16">
        <f t="shared" ref="I35" si="174">H35*100/$E35</f>
        <v>5.2045649625461108</v>
      </c>
      <c r="J35" s="23">
        <v>102.9691500000001</v>
      </c>
      <c r="K35" s="16">
        <f t="shared" ref="K35" si="175">J35*100/$E35</f>
        <v>28.759527143330075</v>
      </c>
      <c r="L35" s="23">
        <v>83.065080000000009</v>
      </c>
      <c r="M35" s="16">
        <f t="shared" ref="M35" si="176">L35*100/$E35</f>
        <v>23.200273314122551</v>
      </c>
      <c r="N35" s="23">
        <v>10.645459999999991</v>
      </c>
      <c r="O35" s="16">
        <f t="shared" ref="O35" si="177">N35*100/$E35</f>
        <v>2.9733021572309184</v>
      </c>
      <c r="P35" s="23">
        <v>59.677610000000101</v>
      </c>
      <c r="Q35" s="16">
        <f t="shared" ref="Q35" si="178">P35*100/$E35</f>
        <v>16.668097625784689</v>
      </c>
      <c r="R35" s="23">
        <v>89.810130000000029</v>
      </c>
      <c r="S35" s="16">
        <f t="shared" ref="S35" si="179">R35*100/$E35</f>
        <v>25.084181732887966</v>
      </c>
      <c r="T35" s="23">
        <v>82.612580000000065</v>
      </c>
      <c r="U35" s="16">
        <f t="shared" ref="U35" si="180">T35*100/$E35</f>
        <v>23.073888993844534</v>
      </c>
    </row>
    <row r="36" spans="1:21" ht="45" x14ac:dyDescent="0.25">
      <c r="A36" s="61" t="s">
        <v>56</v>
      </c>
      <c r="B36" s="41" t="s">
        <v>53</v>
      </c>
      <c r="C36" s="41" t="s">
        <v>35</v>
      </c>
      <c r="D36" s="43" t="s">
        <v>35</v>
      </c>
      <c r="E36" s="48" t="s">
        <v>69</v>
      </c>
      <c r="F36" s="30" t="s">
        <v>2</v>
      </c>
      <c r="G36" s="29"/>
      <c r="H36" s="30" t="s">
        <v>55</v>
      </c>
      <c r="I36" s="29"/>
      <c r="J36" s="30" t="s">
        <v>1</v>
      </c>
      <c r="K36" s="29"/>
      <c r="L36" s="28" t="s">
        <v>3</v>
      </c>
      <c r="M36" s="29"/>
      <c r="N36" s="28" t="s">
        <v>4</v>
      </c>
      <c r="O36" s="29"/>
      <c r="P36" s="30" t="s">
        <v>51</v>
      </c>
      <c r="Q36" s="31"/>
      <c r="R36" s="30" t="s">
        <v>5</v>
      </c>
      <c r="S36" s="31"/>
      <c r="T36" s="46" t="s">
        <v>68</v>
      </c>
      <c r="U36" s="47"/>
    </row>
    <row r="37" spans="1:21" x14ac:dyDescent="0.25">
      <c r="A37" s="53"/>
      <c r="B37" s="54"/>
      <c r="C37" s="54"/>
      <c r="D37" s="44"/>
      <c r="E37" s="39" t="s">
        <v>67</v>
      </c>
      <c r="F37" s="32" t="s">
        <v>63</v>
      </c>
      <c r="G37" s="33"/>
      <c r="H37" s="32" t="s">
        <v>49</v>
      </c>
      <c r="I37" s="33"/>
      <c r="J37" s="32" t="s">
        <v>43</v>
      </c>
      <c r="K37" s="33"/>
      <c r="L37" s="32" t="s">
        <v>64</v>
      </c>
      <c r="M37" s="33"/>
      <c r="N37" s="32" t="s">
        <v>65</v>
      </c>
      <c r="O37" s="33"/>
      <c r="P37" s="32" t="s">
        <v>52</v>
      </c>
      <c r="Q37" s="33"/>
      <c r="R37" s="32" t="s">
        <v>45</v>
      </c>
      <c r="S37" s="33"/>
      <c r="T37" s="32" t="s">
        <v>66</v>
      </c>
      <c r="U37" s="33"/>
    </row>
    <row r="38" spans="1:21" x14ac:dyDescent="0.25">
      <c r="A38" s="53"/>
      <c r="B38" s="54"/>
      <c r="C38" s="54"/>
      <c r="D38" s="44"/>
      <c r="E38" s="40"/>
      <c r="F38" s="32" t="s">
        <v>48</v>
      </c>
      <c r="G38" s="38"/>
      <c r="H38" s="32" t="s">
        <v>57</v>
      </c>
      <c r="I38" s="38"/>
      <c r="J38" s="32" t="s">
        <v>42</v>
      </c>
      <c r="K38" s="33"/>
      <c r="L38" s="32" t="s">
        <v>6</v>
      </c>
      <c r="M38" s="33"/>
      <c r="N38" s="32" t="s">
        <v>7</v>
      </c>
      <c r="O38" s="33"/>
      <c r="P38" s="32" t="s">
        <v>46</v>
      </c>
      <c r="Q38" s="33"/>
      <c r="R38" s="32" t="s">
        <v>44</v>
      </c>
      <c r="S38" s="33"/>
      <c r="T38" s="34" t="s">
        <v>58</v>
      </c>
      <c r="U38" s="35"/>
    </row>
    <row r="39" spans="1:21" x14ac:dyDescent="0.25">
      <c r="A39" s="56"/>
      <c r="B39" s="42"/>
      <c r="C39" s="42"/>
      <c r="D39" s="45"/>
      <c r="E39" s="17" t="s">
        <v>40</v>
      </c>
      <c r="F39" s="12" t="s">
        <v>40</v>
      </c>
      <c r="G39" s="14" t="s">
        <v>47</v>
      </c>
      <c r="H39" s="12" t="s">
        <v>40</v>
      </c>
      <c r="I39" s="14" t="s">
        <v>47</v>
      </c>
      <c r="J39" s="12" t="s">
        <v>40</v>
      </c>
      <c r="K39" s="14" t="s">
        <v>47</v>
      </c>
      <c r="L39" s="12" t="s">
        <v>40</v>
      </c>
      <c r="M39" s="14" t="s">
        <v>47</v>
      </c>
      <c r="N39" s="12" t="s">
        <v>40</v>
      </c>
      <c r="O39" s="14" t="s">
        <v>47</v>
      </c>
      <c r="P39" s="12" t="s">
        <v>40</v>
      </c>
      <c r="Q39" s="14" t="s">
        <v>47</v>
      </c>
      <c r="R39" s="12" t="s">
        <v>40</v>
      </c>
      <c r="S39" s="14" t="s">
        <v>47</v>
      </c>
      <c r="T39" s="12" t="s">
        <v>40</v>
      </c>
      <c r="U39" s="14" t="s">
        <v>47</v>
      </c>
    </row>
    <row r="40" spans="1:21" x14ac:dyDescent="0.25">
      <c r="A40" s="62" t="s">
        <v>50</v>
      </c>
      <c r="B40" s="19" t="s">
        <v>60</v>
      </c>
      <c r="C40" s="4" t="s">
        <v>36</v>
      </c>
      <c r="D40" s="26">
        <v>1989</v>
      </c>
      <c r="E40" s="20">
        <v>2312.5004799999992</v>
      </c>
      <c r="F40" s="21">
        <v>1.2069000000000001</v>
      </c>
      <c r="G40" s="15">
        <f t="shared" si="12"/>
        <v>5.2190259437265088E-2</v>
      </c>
      <c r="H40" s="21">
        <v>13.741848999999997</v>
      </c>
      <c r="I40" s="15">
        <f t="shared" ref="I40" si="181">H40*100/$E40</f>
        <v>0.59424199557355339</v>
      </c>
      <c r="J40" s="21">
        <v>531.64299500000004</v>
      </c>
      <c r="K40" s="15">
        <f t="shared" ref="K40" si="182">J40*100/$E40</f>
        <v>22.989962579380748</v>
      </c>
      <c r="L40" s="21">
        <v>495.27286599999991</v>
      </c>
      <c r="M40" s="15">
        <f t="shared" ref="M40" si="183">L40*100/$E40</f>
        <v>21.417200570699993</v>
      </c>
      <c r="N40" s="21">
        <v>27.55520000000001</v>
      </c>
      <c r="O40" s="15">
        <f t="shared" ref="O40" si="184">N40*100/$E40</f>
        <v>1.1915759688836915</v>
      </c>
      <c r="P40" s="21">
        <v>71.913631999999978</v>
      </c>
      <c r="Q40" s="15">
        <f t="shared" ref="Q40" si="185">P40*100/$E40</f>
        <v>3.1097780355920186</v>
      </c>
      <c r="R40" s="21">
        <v>929.00885900000003</v>
      </c>
      <c r="S40" s="15">
        <f t="shared" ref="S40" si="186">R40*100/$E40</f>
        <v>40.173347726180815</v>
      </c>
      <c r="T40" s="21">
        <v>916.49823000000015</v>
      </c>
      <c r="U40" s="15">
        <f t="shared" ref="U40" si="187">T40*100/$E40</f>
        <v>39.632347665501911</v>
      </c>
    </row>
    <row r="41" spans="1:21" x14ac:dyDescent="0.25">
      <c r="A41" s="59"/>
      <c r="B41" s="6"/>
      <c r="C41" s="4" t="s">
        <v>37</v>
      </c>
      <c r="D41" s="26">
        <v>1990</v>
      </c>
      <c r="E41" s="20">
        <v>2645.9715529999985</v>
      </c>
      <c r="F41" s="21">
        <v>0.86587999999999987</v>
      </c>
      <c r="G41" s="15">
        <f t="shared" si="12"/>
        <v>3.2724463685872451E-2</v>
      </c>
      <c r="H41" s="21">
        <v>18.673565999999997</v>
      </c>
      <c r="I41" s="15">
        <f t="shared" si="12"/>
        <v>0.70573570523945872</v>
      </c>
      <c r="J41" s="21">
        <v>562.32500400000004</v>
      </c>
      <c r="K41" s="15">
        <f t="shared" ref="K41" si="188">J41*100/$E41</f>
        <v>21.252118276269329</v>
      </c>
      <c r="L41" s="21">
        <v>507.43717599999985</v>
      </c>
      <c r="M41" s="15">
        <f t="shared" ref="M41" si="189">L41*100/$E41</f>
        <v>19.177726057737406</v>
      </c>
      <c r="N41" s="21">
        <v>52.200859999999992</v>
      </c>
      <c r="O41" s="15">
        <f t="shared" ref="O41" si="190">N41*100/$E41</f>
        <v>1.9728428274602854</v>
      </c>
      <c r="P41" s="21">
        <v>81.534585000000035</v>
      </c>
      <c r="Q41" s="15">
        <f t="shared" ref="Q41" si="191">P41*100/$E41</f>
        <v>3.0814611331537654</v>
      </c>
      <c r="R41" s="21">
        <v>1048.6375970000008</v>
      </c>
      <c r="S41" s="15">
        <f t="shared" ref="S41" si="192">R41*100/$E41</f>
        <v>39.631476604918788</v>
      </c>
      <c r="T41" s="21">
        <v>1028.8208540000001</v>
      </c>
      <c r="U41" s="15">
        <f t="shared" ref="U41" si="193">T41*100/$E41</f>
        <v>38.882536466936862</v>
      </c>
    </row>
    <row r="42" spans="1:21" x14ac:dyDescent="0.25">
      <c r="A42" s="59"/>
      <c r="B42" s="6"/>
      <c r="C42" s="4" t="s">
        <v>38</v>
      </c>
      <c r="D42" s="26">
        <v>1991</v>
      </c>
      <c r="E42" s="20">
        <v>3277.9462849999995</v>
      </c>
      <c r="F42" s="21">
        <v>0.99580000000000024</v>
      </c>
      <c r="G42" s="15">
        <f t="shared" si="12"/>
        <v>3.0378777241006572E-2</v>
      </c>
      <c r="H42" s="21">
        <v>23.846198999999999</v>
      </c>
      <c r="I42" s="15">
        <f t="shared" si="12"/>
        <v>0.72747375724614716</v>
      </c>
      <c r="J42" s="21">
        <v>609.77362700000015</v>
      </c>
      <c r="K42" s="15">
        <f t="shared" ref="K42" si="194">J42*100/$E42</f>
        <v>18.602306870931542</v>
      </c>
      <c r="L42" s="21">
        <v>566.88993799999992</v>
      </c>
      <c r="M42" s="15">
        <f t="shared" ref="M42" si="195">L42*100/$E42</f>
        <v>17.294058191072523</v>
      </c>
      <c r="N42" s="21">
        <v>35.565079000000004</v>
      </c>
      <c r="O42" s="15">
        <f t="shared" ref="O42" si="196">N42*100/$E42</f>
        <v>1.0849805307288618</v>
      </c>
      <c r="P42" s="21">
        <v>138.95061599999994</v>
      </c>
      <c r="Q42" s="15">
        <f t="shared" ref="Q42" si="197">P42*100/$E42</f>
        <v>4.2389534153089379</v>
      </c>
      <c r="R42" s="21">
        <v>1417.1366760000003</v>
      </c>
      <c r="S42" s="15">
        <f t="shared" ref="S42" si="198">R42*100/$E42</f>
        <v>43.232455714264418</v>
      </c>
      <c r="T42" s="21">
        <v>1377.9065380000002</v>
      </c>
      <c r="U42" s="15">
        <f t="shared" ref="U42" si="199">T42*100/$E42</f>
        <v>42.035665572231927</v>
      </c>
    </row>
    <row r="43" spans="1:21" x14ac:dyDescent="0.25">
      <c r="A43" s="59"/>
      <c r="B43" s="6"/>
      <c r="C43" s="4" t="s">
        <v>39</v>
      </c>
      <c r="D43" s="26">
        <v>1992</v>
      </c>
      <c r="E43" s="20">
        <v>3256.824756999993</v>
      </c>
      <c r="F43" s="21">
        <v>1.3588999999999998</v>
      </c>
      <c r="G43" s="15">
        <f t="shared" si="12"/>
        <v>4.1724688965203746E-2</v>
      </c>
      <c r="H43" s="21">
        <v>29.034999999999997</v>
      </c>
      <c r="I43" s="15">
        <f t="shared" si="12"/>
        <v>0.89151250578018304</v>
      </c>
      <c r="J43" s="21">
        <v>688.68269699999905</v>
      </c>
      <c r="K43" s="15">
        <f t="shared" ref="K43" si="200">J43*100/$E43</f>
        <v>21.14583216428186</v>
      </c>
      <c r="L43" s="21">
        <v>644.38599899999974</v>
      </c>
      <c r="M43" s="15">
        <f t="shared" ref="M43" si="201">L43*100/$E43</f>
        <v>19.78571298977635</v>
      </c>
      <c r="N43" s="21">
        <v>21.435299000000001</v>
      </c>
      <c r="O43" s="15">
        <f t="shared" ref="O43" si="202">N43*100/$E43</f>
        <v>0.65816556306655605</v>
      </c>
      <c r="P43" s="21">
        <v>142.38370000000006</v>
      </c>
      <c r="Q43" s="15">
        <f t="shared" ref="Q43" si="203">P43*100/$E43</f>
        <v>4.3718563516188711</v>
      </c>
      <c r="R43" s="21">
        <v>1497.5152939999984</v>
      </c>
      <c r="S43" s="15">
        <f t="shared" ref="S43" si="204">R43*100/$E43</f>
        <v>45.9808373410741</v>
      </c>
      <c r="T43" s="21">
        <v>1451.4921099999981</v>
      </c>
      <c r="U43" s="15">
        <f t="shared" ref="U43" si="205">T43*100/$E43</f>
        <v>44.56770684023639</v>
      </c>
    </row>
    <row r="44" spans="1:21" x14ac:dyDescent="0.25">
      <c r="A44" s="59"/>
      <c r="B44" s="6"/>
      <c r="C44" s="4" t="s">
        <v>9</v>
      </c>
      <c r="D44" s="26">
        <v>1993</v>
      </c>
      <c r="E44" s="20">
        <v>3205.8720959999982</v>
      </c>
      <c r="F44" s="21">
        <v>1.6365499999999997</v>
      </c>
      <c r="G44" s="15">
        <f t="shared" si="12"/>
        <v>5.1048511949118032E-2</v>
      </c>
      <c r="H44" s="21">
        <v>31.016469999999998</v>
      </c>
      <c r="I44" s="15">
        <f t="shared" si="12"/>
        <v>0.96748931558122953</v>
      </c>
      <c r="J44" s="21">
        <v>657.89540800000043</v>
      </c>
      <c r="K44" s="15">
        <f t="shared" ref="K44" si="206">J44*100/$E44</f>
        <v>20.52157379643635</v>
      </c>
      <c r="L44" s="21">
        <v>585.57397900000058</v>
      </c>
      <c r="M44" s="15">
        <f t="shared" ref="M44" si="207">L44*100/$E44</f>
        <v>18.26566879354381</v>
      </c>
      <c r="N44" s="21">
        <v>20.183199999999999</v>
      </c>
      <c r="O44" s="15">
        <f t="shared" ref="O44" si="208">N44*100/$E44</f>
        <v>0.62956972067546924</v>
      </c>
      <c r="P44" s="21">
        <v>93.849884999999986</v>
      </c>
      <c r="Q44" s="15">
        <f t="shared" ref="Q44" si="209">P44*100/$E44</f>
        <v>2.9274369715840356</v>
      </c>
      <c r="R44" s="21">
        <v>1493.0618889999978</v>
      </c>
      <c r="S44" s="15">
        <f t="shared" ref="S44" si="210">R44*100/$E44</f>
        <v>46.572721689767583</v>
      </c>
      <c r="T44" s="21">
        <v>1448.1001889999982</v>
      </c>
      <c r="U44" s="15">
        <f t="shared" ref="U44" si="211">T44*100/$E44</f>
        <v>45.170242156785001</v>
      </c>
    </row>
    <row r="45" spans="1:21" x14ac:dyDescent="0.25">
      <c r="A45" s="59"/>
      <c r="B45" s="6"/>
      <c r="C45" s="4" t="s">
        <v>10</v>
      </c>
      <c r="D45" s="26">
        <v>1994</v>
      </c>
      <c r="E45" s="20">
        <v>3215.9398320000028</v>
      </c>
      <c r="F45" s="21">
        <v>3.3530100000000016</v>
      </c>
      <c r="G45" s="15">
        <f t="shared" si="12"/>
        <v>0.1042622118310825</v>
      </c>
      <c r="H45" s="21">
        <v>36.682819999999985</v>
      </c>
      <c r="I45" s="15">
        <f t="shared" si="12"/>
        <v>1.1406562907362239</v>
      </c>
      <c r="J45" s="21">
        <v>758.42121799999813</v>
      </c>
      <c r="K45" s="15">
        <f t="shared" ref="K45" si="212">J45*100/$E45</f>
        <v>23.583190532776037</v>
      </c>
      <c r="L45" s="21">
        <v>671.6918050000005</v>
      </c>
      <c r="M45" s="15">
        <f t="shared" ref="M45" si="213">L45*100/$E45</f>
        <v>20.886329971611232</v>
      </c>
      <c r="N45" s="21">
        <v>23.354199999999995</v>
      </c>
      <c r="O45" s="15">
        <f t="shared" ref="O45" si="214">N45*100/$E45</f>
        <v>0.72620139741470069</v>
      </c>
      <c r="P45" s="21">
        <v>81.696815000000129</v>
      </c>
      <c r="Q45" s="15">
        <f t="shared" ref="Q45" si="215">P45*100/$E45</f>
        <v>2.5403713771968377</v>
      </c>
      <c r="R45" s="21">
        <v>1373.0506239999984</v>
      </c>
      <c r="S45" s="15">
        <f t="shared" ref="S45" si="216">R45*100/$E45</f>
        <v>42.695158980822541</v>
      </c>
      <c r="T45" s="21">
        <v>1317.228484</v>
      </c>
      <c r="U45" s="15">
        <f t="shared" ref="U45" si="217">T45*100/$E45</f>
        <v>40.959363446200157</v>
      </c>
    </row>
    <row r="46" spans="1:21" x14ac:dyDescent="0.25">
      <c r="A46" s="59"/>
      <c r="B46" s="6"/>
      <c r="C46" s="4" t="s">
        <v>11</v>
      </c>
      <c r="D46" s="26">
        <v>1995</v>
      </c>
      <c r="E46" s="20">
        <v>3179.2171300000023</v>
      </c>
      <c r="F46" s="21">
        <v>1.9906590000000002</v>
      </c>
      <c r="G46" s="15">
        <f t="shared" si="12"/>
        <v>6.2614754469443826E-2</v>
      </c>
      <c r="H46" s="21">
        <v>31.459216999999956</v>
      </c>
      <c r="I46" s="15">
        <f t="shared" si="12"/>
        <v>0.98952716073217484</v>
      </c>
      <c r="J46" s="21">
        <v>651.12838799999849</v>
      </c>
      <c r="K46" s="15">
        <f t="shared" ref="K46" si="218">J46*100/$E46</f>
        <v>20.480777542866285</v>
      </c>
      <c r="L46" s="21">
        <v>560.88517399999932</v>
      </c>
      <c r="M46" s="15">
        <f t="shared" ref="M46" si="219">L46*100/$E46</f>
        <v>17.642241818192485</v>
      </c>
      <c r="N46" s="21">
        <v>13.641159999999999</v>
      </c>
      <c r="O46" s="15">
        <f t="shared" ref="O46" si="220">N46*100/$E46</f>
        <v>0.42907292714543188</v>
      </c>
      <c r="P46" s="21">
        <v>119.30362700000006</v>
      </c>
      <c r="Q46" s="15">
        <f t="shared" ref="Q46" si="221">P46*100/$E46</f>
        <v>3.7526102220014139</v>
      </c>
      <c r="R46" s="21">
        <v>1405.9565320000027</v>
      </c>
      <c r="S46" s="15">
        <f t="shared" ref="S46" si="222">R46*100/$E46</f>
        <v>44.223356710461658</v>
      </c>
      <c r="T46" s="21">
        <v>1349.6919269999999</v>
      </c>
      <c r="U46" s="15">
        <f t="shared" ref="U46" si="223">T46*100/$E46</f>
        <v>42.45359381918022</v>
      </c>
    </row>
    <row r="47" spans="1:21" x14ac:dyDescent="0.25">
      <c r="A47" s="59"/>
      <c r="B47" s="6"/>
      <c r="C47" s="4" t="s">
        <v>12</v>
      </c>
      <c r="D47" s="26">
        <v>1996</v>
      </c>
      <c r="E47" s="20">
        <v>3630.1534290000045</v>
      </c>
      <c r="F47" s="21">
        <v>2.2743999999999995</v>
      </c>
      <c r="G47" s="15">
        <f t="shared" si="12"/>
        <v>6.2652999232226017E-2</v>
      </c>
      <c r="H47" s="21">
        <v>28.028095999999977</v>
      </c>
      <c r="I47" s="15">
        <f t="shared" si="12"/>
        <v>0.77209122281426146</v>
      </c>
      <c r="J47" s="21">
        <v>686.45853599999748</v>
      </c>
      <c r="K47" s="15">
        <f t="shared" ref="K47" si="224">J47*100/$E47</f>
        <v>18.909904207247124</v>
      </c>
      <c r="L47" s="21">
        <v>578.75754199999938</v>
      </c>
      <c r="M47" s="15">
        <f t="shared" ref="M47" si="225">L47*100/$E47</f>
        <v>15.943060074996039</v>
      </c>
      <c r="N47" s="21">
        <v>20.652147999999993</v>
      </c>
      <c r="O47" s="15">
        <f t="shared" ref="O47" si="226">N47*100/$E47</f>
        <v>0.56890565106745428</v>
      </c>
      <c r="P47" s="21">
        <v>191.68079600000019</v>
      </c>
      <c r="Q47" s="15">
        <f t="shared" ref="Q47" si="227">P47*100/$E47</f>
        <v>5.2802395201461874</v>
      </c>
      <c r="R47" s="21">
        <v>1694.5284299999973</v>
      </c>
      <c r="S47" s="15">
        <f t="shared" ref="S47" si="228">R47*100/$E47</f>
        <v>46.67925097774139</v>
      </c>
      <c r="T47" s="21">
        <v>1629.401302999999</v>
      </c>
      <c r="U47" s="15">
        <f t="shared" ref="U47" si="229">T47*100/$E47</f>
        <v>44.885191077139922</v>
      </c>
    </row>
    <row r="48" spans="1:21" x14ac:dyDescent="0.25">
      <c r="A48" s="59"/>
      <c r="B48" s="6"/>
      <c r="C48" s="4" t="s">
        <v>13</v>
      </c>
      <c r="D48" s="26">
        <v>1997</v>
      </c>
      <c r="E48" s="20">
        <v>4158.3680560000048</v>
      </c>
      <c r="F48" s="21">
        <v>6.2104999999999997</v>
      </c>
      <c r="G48" s="15">
        <f t="shared" si="12"/>
        <v>0.14934945431391108</v>
      </c>
      <c r="H48" s="21">
        <v>35.936865999999966</v>
      </c>
      <c r="I48" s="15">
        <f t="shared" si="12"/>
        <v>0.86420599417955724</v>
      </c>
      <c r="J48" s="21">
        <v>932.34475699999689</v>
      </c>
      <c r="K48" s="15">
        <f t="shared" ref="K48" si="230">J48*100/$E48</f>
        <v>22.420929182897606</v>
      </c>
      <c r="L48" s="21">
        <v>777.10625199999993</v>
      </c>
      <c r="M48" s="15">
        <f t="shared" ref="M48" si="231">L48*100/$E48</f>
        <v>18.687769854299763</v>
      </c>
      <c r="N48" s="21">
        <v>31.427678999999987</v>
      </c>
      <c r="O48" s="15">
        <f t="shared" ref="O48" si="232">N48*100/$E48</f>
        <v>0.75576953691373661</v>
      </c>
      <c r="P48" s="21">
        <v>293.00504299999966</v>
      </c>
      <c r="Q48" s="15">
        <f t="shared" ref="Q48" si="233">P48*100/$E48</f>
        <v>7.0461546225382818</v>
      </c>
      <c r="R48" s="21">
        <v>1666.400824999997</v>
      </c>
      <c r="S48" s="15">
        <f t="shared" ref="S48" si="234">R48*100/$E48</f>
        <v>40.073432715884522</v>
      </c>
      <c r="T48" s="21">
        <v>1576.8938519999997</v>
      </c>
      <c r="U48" s="15">
        <f t="shared" ref="U48" si="235">T48*100/$E48</f>
        <v>37.920978392586946</v>
      </c>
    </row>
    <row r="49" spans="1:21" x14ac:dyDescent="0.25">
      <c r="A49" s="59"/>
      <c r="B49" s="6"/>
      <c r="C49" s="4" t="s">
        <v>14</v>
      </c>
      <c r="D49" s="26">
        <v>1998</v>
      </c>
      <c r="E49" s="20">
        <v>4721.4976500000039</v>
      </c>
      <c r="F49" s="21">
        <v>4.5154989999999975</v>
      </c>
      <c r="G49" s="15">
        <f t="shared" si="12"/>
        <v>9.56370061944221E-2</v>
      </c>
      <c r="H49" s="21">
        <v>50.66745600000003</v>
      </c>
      <c r="I49" s="15">
        <f t="shared" si="12"/>
        <v>1.073122550426346</v>
      </c>
      <c r="J49" s="21">
        <v>999.62769899999705</v>
      </c>
      <c r="K49" s="15">
        <f t="shared" ref="K49" si="236">J49*100/$E49</f>
        <v>21.171835148535894</v>
      </c>
      <c r="L49" s="21">
        <v>788.95345100000009</v>
      </c>
      <c r="M49" s="15">
        <f t="shared" ref="M49" si="237">L49*100/$E49</f>
        <v>16.709813484710711</v>
      </c>
      <c r="N49" s="21">
        <v>41.830889999999997</v>
      </c>
      <c r="O49" s="15">
        <f t="shared" ref="O49" si="238">N49*100/$E49</f>
        <v>0.88596655343034991</v>
      </c>
      <c r="P49" s="21">
        <v>506.57899899999836</v>
      </c>
      <c r="Q49" s="15">
        <f t="shared" ref="Q49" si="239">P49*100/$E49</f>
        <v>10.729201549004221</v>
      </c>
      <c r="R49" s="21">
        <v>1560.9116759999945</v>
      </c>
      <c r="S49" s="15">
        <f t="shared" ref="S49" si="240">R49*100/$E49</f>
        <v>33.059672834952977</v>
      </c>
      <c r="T49" s="21">
        <v>1421.3694700000001</v>
      </c>
      <c r="U49" s="15">
        <f t="shared" ref="U49" si="241">T49*100/$E49</f>
        <v>30.10420793071874</v>
      </c>
    </row>
    <row r="50" spans="1:21" x14ac:dyDescent="0.25">
      <c r="A50" s="59"/>
      <c r="B50" s="6"/>
      <c r="C50" s="4" t="s">
        <v>15</v>
      </c>
      <c r="D50" s="26">
        <v>1999</v>
      </c>
      <c r="E50" s="20">
        <v>4817.1601410000112</v>
      </c>
      <c r="F50" s="21">
        <v>3.143697</v>
      </c>
      <c r="G50" s="15">
        <f t="shared" si="12"/>
        <v>6.5260379725457687E-2</v>
      </c>
      <c r="H50" s="21">
        <v>48.711482000000068</v>
      </c>
      <c r="I50" s="15">
        <f t="shared" si="12"/>
        <v>1.0112074453453375</v>
      </c>
      <c r="J50" s="21">
        <v>912.66163599999641</v>
      </c>
      <c r="K50" s="15">
        <f t="shared" ref="K50" si="242">J50*100/$E50</f>
        <v>18.946051393062753</v>
      </c>
      <c r="L50" s="21">
        <v>710.24976799999911</v>
      </c>
      <c r="M50" s="15">
        <f t="shared" ref="M50" si="243">L50*100/$E50</f>
        <v>14.744159363831237</v>
      </c>
      <c r="N50" s="21">
        <v>37.542319000000028</v>
      </c>
      <c r="O50" s="15">
        <f t="shared" ref="O50" si="244">N50*100/$E50</f>
        <v>0.77934546291015538</v>
      </c>
      <c r="P50" s="21">
        <v>737.2827819999975</v>
      </c>
      <c r="Q50" s="15">
        <f t="shared" ref="Q50" si="245">P50*100/$E50</f>
        <v>15.305340914967847</v>
      </c>
      <c r="R50" s="21">
        <v>1595.0716099999943</v>
      </c>
      <c r="S50" s="15">
        <f t="shared" ref="S50" si="246">R50*100/$E50</f>
        <v>33.112281163832513</v>
      </c>
      <c r="T50" s="21">
        <v>1464.1001309999974</v>
      </c>
      <c r="U50" s="15">
        <f t="shared" ref="U50" si="247">T50*100/$E50</f>
        <v>30.393428662225453</v>
      </c>
    </row>
    <row r="51" spans="1:21" x14ac:dyDescent="0.25">
      <c r="A51" s="59"/>
      <c r="B51" s="6"/>
      <c r="C51" s="4" t="s">
        <v>16</v>
      </c>
      <c r="D51" s="26">
        <v>2000</v>
      </c>
      <c r="E51" s="20">
        <v>4632.5290560000076</v>
      </c>
      <c r="F51" s="21">
        <v>3.2485959999999996</v>
      </c>
      <c r="G51" s="15">
        <f t="shared" si="12"/>
        <v>7.0125755515606514E-2</v>
      </c>
      <c r="H51" s="21">
        <v>43.533848000000077</v>
      </c>
      <c r="I51" s="15">
        <f t="shared" si="12"/>
        <v>0.93974257848670051</v>
      </c>
      <c r="J51" s="21">
        <v>893.81382499999734</v>
      </c>
      <c r="K51" s="15">
        <f t="shared" ref="K51" si="248">J51*100/$E51</f>
        <v>19.294295064212022</v>
      </c>
      <c r="L51" s="21">
        <v>699.49137800000028</v>
      </c>
      <c r="M51" s="15">
        <f t="shared" ref="M51" si="249">L51*100/$E51</f>
        <v>15.099557273019705</v>
      </c>
      <c r="N51" s="21">
        <v>55.534315000000014</v>
      </c>
      <c r="O51" s="15">
        <f t="shared" ref="O51" si="250">N51*100/$E51</f>
        <v>1.1987904302094445</v>
      </c>
      <c r="P51" s="21">
        <v>500.82684099999949</v>
      </c>
      <c r="Q51" s="15">
        <f t="shared" ref="Q51" si="251">P51*100/$E51</f>
        <v>10.811089038963141</v>
      </c>
      <c r="R51" s="21">
        <v>1714.421300999998</v>
      </c>
      <c r="S51" s="15">
        <f t="shared" ref="S51" si="252">R51*100/$E51</f>
        <v>37.008322673756268</v>
      </c>
      <c r="T51" s="21">
        <v>1594.4336380000013</v>
      </c>
      <c r="U51" s="15">
        <f t="shared" ref="U51" si="253">T51*100/$E51</f>
        <v>34.418211277809604</v>
      </c>
    </row>
    <row r="52" spans="1:21" x14ac:dyDescent="0.25">
      <c r="A52" s="59"/>
      <c r="B52" s="6"/>
      <c r="C52" s="4" t="s">
        <v>17</v>
      </c>
      <c r="D52" s="26">
        <v>2001</v>
      </c>
      <c r="E52" s="20">
        <v>5097.5518059999977</v>
      </c>
      <c r="F52" s="21">
        <v>3.1635989999999983</v>
      </c>
      <c r="G52" s="15">
        <f t="shared" si="12"/>
        <v>6.2061144651366383E-2</v>
      </c>
      <c r="H52" s="21">
        <v>51.182065000000065</v>
      </c>
      <c r="I52" s="15">
        <f t="shared" si="12"/>
        <v>1.0040518850589606</v>
      </c>
      <c r="J52" s="21">
        <v>954.53702899999735</v>
      </c>
      <c r="K52" s="15">
        <f t="shared" ref="K52" si="254">J52*100/$E52</f>
        <v>18.725401238227217</v>
      </c>
      <c r="L52" s="21">
        <v>786.97486200000026</v>
      </c>
      <c r="M52" s="15">
        <f t="shared" ref="M52" si="255">L52*100/$E52</f>
        <v>15.438290613813933</v>
      </c>
      <c r="N52" s="21">
        <v>59.242445000000025</v>
      </c>
      <c r="O52" s="15">
        <f t="shared" ref="O52" si="256">N52*100/$E52</f>
        <v>1.1621744565748127</v>
      </c>
      <c r="P52" s="21">
        <v>591.36977099999706</v>
      </c>
      <c r="Q52" s="15">
        <f t="shared" ref="Q52" si="257">P52*100/$E52</f>
        <v>11.601054653410959</v>
      </c>
      <c r="R52" s="21">
        <v>2030.8618319999998</v>
      </c>
      <c r="S52" s="15">
        <f t="shared" ref="S52" si="258">R52*100/$E52</f>
        <v>39.83994492433807</v>
      </c>
      <c r="T52" s="21">
        <v>1888.3268749999997</v>
      </c>
      <c r="U52" s="15">
        <f t="shared" ref="U52" si="259">T52*100/$E52</f>
        <v>37.043799589782935</v>
      </c>
    </row>
    <row r="53" spans="1:21" x14ac:dyDescent="0.25">
      <c r="A53" s="59"/>
      <c r="B53" s="6"/>
      <c r="C53" s="4" t="s">
        <v>18</v>
      </c>
      <c r="D53" s="26">
        <v>2002</v>
      </c>
      <c r="E53" s="20">
        <v>5610.6250300000029</v>
      </c>
      <c r="F53" s="21">
        <v>2.6788499999999997</v>
      </c>
      <c r="G53" s="15">
        <f t="shared" si="12"/>
        <v>4.774601734523682E-2</v>
      </c>
      <c r="H53" s="21">
        <v>62.30189900000002</v>
      </c>
      <c r="I53" s="15">
        <f t="shared" si="12"/>
        <v>1.1104270676951653</v>
      </c>
      <c r="J53" s="21">
        <v>1011.6681669999982</v>
      </c>
      <c r="K53" s="15">
        <f t="shared" ref="K53" si="260">J53*100/$E53</f>
        <v>18.031291729363666</v>
      </c>
      <c r="L53" s="21">
        <v>855.7955629999999</v>
      </c>
      <c r="M53" s="15">
        <f t="shared" ref="M53" si="261">L53*100/$E53</f>
        <v>15.253123465283503</v>
      </c>
      <c r="N53" s="21">
        <v>83.644490000000005</v>
      </c>
      <c r="O53" s="15">
        <f t="shared" ref="O53" si="262">N53*100/$E53</f>
        <v>1.4908230286777864</v>
      </c>
      <c r="P53" s="21">
        <v>647.8424519999968</v>
      </c>
      <c r="Q53" s="15">
        <f t="shared" ref="Q53" si="263">P53*100/$E53</f>
        <v>11.546707337168039</v>
      </c>
      <c r="R53" s="21">
        <v>2243.4669560000007</v>
      </c>
      <c r="S53" s="15">
        <f t="shared" ref="S53" si="264">R53*100/$E53</f>
        <v>39.986043337492461</v>
      </c>
      <c r="T53" s="21">
        <v>2098.3759009999972</v>
      </c>
      <c r="U53" s="15">
        <f t="shared" ref="U53" si="265">T53*100/$E53</f>
        <v>37.40003813799683</v>
      </c>
    </row>
    <row r="54" spans="1:21" x14ac:dyDescent="0.25">
      <c r="A54" s="59"/>
      <c r="B54" s="6"/>
      <c r="C54" s="4" t="s">
        <v>19</v>
      </c>
      <c r="D54" s="26">
        <v>2003</v>
      </c>
      <c r="E54" s="20">
        <v>5345.7165279999972</v>
      </c>
      <c r="F54" s="21">
        <v>1.9461489999999992</v>
      </c>
      <c r="G54" s="15">
        <f t="shared" si="12"/>
        <v>3.6405765060799351E-2</v>
      </c>
      <c r="H54" s="21">
        <v>32.798861999999986</v>
      </c>
      <c r="I54" s="15">
        <f t="shared" si="12"/>
        <v>0.6135540825669461</v>
      </c>
      <c r="J54" s="21">
        <v>978.16476599999578</v>
      </c>
      <c r="K54" s="15">
        <f t="shared" ref="K54" si="266">J54*100/$E54</f>
        <v>18.298103928192361</v>
      </c>
      <c r="L54" s="21">
        <v>865.83683099999973</v>
      </c>
      <c r="M54" s="15">
        <f t="shared" ref="M54" si="267">L54*100/$E54</f>
        <v>16.196833978473919</v>
      </c>
      <c r="N54" s="21">
        <v>60.506841999999999</v>
      </c>
      <c r="O54" s="15">
        <f t="shared" ref="O54" si="268">N54*100/$E54</f>
        <v>1.1318752440963706</v>
      </c>
      <c r="P54" s="21">
        <v>548.80364599999757</v>
      </c>
      <c r="Q54" s="15">
        <f t="shared" ref="Q54" si="269">P54*100/$E54</f>
        <v>10.266231722640978</v>
      </c>
      <c r="R54" s="21">
        <v>2140.3363070000023</v>
      </c>
      <c r="S54" s="15">
        <f t="shared" ref="S54" si="270">R54*100/$E54</f>
        <v>40.038342770127585</v>
      </c>
      <c r="T54" s="21">
        <v>2031.9968159999939</v>
      </c>
      <c r="U54" s="15">
        <f t="shared" ref="U54" si="271">T54*100/$E54</f>
        <v>38.011682912042268</v>
      </c>
    </row>
    <row r="55" spans="1:21" x14ac:dyDescent="0.25">
      <c r="A55" s="59"/>
      <c r="B55" s="6"/>
      <c r="C55" s="4" t="s">
        <v>20</v>
      </c>
      <c r="D55" s="26">
        <v>2004</v>
      </c>
      <c r="E55" s="20">
        <v>3917.1610770000016</v>
      </c>
      <c r="F55" s="21">
        <v>8.0249499999999969</v>
      </c>
      <c r="G55" s="15">
        <f t="shared" si="12"/>
        <v>0.2048664796328975</v>
      </c>
      <c r="H55" s="21">
        <v>16.450993000000004</v>
      </c>
      <c r="I55" s="15">
        <f t="shared" si="12"/>
        <v>0.41997233906447284</v>
      </c>
      <c r="J55" s="21">
        <v>736.25238899999783</v>
      </c>
      <c r="K55" s="15">
        <f t="shared" ref="K55" si="272">J55*100/$E55</f>
        <v>18.795560726950352</v>
      </c>
      <c r="L55" s="21">
        <v>672.85942999999872</v>
      </c>
      <c r="M55" s="15">
        <f t="shared" ref="M55" si="273">L55*100/$E55</f>
        <v>17.177221379808948</v>
      </c>
      <c r="N55" s="21">
        <v>36.671473000000006</v>
      </c>
      <c r="O55" s="15">
        <f t="shared" ref="O55" si="274">N55*100/$E55</f>
        <v>0.93617475204990119</v>
      </c>
      <c r="P55" s="21">
        <v>339.29549199999929</v>
      </c>
      <c r="Q55" s="15">
        <f t="shared" ref="Q55" si="275">P55*100/$E55</f>
        <v>8.6617702292664536</v>
      </c>
      <c r="R55" s="21">
        <v>1591.6900889999943</v>
      </c>
      <c r="S55" s="15">
        <f t="shared" ref="S55" si="276">R55*100/$E55</f>
        <v>40.633766590446328</v>
      </c>
      <c r="T55" s="21">
        <v>1534.8494180000009</v>
      </c>
      <c r="U55" s="15">
        <f t="shared" ref="U55" si="277">T55*100/$E55</f>
        <v>39.182698587811998</v>
      </c>
    </row>
    <row r="56" spans="1:21" x14ac:dyDescent="0.25">
      <c r="A56" s="59"/>
      <c r="B56" s="6"/>
      <c r="C56" s="4" t="s">
        <v>21</v>
      </c>
      <c r="D56" s="26">
        <v>2005</v>
      </c>
      <c r="E56" s="20">
        <v>1955.2436399999976</v>
      </c>
      <c r="F56" s="21">
        <v>3.7485999999999948</v>
      </c>
      <c r="G56" s="15">
        <f t="shared" si="12"/>
        <v>0.19172035255923398</v>
      </c>
      <c r="H56" s="21">
        <v>10.583697999999988</v>
      </c>
      <c r="I56" s="15">
        <f t="shared" si="12"/>
        <v>0.54129816783344709</v>
      </c>
      <c r="J56" s="21">
        <v>263.56077299999885</v>
      </c>
      <c r="K56" s="15">
        <f t="shared" ref="K56" si="278">J56*100/$E56</f>
        <v>13.479689569531047</v>
      </c>
      <c r="L56" s="21">
        <v>226.48568399999976</v>
      </c>
      <c r="M56" s="15">
        <f t="shared" ref="M56" si="279">L56*100/$E56</f>
        <v>11.583501890332196</v>
      </c>
      <c r="N56" s="21">
        <v>12.306095000000004</v>
      </c>
      <c r="O56" s="15">
        <f t="shared" ref="O56" si="280">N56*100/$E56</f>
        <v>0.62938933789346174</v>
      </c>
      <c r="P56" s="21">
        <v>144.86872600000015</v>
      </c>
      <c r="Q56" s="15">
        <f t="shared" ref="Q56" si="281">P56*100/$E56</f>
        <v>7.4092416431540125</v>
      </c>
      <c r="R56" s="21">
        <v>990.30048999999747</v>
      </c>
      <c r="S56" s="15">
        <f t="shared" ref="S56" si="282">R56*100/$E56</f>
        <v>50.648444507918143</v>
      </c>
      <c r="T56" s="21">
        <v>965.79919300000029</v>
      </c>
      <c r="U56" s="15">
        <f t="shared" ref="U56" si="283">T56*100/$E56</f>
        <v>49.395337401532295</v>
      </c>
    </row>
    <row r="57" spans="1:21" x14ac:dyDescent="0.25">
      <c r="A57" s="59"/>
      <c r="B57" s="6"/>
      <c r="C57" s="4" t="s">
        <v>22</v>
      </c>
      <c r="D57" s="26">
        <v>2006</v>
      </c>
      <c r="E57" s="20">
        <v>1934.5306819999998</v>
      </c>
      <c r="F57" s="21">
        <v>1.8542999999999992</v>
      </c>
      <c r="G57" s="15">
        <f t="shared" si="12"/>
        <v>9.5852705633127783E-2</v>
      </c>
      <c r="H57" s="21">
        <v>10.654999999999992</v>
      </c>
      <c r="I57" s="15">
        <f t="shared" si="12"/>
        <v>0.55077958179419528</v>
      </c>
      <c r="J57" s="21">
        <v>252.26758299999915</v>
      </c>
      <c r="K57" s="15">
        <f t="shared" ref="K57" si="284">J57*100/$E57</f>
        <v>13.040247195210894</v>
      </c>
      <c r="L57" s="21">
        <v>212.47814200000005</v>
      </c>
      <c r="M57" s="15">
        <f t="shared" ref="M57" si="285">L57*100/$E57</f>
        <v>10.983446475004012</v>
      </c>
      <c r="N57" s="21">
        <v>11.531449</v>
      </c>
      <c r="O57" s="15">
        <f t="shared" ref="O57" si="286">N57*100/$E57</f>
        <v>0.59608509222910333</v>
      </c>
      <c r="P57" s="21">
        <v>158.53713900000008</v>
      </c>
      <c r="Q57" s="15">
        <f t="shared" ref="Q57" si="287">P57*100/$E57</f>
        <v>8.1951214563367714</v>
      </c>
      <c r="R57" s="21">
        <v>1050.9345469999976</v>
      </c>
      <c r="S57" s="15">
        <f t="shared" ref="S57" si="288">R57*100/$E57</f>
        <v>54.325038976042336</v>
      </c>
      <c r="T57" s="21">
        <v>1022.1697529999996</v>
      </c>
      <c r="U57" s="15">
        <f t="shared" ref="U57" si="289">T57*100/$E57</f>
        <v>52.838125676209856</v>
      </c>
    </row>
    <row r="58" spans="1:21" x14ac:dyDescent="0.25">
      <c r="A58" s="59"/>
      <c r="B58" s="6"/>
      <c r="C58" s="4" t="s">
        <v>23</v>
      </c>
      <c r="D58" s="26">
        <v>2007</v>
      </c>
      <c r="E58" s="20">
        <v>2104.621355000002</v>
      </c>
      <c r="F58" s="21">
        <v>1.8438999999999992</v>
      </c>
      <c r="G58" s="15">
        <f t="shared" si="12"/>
        <v>8.7611959064246861E-2</v>
      </c>
      <c r="H58" s="21">
        <v>12.902499999999989</v>
      </c>
      <c r="I58" s="15">
        <f t="shared" si="12"/>
        <v>0.61305564392127798</v>
      </c>
      <c r="J58" s="21">
        <v>371.91544999999843</v>
      </c>
      <c r="K58" s="15">
        <f t="shared" ref="K58" si="290">J58*100/$E58</f>
        <v>17.671371105136302</v>
      </c>
      <c r="L58" s="21">
        <v>326.83374999999938</v>
      </c>
      <c r="M58" s="15">
        <f t="shared" ref="M58" si="291">L58*100/$E58</f>
        <v>15.529337342488338</v>
      </c>
      <c r="N58" s="21">
        <v>16.115299999999998</v>
      </c>
      <c r="O58" s="15">
        <f t="shared" ref="O58" si="292">N58*100/$E58</f>
        <v>0.76571018163027149</v>
      </c>
      <c r="P58" s="21">
        <v>179.14320000000015</v>
      </c>
      <c r="Q58" s="15">
        <f t="shared" ref="Q58" si="293">P58*100/$E58</f>
        <v>8.5118969060351457</v>
      </c>
      <c r="R58" s="21">
        <v>1021.918749999997</v>
      </c>
      <c r="S58" s="15">
        <f t="shared" ref="S58" si="294">R58*100/$E58</f>
        <v>48.555943213832684</v>
      </c>
      <c r="T58" s="21">
        <v>992.41774999999984</v>
      </c>
      <c r="U58" s="15">
        <f t="shared" ref="U58" si="295">T58*100/$E58</f>
        <v>47.154218389084001</v>
      </c>
    </row>
    <row r="59" spans="1:21" x14ac:dyDescent="0.25">
      <c r="A59" s="59"/>
      <c r="B59" s="6"/>
      <c r="C59" s="4" t="s">
        <v>24</v>
      </c>
      <c r="D59" s="26">
        <v>2008</v>
      </c>
      <c r="E59" s="20">
        <v>2071.054424999998</v>
      </c>
      <c r="F59" s="21">
        <v>3.0941999999999896</v>
      </c>
      <c r="G59" s="15">
        <f t="shared" si="12"/>
        <v>0.14940215779215904</v>
      </c>
      <c r="H59" s="21">
        <v>11.905149999999971</v>
      </c>
      <c r="I59" s="15">
        <f t="shared" si="12"/>
        <v>0.57483520743304384</v>
      </c>
      <c r="J59" s="21">
        <v>331.7946949999976</v>
      </c>
      <c r="K59" s="15">
        <f t="shared" ref="K59" si="296">J59*100/$E59</f>
        <v>16.020568604806119</v>
      </c>
      <c r="L59" s="21">
        <v>275.46789499999943</v>
      </c>
      <c r="M59" s="15">
        <f t="shared" ref="M59" si="297">L59*100/$E59</f>
        <v>13.300852535538738</v>
      </c>
      <c r="N59" s="21">
        <v>30.352999999999991</v>
      </c>
      <c r="O59" s="15">
        <f t="shared" ref="O59" si="298">N59*100/$E59</f>
        <v>1.4655819583302367</v>
      </c>
      <c r="P59" s="21">
        <v>220.79655999999923</v>
      </c>
      <c r="Q59" s="15">
        <f t="shared" ref="Q59" si="299">P59*100/$E59</f>
        <v>10.661069904041726</v>
      </c>
      <c r="R59" s="21">
        <v>1094.5463499999969</v>
      </c>
      <c r="S59" s="15">
        <f t="shared" ref="S59" si="300">R59*100/$E59</f>
        <v>52.849714463684265</v>
      </c>
      <c r="T59" s="21">
        <v>1069.0175599999989</v>
      </c>
      <c r="U59" s="15">
        <f t="shared" ref="U59" si="301">T59*100/$E59</f>
        <v>51.617067475182353</v>
      </c>
    </row>
    <row r="60" spans="1:21" x14ac:dyDescent="0.25">
      <c r="A60" s="59"/>
      <c r="B60" s="6"/>
      <c r="C60" s="4" t="s">
        <v>25</v>
      </c>
      <c r="D60" s="26">
        <v>2009</v>
      </c>
      <c r="E60" s="20">
        <v>2348.704146999999</v>
      </c>
      <c r="F60" s="21">
        <v>6.0712499999999903</v>
      </c>
      <c r="G60" s="15">
        <f t="shared" si="12"/>
        <v>0.25849360413293432</v>
      </c>
      <c r="H60" s="21">
        <v>11.61051999999999</v>
      </c>
      <c r="I60" s="15">
        <f t="shared" si="12"/>
        <v>0.49433727167511127</v>
      </c>
      <c r="J60" s="21">
        <v>332.82968499999726</v>
      </c>
      <c r="K60" s="15">
        <f t="shared" ref="K60" si="302">J60*100/$E60</f>
        <v>14.170779466844335</v>
      </c>
      <c r="L60" s="21">
        <v>246.34577499999975</v>
      </c>
      <c r="M60" s="15">
        <f t="shared" ref="M60" si="303">L60*100/$E60</f>
        <v>10.488582621811151</v>
      </c>
      <c r="N60" s="21">
        <v>56.58536999999999</v>
      </c>
      <c r="O60" s="15">
        <f t="shared" ref="O60" si="304">N60*100/$E60</f>
        <v>2.4092165917225681</v>
      </c>
      <c r="P60" s="21">
        <v>286.03060299999862</v>
      </c>
      <c r="Q60" s="15">
        <f t="shared" ref="Q60" si="305">P60*100/$E60</f>
        <v>12.178230424012563</v>
      </c>
      <c r="R60" s="21">
        <v>1139.0938899999937</v>
      </c>
      <c r="S60" s="15">
        <f t="shared" ref="S60" si="306">R60*100/$E60</f>
        <v>48.498823977253963</v>
      </c>
      <c r="T60" s="21">
        <v>1102.4105799999993</v>
      </c>
      <c r="U60" s="15">
        <f t="shared" ref="U60" si="307">T60*100/$E60</f>
        <v>46.936970814655773</v>
      </c>
    </row>
    <row r="61" spans="1:21" x14ac:dyDescent="0.25">
      <c r="A61" s="59"/>
      <c r="B61" s="6"/>
      <c r="C61" s="4" t="s">
        <v>26</v>
      </c>
      <c r="D61" s="26">
        <v>2010</v>
      </c>
      <c r="E61" s="20">
        <v>2289.2707180000039</v>
      </c>
      <c r="F61" s="21">
        <v>7.9889999999999866</v>
      </c>
      <c r="G61" s="15">
        <f t="shared" si="12"/>
        <v>0.34897576495363064</v>
      </c>
      <c r="H61" s="21">
        <v>20.927399999999999</v>
      </c>
      <c r="I61" s="15">
        <f t="shared" si="12"/>
        <v>0.91415138609220448</v>
      </c>
      <c r="J61" s="21">
        <v>373.7461649999978</v>
      </c>
      <c r="K61" s="15">
        <f t="shared" ref="K61" si="308">J61*100/$E61</f>
        <v>16.32599246831397</v>
      </c>
      <c r="L61" s="21">
        <v>269.70614499999931</v>
      </c>
      <c r="M61" s="15">
        <f t="shared" ref="M61" si="309">L61*100/$E61</f>
        <v>11.78131283816119</v>
      </c>
      <c r="N61" s="21">
        <v>65.943440000000052</v>
      </c>
      <c r="O61" s="15">
        <f t="shared" ref="O61" si="310">N61*100/$E61</f>
        <v>2.8805435495899241</v>
      </c>
      <c r="P61" s="21">
        <v>291.59735199999824</v>
      </c>
      <c r="Q61" s="15">
        <f t="shared" ref="Q61" si="311">P61*100/$E61</f>
        <v>12.737565273833104</v>
      </c>
      <c r="R61" s="21">
        <v>968.65599499999541</v>
      </c>
      <c r="S61" s="15">
        <f t="shared" ref="S61" si="312">R61*100/$E61</f>
        <v>42.312863541374917</v>
      </c>
      <c r="T61" s="21">
        <v>938.76185500000076</v>
      </c>
      <c r="U61" s="15">
        <f t="shared" ref="U61" si="313">T61*100/$E61</f>
        <v>41.00702671897799</v>
      </c>
    </row>
    <row r="62" spans="1:21" x14ac:dyDescent="0.25">
      <c r="A62" s="59"/>
      <c r="B62" s="6"/>
      <c r="C62" s="4" t="s">
        <v>27</v>
      </c>
      <c r="D62" s="26">
        <v>2011</v>
      </c>
      <c r="E62" s="20">
        <v>1891.0700280000017</v>
      </c>
      <c r="F62" s="21">
        <v>4.934179999999988</v>
      </c>
      <c r="G62" s="15">
        <f t="shared" si="12"/>
        <v>0.26092000438600277</v>
      </c>
      <c r="H62" s="21">
        <v>15.726109999999988</v>
      </c>
      <c r="I62" s="15">
        <f t="shared" si="12"/>
        <v>0.83159850069814412</v>
      </c>
      <c r="J62" s="21">
        <v>328.71080999999793</v>
      </c>
      <c r="K62" s="15">
        <f t="shared" ref="K62" si="314">J62*100/$E62</f>
        <v>17.382265338298602</v>
      </c>
      <c r="L62" s="21">
        <v>246.18979499999992</v>
      </c>
      <c r="M62" s="15">
        <f t="shared" ref="M62" si="315">L62*100/$E62</f>
        <v>13.01854459934361</v>
      </c>
      <c r="N62" s="21">
        <v>52.897024999999985</v>
      </c>
      <c r="O62" s="15">
        <f t="shared" ref="O62" si="316">N62*100/$E62</f>
        <v>2.7972007496699609</v>
      </c>
      <c r="P62" s="21">
        <v>250.45418000000001</v>
      </c>
      <c r="Q62" s="15">
        <f t="shared" ref="Q62" si="317">P62*100/$E62</f>
        <v>13.244045767299305</v>
      </c>
      <c r="R62" s="21">
        <v>825.79529699999478</v>
      </c>
      <c r="S62" s="15">
        <f t="shared" ref="S62" si="318">R62*100/$E62</f>
        <v>43.668150030031249</v>
      </c>
      <c r="T62" s="21">
        <v>798.96091000000024</v>
      </c>
      <c r="U62" s="15">
        <f t="shared" ref="U62" si="319">T62*100/$E62</f>
        <v>42.249144567373982</v>
      </c>
    </row>
    <row r="63" spans="1:21" x14ac:dyDescent="0.25">
      <c r="A63" s="59"/>
      <c r="B63" s="6"/>
      <c r="C63" s="4" t="s">
        <v>28</v>
      </c>
      <c r="D63" s="26">
        <v>2012</v>
      </c>
      <c r="E63" s="20">
        <v>1694.3794430000009</v>
      </c>
      <c r="F63" s="21">
        <v>4.1244999999999958</v>
      </c>
      <c r="G63" s="15">
        <f t="shared" si="12"/>
        <v>0.24342245280651659</v>
      </c>
      <c r="H63" s="21">
        <v>9.976649999999994</v>
      </c>
      <c r="I63" s="15">
        <f t="shared" si="12"/>
        <v>0.58880848922102913</v>
      </c>
      <c r="J63" s="21">
        <v>297.24299999999846</v>
      </c>
      <c r="K63" s="15">
        <f t="shared" ref="K63" si="320">J63*100/$E63</f>
        <v>17.542882807508089</v>
      </c>
      <c r="L63" s="21">
        <v>224.34354999999985</v>
      </c>
      <c r="M63" s="15">
        <f t="shared" ref="M63" si="321">L63*100/$E63</f>
        <v>13.240455136943002</v>
      </c>
      <c r="N63" s="21">
        <v>48.430550000000018</v>
      </c>
      <c r="O63" s="15">
        <f t="shared" ref="O63" si="322">N63*100/$E63</f>
        <v>2.8583060423732958</v>
      </c>
      <c r="P63" s="21">
        <v>211.97458200000008</v>
      </c>
      <c r="Q63" s="15">
        <f t="shared" ref="Q63" si="323">P63*100/$E63</f>
        <v>12.510455251079199</v>
      </c>
      <c r="R63" s="21">
        <v>744.67411499999571</v>
      </c>
      <c r="S63" s="15">
        <f t="shared" ref="S63" si="324">R63*100/$E63</f>
        <v>43.949666532869713</v>
      </c>
      <c r="T63" s="21">
        <v>723.54326000000026</v>
      </c>
      <c r="U63" s="15">
        <f t="shared" ref="U63" si="325">T63*100/$E63</f>
        <v>42.702551839210429</v>
      </c>
    </row>
    <row r="64" spans="1:21" x14ac:dyDescent="0.25">
      <c r="A64" s="59"/>
      <c r="B64" s="6"/>
      <c r="C64" s="4" t="s">
        <v>29</v>
      </c>
      <c r="D64" s="26">
        <v>2013</v>
      </c>
      <c r="E64" s="20">
        <v>1763.3866380000011</v>
      </c>
      <c r="F64" s="21">
        <v>3.6804499999999969</v>
      </c>
      <c r="G64" s="15">
        <f t="shared" si="12"/>
        <v>0.20871486267891265</v>
      </c>
      <c r="H64" s="21">
        <v>9.2475900000000024</v>
      </c>
      <c r="I64" s="15">
        <f t="shared" si="12"/>
        <v>0.5244221432055558</v>
      </c>
      <c r="J64" s="21">
        <v>294.55762999999826</v>
      </c>
      <c r="K64" s="15">
        <f t="shared" ref="K64" si="326">J64*100/$E64</f>
        <v>16.704086537373325</v>
      </c>
      <c r="L64" s="21">
        <v>216.94550500000011</v>
      </c>
      <c r="M64" s="15">
        <f t="shared" ref="M64" si="327">L64*100/$E64</f>
        <v>12.302775824935109</v>
      </c>
      <c r="N64" s="21">
        <v>51.895505</v>
      </c>
      <c r="O64" s="15">
        <f t="shared" ref="O64" si="328">N64*100/$E64</f>
        <v>2.9429453462831541</v>
      </c>
      <c r="P64" s="21">
        <v>229.94006799999912</v>
      </c>
      <c r="Q64" s="15">
        <f t="shared" ref="Q64" si="329">P64*100/$E64</f>
        <v>13.039685287668545</v>
      </c>
      <c r="R64" s="21">
        <v>774.50153199999772</v>
      </c>
      <c r="S64" s="15">
        <f t="shared" ref="S64" si="330">R64*100/$E64</f>
        <v>43.921254437904913</v>
      </c>
      <c r="T64" s="21">
        <v>750.12243999999998</v>
      </c>
      <c r="U64" s="15">
        <f t="shared" ref="U64" si="331">T64*100/$E64</f>
        <v>42.538739028371808</v>
      </c>
    </row>
    <row r="65" spans="1:21" x14ac:dyDescent="0.25">
      <c r="A65" s="59"/>
      <c r="B65" s="6"/>
      <c r="C65" s="4" t="s">
        <v>30</v>
      </c>
      <c r="D65" s="26">
        <v>2014</v>
      </c>
      <c r="E65" s="20">
        <v>1894.0972539999993</v>
      </c>
      <c r="F65" s="21">
        <v>2.1262499999999989</v>
      </c>
      <c r="G65" s="15">
        <f t="shared" si="12"/>
        <v>0.11225664339620016</v>
      </c>
      <c r="H65" s="21">
        <v>8.1060099999999853</v>
      </c>
      <c r="I65" s="15">
        <f t="shared" si="12"/>
        <v>0.42796165734792774</v>
      </c>
      <c r="J65" s="21">
        <v>299.28452499999821</v>
      </c>
      <c r="K65" s="15">
        <f t="shared" ref="K65" si="332">J65*100/$E65</f>
        <v>15.800905912722385</v>
      </c>
      <c r="L65" s="21">
        <v>218.81473499999998</v>
      </c>
      <c r="M65" s="15">
        <f t="shared" ref="M65" si="333">L65*100/$E65</f>
        <v>11.552455109572746</v>
      </c>
      <c r="N65" s="21">
        <v>58.891480000000008</v>
      </c>
      <c r="O65" s="15">
        <f t="shared" ref="O65" si="334">N65*100/$E65</f>
        <v>3.1092109909156771</v>
      </c>
      <c r="P65" s="21">
        <v>241.5512099999992</v>
      </c>
      <c r="Q65" s="15">
        <f t="shared" ref="Q65" si="335">P65*100/$E65</f>
        <v>12.752840937279521</v>
      </c>
      <c r="R65" s="21">
        <v>863.79587999999899</v>
      </c>
      <c r="S65" s="15">
        <f t="shared" ref="S65" si="336">R65*100/$E65</f>
        <v>45.604621313705749</v>
      </c>
      <c r="T65" s="21">
        <v>838.39036000000033</v>
      </c>
      <c r="U65" s="15">
        <f t="shared" ref="U65" si="337">T65*100/$E65</f>
        <v>44.26332165518258</v>
      </c>
    </row>
    <row r="66" spans="1:21" x14ac:dyDescent="0.25">
      <c r="A66" s="59"/>
      <c r="B66" s="6"/>
      <c r="C66" s="4" t="s">
        <v>31</v>
      </c>
      <c r="D66" s="26">
        <v>2015</v>
      </c>
      <c r="E66" s="20">
        <v>1828.8974869999968</v>
      </c>
      <c r="F66" s="21">
        <v>2.6626099999999981</v>
      </c>
      <c r="G66" s="15">
        <f t="shared" si="12"/>
        <v>0.14558552455378831</v>
      </c>
      <c r="H66" s="21">
        <v>7.5042499999999865</v>
      </c>
      <c r="I66" s="15">
        <f t="shared" si="12"/>
        <v>0.41031550720261883</v>
      </c>
      <c r="J66" s="21">
        <v>281.37359999999842</v>
      </c>
      <c r="K66" s="15">
        <f t="shared" ref="K66" si="338">J66*100/$E66</f>
        <v>15.384875423583482</v>
      </c>
      <c r="L66" s="21">
        <v>201.43529500000008</v>
      </c>
      <c r="M66" s="15">
        <f t="shared" ref="M66" si="339">L66*100/$E66</f>
        <v>11.014028748567055</v>
      </c>
      <c r="N66" s="21">
        <v>58.811260000000011</v>
      </c>
      <c r="O66" s="15">
        <f t="shared" ref="O66" si="340">N66*100/$E66</f>
        <v>3.2156673852983491</v>
      </c>
      <c r="P66" s="21">
        <v>260.85019199999863</v>
      </c>
      <c r="Q66" s="15">
        <f t="shared" ref="Q66" si="341">P66*100/$E66</f>
        <v>14.262701646984061</v>
      </c>
      <c r="R66" s="21">
        <v>778.42928099999779</v>
      </c>
      <c r="S66" s="15">
        <f t="shared" ref="S66" si="342">R66*100/$E66</f>
        <v>42.562761802296635</v>
      </c>
      <c r="T66" s="21">
        <v>752.49058999999954</v>
      </c>
      <c r="U66" s="15">
        <f t="shared" ref="U66" si="343">T66*100/$E66</f>
        <v>41.144492534370286</v>
      </c>
    </row>
    <row r="67" spans="1:21" x14ac:dyDescent="0.25">
      <c r="A67" s="59"/>
      <c r="B67" s="6"/>
      <c r="C67" s="4" t="s">
        <v>32</v>
      </c>
      <c r="D67" s="26">
        <v>2016</v>
      </c>
      <c r="E67" s="20">
        <v>1858.4348239999993</v>
      </c>
      <c r="F67" s="21">
        <v>4.4894999999999943</v>
      </c>
      <c r="G67" s="15">
        <f t="shared" si="12"/>
        <v>0.24157425065556112</v>
      </c>
      <c r="H67" s="21">
        <v>6.047157999999988</v>
      </c>
      <c r="I67" s="15">
        <f t="shared" si="12"/>
        <v>0.32538983460202264</v>
      </c>
      <c r="J67" s="21">
        <v>242.34066499999903</v>
      </c>
      <c r="K67" s="15">
        <f t="shared" ref="K67" si="344">J67*100/$E67</f>
        <v>13.040041107193497</v>
      </c>
      <c r="L67" s="21">
        <v>162.774845</v>
      </c>
      <c r="M67" s="15">
        <f t="shared" ref="M67" si="345">L67*100/$E67</f>
        <v>8.7587061379775388</v>
      </c>
      <c r="N67" s="21">
        <v>54.04892000000001</v>
      </c>
      <c r="O67" s="15">
        <f t="shared" ref="O67" si="346">N67*100/$E67</f>
        <v>2.90830322925546</v>
      </c>
      <c r="P67" s="21">
        <v>269.34163999999828</v>
      </c>
      <c r="Q67" s="15">
        <f t="shared" ref="Q67" si="347">P67*100/$E67</f>
        <v>14.492929024020398</v>
      </c>
      <c r="R67" s="21">
        <v>848.96757899999886</v>
      </c>
      <c r="S67" s="15">
        <f t="shared" ref="S67" si="348">R67*100/$E67</f>
        <v>45.681859166453023</v>
      </c>
      <c r="T67" s="21">
        <v>814.9632150000001</v>
      </c>
      <c r="U67" s="15">
        <f t="shared" ref="U67" si="349">T67*100/$E67</f>
        <v>43.852127848417908</v>
      </c>
    </row>
    <row r="68" spans="1:21" x14ac:dyDescent="0.25">
      <c r="A68" s="59"/>
      <c r="B68" s="6"/>
      <c r="C68" s="4" t="s">
        <v>33</v>
      </c>
      <c r="D68" s="26">
        <v>2017</v>
      </c>
      <c r="E68" s="20">
        <v>1795.976609000001</v>
      </c>
      <c r="F68" s="21">
        <v>4.5776499999999949</v>
      </c>
      <c r="G68" s="15">
        <f t="shared" si="12"/>
        <v>0.25488360912165936</v>
      </c>
      <c r="H68" s="21">
        <v>5.5682999999999812</v>
      </c>
      <c r="I68" s="15">
        <f t="shared" si="12"/>
        <v>0.31004301348336649</v>
      </c>
      <c r="J68" s="21">
        <v>207.79756499999957</v>
      </c>
      <c r="K68" s="15">
        <f t="shared" ref="K68" si="350">J68*100/$E68</f>
        <v>11.570171012177111</v>
      </c>
      <c r="L68" s="21">
        <v>136.16337999999999</v>
      </c>
      <c r="M68" s="15">
        <f t="shared" ref="M68" si="351">L68*100/$E68</f>
        <v>7.5815786974985002</v>
      </c>
      <c r="N68" s="21">
        <v>49.979569999999988</v>
      </c>
      <c r="O68" s="15">
        <f t="shared" ref="O68" si="352">N68*100/$E68</f>
        <v>2.7828630812641033</v>
      </c>
      <c r="P68" s="21">
        <v>255.62215999999893</v>
      </c>
      <c r="Q68" s="15">
        <f t="shared" ref="Q68" si="353">P68*100/$E68</f>
        <v>14.23304505855058</v>
      </c>
      <c r="R68" s="21">
        <v>878.47883999999704</v>
      </c>
      <c r="S68" s="15">
        <f t="shared" ref="S68" si="354">R68*100/$E68</f>
        <v>48.913712773193282</v>
      </c>
      <c r="T68" s="21">
        <v>848.64258999999936</v>
      </c>
      <c r="U68" s="15">
        <f t="shared" ref="U68" si="355">T68*100/$E68</f>
        <v>47.252430000885319</v>
      </c>
    </row>
    <row r="69" spans="1:21" x14ac:dyDescent="0.25">
      <c r="A69" s="60"/>
      <c r="B69" s="25"/>
      <c r="C69" s="5" t="s">
        <v>34</v>
      </c>
      <c r="D69" s="27">
        <v>2018</v>
      </c>
      <c r="E69" s="22">
        <v>1867.9081440000004</v>
      </c>
      <c r="F69" s="23">
        <v>5.7457999999999911</v>
      </c>
      <c r="G69" s="16">
        <f t="shared" si="12"/>
        <v>0.30760613247799995</v>
      </c>
      <c r="H69" s="23">
        <v>6.5954399999999849</v>
      </c>
      <c r="I69" s="16">
        <f t="shared" si="12"/>
        <v>0.35309230923295248</v>
      </c>
      <c r="J69" s="23">
        <v>240.03779499999908</v>
      </c>
      <c r="K69" s="16">
        <f t="shared" ref="K69" si="356">J69*100/$E69</f>
        <v>12.850620935030253</v>
      </c>
      <c r="L69" s="23">
        <v>166.43143999999998</v>
      </c>
      <c r="M69" s="16">
        <f t="shared" ref="M69" si="357">L69*100/$E69</f>
        <v>8.910044133305087</v>
      </c>
      <c r="N69" s="23">
        <v>51.726535000000034</v>
      </c>
      <c r="O69" s="16">
        <f t="shared" ref="O69" si="358">N69*100/$E69</f>
        <v>2.7692226283264185</v>
      </c>
      <c r="P69" s="23">
        <v>260.94787999999812</v>
      </c>
      <c r="Q69" s="16">
        <f t="shared" ref="Q69" si="359">P69*100/$E69</f>
        <v>13.970059546996549</v>
      </c>
      <c r="R69" s="23">
        <v>854.25937999999576</v>
      </c>
      <c r="S69" s="16">
        <f t="shared" ref="S69" si="360">R69*100/$E69</f>
        <v>45.733479065552785</v>
      </c>
      <c r="T69" s="23">
        <v>825.2400299999988</v>
      </c>
      <c r="U69" s="16">
        <f t="shared" ref="U69" si="361">T69*100/$E69</f>
        <v>44.179904276920304</v>
      </c>
    </row>
    <row r="70" spans="1:21" ht="45" x14ac:dyDescent="0.25">
      <c r="A70" s="61" t="s">
        <v>56</v>
      </c>
      <c r="B70" s="41" t="s">
        <v>53</v>
      </c>
      <c r="C70" s="41" t="s">
        <v>35</v>
      </c>
      <c r="D70" s="43" t="s">
        <v>35</v>
      </c>
      <c r="E70" s="48" t="s">
        <v>69</v>
      </c>
      <c r="F70" s="30" t="s">
        <v>2</v>
      </c>
      <c r="G70" s="29"/>
      <c r="H70" s="30" t="s">
        <v>55</v>
      </c>
      <c r="I70" s="29"/>
      <c r="J70" s="30" t="s">
        <v>1</v>
      </c>
      <c r="K70" s="29"/>
      <c r="L70" s="28" t="s">
        <v>3</v>
      </c>
      <c r="M70" s="29"/>
      <c r="N70" s="28" t="s">
        <v>4</v>
      </c>
      <c r="O70" s="29"/>
      <c r="P70" s="30" t="s">
        <v>51</v>
      </c>
      <c r="Q70" s="31"/>
      <c r="R70" s="30" t="s">
        <v>5</v>
      </c>
      <c r="S70" s="31"/>
      <c r="T70" s="46" t="s">
        <v>68</v>
      </c>
      <c r="U70" s="47"/>
    </row>
    <row r="71" spans="1:21" x14ac:dyDescent="0.25">
      <c r="A71" s="53"/>
      <c r="B71" s="54"/>
      <c r="C71" s="54"/>
      <c r="D71" s="44"/>
      <c r="E71" s="39" t="s">
        <v>67</v>
      </c>
      <c r="F71" s="32" t="s">
        <v>63</v>
      </c>
      <c r="G71" s="33"/>
      <c r="H71" s="32" t="s">
        <v>49</v>
      </c>
      <c r="I71" s="33"/>
      <c r="J71" s="32" t="s">
        <v>43</v>
      </c>
      <c r="K71" s="33"/>
      <c r="L71" s="32" t="s">
        <v>64</v>
      </c>
      <c r="M71" s="33"/>
      <c r="N71" s="32" t="s">
        <v>65</v>
      </c>
      <c r="O71" s="33"/>
      <c r="P71" s="32" t="s">
        <v>52</v>
      </c>
      <c r="Q71" s="33"/>
      <c r="R71" s="32" t="s">
        <v>45</v>
      </c>
      <c r="S71" s="33"/>
      <c r="T71" s="32" t="s">
        <v>66</v>
      </c>
      <c r="U71" s="33"/>
    </row>
    <row r="72" spans="1:21" x14ac:dyDescent="0.25">
      <c r="A72" s="53"/>
      <c r="B72" s="54"/>
      <c r="C72" s="54"/>
      <c r="D72" s="44"/>
      <c r="E72" s="40"/>
      <c r="F72" s="32" t="s">
        <v>48</v>
      </c>
      <c r="G72" s="38"/>
      <c r="H72" s="32" t="s">
        <v>57</v>
      </c>
      <c r="I72" s="38"/>
      <c r="J72" s="32" t="s">
        <v>42</v>
      </c>
      <c r="K72" s="33"/>
      <c r="L72" s="32" t="s">
        <v>6</v>
      </c>
      <c r="M72" s="33"/>
      <c r="N72" s="32" t="s">
        <v>7</v>
      </c>
      <c r="O72" s="33"/>
      <c r="P72" s="32" t="s">
        <v>46</v>
      </c>
      <c r="Q72" s="33"/>
      <c r="R72" s="32" t="s">
        <v>44</v>
      </c>
      <c r="S72" s="33"/>
      <c r="T72" s="34" t="s">
        <v>58</v>
      </c>
      <c r="U72" s="35"/>
    </row>
    <row r="73" spans="1:21" x14ac:dyDescent="0.25">
      <c r="A73" s="56"/>
      <c r="B73" s="42"/>
      <c r="C73" s="42"/>
      <c r="D73" s="45"/>
      <c r="E73" s="17" t="s">
        <v>40</v>
      </c>
      <c r="F73" s="12" t="s">
        <v>40</v>
      </c>
      <c r="G73" s="14" t="s">
        <v>47</v>
      </c>
      <c r="H73" s="12" t="s">
        <v>40</v>
      </c>
      <c r="I73" s="14" t="s">
        <v>47</v>
      </c>
      <c r="J73" s="12" t="s">
        <v>40</v>
      </c>
      <c r="K73" s="14" t="s">
        <v>47</v>
      </c>
      <c r="L73" s="12" t="s">
        <v>40</v>
      </c>
      <c r="M73" s="14" t="s">
        <v>47</v>
      </c>
      <c r="N73" s="12" t="s">
        <v>40</v>
      </c>
      <c r="O73" s="14" t="s">
        <v>47</v>
      </c>
      <c r="P73" s="12" t="s">
        <v>40</v>
      </c>
      <c r="Q73" s="14" t="s">
        <v>47</v>
      </c>
      <c r="R73" s="12" t="s">
        <v>40</v>
      </c>
      <c r="S73" s="14" t="s">
        <v>47</v>
      </c>
      <c r="T73" s="12" t="s">
        <v>40</v>
      </c>
      <c r="U73" s="14" t="s">
        <v>47</v>
      </c>
    </row>
    <row r="74" spans="1:21" x14ac:dyDescent="0.25">
      <c r="A74" s="62" t="s">
        <v>50</v>
      </c>
      <c r="B74" s="19" t="s">
        <v>61</v>
      </c>
      <c r="C74" s="4" t="s">
        <v>36</v>
      </c>
      <c r="D74" s="26">
        <v>1989</v>
      </c>
      <c r="E74" s="20">
        <v>896.32565300000056</v>
      </c>
      <c r="F74" s="21">
        <v>7.6141999999999994</v>
      </c>
      <c r="G74" s="15">
        <f t="shared" si="12"/>
        <v>0.8494903581656158</v>
      </c>
      <c r="H74" s="21">
        <v>1.3826000000000003</v>
      </c>
      <c r="I74" s="15">
        <f t="shared" si="12"/>
        <v>0.15425197252499023</v>
      </c>
      <c r="J74" s="21">
        <v>0.41660000000000003</v>
      </c>
      <c r="K74" s="15">
        <f t="shared" ref="K74" si="362">J74*100/$E74</f>
        <v>4.6478642958130284E-2</v>
      </c>
      <c r="L74" s="21">
        <v>0.27410000000000001</v>
      </c>
      <c r="M74" s="15">
        <f t="shared" ref="M74" si="363">L74*100/$E74</f>
        <v>3.0580403348112122E-2</v>
      </c>
      <c r="N74" s="21">
        <v>8.4499999999999992E-2</v>
      </c>
      <c r="O74" s="15">
        <f t="shared" ref="O74" si="364">N74*100/$E74</f>
        <v>9.4273771722563817E-3</v>
      </c>
      <c r="P74" s="21">
        <v>2.069</v>
      </c>
      <c r="Q74" s="15">
        <f t="shared" ref="Q74" si="365">P74*100/$E74</f>
        <v>0.23083128247808821</v>
      </c>
      <c r="R74" s="21">
        <v>2.0158830000000001</v>
      </c>
      <c r="S74" s="15">
        <f t="shared" ref="S74" si="366">R74*100/$E74</f>
        <v>0.22490519971762973</v>
      </c>
      <c r="T74" s="21">
        <v>0.7994</v>
      </c>
      <c r="U74" s="15">
        <f t="shared" ref="U74" si="367">T74*100/$E74</f>
        <v>8.9186335047357998E-2</v>
      </c>
    </row>
    <row r="75" spans="1:21" x14ac:dyDescent="0.25">
      <c r="A75" s="59"/>
      <c r="B75" s="6"/>
      <c r="C75" s="4" t="s">
        <v>37</v>
      </c>
      <c r="D75" s="26">
        <v>1990</v>
      </c>
      <c r="E75" s="20">
        <v>867.57305499999973</v>
      </c>
      <c r="F75" s="21">
        <v>8.4501000000000008</v>
      </c>
      <c r="G75" s="15">
        <f t="shared" si="12"/>
        <v>0.9739929048395819</v>
      </c>
      <c r="H75" s="21">
        <v>0.55730000000000002</v>
      </c>
      <c r="I75" s="15">
        <f t="shared" si="12"/>
        <v>6.4236665349179184E-2</v>
      </c>
      <c r="J75" s="21">
        <v>1.4946999999999999</v>
      </c>
      <c r="K75" s="15">
        <f t="shared" ref="K75" si="368">J75*100/$E75</f>
        <v>0.17228520311756346</v>
      </c>
      <c r="L75" s="21">
        <v>0.92330000000000001</v>
      </c>
      <c r="M75" s="15">
        <f t="shared" ref="M75" si="369">L75*100/$E75</f>
        <v>0.10642331440318882</v>
      </c>
      <c r="N75" s="21">
        <v>0.48770000000000002</v>
      </c>
      <c r="O75" s="15">
        <f t="shared" ref="O75" si="370">N75*100/$E75</f>
        <v>5.6214286184810128E-2</v>
      </c>
      <c r="P75" s="21">
        <v>1.3385999999999996</v>
      </c>
      <c r="Q75" s="15">
        <f t="shared" ref="Q75" si="371">P75*100/$E75</f>
        <v>0.15429248203195983</v>
      </c>
      <c r="R75" s="21">
        <v>1.8038000000000001</v>
      </c>
      <c r="S75" s="15">
        <f t="shared" ref="S75" si="372">R75*100/$E75</f>
        <v>0.20791332667656448</v>
      </c>
      <c r="T75" s="21">
        <v>0.92290000000000005</v>
      </c>
      <c r="U75" s="15">
        <f t="shared" ref="U75" si="373">T75*100/$E75</f>
        <v>0.10637720877580741</v>
      </c>
    </row>
    <row r="76" spans="1:21" x14ac:dyDescent="0.25">
      <c r="A76" s="59"/>
      <c r="B76" s="6"/>
      <c r="C76" s="4" t="s">
        <v>38</v>
      </c>
      <c r="D76" s="26">
        <v>1991</v>
      </c>
      <c r="E76" s="20">
        <v>1026.7187070000002</v>
      </c>
      <c r="F76" s="21">
        <v>12.3589</v>
      </c>
      <c r="G76" s="15">
        <f t="shared" si="12"/>
        <v>1.2037279457108401</v>
      </c>
      <c r="H76" s="21">
        <v>0.76900000000000002</v>
      </c>
      <c r="I76" s="15">
        <f t="shared" si="12"/>
        <v>7.4898800884515282E-2</v>
      </c>
      <c r="J76" s="21">
        <v>0.1961</v>
      </c>
      <c r="K76" s="15">
        <f t="shared" ref="K76" si="374">J76*100/$E76</f>
        <v>1.9099681213853636E-2</v>
      </c>
      <c r="L76" s="21">
        <v>0.14400000000000002</v>
      </c>
      <c r="M76" s="15">
        <f t="shared" ref="M76" si="375">L76*100/$E76</f>
        <v>1.4025263104512615E-2</v>
      </c>
      <c r="N76" s="21">
        <v>5.21E-2</v>
      </c>
      <c r="O76" s="15">
        <f t="shared" ref="O76" si="376">N76*100/$E76</f>
        <v>5.0744181093410222E-3</v>
      </c>
      <c r="P76" s="21">
        <v>1.1708000000000001</v>
      </c>
      <c r="Q76" s="15">
        <f t="shared" ref="Q76" si="377">P76*100/$E76</f>
        <v>0.11403318085252341</v>
      </c>
      <c r="R76" s="21">
        <v>1.5624199999999999</v>
      </c>
      <c r="S76" s="15">
        <f t="shared" ref="S76" si="378">R76*100/$E76</f>
        <v>0.15217605263717082</v>
      </c>
      <c r="T76" s="21">
        <v>0.5978</v>
      </c>
      <c r="U76" s="15">
        <f t="shared" ref="U76" si="379">T76*100/$E76</f>
        <v>5.8224321415816953E-2</v>
      </c>
    </row>
    <row r="77" spans="1:21" x14ac:dyDescent="0.25">
      <c r="A77" s="59"/>
      <c r="B77" s="6"/>
      <c r="C77" s="4" t="s">
        <v>39</v>
      </c>
      <c r="D77" s="26">
        <v>1992</v>
      </c>
      <c r="E77" s="20">
        <v>828.47490600000003</v>
      </c>
      <c r="F77" s="21">
        <v>10.812799999999999</v>
      </c>
      <c r="G77" s="15">
        <f t="shared" si="12"/>
        <v>1.3051451434064316</v>
      </c>
      <c r="H77" s="21">
        <v>0.17899999999999999</v>
      </c>
      <c r="I77" s="15">
        <f t="shared" si="12"/>
        <v>2.1605965214352547E-2</v>
      </c>
      <c r="J77" s="21">
        <v>2.8215000000000003</v>
      </c>
      <c r="K77" s="15">
        <f t="shared" ref="K77" si="380">J77*100/$E77</f>
        <v>0.34056553548768564</v>
      </c>
      <c r="L77" s="21">
        <v>2.2885</v>
      </c>
      <c r="M77" s="15">
        <f t="shared" ref="M77" si="381">L77*100/$E77</f>
        <v>0.27623045470975316</v>
      </c>
      <c r="N77" s="21">
        <v>0.53</v>
      </c>
      <c r="O77" s="15">
        <f t="shared" ref="O77" si="382">N77*100/$E77</f>
        <v>6.3972969629088564E-2</v>
      </c>
      <c r="P77" s="21">
        <v>1.2049999999999994</v>
      </c>
      <c r="Q77" s="15">
        <f t="shared" ref="Q77" si="383">P77*100/$E77</f>
        <v>0.14544797811896543</v>
      </c>
      <c r="R77" s="21">
        <v>7.5479899999999978</v>
      </c>
      <c r="S77" s="15">
        <f t="shared" ref="S77" si="384">R77*100/$E77</f>
        <v>0.91107044345408295</v>
      </c>
      <c r="T77" s="21">
        <v>5.6091999999999995</v>
      </c>
      <c r="U77" s="15">
        <f t="shared" ref="U77" si="385">T77*100/$E77</f>
        <v>0.6770512853650632</v>
      </c>
    </row>
    <row r="78" spans="1:21" x14ac:dyDescent="0.25">
      <c r="A78" s="59"/>
      <c r="B78" s="6"/>
      <c r="C78" s="4" t="s">
        <v>9</v>
      </c>
      <c r="D78" s="26">
        <v>1993</v>
      </c>
      <c r="E78" s="20">
        <v>1047.7143810000007</v>
      </c>
      <c r="F78" s="21">
        <v>12.236349999999996</v>
      </c>
      <c r="G78" s="15">
        <f t="shared" si="12"/>
        <v>1.1679089475054163</v>
      </c>
      <c r="H78" s="21">
        <v>0.27989999999999998</v>
      </c>
      <c r="I78" s="15">
        <f t="shared" si="12"/>
        <v>2.6715296179560581E-2</v>
      </c>
      <c r="J78" s="21">
        <v>0.65700000000000014</v>
      </c>
      <c r="K78" s="15">
        <f t="shared" ref="K78" si="386">J78*100/$E78</f>
        <v>6.2707929939161508E-2</v>
      </c>
      <c r="L78" s="21">
        <v>0.37499999999999994</v>
      </c>
      <c r="M78" s="15">
        <f t="shared" ref="M78" si="387">L78*100/$E78</f>
        <v>3.5792197453859295E-2</v>
      </c>
      <c r="N78" s="21">
        <v>0.19700000000000001</v>
      </c>
      <c r="O78" s="15">
        <f>N78*100/$E78</f>
        <v>1.8802834395760751E-2</v>
      </c>
      <c r="P78" s="21">
        <v>0.95390000000000008</v>
      </c>
      <c r="Q78" s="15">
        <f t="shared" ref="Q78" si="388">P78*100/$E78</f>
        <v>9.1045805736630389E-2</v>
      </c>
      <c r="R78" s="21">
        <v>1.9694999999999994</v>
      </c>
      <c r="S78" s="15">
        <f t="shared" ref="S78" si="389">R78*100/$E78</f>
        <v>0.18798062102766899</v>
      </c>
      <c r="T78" s="21">
        <v>0.90139999999999998</v>
      </c>
      <c r="U78" s="15">
        <f t="shared" ref="U78" si="390">T78*100/$E78</f>
        <v>8.6034898093090062E-2</v>
      </c>
    </row>
    <row r="79" spans="1:21" x14ac:dyDescent="0.25">
      <c r="A79" s="59"/>
      <c r="B79" s="6"/>
      <c r="C79" s="4" t="s">
        <v>10</v>
      </c>
      <c r="D79" s="26">
        <v>1994</v>
      </c>
      <c r="E79" s="20">
        <v>1066.9748459999994</v>
      </c>
      <c r="F79" s="21">
        <v>12.644498999999987</v>
      </c>
      <c r="G79" s="15">
        <f t="shared" ref="G79:G103" si="391">F79*100/$E79</f>
        <v>1.1850793903345678</v>
      </c>
      <c r="H79" s="21">
        <v>0.22840000000000002</v>
      </c>
      <c r="I79" s="15">
        <f t="shared" ref="I79:I97" si="392">H79*100/$E79</f>
        <v>2.1406315327512433E-2</v>
      </c>
      <c r="J79" s="21">
        <v>0.129</v>
      </c>
      <c r="K79" s="15">
        <f t="shared" ref="K79" si="393">J79*100/$E79</f>
        <v>1.209025690564406E-2</v>
      </c>
      <c r="L79" s="13" t="s">
        <v>54</v>
      </c>
      <c r="M79" s="15" t="s">
        <v>0</v>
      </c>
      <c r="N79" s="13" t="s">
        <v>54</v>
      </c>
      <c r="O79" s="15" t="s">
        <v>0</v>
      </c>
      <c r="P79" s="21">
        <v>1.4396599999999999</v>
      </c>
      <c r="Q79" s="15">
        <f t="shared" ref="Q79" si="394">P79*100/$E79</f>
        <v>0.13492914152542271</v>
      </c>
      <c r="R79" s="21">
        <v>1.6158199999999989</v>
      </c>
      <c r="S79" s="15">
        <f t="shared" ref="S79" si="395">R79*100/$E79</f>
        <v>0.15143937142075792</v>
      </c>
      <c r="T79" s="21">
        <v>0.18129999999999996</v>
      </c>
      <c r="U79" s="15">
        <f t="shared" ref="U79" si="396">T79*100/$E79</f>
        <v>1.6991965713126105E-2</v>
      </c>
    </row>
    <row r="80" spans="1:21" x14ac:dyDescent="0.25">
      <c r="A80" s="59"/>
      <c r="B80" s="6"/>
      <c r="C80" s="4" t="s">
        <v>11</v>
      </c>
      <c r="D80" s="26">
        <v>1995</v>
      </c>
      <c r="E80" s="20">
        <v>1049.5646169999995</v>
      </c>
      <c r="F80" s="21">
        <v>12.367448999999999</v>
      </c>
      <c r="G80" s="15">
        <f t="shared" si="391"/>
        <v>1.1783408853235002</v>
      </c>
      <c r="H80" s="21">
        <v>0.48099999999999998</v>
      </c>
      <c r="I80" s="15">
        <f t="shared" si="392"/>
        <v>4.5828526629914032E-2</v>
      </c>
      <c r="J80" s="21">
        <v>0.13550000000000001</v>
      </c>
      <c r="K80" s="15">
        <f t="shared" ref="K80" si="397">J80*100/$E80</f>
        <v>1.2910115090131707E-2</v>
      </c>
      <c r="L80" s="13" t="s">
        <v>54</v>
      </c>
      <c r="M80" s="15" t="s">
        <v>0</v>
      </c>
      <c r="N80" s="13" t="s">
        <v>54</v>
      </c>
      <c r="O80" s="15" t="s">
        <v>0</v>
      </c>
      <c r="P80" s="21">
        <v>1.6030000000000002</v>
      </c>
      <c r="Q80" s="15">
        <f t="shared" ref="Q80" si="398">P80*100/$E80</f>
        <v>0.15272999623233305</v>
      </c>
      <c r="R80" s="21">
        <v>1.3673099999999994</v>
      </c>
      <c r="S80" s="15">
        <f t="shared" ref="S80" si="399">R80*100/$E80</f>
        <v>0.13027401818367509</v>
      </c>
      <c r="T80" s="21">
        <v>8.0000000000000002E-3</v>
      </c>
      <c r="U80" s="15">
        <f t="shared" ref="U80" si="400">T80*100/$E80</f>
        <v>7.6222081712954738E-4</v>
      </c>
    </row>
    <row r="81" spans="1:21" x14ac:dyDescent="0.25">
      <c r="A81" s="59"/>
      <c r="B81" s="6"/>
      <c r="C81" s="4" t="s">
        <v>12</v>
      </c>
      <c r="D81" s="26">
        <v>1996</v>
      </c>
      <c r="E81" s="20">
        <v>1170.5792239999989</v>
      </c>
      <c r="F81" s="21">
        <v>12.817478999999992</v>
      </c>
      <c r="G81" s="15">
        <f t="shared" si="391"/>
        <v>1.0949689467579344</v>
      </c>
      <c r="H81" s="21">
        <v>0.47010000000000007</v>
      </c>
      <c r="I81" s="15">
        <f t="shared" si="392"/>
        <v>4.0159605634688803E-2</v>
      </c>
      <c r="J81" s="21">
        <v>5.3499999999999999E-2</v>
      </c>
      <c r="K81" s="15">
        <f t="shared" ref="K81" si="401">J81*100/$E81</f>
        <v>4.5703869420460558E-3</v>
      </c>
      <c r="L81" s="13" t="s">
        <v>54</v>
      </c>
      <c r="M81" s="15" t="s">
        <v>0</v>
      </c>
      <c r="N81" s="13" t="s">
        <v>54</v>
      </c>
      <c r="O81" s="15" t="s">
        <v>0</v>
      </c>
      <c r="P81" s="21">
        <v>1.5433999999999999</v>
      </c>
      <c r="Q81" s="15">
        <f t="shared" ref="Q81" si="402">P81*100/$E81</f>
        <v>0.1318492561935305</v>
      </c>
      <c r="R81" s="21">
        <v>1.1680400000000002</v>
      </c>
      <c r="S81" s="15">
        <f t="shared" ref="S81" si="403">R81*100/$E81</f>
        <v>9.9783079696962165E-2</v>
      </c>
      <c r="T81" s="21">
        <v>0.159</v>
      </c>
      <c r="U81" s="15">
        <f t="shared" ref="U81" si="404">T81*100/$E81</f>
        <v>1.3583019136174259E-2</v>
      </c>
    </row>
    <row r="82" spans="1:21" x14ac:dyDescent="0.25">
      <c r="A82" s="59"/>
      <c r="B82" s="6"/>
      <c r="C82" s="4" t="s">
        <v>13</v>
      </c>
      <c r="D82" s="26">
        <v>1997</v>
      </c>
      <c r="E82" s="20">
        <v>1214.7488509999989</v>
      </c>
      <c r="F82" s="21">
        <v>13.569249999999998</v>
      </c>
      <c r="G82" s="15">
        <f t="shared" si="391"/>
        <v>1.1170415999018724</v>
      </c>
      <c r="H82" s="21">
        <v>0.25530000000000003</v>
      </c>
      <c r="I82" s="15">
        <f t="shared" si="392"/>
        <v>2.1016689975860717E-2</v>
      </c>
      <c r="J82" s="21">
        <v>0.41210000000000002</v>
      </c>
      <c r="K82" s="15">
        <f t="shared" ref="K82" si="405">J82*100/$E82</f>
        <v>3.3924707947717202E-2</v>
      </c>
      <c r="L82" s="13" t="s">
        <v>54</v>
      </c>
      <c r="M82" s="15" t="s">
        <v>0</v>
      </c>
      <c r="N82" s="13" t="s">
        <v>54</v>
      </c>
      <c r="O82" s="15" t="s">
        <v>0</v>
      </c>
      <c r="P82" s="21">
        <v>1.6637499999999992</v>
      </c>
      <c r="Q82" s="15">
        <f t="shared" ref="Q82" si="406">P82*100/$E82</f>
        <v>0.13696246747880239</v>
      </c>
      <c r="R82" s="21">
        <v>1.9925999999999997</v>
      </c>
      <c r="S82" s="15">
        <f t="shared" ref="S82" si="407">R82*100/$E82</f>
        <v>0.16403390695613027</v>
      </c>
      <c r="T82" s="21">
        <v>0.54190000000000005</v>
      </c>
      <c r="U82" s="15">
        <f t="shared" ref="U82" si="408">T82*100/$E82</f>
        <v>4.4610044253501464E-2</v>
      </c>
    </row>
    <row r="83" spans="1:21" x14ac:dyDescent="0.25">
      <c r="A83" s="59"/>
      <c r="B83" s="6"/>
      <c r="C83" s="4" t="s">
        <v>14</v>
      </c>
      <c r="D83" s="26">
        <v>1998</v>
      </c>
      <c r="E83" s="20">
        <v>1450.8071119999997</v>
      </c>
      <c r="F83" s="21">
        <v>16.576807999999993</v>
      </c>
      <c r="G83" s="15">
        <f t="shared" si="391"/>
        <v>1.1425921380512225</v>
      </c>
      <c r="H83" s="21">
        <v>0.79800000000000004</v>
      </c>
      <c r="I83" s="15">
        <f t="shared" si="392"/>
        <v>5.500386601358212E-2</v>
      </c>
      <c r="J83" s="21">
        <v>5.5E-2</v>
      </c>
      <c r="K83" s="15">
        <f t="shared" ref="K83" si="409">J83*100/$E83</f>
        <v>3.790993271612802E-3</v>
      </c>
      <c r="L83" s="13" t="s">
        <v>54</v>
      </c>
      <c r="M83" s="15" t="s">
        <v>0</v>
      </c>
      <c r="N83" s="13" t="s">
        <v>54</v>
      </c>
      <c r="O83" s="15" t="s">
        <v>0</v>
      </c>
      <c r="P83" s="21">
        <v>1.4542089999999999</v>
      </c>
      <c r="Q83" s="15">
        <f t="shared" ref="Q83" si="410">P83*100/$E83</f>
        <v>0.10023448244579601</v>
      </c>
      <c r="R83" s="21">
        <v>1.0798600000000003</v>
      </c>
      <c r="S83" s="15">
        <f t="shared" ref="S83" si="411">R83*100/$E83</f>
        <v>7.4431672623341855E-2</v>
      </c>
      <c r="T83" s="21">
        <v>5.7199999999999994E-2</v>
      </c>
      <c r="U83" s="15">
        <f t="shared" ref="U83" si="412">T83*100/$E83</f>
        <v>3.9426330024773144E-3</v>
      </c>
    </row>
    <row r="84" spans="1:21" x14ac:dyDescent="0.25">
      <c r="A84" s="59"/>
      <c r="B84" s="6"/>
      <c r="C84" s="4" t="s">
        <v>15</v>
      </c>
      <c r="D84" s="26">
        <v>1999</v>
      </c>
      <c r="E84" s="20">
        <v>1355.6990599999995</v>
      </c>
      <c r="F84" s="21">
        <v>14.017449999999993</v>
      </c>
      <c r="G84" s="15">
        <f t="shared" si="391"/>
        <v>1.0339647207544718</v>
      </c>
      <c r="H84" s="21">
        <v>0.51393999999999995</v>
      </c>
      <c r="I84" s="15">
        <f t="shared" si="392"/>
        <v>3.790959329867797E-2</v>
      </c>
      <c r="J84" s="21">
        <v>5.6400000000000006E-2</v>
      </c>
      <c r="K84" s="15">
        <f t="shared" ref="K84" si="413">J84*100/$E84</f>
        <v>4.160215320942985E-3</v>
      </c>
      <c r="L84" s="13" t="s">
        <v>54</v>
      </c>
      <c r="M84" s="15" t="s">
        <v>0</v>
      </c>
      <c r="N84" s="21">
        <v>2.1399999999999999E-2</v>
      </c>
      <c r="O84" s="15">
        <f>N84*100/$E84</f>
        <v>1.5785214161024796E-3</v>
      </c>
      <c r="P84" s="21">
        <v>1.0275800000000002</v>
      </c>
      <c r="Q84" s="15">
        <f t="shared" ref="Q84" si="414">P84*100/$E84</f>
        <v>7.5797057792457309E-2</v>
      </c>
      <c r="R84" s="21">
        <v>1.1738899999999999</v>
      </c>
      <c r="S84" s="15">
        <f t="shared" ref="S84" si="415">R84*100/$E84</f>
        <v>8.6589275941520549E-2</v>
      </c>
      <c r="T84" s="21">
        <v>7.7000000000000002E-3</v>
      </c>
      <c r="U84" s="15">
        <f t="shared" ref="U84" si="416">T84*100/$E84</f>
        <v>5.6797265906491097E-4</v>
      </c>
    </row>
    <row r="85" spans="1:21" x14ac:dyDescent="0.25">
      <c r="A85" s="59"/>
      <c r="B85" s="6"/>
      <c r="C85" s="4" t="s">
        <v>16</v>
      </c>
      <c r="D85" s="26">
        <v>2000</v>
      </c>
      <c r="E85" s="20">
        <v>1607.8250339999988</v>
      </c>
      <c r="F85" s="21">
        <v>15.225694000000006</v>
      </c>
      <c r="G85" s="15">
        <f t="shared" si="391"/>
        <v>0.94697455743185155</v>
      </c>
      <c r="H85" s="21">
        <v>6.88E-2</v>
      </c>
      <c r="I85" s="15">
        <f t="shared" si="392"/>
        <v>4.2790725697831157E-3</v>
      </c>
      <c r="J85" s="21">
        <v>8.7099999999999997E-2</v>
      </c>
      <c r="K85" s="15">
        <f t="shared" ref="K85" si="417">J85*100/$E85</f>
        <v>5.4172561166876358E-3</v>
      </c>
      <c r="L85" s="13" t="s">
        <v>54</v>
      </c>
      <c r="M85" s="15" t="s">
        <v>0</v>
      </c>
      <c r="N85" s="13" t="s">
        <v>54</v>
      </c>
      <c r="O85" s="15" t="s">
        <v>0</v>
      </c>
      <c r="P85" s="21">
        <v>1.3616099999999993</v>
      </c>
      <c r="Q85" s="15">
        <f t="shared" ref="Q85" si="418">P85*100/$E85</f>
        <v>8.4686453513697468E-2</v>
      </c>
      <c r="R85" s="21">
        <v>0.9098400000000002</v>
      </c>
      <c r="S85" s="15">
        <f t="shared" ref="S85" si="419">R85*100/$E85</f>
        <v>5.6588246902492305E-2</v>
      </c>
      <c r="T85" s="21">
        <v>4.1349999999999998E-2</v>
      </c>
      <c r="U85" s="15">
        <f t="shared" ref="U85" si="420">T85*100/$E85</f>
        <v>2.5717972494263344E-3</v>
      </c>
    </row>
    <row r="86" spans="1:21" x14ac:dyDescent="0.25">
      <c r="A86" s="59"/>
      <c r="B86" s="6"/>
      <c r="C86" s="4" t="s">
        <v>17</v>
      </c>
      <c r="D86" s="26">
        <v>2001</v>
      </c>
      <c r="E86" s="20">
        <v>1912.5578969999999</v>
      </c>
      <c r="F86" s="21">
        <v>17.864622000000001</v>
      </c>
      <c r="G86" s="15">
        <f t="shared" si="391"/>
        <v>0.93406960531872474</v>
      </c>
      <c r="H86" s="21">
        <v>0.20710000000000001</v>
      </c>
      <c r="I86" s="15">
        <f t="shared" si="392"/>
        <v>1.0828430361499275E-2</v>
      </c>
      <c r="J86" s="21">
        <v>1.8000000000000002E-2</v>
      </c>
      <c r="K86" s="15">
        <f t="shared" ref="K86" si="421">J86*100/$E86</f>
        <v>9.4114797927082061E-4</v>
      </c>
      <c r="L86" s="13" t="s">
        <v>54</v>
      </c>
      <c r="M86" s="15" t="s">
        <v>0</v>
      </c>
      <c r="N86" s="13" t="s">
        <v>54</v>
      </c>
      <c r="O86" s="15" t="s">
        <v>0</v>
      </c>
      <c r="P86" s="21">
        <v>1.4910599999999994</v>
      </c>
      <c r="Q86" s="15">
        <f t="shared" ref="Q86" si="422">P86*100/$E86</f>
        <v>7.7961561442863841E-2</v>
      </c>
      <c r="R86" s="21">
        <v>1.0596389999999998</v>
      </c>
      <c r="S86" s="15">
        <f t="shared" ref="S86" si="423">R86*100/$E86</f>
        <v>5.5404283533697377E-2</v>
      </c>
      <c r="T86" s="21">
        <v>0.19400000000000003</v>
      </c>
      <c r="U86" s="15">
        <f t="shared" ref="U86" si="424">T86*100/$E86</f>
        <v>1.0143483776585511E-2</v>
      </c>
    </row>
    <row r="87" spans="1:21" x14ac:dyDescent="0.25">
      <c r="A87" s="59"/>
      <c r="B87" s="6"/>
      <c r="C87" s="4" t="s">
        <v>18</v>
      </c>
      <c r="D87" s="26">
        <v>2002</v>
      </c>
      <c r="E87" s="20">
        <v>2199.8036410000009</v>
      </c>
      <c r="F87" s="21">
        <v>19.590271000000008</v>
      </c>
      <c r="G87" s="15">
        <f t="shared" si="391"/>
        <v>0.89054634854111514</v>
      </c>
      <c r="H87" s="21">
        <v>0.1278</v>
      </c>
      <c r="I87" s="15">
        <f t="shared" si="392"/>
        <v>5.8096094405000551E-3</v>
      </c>
      <c r="J87" s="21">
        <v>0.25342999999999999</v>
      </c>
      <c r="K87" s="15">
        <f t="shared" ref="K87" si="425">J87*100/$E87</f>
        <v>1.1520573712878944E-2</v>
      </c>
      <c r="L87" s="13" t="s">
        <v>54</v>
      </c>
      <c r="M87" s="15" t="s">
        <v>0</v>
      </c>
      <c r="N87" s="21">
        <v>0.11</v>
      </c>
      <c r="O87" s="15">
        <f>N87*100/$E87</f>
        <v>5.0004463102895627E-3</v>
      </c>
      <c r="P87" s="21">
        <v>3.1689079999999992</v>
      </c>
      <c r="Q87" s="15">
        <f t="shared" ref="Q87" si="426">P87*100/$E87</f>
        <v>0.14405413014770066</v>
      </c>
      <c r="R87" s="21">
        <v>1.45435</v>
      </c>
      <c r="S87" s="15">
        <f t="shared" ref="S87" si="427">R87*100/$E87</f>
        <v>6.6112719012451138E-2</v>
      </c>
      <c r="T87" s="21">
        <v>0.21640000000000001</v>
      </c>
      <c r="U87" s="15">
        <f t="shared" ref="U87" si="428">T87*100/$E87</f>
        <v>9.8372416504241937E-3</v>
      </c>
    </row>
    <row r="88" spans="1:21" x14ac:dyDescent="0.25">
      <c r="A88" s="59"/>
      <c r="B88" s="6"/>
      <c r="C88" s="4" t="s">
        <v>19</v>
      </c>
      <c r="D88" s="26">
        <v>2003</v>
      </c>
      <c r="E88" s="20">
        <v>2228.2046279999977</v>
      </c>
      <c r="F88" s="21">
        <v>24.440594999999995</v>
      </c>
      <c r="G88" s="15">
        <f t="shared" si="391"/>
        <v>1.0968738998597942</v>
      </c>
      <c r="H88" s="21">
        <v>0.21889999999999998</v>
      </c>
      <c r="I88" s="15">
        <f t="shared" si="392"/>
        <v>9.8240528382925602E-3</v>
      </c>
      <c r="J88" s="21">
        <v>7.7700000000000005E-2</v>
      </c>
      <c r="K88" s="15">
        <f t="shared" ref="K88" si="429">J88*100/$E88</f>
        <v>3.4871124053692652E-3</v>
      </c>
      <c r="L88" s="13" t="s">
        <v>54</v>
      </c>
      <c r="M88" s="15" t="s">
        <v>0</v>
      </c>
      <c r="N88" s="13" t="s">
        <v>54</v>
      </c>
      <c r="O88" s="15" t="s">
        <v>0</v>
      </c>
      <c r="P88" s="21">
        <v>2.2674789999999998</v>
      </c>
      <c r="Q88" s="15">
        <f t="shared" ref="Q88" si="430">P88*100/$E88</f>
        <v>0.10176260167071165</v>
      </c>
      <c r="R88" s="21">
        <v>1.6196000000000004</v>
      </c>
      <c r="S88" s="15">
        <f t="shared" ref="S88" si="431">R88*100/$E88</f>
        <v>7.2686322416165544E-2</v>
      </c>
      <c r="T88" s="21">
        <v>0.65200000000000002</v>
      </c>
      <c r="U88" s="15">
        <f t="shared" ref="U88" si="432">T88*100/$E88</f>
        <v>2.9261226361657153E-2</v>
      </c>
    </row>
    <row r="89" spans="1:21" x14ac:dyDescent="0.25">
      <c r="A89" s="59"/>
      <c r="B89" s="6"/>
      <c r="C89" s="4" t="s">
        <v>20</v>
      </c>
      <c r="D89" s="26">
        <v>2004</v>
      </c>
      <c r="E89" s="20">
        <v>3136.8441130000042</v>
      </c>
      <c r="F89" s="21">
        <v>28.749026999999998</v>
      </c>
      <c r="G89" s="15">
        <f t="shared" si="391"/>
        <v>0.91649524057812048</v>
      </c>
      <c r="H89" s="21">
        <v>0.26600000000000001</v>
      </c>
      <c r="I89" s="15">
        <f t="shared" si="392"/>
        <v>8.4798603442746111E-3</v>
      </c>
      <c r="J89" s="21">
        <v>0.15160000000000001</v>
      </c>
      <c r="K89" s="15">
        <f t="shared" ref="K89" si="433">J89*100/$E89</f>
        <v>4.8328828127519969E-3</v>
      </c>
      <c r="L89" s="21">
        <v>2.86E-2</v>
      </c>
      <c r="M89" s="15">
        <f>L89*100/$E89</f>
        <v>9.1174438288065354E-4</v>
      </c>
      <c r="N89" s="21">
        <v>4.1000000000000002E-2</v>
      </c>
      <c r="O89" s="15">
        <f>N89*100/$E89</f>
        <v>1.3070461432904475E-3</v>
      </c>
      <c r="P89" s="21">
        <v>4.7990780000000006</v>
      </c>
      <c r="Q89" s="15">
        <f t="shared" ref="Q89" si="434">P89*100/$E89</f>
        <v>0.15299064368902524</v>
      </c>
      <c r="R89" s="21">
        <v>1.2430999999999996</v>
      </c>
      <c r="S89" s="15">
        <f t="shared" ref="S89" si="435">R89*100/$E89</f>
        <v>3.9629001481081824E-2</v>
      </c>
      <c r="T89" s="21">
        <v>2.6100000000000002E-2</v>
      </c>
      <c r="U89" s="15">
        <f t="shared" ref="U89" si="436">T89*100/$E89</f>
        <v>8.3204644731416295E-4</v>
      </c>
    </row>
    <row r="90" spans="1:21" x14ac:dyDescent="0.25">
      <c r="A90" s="59"/>
      <c r="B90" s="6"/>
      <c r="C90" s="4" t="s">
        <v>21</v>
      </c>
      <c r="D90" s="26">
        <v>2005</v>
      </c>
      <c r="E90" s="20">
        <v>2232.3844769999987</v>
      </c>
      <c r="F90" s="21">
        <v>24.799167999999995</v>
      </c>
      <c r="G90" s="15">
        <f t="shared" si="391"/>
        <v>1.1108824781529785</v>
      </c>
      <c r="H90" s="21">
        <v>0.17299999999999999</v>
      </c>
      <c r="I90" s="15">
        <f t="shared" si="392"/>
        <v>7.7495611433603456E-3</v>
      </c>
      <c r="J90" s="21">
        <v>3.5000000000000003E-2</v>
      </c>
      <c r="K90" s="15">
        <f>J90*100/$E90</f>
        <v>1.5678302891191456E-3</v>
      </c>
      <c r="L90" s="13" t="s">
        <v>54</v>
      </c>
      <c r="M90" s="15" t="s">
        <v>0</v>
      </c>
      <c r="N90" s="13" t="s">
        <v>54</v>
      </c>
      <c r="O90" s="15" t="s">
        <v>0</v>
      </c>
      <c r="P90" s="21">
        <v>7.1880500000000005</v>
      </c>
      <c r="Q90" s="15">
        <f t="shared" ref="Q90" si="437">P90*100/$E90</f>
        <v>0.32198978599151068</v>
      </c>
      <c r="R90" s="21">
        <v>2.1913999999999998</v>
      </c>
      <c r="S90" s="15">
        <f t="shared" ref="S90" si="438">R90*100/$E90</f>
        <v>9.8164094159305562E-2</v>
      </c>
      <c r="T90" s="13" t="s">
        <v>54</v>
      </c>
      <c r="U90" s="15" t="s">
        <v>0</v>
      </c>
    </row>
    <row r="91" spans="1:21" x14ac:dyDescent="0.25">
      <c r="A91" s="59"/>
      <c r="B91" s="6"/>
      <c r="C91" s="4" t="s">
        <v>22</v>
      </c>
      <c r="D91" s="26">
        <v>2006</v>
      </c>
      <c r="E91" s="20">
        <v>1953.4482090000008</v>
      </c>
      <c r="F91" s="21">
        <v>23.250858999999984</v>
      </c>
      <c r="G91" s="15">
        <f t="shared" si="391"/>
        <v>1.1902470151436695</v>
      </c>
      <c r="H91" s="21">
        <v>1.66E-2</v>
      </c>
      <c r="I91" s="15">
        <f t="shared" si="392"/>
        <v>8.4977937595273059E-4</v>
      </c>
      <c r="J91" s="13" t="s">
        <v>54</v>
      </c>
      <c r="K91" s="15" t="s">
        <v>0</v>
      </c>
      <c r="L91" s="13" t="s">
        <v>54</v>
      </c>
      <c r="M91" s="15" t="s">
        <v>0</v>
      </c>
      <c r="N91" s="13" t="s">
        <v>54</v>
      </c>
      <c r="O91" s="15" t="s">
        <v>0</v>
      </c>
      <c r="P91" s="21">
        <v>2.3993099999999998</v>
      </c>
      <c r="Q91" s="15">
        <f t="shared" ref="Q91" si="439">P91*100/$E91</f>
        <v>0.1228243466576594</v>
      </c>
      <c r="R91" s="21">
        <v>3.0680879999999999</v>
      </c>
      <c r="S91" s="15">
        <f t="shared" ref="S91" si="440">R91*100/$E91</f>
        <v>0.15706011481976276</v>
      </c>
      <c r="T91" s="13" t="s">
        <v>54</v>
      </c>
      <c r="U91" s="15" t="s">
        <v>0</v>
      </c>
    </row>
    <row r="92" spans="1:21" x14ac:dyDescent="0.25">
      <c r="A92" s="59"/>
      <c r="B92" s="6"/>
      <c r="C92" s="4" t="s">
        <v>23</v>
      </c>
      <c r="D92" s="26">
        <v>2007</v>
      </c>
      <c r="E92" s="20">
        <v>2208.2404969999998</v>
      </c>
      <c r="F92" s="21">
        <v>25.873480000000018</v>
      </c>
      <c r="G92" s="15">
        <f t="shared" si="391"/>
        <v>1.1716785393235192</v>
      </c>
      <c r="H92" s="21">
        <v>0.13160000000000002</v>
      </c>
      <c r="I92" s="15">
        <f t="shared" si="392"/>
        <v>5.9594958148256457E-3</v>
      </c>
      <c r="J92" s="13" t="s">
        <v>54</v>
      </c>
      <c r="K92" s="15" t="s">
        <v>0</v>
      </c>
      <c r="L92" s="13" t="s">
        <v>54</v>
      </c>
      <c r="M92" s="15" t="s">
        <v>0</v>
      </c>
      <c r="N92" s="13" t="s">
        <v>54</v>
      </c>
      <c r="O92" s="15" t="s">
        <v>0</v>
      </c>
      <c r="P92" s="21">
        <v>4.6532999999999971</v>
      </c>
      <c r="Q92" s="15">
        <f t="shared" ref="Q92" si="441">P92*100/$E92</f>
        <v>0.21072433035811666</v>
      </c>
      <c r="R92" s="21">
        <v>0.57810000000000006</v>
      </c>
      <c r="S92" s="15">
        <f t="shared" ref="S92" si="442">R92*100/$E92</f>
        <v>2.6179213757984082E-2</v>
      </c>
      <c r="T92" s="13" t="s">
        <v>54</v>
      </c>
      <c r="U92" s="15" t="s">
        <v>0</v>
      </c>
    </row>
    <row r="93" spans="1:21" x14ac:dyDescent="0.25">
      <c r="A93" s="59"/>
      <c r="B93" s="6"/>
      <c r="C93" s="4" t="s">
        <v>24</v>
      </c>
      <c r="D93" s="26">
        <v>2008</v>
      </c>
      <c r="E93" s="20">
        <v>2454.1960940000008</v>
      </c>
      <c r="F93" s="21">
        <v>26.011130000000009</v>
      </c>
      <c r="G93" s="15">
        <f t="shared" si="391"/>
        <v>1.0598635562819048</v>
      </c>
      <c r="H93" s="21">
        <v>2.6200000000000001E-2</v>
      </c>
      <c r="I93" s="15">
        <f t="shared" si="392"/>
        <v>1.0675593553446504E-3</v>
      </c>
      <c r="J93" s="13" t="s">
        <v>54</v>
      </c>
      <c r="K93" s="15" t="s">
        <v>0</v>
      </c>
      <c r="L93" s="13" t="s">
        <v>54</v>
      </c>
      <c r="M93" s="15" t="s">
        <v>0</v>
      </c>
      <c r="N93" s="13" t="s">
        <v>54</v>
      </c>
      <c r="O93" s="15" t="s">
        <v>0</v>
      </c>
      <c r="P93" s="21">
        <v>11.148659999999996</v>
      </c>
      <c r="Q93" s="15">
        <f t="shared" ref="Q93" si="443">P93*100/$E93</f>
        <v>0.45426932376170553</v>
      </c>
      <c r="R93" s="21">
        <v>1.2573000000000001</v>
      </c>
      <c r="S93" s="15">
        <f t="shared" ref="S93" si="444">R93*100/$E93</f>
        <v>5.1230625094459123E-2</v>
      </c>
      <c r="T93" s="13" t="s">
        <v>54</v>
      </c>
      <c r="U93" s="15" t="s">
        <v>0</v>
      </c>
    </row>
    <row r="94" spans="1:21" x14ac:dyDescent="0.25">
      <c r="A94" s="59"/>
      <c r="B94" s="6"/>
      <c r="C94" s="4" t="s">
        <v>25</v>
      </c>
      <c r="D94" s="26">
        <v>2009</v>
      </c>
      <c r="E94" s="20">
        <v>2575.5238869999998</v>
      </c>
      <c r="F94" s="21">
        <v>22.152729999999991</v>
      </c>
      <c r="G94" s="15">
        <f t="shared" si="391"/>
        <v>0.86012520061709663</v>
      </c>
      <c r="H94" s="21">
        <v>2.8799999999999999E-2</v>
      </c>
      <c r="I94" s="15">
        <f t="shared" si="392"/>
        <v>1.1182190988547412E-3</v>
      </c>
      <c r="J94" s="21">
        <v>5.6000000000000001E-2</v>
      </c>
      <c r="K94" s="15">
        <f>J94*100/$E94</f>
        <v>2.1743149144397749E-3</v>
      </c>
      <c r="L94" s="13" t="s">
        <v>54</v>
      </c>
      <c r="M94" s="15" t="s">
        <v>0</v>
      </c>
      <c r="N94" s="13" t="s">
        <v>54</v>
      </c>
      <c r="O94" s="15" t="s">
        <v>0</v>
      </c>
      <c r="P94" s="21">
        <v>11.86985</v>
      </c>
      <c r="Q94" s="15">
        <f t="shared" ref="Q94" si="445">P94*100/$E94</f>
        <v>0.4608712836993385</v>
      </c>
      <c r="R94" s="21">
        <v>0.67140000000000011</v>
      </c>
      <c r="S94" s="15">
        <f t="shared" ref="S94" si="446">R94*100/$E94</f>
        <v>2.6068482742051161E-2</v>
      </c>
      <c r="T94" s="13" t="s">
        <v>54</v>
      </c>
      <c r="U94" s="15" t="s">
        <v>0</v>
      </c>
    </row>
    <row r="95" spans="1:21" x14ac:dyDescent="0.25">
      <c r="A95" s="59"/>
      <c r="B95" s="6"/>
      <c r="C95" s="4" t="s">
        <v>26</v>
      </c>
      <c r="D95" s="26">
        <v>2010</v>
      </c>
      <c r="E95" s="20">
        <v>1796.8941089999992</v>
      </c>
      <c r="F95" s="21">
        <v>19.845729999999996</v>
      </c>
      <c r="G95" s="15">
        <f t="shared" si="391"/>
        <v>1.1044462720757913</v>
      </c>
      <c r="H95" s="21">
        <v>0.13</v>
      </c>
      <c r="I95" s="15">
        <f t="shared" si="392"/>
        <v>7.2347056706834612E-3</v>
      </c>
      <c r="J95" s="13" t="s">
        <v>54</v>
      </c>
      <c r="K95" s="15" t="s">
        <v>0</v>
      </c>
      <c r="L95" s="13" t="s">
        <v>54</v>
      </c>
      <c r="M95" s="15" t="s">
        <v>0</v>
      </c>
      <c r="N95" s="13" t="s">
        <v>54</v>
      </c>
      <c r="O95" s="15" t="s">
        <v>0</v>
      </c>
      <c r="P95" s="21">
        <v>5.0538999999999987</v>
      </c>
      <c r="Q95" s="15">
        <f t="shared" ref="Q95" si="447">P95*100/$E95</f>
        <v>0.28125753068513182</v>
      </c>
      <c r="R95" s="21">
        <v>0.50050000000000006</v>
      </c>
      <c r="S95" s="15">
        <f t="shared" ref="S95" si="448">R95*100/$E95</f>
        <v>2.785361683213133E-2</v>
      </c>
      <c r="T95" s="13" t="s">
        <v>54</v>
      </c>
      <c r="U95" s="15" t="s">
        <v>0</v>
      </c>
    </row>
    <row r="96" spans="1:21" x14ac:dyDescent="0.25">
      <c r="A96" s="59"/>
      <c r="B96" s="6"/>
      <c r="C96" s="4" t="s">
        <v>27</v>
      </c>
      <c r="D96" s="26">
        <v>2011</v>
      </c>
      <c r="E96" s="20">
        <v>1709.9877889999993</v>
      </c>
      <c r="F96" s="21">
        <v>18.702449999999995</v>
      </c>
      <c r="G96" s="15">
        <f t="shared" si="391"/>
        <v>1.0937183364880743</v>
      </c>
      <c r="H96" s="21">
        <v>0.16800000000000004</v>
      </c>
      <c r="I96" s="15">
        <f t="shared" si="392"/>
        <v>9.8246315605707586E-3</v>
      </c>
      <c r="J96" s="13" t="s">
        <v>54</v>
      </c>
      <c r="K96" s="15" t="s">
        <v>0</v>
      </c>
      <c r="L96" s="13" t="s">
        <v>54</v>
      </c>
      <c r="M96" s="15" t="s">
        <v>0</v>
      </c>
      <c r="N96" s="13" t="s">
        <v>54</v>
      </c>
      <c r="O96" s="15" t="s">
        <v>0</v>
      </c>
      <c r="P96" s="21">
        <v>9.4351099999999981</v>
      </c>
      <c r="Q96" s="15">
        <f t="shared" ref="Q96" si="449">P96*100/$E96</f>
        <v>0.55176475883009957</v>
      </c>
      <c r="R96" s="21">
        <v>0.43900000000000006</v>
      </c>
      <c r="S96" s="15">
        <f t="shared" ref="S96" si="450">R96*100/$E96</f>
        <v>2.5672697946967634E-2</v>
      </c>
      <c r="T96" s="13" t="s">
        <v>54</v>
      </c>
      <c r="U96" s="15" t="s">
        <v>0</v>
      </c>
    </row>
    <row r="97" spans="1:21" x14ac:dyDescent="0.25">
      <c r="A97" s="59"/>
      <c r="B97" s="6"/>
      <c r="C97" s="4" t="s">
        <v>28</v>
      </c>
      <c r="D97" s="26">
        <v>2012</v>
      </c>
      <c r="E97" s="20">
        <v>1802.7683820000016</v>
      </c>
      <c r="F97" s="21">
        <v>20.401130000000006</v>
      </c>
      <c r="G97" s="15">
        <f t="shared" si="391"/>
        <v>1.1316556360594074</v>
      </c>
      <c r="H97" s="21">
        <v>2.3800000000000002E-2</v>
      </c>
      <c r="I97" s="15">
        <f t="shared" si="392"/>
        <v>1.3201917804657828E-3</v>
      </c>
      <c r="J97" s="13" t="s">
        <v>54</v>
      </c>
      <c r="K97" s="15" t="s">
        <v>0</v>
      </c>
      <c r="L97" s="13" t="s">
        <v>54</v>
      </c>
      <c r="M97" s="15" t="s">
        <v>0</v>
      </c>
      <c r="N97" s="13" t="s">
        <v>54</v>
      </c>
      <c r="O97" s="15" t="s">
        <v>0</v>
      </c>
      <c r="P97" s="21">
        <v>7.4545000000000003</v>
      </c>
      <c r="Q97" s="15">
        <f t="shared" ref="Q97" si="451">P97*100/$E97</f>
        <v>0.41350292552446116</v>
      </c>
      <c r="R97" s="21">
        <v>0.38700000000000001</v>
      </c>
      <c r="S97" s="15">
        <f t="shared" ref="S97" si="452">R97*100/$E97</f>
        <v>2.1466983993288145E-2</v>
      </c>
      <c r="T97" s="13" t="s">
        <v>54</v>
      </c>
      <c r="U97" s="15" t="s">
        <v>0</v>
      </c>
    </row>
    <row r="98" spans="1:21" x14ac:dyDescent="0.25">
      <c r="A98" s="59"/>
      <c r="B98" s="6"/>
      <c r="C98" s="4" t="s">
        <v>29</v>
      </c>
      <c r="D98" s="26">
        <v>2013</v>
      </c>
      <c r="E98" s="20">
        <v>1575.7389000000001</v>
      </c>
      <c r="F98" s="21">
        <v>23.903209999999998</v>
      </c>
      <c r="G98" s="15">
        <f t="shared" si="391"/>
        <v>1.5169524595730928</v>
      </c>
      <c r="H98" s="13" t="s">
        <v>54</v>
      </c>
      <c r="I98" s="15" t="s">
        <v>0</v>
      </c>
      <c r="J98" s="13" t="s">
        <v>54</v>
      </c>
      <c r="K98" s="15" t="s">
        <v>0</v>
      </c>
      <c r="L98" s="13" t="s">
        <v>54</v>
      </c>
      <c r="M98" s="15" t="s">
        <v>0</v>
      </c>
      <c r="N98" s="13" t="s">
        <v>54</v>
      </c>
      <c r="O98" s="15" t="s">
        <v>0</v>
      </c>
      <c r="P98" s="21">
        <v>5.7168799999999997</v>
      </c>
      <c r="Q98" s="15">
        <f t="shared" ref="Q98" si="453">P98*100/$E98</f>
        <v>0.36280629995235886</v>
      </c>
      <c r="R98" s="21">
        <v>0.20846000000000003</v>
      </c>
      <c r="S98" s="15">
        <f t="shared" ref="S98" si="454">R98*100/$E98</f>
        <v>1.3229349100920211E-2</v>
      </c>
      <c r="T98" s="13" t="s">
        <v>54</v>
      </c>
      <c r="U98" s="15" t="s">
        <v>0</v>
      </c>
    </row>
    <row r="99" spans="1:21" x14ac:dyDescent="0.25">
      <c r="A99" s="59"/>
      <c r="B99" s="6"/>
      <c r="C99" s="4" t="s">
        <v>30</v>
      </c>
      <c r="D99" s="26">
        <v>2014</v>
      </c>
      <c r="E99" s="20">
        <v>1499.3715020000002</v>
      </c>
      <c r="F99" s="21">
        <v>30.369599999999998</v>
      </c>
      <c r="G99" s="15">
        <f t="shared" si="391"/>
        <v>2.0254886770550344</v>
      </c>
      <c r="H99" s="21">
        <v>0.34060000000000001</v>
      </c>
      <c r="I99" s="15">
        <f t="shared" ref="I99" si="455">H99*100/$E99</f>
        <v>2.2716184717775166E-2</v>
      </c>
      <c r="J99" s="21">
        <v>1.3000000000000001E-2</v>
      </c>
      <c r="K99" s="15">
        <f>J99*100/$E99</f>
        <v>8.670299510601208E-4</v>
      </c>
      <c r="L99" s="13" t="s">
        <v>54</v>
      </c>
      <c r="M99" s="15" t="s">
        <v>0</v>
      </c>
      <c r="N99" s="13" t="s">
        <v>54</v>
      </c>
      <c r="O99" s="15" t="s">
        <v>0</v>
      </c>
      <c r="P99" s="21">
        <v>4.7492999999999999</v>
      </c>
      <c r="Q99" s="15">
        <f t="shared" ref="Q99" si="456">P99*100/$E99</f>
        <v>0.31675271896691015</v>
      </c>
      <c r="R99" s="21">
        <v>0.1464</v>
      </c>
      <c r="S99" s="15">
        <f t="shared" ref="S99" si="457">R99*100/$E99</f>
        <v>9.7640911411693617E-3</v>
      </c>
      <c r="T99" s="13" t="s">
        <v>54</v>
      </c>
      <c r="U99" s="15" t="s">
        <v>0</v>
      </c>
    </row>
    <row r="100" spans="1:21" x14ac:dyDescent="0.25">
      <c r="A100" s="59"/>
      <c r="B100" s="6"/>
      <c r="C100" s="4" t="s">
        <v>31</v>
      </c>
      <c r="D100" s="26">
        <v>2015</v>
      </c>
      <c r="E100" s="20">
        <v>1344.9035720000004</v>
      </c>
      <c r="F100" s="21">
        <v>31.114070000000009</v>
      </c>
      <c r="G100" s="15">
        <f t="shared" si="391"/>
        <v>2.313479616514841</v>
      </c>
      <c r="H100" s="21">
        <v>9.4E-2</v>
      </c>
      <c r="I100" s="15">
        <f t="shared" ref="I100" si="458">H100*100/$E100</f>
        <v>6.9893486757725684E-3</v>
      </c>
      <c r="J100" s="13" t="s">
        <v>54</v>
      </c>
      <c r="K100" s="15" t="s">
        <v>0</v>
      </c>
      <c r="L100" s="13" t="s">
        <v>54</v>
      </c>
      <c r="M100" s="15" t="s">
        <v>0</v>
      </c>
      <c r="N100" s="13" t="s">
        <v>54</v>
      </c>
      <c r="O100" s="15" t="s">
        <v>0</v>
      </c>
      <c r="P100" s="21">
        <v>4.0984999999999987</v>
      </c>
      <c r="Q100" s="15">
        <f t="shared" ref="Q100" si="459">P100*100/$E100</f>
        <v>0.30474303774099853</v>
      </c>
      <c r="R100" s="21">
        <v>0.27480000000000004</v>
      </c>
      <c r="S100" s="15">
        <f t="shared" ref="S100" si="460">R100*100/$E100</f>
        <v>2.0432691660662788E-2</v>
      </c>
      <c r="T100" s="13" t="s">
        <v>54</v>
      </c>
      <c r="U100" s="15" t="s">
        <v>0</v>
      </c>
    </row>
    <row r="101" spans="1:21" x14ac:dyDescent="0.25">
      <c r="A101" s="59"/>
      <c r="B101" s="6"/>
      <c r="C101" s="4" t="s">
        <v>32</v>
      </c>
      <c r="D101" s="26">
        <v>2016</v>
      </c>
      <c r="E101" s="20">
        <v>1300.1848469999991</v>
      </c>
      <c r="F101" s="21">
        <v>30.445939999999982</v>
      </c>
      <c r="G101" s="15">
        <f t="shared" si="391"/>
        <v>2.341662423635368</v>
      </c>
      <c r="H101" s="13" t="s">
        <v>54</v>
      </c>
      <c r="I101" s="15" t="s">
        <v>0</v>
      </c>
      <c r="J101" s="13" t="s">
        <v>54</v>
      </c>
      <c r="K101" s="15" t="s">
        <v>0</v>
      </c>
      <c r="L101" s="13" t="s">
        <v>54</v>
      </c>
      <c r="M101" s="15" t="s">
        <v>0</v>
      </c>
      <c r="N101" s="13" t="s">
        <v>54</v>
      </c>
      <c r="O101" s="15" t="s">
        <v>0</v>
      </c>
      <c r="P101" s="21">
        <v>9.8080000000000016</v>
      </c>
      <c r="Q101" s="15">
        <f t="shared" ref="Q101" si="461">P101*100/$E101</f>
        <v>0.75435427682691714</v>
      </c>
      <c r="R101" s="21">
        <v>0.20620000000000002</v>
      </c>
      <c r="S101" s="15">
        <f t="shared" ref="S101" si="462">R101*100/$E101</f>
        <v>1.5859283430027557E-2</v>
      </c>
      <c r="T101" s="13" t="s">
        <v>54</v>
      </c>
      <c r="U101" s="15" t="s">
        <v>0</v>
      </c>
    </row>
    <row r="102" spans="1:21" x14ac:dyDescent="0.25">
      <c r="A102" s="59"/>
      <c r="B102" s="6"/>
      <c r="C102" s="4" t="s">
        <v>33</v>
      </c>
      <c r="D102" s="26">
        <v>2017</v>
      </c>
      <c r="E102" s="20">
        <v>1058.8070299999999</v>
      </c>
      <c r="F102" s="21">
        <v>27.482369999999996</v>
      </c>
      <c r="G102" s="15">
        <f t="shared" si="391"/>
        <v>2.5955976132874747</v>
      </c>
      <c r="H102" s="21">
        <v>2.3099999999999999E-2</v>
      </c>
      <c r="I102" s="15">
        <f t="shared" ref="I102" si="463">H102*100/$E102</f>
        <v>2.1817006636232856E-3</v>
      </c>
      <c r="J102" s="21">
        <v>0.03</v>
      </c>
      <c r="K102" s="15">
        <f>J102*100/$E102</f>
        <v>2.8333774852250461E-3</v>
      </c>
      <c r="L102" s="13" t="s">
        <v>54</v>
      </c>
      <c r="M102" s="15" t="s">
        <v>0</v>
      </c>
      <c r="N102" s="13" t="s">
        <v>54</v>
      </c>
      <c r="O102" s="15" t="s">
        <v>0</v>
      </c>
      <c r="P102" s="21">
        <v>6.8659999999999952</v>
      </c>
      <c r="Q102" s="15">
        <f t="shared" ref="Q102" si="464">P102*100/$E102</f>
        <v>0.64846566045183851</v>
      </c>
      <c r="R102" s="21">
        <v>0.62309999999999999</v>
      </c>
      <c r="S102" s="15">
        <f t="shared" ref="S102" si="465">R102*100/$E102</f>
        <v>5.8849250368124217E-2</v>
      </c>
      <c r="T102" s="13" t="s">
        <v>54</v>
      </c>
      <c r="U102" s="15" t="s">
        <v>0</v>
      </c>
    </row>
    <row r="103" spans="1:21" x14ac:dyDescent="0.25">
      <c r="A103" s="60"/>
      <c r="B103" s="25"/>
      <c r="C103" s="5" t="s">
        <v>34</v>
      </c>
      <c r="D103" s="27">
        <v>2018</v>
      </c>
      <c r="E103" s="22">
        <v>873.45497099999932</v>
      </c>
      <c r="F103" s="23">
        <v>21.03079</v>
      </c>
      <c r="G103" s="16">
        <f t="shared" si="391"/>
        <v>2.407770371484899</v>
      </c>
      <c r="H103" s="23">
        <v>0.38500000000000001</v>
      </c>
      <c r="I103" s="16">
        <f t="shared" ref="I103" si="466">H103*100/$E103</f>
        <v>4.4077830315536699E-2</v>
      </c>
      <c r="J103" s="23">
        <v>0.02</v>
      </c>
      <c r="K103" s="16">
        <f>J103*100/$E103</f>
        <v>2.2897574189889194E-3</v>
      </c>
      <c r="L103" s="9" t="s">
        <v>54</v>
      </c>
      <c r="M103" s="16" t="s">
        <v>0</v>
      </c>
      <c r="N103" s="9" t="s">
        <v>54</v>
      </c>
      <c r="O103" s="16" t="s">
        <v>0</v>
      </c>
      <c r="P103" s="23">
        <v>6.716599999999997</v>
      </c>
      <c r="Q103" s="16">
        <f t="shared" ref="Q103" si="467">P103*100/$E103</f>
        <v>0.7689692340190486</v>
      </c>
      <c r="R103" s="23">
        <v>0.51440000000000008</v>
      </c>
      <c r="S103" s="16">
        <f t="shared" ref="S103" si="468">R103*100/$E103</f>
        <v>5.8892560816395018E-2</v>
      </c>
      <c r="T103" s="9" t="s">
        <v>54</v>
      </c>
      <c r="U103" s="16" t="s">
        <v>0</v>
      </c>
    </row>
    <row r="104" spans="1:21" ht="45" x14ac:dyDescent="0.25">
      <c r="A104" s="61" t="s">
        <v>56</v>
      </c>
      <c r="B104" s="41" t="s">
        <v>53</v>
      </c>
      <c r="C104" s="41" t="s">
        <v>35</v>
      </c>
      <c r="D104" s="43" t="s">
        <v>35</v>
      </c>
      <c r="E104" s="48" t="s">
        <v>69</v>
      </c>
      <c r="F104" s="30" t="s">
        <v>2</v>
      </c>
      <c r="G104" s="29"/>
      <c r="H104" s="30" t="s">
        <v>55</v>
      </c>
      <c r="I104" s="29"/>
      <c r="J104" s="30" t="s">
        <v>1</v>
      </c>
      <c r="K104" s="29"/>
      <c r="L104" s="28" t="s">
        <v>3</v>
      </c>
      <c r="M104" s="29"/>
      <c r="N104" s="28" t="s">
        <v>4</v>
      </c>
      <c r="O104" s="29"/>
      <c r="P104" s="30" t="s">
        <v>51</v>
      </c>
      <c r="Q104" s="31"/>
      <c r="R104" s="30" t="s">
        <v>5</v>
      </c>
      <c r="S104" s="31"/>
      <c r="T104" s="46" t="s">
        <v>68</v>
      </c>
      <c r="U104" s="47"/>
    </row>
    <row r="105" spans="1:21" x14ac:dyDescent="0.25">
      <c r="A105" s="53"/>
      <c r="B105" s="54"/>
      <c r="C105" s="54"/>
      <c r="D105" s="44"/>
      <c r="E105" s="36" t="s">
        <v>41</v>
      </c>
      <c r="F105" s="32" t="s">
        <v>63</v>
      </c>
      <c r="G105" s="33"/>
      <c r="H105" s="32" t="s">
        <v>49</v>
      </c>
      <c r="I105" s="33"/>
      <c r="J105" s="32" t="s">
        <v>43</v>
      </c>
      <c r="K105" s="33"/>
      <c r="L105" s="32" t="s">
        <v>64</v>
      </c>
      <c r="M105" s="33"/>
      <c r="N105" s="32" t="s">
        <v>65</v>
      </c>
      <c r="O105" s="33"/>
      <c r="P105" s="32" t="s">
        <v>52</v>
      </c>
      <c r="Q105" s="33"/>
      <c r="R105" s="32" t="s">
        <v>45</v>
      </c>
      <c r="S105" s="33"/>
      <c r="T105" s="32" t="s">
        <v>66</v>
      </c>
      <c r="U105" s="33"/>
    </row>
    <row r="106" spans="1:21" x14ac:dyDescent="0.25">
      <c r="A106" s="53"/>
      <c r="B106" s="54"/>
      <c r="C106" s="54"/>
      <c r="D106" s="44"/>
      <c r="E106" s="37"/>
      <c r="F106" s="32" t="s">
        <v>48</v>
      </c>
      <c r="G106" s="38"/>
      <c r="H106" s="32" t="s">
        <v>57</v>
      </c>
      <c r="I106" s="38"/>
      <c r="J106" s="32" t="s">
        <v>42</v>
      </c>
      <c r="K106" s="33"/>
      <c r="L106" s="32" t="s">
        <v>6</v>
      </c>
      <c r="M106" s="33"/>
      <c r="N106" s="32" t="s">
        <v>7</v>
      </c>
      <c r="O106" s="33"/>
      <c r="P106" s="32" t="s">
        <v>46</v>
      </c>
      <c r="Q106" s="33"/>
      <c r="R106" s="32" t="s">
        <v>44</v>
      </c>
      <c r="S106" s="33"/>
      <c r="T106" s="34" t="s">
        <v>58</v>
      </c>
      <c r="U106" s="35"/>
    </row>
    <row r="107" spans="1:21" x14ac:dyDescent="0.25">
      <c r="A107" s="56"/>
      <c r="B107" s="42"/>
      <c r="C107" s="42"/>
      <c r="D107" s="45"/>
      <c r="E107" s="17" t="s">
        <v>40</v>
      </c>
      <c r="F107" s="12" t="s">
        <v>40</v>
      </c>
      <c r="G107" s="14" t="s">
        <v>47</v>
      </c>
      <c r="H107" s="12" t="s">
        <v>40</v>
      </c>
      <c r="I107" s="14" t="s">
        <v>47</v>
      </c>
      <c r="J107" s="12" t="s">
        <v>40</v>
      </c>
      <c r="K107" s="14" t="s">
        <v>47</v>
      </c>
      <c r="L107" s="12" t="s">
        <v>40</v>
      </c>
      <c r="M107" s="14" t="s">
        <v>47</v>
      </c>
      <c r="N107" s="12" t="s">
        <v>40</v>
      </c>
      <c r="O107" s="14" t="s">
        <v>47</v>
      </c>
      <c r="P107" s="12" t="s">
        <v>40</v>
      </c>
      <c r="Q107" s="14" t="s">
        <v>47</v>
      </c>
      <c r="R107" s="12" t="s">
        <v>40</v>
      </c>
      <c r="S107" s="14" t="s">
        <v>47</v>
      </c>
      <c r="T107" s="12" t="s">
        <v>40</v>
      </c>
      <c r="U107" s="14" t="s">
        <v>47</v>
      </c>
    </row>
    <row r="108" spans="1:21" x14ac:dyDescent="0.25">
      <c r="A108" s="62" t="s">
        <v>50</v>
      </c>
      <c r="B108" s="19" t="s">
        <v>62</v>
      </c>
      <c r="C108" s="4" t="s">
        <v>36</v>
      </c>
      <c r="D108" s="26">
        <v>1989</v>
      </c>
      <c r="E108" s="20">
        <v>6461.0849290000051</v>
      </c>
      <c r="F108" s="21">
        <v>5.5000000000000007E-2</v>
      </c>
      <c r="G108" s="15">
        <f>F108*100/$E108</f>
        <v>8.5125022506881776E-4</v>
      </c>
      <c r="H108" s="21">
        <v>1.2617</v>
      </c>
      <c r="I108" s="15">
        <f t="shared" ref="I108:I119" si="469">H108*100/$E108</f>
        <v>1.9527680163078678E-2</v>
      </c>
      <c r="J108" s="21">
        <v>5.4369999999999985</v>
      </c>
      <c r="K108" s="15">
        <f t="shared" ref="K108" si="470">J108*100/$E108</f>
        <v>8.4149954067257449E-2</v>
      </c>
      <c r="L108" s="21">
        <v>4.5259999999999989</v>
      </c>
      <c r="M108" s="15">
        <f t="shared" ref="M108" si="471">L108*100/$E108</f>
        <v>7.0050154884753968E-2</v>
      </c>
      <c r="N108" s="21">
        <v>0.04</v>
      </c>
      <c r="O108" s="15">
        <f t="shared" ref="O108" si="472">N108*100/$E108</f>
        <v>6.1909107277732193E-4</v>
      </c>
      <c r="P108" s="21">
        <v>3.5819999999999981</v>
      </c>
      <c r="Q108" s="15">
        <f t="shared" ref="Q108" si="473">P108*100/$E108</f>
        <v>5.5439605567209151E-2</v>
      </c>
      <c r="R108" s="21">
        <v>12.962999999999997</v>
      </c>
      <c r="S108" s="15">
        <f t="shared" ref="S108" si="474">R108*100/$E108</f>
        <v>0.20063193941031057</v>
      </c>
      <c r="T108" s="21">
        <v>12.815499999999997</v>
      </c>
      <c r="U108" s="15">
        <f t="shared" ref="U108" si="475">T108*100/$E108</f>
        <v>0.19834904107944418</v>
      </c>
    </row>
    <row r="109" spans="1:21" x14ac:dyDescent="0.25">
      <c r="A109" s="59"/>
      <c r="B109" s="6"/>
      <c r="C109" s="4" t="s">
        <v>37</v>
      </c>
      <c r="D109" s="26">
        <v>1990</v>
      </c>
      <c r="E109" s="20">
        <v>5831.1175179999964</v>
      </c>
      <c r="F109" s="13" t="s">
        <v>54</v>
      </c>
      <c r="G109" s="15" t="s">
        <v>0</v>
      </c>
      <c r="H109" s="21">
        <v>0.76</v>
      </c>
      <c r="I109" s="15">
        <f t="shared" si="469"/>
        <v>1.3033522264882615E-2</v>
      </c>
      <c r="J109" s="21">
        <v>12.174999999999997</v>
      </c>
      <c r="K109" s="15">
        <f t="shared" ref="K109" si="476">J109*100/$E109</f>
        <v>0.2087935968091392</v>
      </c>
      <c r="L109" s="21">
        <v>11.983999999999998</v>
      </c>
      <c r="M109" s="15">
        <f t="shared" ref="M109" si="477">L109*100/$E109</f>
        <v>0.20551806687151741</v>
      </c>
      <c r="N109" s="21">
        <v>9.6000000000000002E-2</v>
      </c>
      <c r="O109" s="15">
        <f t="shared" ref="O109" si="478">N109*100/$E109</f>
        <v>1.6463396545114881E-3</v>
      </c>
      <c r="P109" s="21">
        <v>1.1829999999999998</v>
      </c>
      <c r="Q109" s="15">
        <f t="shared" ref="Q109" si="479">P109*100/$E109</f>
        <v>2.0287706367573856E-2</v>
      </c>
      <c r="R109" s="21">
        <v>16.302000000000003</v>
      </c>
      <c r="S109" s="15">
        <f t="shared" ref="S109" si="480">R109*100/$E109</f>
        <v>0.27956905258173209</v>
      </c>
      <c r="T109" s="21">
        <v>15.848000000000001</v>
      </c>
      <c r="U109" s="15">
        <f t="shared" ref="U109" si="481">T109*100/$E109</f>
        <v>0.27178323796560488</v>
      </c>
    </row>
    <row r="110" spans="1:21" x14ac:dyDescent="0.25">
      <c r="A110" s="59"/>
      <c r="B110" s="6"/>
      <c r="C110" s="4" t="s">
        <v>38</v>
      </c>
      <c r="D110" s="26">
        <v>1991</v>
      </c>
      <c r="E110" s="20">
        <v>7134.7472830000006</v>
      </c>
      <c r="F110" s="21">
        <v>7.6999999999999999E-2</v>
      </c>
      <c r="G110" s="15">
        <f t="shared" ref="G110" si="482">F110*100/$E110</f>
        <v>1.0792253312667192E-3</v>
      </c>
      <c r="H110" s="21">
        <v>7.2000000000000008E-2</v>
      </c>
      <c r="I110" s="15">
        <f t="shared" si="469"/>
        <v>1.0091457643013478E-3</v>
      </c>
      <c r="J110" s="21">
        <v>3.3254999999999999</v>
      </c>
      <c r="K110" s="15">
        <f t="shared" ref="K110" si="483">J110*100/$E110</f>
        <v>4.6609919988668501E-2</v>
      </c>
      <c r="L110" s="21">
        <v>0.87000000000000011</v>
      </c>
      <c r="M110" s="15">
        <f t="shared" ref="M110" si="484">L110*100/$E110</f>
        <v>1.2193844651974621E-2</v>
      </c>
      <c r="N110" s="21">
        <v>2.2455000000000003</v>
      </c>
      <c r="O110" s="15">
        <f t="shared" ref="O110" si="485">N110*100/$E110</f>
        <v>3.147273352414829E-2</v>
      </c>
      <c r="P110" s="21">
        <v>2.9579999999999984</v>
      </c>
      <c r="Q110" s="15">
        <f t="shared" ref="Q110" si="486">P110*100/$E110</f>
        <v>4.1459071816713683E-2</v>
      </c>
      <c r="R110" s="21">
        <v>9.1893000000000029</v>
      </c>
      <c r="S110" s="15">
        <f t="shared" ref="S110" si="487">R110*100/$E110</f>
        <v>0.12879643294297746</v>
      </c>
      <c r="T110" s="21">
        <v>8.8230000000000004</v>
      </c>
      <c r="U110" s="15">
        <f t="shared" ref="U110" si="488">T110*100/$E110</f>
        <v>0.12366240386709433</v>
      </c>
    </row>
    <row r="111" spans="1:21" x14ac:dyDescent="0.25">
      <c r="A111" s="59"/>
      <c r="B111" s="6"/>
      <c r="C111" s="4" t="s">
        <v>39</v>
      </c>
      <c r="D111" s="26">
        <v>1992</v>
      </c>
      <c r="E111" s="20">
        <v>5531.3868139999995</v>
      </c>
      <c r="F111" s="21">
        <v>0.19800000000000001</v>
      </c>
      <c r="G111" s="15">
        <f t="shared" ref="G111" si="489">F111*100/$E111</f>
        <v>3.579572477174438E-3</v>
      </c>
      <c r="H111" s="21">
        <v>0.25900000000000001</v>
      </c>
      <c r="I111" s="15">
        <f t="shared" si="469"/>
        <v>4.6823700585261587E-3</v>
      </c>
      <c r="J111" s="21">
        <v>3.762198999999999</v>
      </c>
      <c r="K111" s="15">
        <f t="shared" ref="K111" si="490">J111*100/$E111</f>
        <v>6.801547471744035E-2</v>
      </c>
      <c r="L111" s="21">
        <v>2.1116989999999993</v>
      </c>
      <c r="M111" s="15">
        <f t="shared" ref="M111" si="491">L111*100/$E111</f>
        <v>3.8176664749882731E-2</v>
      </c>
      <c r="N111" s="21">
        <v>0.45750000000000002</v>
      </c>
      <c r="O111" s="15">
        <f t="shared" ref="O111" si="492">N111*100/$E111</f>
        <v>8.2709818601379055E-3</v>
      </c>
      <c r="P111" s="21">
        <v>3.8776989999999985</v>
      </c>
      <c r="Q111" s="15">
        <f t="shared" ref="Q111" si="493">P111*100/$E111</f>
        <v>7.0103558662458765E-2</v>
      </c>
      <c r="R111" s="21">
        <v>15.168800000000001</v>
      </c>
      <c r="S111" s="15">
        <f t="shared" ref="S111" si="494">R111*100/$E111</f>
        <v>0.2742314090493112</v>
      </c>
      <c r="T111" s="21">
        <v>14.0708</v>
      </c>
      <c r="U111" s="15">
        <f t="shared" ref="U111" si="495">T111*100/$E111</f>
        <v>0.25438105258498017</v>
      </c>
    </row>
    <row r="112" spans="1:21" x14ac:dyDescent="0.25">
      <c r="A112" s="59"/>
      <c r="B112" s="6"/>
      <c r="C112" s="4" t="s">
        <v>9</v>
      </c>
      <c r="D112" s="26">
        <v>1993</v>
      </c>
      <c r="E112" s="20">
        <v>7259.6574319999954</v>
      </c>
      <c r="F112" s="21">
        <v>0.18410000000000001</v>
      </c>
      <c r="G112" s="15">
        <f t="shared" ref="G112" si="496">F112*100/$E112</f>
        <v>2.5359323318549683E-3</v>
      </c>
      <c r="H112" s="21">
        <v>8.900000000000001E-2</v>
      </c>
      <c r="I112" s="15">
        <f t="shared" si="469"/>
        <v>1.2259531642318969E-3</v>
      </c>
      <c r="J112" s="21">
        <v>1.2089999999999999</v>
      </c>
      <c r="K112" s="15">
        <f t="shared" ref="K112" si="497">J112*100/$E112</f>
        <v>1.6653678377037788E-2</v>
      </c>
      <c r="L112" s="21">
        <v>0.86399999999999999</v>
      </c>
      <c r="M112" s="15">
        <f t="shared" ref="M112" si="498">L112*100/$E112</f>
        <v>1.1901388021307403E-2</v>
      </c>
      <c r="N112" s="21">
        <v>6.7000000000000004E-2</v>
      </c>
      <c r="O112" s="15">
        <f t="shared" ref="O112" si="499">N112*100/$E112</f>
        <v>9.2290856183749532E-4</v>
      </c>
      <c r="P112" s="21">
        <v>1.607</v>
      </c>
      <c r="Q112" s="15">
        <f t="shared" ref="Q112" si="500">P112*100/$E112</f>
        <v>2.2136030729445595E-2</v>
      </c>
      <c r="R112" s="21">
        <v>6.5106999999999955</v>
      </c>
      <c r="S112" s="15">
        <f t="shared" ref="S112" si="501">R112*100/$E112</f>
        <v>8.9683295127692186E-2</v>
      </c>
      <c r="T112" s="21">
        <v>5.9979999999999967</v>
      </c>
      <c r="U112" s="15">
        <f t="shared" ref="U112" si="502">T112*100/$E112</f>
        <v>8.2620978416437216E-2</v>
      </c>
    </row>
    <row r="113" spans="1:21" x14ac:dyDescent="0.25">
      <c r="A113" s="59"/>
      <c r="B113" s="6"/>
      <c r="C113" s="4" t="s">
        <v>10</v>
      </c>
      <c r="D113" s="26">
        <v>1994</v>
      </c>
      <c r="E113" s="20">
        <v>6913.5419110000021</v>
      </c>
      <c r="F113" s="21">
        <v>0.28000000000000003</v>
      </c>
      <c r="G113" s="15">
        <f t="shared" ref="G113" si="503">F113*100/$E113</f>
        <v>4.0500224574396152E-3</v>
      </c>
      <c r="H113" s="21">
        <v>9.5000000000000001E-2</v>
      </c>
      <c r="I113" s="15">
        <f t="shared" si="469"/>
        <v>1.3741147623455836E-3</v>
      </c>
      <c r="J113" s="21">
        <v>0.51600000000000024</v>
      </c>
      <c r="K113" s="15">
        <f t="shared" ref="K113" si="504">J113*100/$E113</f>
        <v>7.4636128144244364E-3</v>
      </c>
      <c r="L113" s="21">
        <v>7.3999999999999996E-2</v>
      </c>
      <c r="M113" s="15">
        <f t="shared" ref="M113" si="505">L113*100/$E113</f>
        <v>1.0703630780376124E-3</v>
      </c>
      <c r="N113" s="13" t="s">
        <v>54</v>
      </c>
      <c r="O113" s="15" t="s">
        <v>0</v>
      </c>
      <c r="P113" s="21">
        <v>1.8109999999999997</v>
      </c>
      <c r="Q113" s="15">
        <f t="shared" ref="Q113" si="506">P113*100/$E113</f>
        <v>2.6194966680082647E-2</v>
      </c>
      <c r="R113" s="21">
        <v>3.2949999999999968</v>
      </c>
      <c r="S113" s="15">
        <f t="shared" ref="S113" si="507">R113*100/$E113</f>
        <v>4.7660085704512564E-2</v>
      </c>
      <c r="T113" s="21">
        <v>2.8329999999999975</v>
      </c>
      <c r="U113" s="15">
        <f t="shared" ref="U113" si="508">T113*100/$E113</f>
        <v>4.0977548649737204E-2</v>
      </c>
    </row>
    <row r="114" spans="1:21" x14ac:dyDescent="0.25">
      <c r="A114" s="59"/>
      <c r="B114" s="6"/>
      <c r="C114" s="4" t="s">
        <v>11</v>
      </c>
      <c r="D114" s="26">
        <v>1995</v>
      </c>
      <c r="E114" s="20">
        <v>7765.6073960000003</v>
      </c>
      <c r="F114" s="21">
        <v>1.335</v>
      </c>
      <c r="G114" s="15">
        <f t="shared" ref="G114" si="509">F114*100/$E114</f>
        <v>1.7191185852218686E-2</v>
      </c>
      <c r="H114" s="21">
        <v>7.1999999999999995E-2</v>
      </c>
      <c r="I114" s="15">
        <f t="shared" si="469"/>
        <v>9.2716507967022124E-4</v>
      </c>
      <c r="J114" s="21">
        <v>1.5649999999999997</v>
      </c>
      <c r="K114" s="15">
        <f t="shared" ref="K114" si="510">J114*100/$E114</f>
        <v>2.0152963190054111E-2</v>
      </c>
      <c r="L114" s="21">
        <v>4.1000000000000002E-2</v>
      </c>
      <c r="M114" s="15">
        <f t="shared" ref="M114" si="511">L114*100/$E114</f>
        <v>5.2796900370109833E-4</v>
      </c>
      <c r="N114" s="13" t="s">
        <v>54</v>
      </c>
      <c r="O114" s="15" t="s">
        <v>0</v>
      </c>
      <c r="P114" s="21">
        <v>1.3409999999999997</v>
      </c>
      <c r="Q114" s="15">
        <f t="shared" ref="Q114" si="512">P114*100/$E114</f>
        <v>1.7268449608857869E-2</v>
      </c>
      <c r="R114" s="21">
        <v>2.0808999999999997</v>
      </c>
      <c r="S114" s="15">
        <f t="shared" ref="S114" si="513">R114*100/$E114</f>
        <v>2.6796358531746712E-2</v>
      </c>
      <c r="T114" s="21">
        <v>1.7458999999999996</v>
      </c>
      <c r="U114" s="15">
        <f t="shared" ref="U114" si="514">T114*100/$E114</f>
        <v>2.2482465452725541E-2</v>
      </c>
    </row>
    <row r="115" spans="1:21" x14ac:dyDescent="0.25">
      <c r="A115" s="59"/>
      <c r="B115" s="6"/>
      <c r="C115" s="4" t="s">
        <v>12</v>
      </c>
      <c r="D115" s="26">
        <v>1996</v>
      </c>
      <c r="E115" s="20">
        <v>8603.2314109999934</v>
      </c>
      <c r="F115" s="21">
        <v>7.4999999999999997E-2</v>
      </c>
      <c r="G115" s="15">
        <f t="shared" ref="G115" si="515">F115*100/$E115</f>
        <v>8.7176546133707221E-4</v>
      </c>
      <c r="H115" s="21">
        <v>9.7000000000000003E-2</v>
      </c>
      <c r="I115" s="15">
        <f t="shared" si="469"/>
        <v>1.1274833299959469E-3</v>
      </c>
      <c r="J115" s="21">
        <v>0.71600000000000008</v>
      </c>
      <c r="K115" s="15">
        <f t="shared" ref="K115" si="516">J115*100/$E115</f>
        <v>8.3224542708979169E-3</v>
      </c>
      <c r="L115" s="21">
        <v>4.9000000000000002E-2</v>
      </c>
      <c r="M115" s="15">
        <f t="shared" ref="M115" si="517">L115*100/$E115</f>
        <v>5.6955343474022059E-4</v>
      </c>
      <c r="N115" s="13" t="s">
        <v>54</v>
      </c>
      <c r="O115" s="15" t="s">
        <v>0</v>
      </c>
      <c r="P115" s="21">
        <v>1.0250000000000004</v>
      </c>
      <c r="Q115" s="15">
        <f t="shared" ref="Q115" si="518">P115*100/$E115</f>
        <v>1.1914127971606656E-2</v>
      </c>
      <c r="R115" s="21">
        <v>3.5620999999999974</v>
      </c>
      <c r="S115" s="15">
        <f t="shared" ref="S115" si="519">R115*100/$E115</f>
        <v>4.1404209997717101E-2</v>
      </c>
      <c r="T115" s="21">
        <v>3.1919999999999984</v>
      </c>
      <c r="U115" s="15">
        <f t="shared" ref="U115" si="520">T115*100/$E115</f>
        <v>3.7102338034505772E-2</v>
      </c>
    </row>
    <row r="116" spans="1:21" x14ac:dyDescent="0.25">
      <c r="A116" s="59"/>
      <c r="B116" s="6"/>
      <c r="C116" s="4" t="s">
        <v>13</v>
      </c>
      <c r="D116" s="26">
        <v>1997</v>
      </c>
      <c r="E116" s="20">
        <v>7341.3465199999991</v>
      </c>
      <c r="F116" s="21">
        <v>0.55000000000000004</v>
      </c>
      <c r="G116" s="15">
        <f t="shared" ref="G116" si="521">F116*100/$E116</f>
        <v>7.4918136407488385E-3</v>
      </c>
      <c r="H116" s="21">
        <v>3.73E-2</v>
      </c>
      <c r="I116" s="15">
        <f t="shared" si="469"/>
        <v>5.0808117963623933E-4</v>
      </c>
      <c r="J116" s="21">
        <v>1.3325749999999998</v>
      </c>
      <c r="K116" s="15">
        <f t="shared" ref="K116" si="522">J116*100/$E116</f>
        <v>1.8151642840583421E-2</v>
      </c>
      <c r="L116" s="21">
        <v>0.72657499999999997</v>
      </c>
      <c r="M116" s="15">
        <f t="shared" ref="M116" si="523">L116*100/$E116</f>
        <v>9.8970263564128851E-3</v>
      </c>
      <c r="N116" s="13" t="s">
        <v>54</v>
      </c>
      <c r="O116" s="15" t="s">
        <v>0</v>
      </c>
      <c r="P116" s="21">
        <v>2.4455039999999997</v>
      </c>
      <c r="Q116" s="15">
        <f t="shared" ref="Q116" si="524">P116*100/$E116</f>
        <v>3.3311382228556077E-2</v>
      </c>
      <c r="R116" s="21">
        <v>10.920410000000004</v>
      </c>
      <c r="S116" s="15">
        <f t="shared" ref="S116" si="525">R116*100/$E116</f>
        <v>0.14875213927376371</v>
      </c>
      <c r="T116" s="21">
        <v>10.202999999999999</v>
      </c>
      <c r="U116" s="15">
        <f t="shared" ref="U116" si="526">T116*100/$E116</f>
        <v>0.13897995377556432</v>
      </c>
    </row>
    <row r="117" spans="1:21" x14ac:dyDescent="0.25">
      <c r="A117" s="59"/>
      <c r="B117" s="6"/>
      <c r="C117" s="4" t="s">
        <v>14</v>
      </c>
      <c r="D117" s="26">
        <v>1998</v>
      </c>
      <c r="E117" s="20">
        <v>7904.490496999998</v>
      </c>
      <c r="F117" s="21">
        <v>6.5000000000000002E-2</v>
      </c>
      <c r="G117" s="15">
        <f t="shared" ref="G117" si="527">F117*100/$E117</f>
        <v>8.2231739066128981E-4</v>
      </c>
      <c r="H117" s="21">
        <v>0.23837999999999993</v>
      </c>
      <c r="I117" s="15">
        <f t="shared" si="469"/>
        <v>3.015754147474434E-3</v>
      </c>
      <c r="J117" s="21">
        <v>0.66835</v>
      </c>
      <c r="K117" s="15">
        <f t="shared" ref="K117" si="528">J117*100/$E117</f>
        <v>8.4553204315149684E-3</v>
      </c>
      <c r="L117" s="21">
        <v>0.54210000000000003</v>
      </c>
      <c r="M117" s="15">
        <f t="shared" ref="M117" si="529">L117*100/$E117</f>
        <v>6.8581270381151572E-3</v>
      </c>
      <c r="N117" s="13" t="s">
        <v>54</v>
      </c>
      <c r="O117" s="15" t="s">
        <v>0</v>
      </c>
      <c r="P117" s="21">
        <v>7.7079069999999961</v>
      </c>
      <c r="Q117" s="15">
        <f t="shared" ref="Q117" si="530">P117*100/$E117</f>
        <v>9.7513014949229024E-2</v>
      </c>
      <c r="R117" s="21">
        <v>3.9131199999999979</v>
      </c>
      <c r="S117" s="15">
        <f t="shared" ref="S117" si="531">R117*100/$E117</f>
        <v>4.950502504222315E-2</v>
      </c>
      <c r="T117" s="21">
        <v>2.9911999999999996</v>
      </c>
      <c r="U117" s="15">
        <f t="shared" ref="U117" si="532">T117*100/$E117</f>
        <v>3.7841781214554608E-2</v>
      </c>
    </row>
    <row r="118" spans="1:21" x14ac:dyDescent="0.25">
      <c r="A118" s="59"/>
      <c r="B118" s="6"/>
      <c r="C118" s="4" t="s">
        <v>15</v>
      </c>
      <c r="D118" s="26">
        <v>1999</v>
      </c>
      <c r="E118" s="20">
        <v>7940.9605720000072</v>
      </c>
      <c r="F118" s="13" t="s">
        <v>54</v>
      </c>
      <c r="G118" s="15" t="s">
        <v>0</v>
      </c>
      <c r="H118" s="21">
        <v>2.4E-2</v>
      </c>
      <c r="I118" s="15">
        <f t="shared" si="469"/>
        <v>3.0223043903056891E-4</v>
      </c>
      <c r="J118" s="21">
        <v>1.1489999999999998</v>
      </c>
      <c r="K118" s="15">
        <f t="shared" ref="K118" si="533">J118*100/$E118</f>
        <v>1.4469282268588485E-2</v>
      </c>
      <c r="L118" s="21">
        <v>0.115</v>
      </c>
      <c r="M118" s="15">
        <f t="shared" ref="M118" si="534">L118*100/$E118</f>
        <v>1.4481875203548095E-3</v>
      </c>
      <c r="N118" s="13" t="s">
        <v>54</v>
      </c>
      <c r="O118" s="15" t="s">
        <v>0</v>
      </c>
      <c r="P118" s="21">
        <v>1.1088719999999999</v>
      </c>
      <c r="Q118" s="15">
        <f t="shared" ref="Q118" si="535">P118*100/$E118</f>
        <v>1.3963952974529374E-2</v>
      </c>
      <c r="R118" s="21">
        <v>0.40700000000000014</v>
      </c>
      <c r="S118" s="15">
        <f t="shared" ref="S118" si="536">R118*100/$E118</f>
        <v>5.1253245285600669E-3</v>
      </c>
      <c r="T118" s="21">
        <v>0.22700000000000004</v>
      </c>
      <c r="U118" s="15">
        <f t="shared" ref="U118" si="537">T118*100/$E118</f>
        <v>2.8585962358307982E-3</v>
      </c>
    </row>
    <row r="119" spans="1:21" x14ac:dyDescent="0.25">
      <c r="A119" s="59"/>
      <c r="B119" s="6"/>
      <c r="C119" s="4" t="s">
        <v>16</v>
      </c>
      <c r="D119" s="26">
        <v>2000</v>
      </c>
      <c r="E119" s="20">
        <v>5852.7787199999866</v>
      </c>
      <c r="F119" s="21">
        <v>4.0000000000000001E-3</v>
      </c>
      <c r="G119" s="15">
        <f t="shared" ref="G119" si="538">F119*100/$E119</f>
        <v>6.8343605513929449E-5</v>
      </c>
      <c r="H119" s="21">
        <v>1.6E-2</v>
      </c>
      <c r="I119" s="15">
        <f t="shared" si="469"/>
        <v>2.733744220557178E-4</v>
      </c>
      <c r="J119" s="21">
        <v>0.14499999999999999</v>
      </c>
      <c r="K119" s="15">
        <f t="shared" ref="K119" si="539">J119*100/$E119</f>
        <v>2.4774556998799421E-3</v>
      </c>
      <c r="L119" s="21">
        <v>5.0000000000000001E-3</v>
      </c>
      <c r="M119" s="15">
        <f t="shared" ref="M119" si="540">L119*100/$E119</f>
        <v>8.5429506892411805E-5</v>
      </c>
      <c r="N119" s="13" t="s">
        <v>54</v>
      </c>
      <c r="O119" s="15" t="s">
        <v>0</v>
      </c>
      <c r="P119" s="21">
        <v>0.55000000000000004</v>
      </c>
      <c r="Q119" s="15">
        <f t="shared" ref="Q119" si="541">P119*100/$E119</f>
        <v>9.3972457581652999E-3</v>
      </c>
      <c r="R119" s="21">
        <v>1.5751999999999999</v>
      </c>
      <c r="S119" s="15">
        <f t="shared" ref="S119" si="542">R119*100/$E119</f>
        <v>2.6913711851385413E-2</v>
      </c>
      <c r="T119" s="21">
        <v>1.4745000000000001</v>
      </c>
      <c r="U119" s="15">
        <f t="shared" ref="U119" si="543">T119*100/$E119</f>
        <v>2.5193161582572246E-2</v>
      </c>
    </row>
    <row r="120" spans="1:21" x14ac:dyDescent="0.25">
      <c r="A120" s="59"/>
      <c r="B120" s="6"/>
      <c r="C120" s="4" t="s">
        <v>17</v>
      </c>
      <c r="D120" s="26">
        <v>2001</v>
      </c>
      <c r="E120" s="20">
        <v>5872.8398530000022</v>
      </c>
      <c r="F120" s="13" t="s">
        <v>54</v>
      </c>
      <c r="G120" s="15" t="s">
        <v>0</v>
      </c>
      <c r="H120" s="13" t="s">
        <v>54</v>
      </c>
      <c r="I120" s="15" t="s">
        <v>0</v>
      </c>
      <c r="J120" s="13" t="s">
        <v>54</v>
      </c>
      <c r="K120" s="15" t="s">
        <v>0</v>
      </c>
      <c r="L120" s="13" t="s">
        <v>54</v>
      </c>
      <c r="M120" s="15" t="s">
        <v>0</v>
      </c>
      <c r="N120" s="13" t="s">
        <v>54</v>
      </c>
      <c r="O120" s="15" t="s">
        <v>0</v>
      </c>
      <c r="P120" s="21">
        <v>3.1E-2</v>
      </c>
      <c r="Q120" s="15">
        <f t="shared" ref="Q120" si="544">P120*100/$E120</f>
        <v>5.2785365812698575E-4</v>
      </c>
      <c r="R120" s="21">
        <v>0.09</v>
      </c>
      <c r="S120" s="15">
        <f t="shared" ref="S120" si="545">R120*100/$E120</f>
        <v>1.5324783623041521E-3</v>
      </c>
      <c r="T120" s="13" t="s">
        <v>54</v>
      </c>
      <c r="U120" s="15" t="s">
        <v>0</v>
      </c>
    </row>
    <row r="121" spans="1:21" x14ac:dyDescent="0.25">
      <c r="A121" s="59"/>
      <c r="B121" s="6"/>
      <c r="C121" s="4" t="s">
        <v>18</v>
      </c>
      <c r="D121" s="26">
        <v>2002</v>
      </c>
      <c r="E121" s="20">
        <v>5724.0363060000027</v>
      </c>
      <c r="F121" s="13" t="s">
        <v>54</v>
      </c>
      <c r="G121" s="15" t="s">
        <v>0</v>
      </c>
      <c r="H121" s="13" t="s">
        <v>54</v>
      </c>
      <c r="I121" s="15" t="s">
        <v>0</v>
      </c>
      <c r="J121" s="13" t="s">
        <v>54</v>
      </c>
      <c r="K121" s="15" t="s">
        <v>0</v>
      </c>
      <c r="L121" s="13" t="s">
        <v>54</v>
      </c>
      <c r="M121" s="15" t="s">
        <v>0</v>
      </c>
      <c r="N121" s="13" t="s">
        <v>54</v>
      </c>
      <c r="O121" s="15" t="s">
        <v>0</v>
      </c>
      <c r="P121" s="13" t="s">
        <v>54</v>
      </c>
      <c r="Q121" s="15" t="s">
        <v>0</v>
      </c>
      <c r="R121" s="13" t="s">
        <v>54</v>
      </c>
      <c r="S121" s="15" t="s">
        <v>0</v>
      </c>
      <c r="T121" s="13" t="s">
        <v>54</v>
      </c>
      <c r="U121" s="15" t="s">
        <v>0</v>
      </c>
    </row>
    <row r="122" spans="1:21" x14ac:dyDescent="0.25">
      <c r="A122" s="59"/>
      <c r="B122" s="6"/>
      <c r="C122" s="4" t="s">
        <v>19</v>
      </c>
      <c r="D122" s="26">
        <v>2003</v>
      </c>
      <c r="E122" s="20">
        <v>6394.548464999998</v>
      </c>
      <c r="F122" s="13" t="s">
        <v>54</v>
      </c>
      <c r="G122" s="15" t="s">
        <v>0</v>
      </c>
      <c r="H122" s="13" t="s">
        <v>54</v>
      </c>
      <c r="I122" s="15" t="s">
        <v>0</v>
      </c>
      <c r="J122" s="13" t="s">
        <v>54</v>
      </c>
      <c r="K122" s="15" t="s">
        <v>0</v>
      </c>
      <c r="L122" s="13" t="s">
        <v>54</v>
      </c>
      <c r="M122" s="15" t="s">
        <v>0</v>
      </c>
      <c r="N122" s="13" t="s">
        <v>54</v>
      </c>
      <c r="O122" s="15" t="s">
        <v>0</v>
      </c>
      <c r="P122" s="13" t="s">
        <v>54</v>
      </c>
      <c r="Q122" s="15" t="s">
        <v>0</v>
      </c>
      <c r="R122" s="13" t="s">
        <v>54</v>
      </c>
      <c r="S122" s="15" t="s">
        <v>0</v>
      </c>
      <c r="T122" s="13" t="s">
        <v>54</v>
      </c>
      <c r="U122" s="15" t="s">
        <v>0</v>
      </c>
    </row>
    <row r="123" spans="1:21" x14ac:dyDescent="0.25">
      <c r="A123" s="59"/>
      <c r="B123" s="6"/>
      <c r="C123" s="4" t="s">
        <v>20</v>
      </c>
      <c r="D123" s="26">
        <v>2004</v>
      </c>
      <c r="E123" s="20">
        <v>6458.3247679999995</v>
      </c>
      <c r="F123" s="13" t="s">
        <v>54</v>
      </c>
      <c r="G123" s="15" t="s">
        <v>0</v>
      </c>
      <c r="H123" s="13" t="s">
        <v>54</v>
      </c>
      <c r="I123" s="15" t="s">
        <v>0</v>
      </c>
      <c r="J123" s="13" t="s">
        <v>54</v>
      </c>
      <c r="K123" s="15" t="s">
        <v>0</v>
      </c>
      <c r="L123" s="13" t="s">
        <v>54</v>
      </c>
      <c r="M123" s="15" t="s">
        <v>0</v>
      </c>
      <c r="N123" s="13" t="s">
        <v>54</v>
      </c>
      <c r="O123" s="15" t="s">
        <v>0</v>
      </c>
      <c r="P123" s="13" t="s">
        <v>54</v>
      </c>
      <c r="Q123" s="15" t="s">
        <v>0</v>
      </c>
      <c r="R123" s="13" t="s">
        <v>54</v>
      </c>
      <c r="S123" s="15" t="s">
        <v>0</v>
      </c>
      <c r="T123" s="13" t="s">
        <v>54</v>
      </c>
      <c r="U123" s="15" t="s">
        <v>0</v>
      </c>
    </row>
    <row r="124" spans="1:21" x14ac:dyDescent="0.25">
      <c r="A124" s="59"/>
      <c r="B124" s="6"/>
      <c r="C124" s="4" t="s">
        <v>21</v>
      </c>
      <c r="D124" s="26">
        <v>2005</v>
      </c>
      <c r="E124" s="20">
        <v>5313.9441099999913</v>
      </c>
      <c r="F124" s="13" t="s">
        <v>54</v>
      </c>
      <c r="G124" s="15" t="s">
        <v>0</v>
      </c>
      <c r="H124" s="13" t="s">
        <v>54</v>
      </c>
      <c r="I124" s="15" t="s">
        <v>0</v>
      </c>
      <c r="J124" s="13" t="s">
        <v>54</v>
      </c>
      <c r="K124" s="15" t="s">
        <v>0</v>
      </c>
      <c r="L124" s="13" t="s">
        <v>54</v>
      </c>
      <c r="M124" s="15" t="s">
        <v>0</v>
      </c>
      <c r="N124" s="13" t="s">
        <v>54</v>
      </c>
      <c r="O124" s="15" t="s">
        <v>0</v>
      </c>
      <c r="P124" s="13" t="s">
        <v>54</v>
      </c>
      <c r="Q124" s="15" t="s">
        <v>0</v>
      </c>
      <c r="R124" s="13" t="s">
        <v>54</v>
      </c>
      <c r="S124" s="15" t="s">
        <v>0</v>
      </c>
      <c r="T124" s="13" t="s">
        <v>54</v>
      </c>
      <c r="U124" s="15" t="s">
        <v>0</v>
      </c>
    </row>
    <row r="125" spans="1:21" x14ac:dyDescent="0.25">
      <c r="A125" s="59"/>
      <c r="B125" s="6"/>
      <c r="C125" s="4" t="s">
        <v>22</v>
      </c>
      <c r="D125" s="26">
        <v>2006</v>
      </c>
      <c r="E125" s="20">
        <v>4840.5117339999961</v>
      </c>
      <c r="F125" s="13" t="s">
        <v>54</v>
      </c>
      <c r="G125" s="15" t="s">
        <v>0</v>
      </c>
      <c r="H125" s="13" t="s">
        <v>54</v>
      </c>
      <c r="I125" s="15" t="s">
        <v>0</v>
      </c>
      <c r="J125" s="13" t="s">
        <v>54</v>
      </c>
      <c r="K125" s="15" t="s">
        <v>0</v>
      </c>
      <c r="L125" s="13" t="s">
        <v>54</v>
      </c>
      <c r="M125" s="15" t="s">
        <v>0</v>
      </c>
      <c r="N125" s="13" t="s">
        <v>54</v>
      </c>
      <c r="O125" s="15" t="s">
        <v>0</v>
      </c>
      <c r="P125" s="13" t="s">
        <v>54</v>
      </c>
      <c r="Q125" s="15" t="s">
        <v>0</v>
      </c>
      <c r="R125" s="13" t="s">
        <v>54</v>
      </c>
      <c r="S125" s="15" t="s">
        <v>0</v>
      </c>
      <c r="T125" s="13" t="s">
        <v>54</v>
      </c>
      <c r="U125" s="15" t="s">
        <v>0</v>
      </c>
    </row>
    <row r="126" spans="1:21" x14ac:dyDescent="0.25">
      <c r="A126" s="59"/>
      <c r="B126" s="6"/>
      <c r="C126" s="4" t="s">
        <v>23</v>
      </c>
      <c r="D126" s="26">
        <v>2007</v>
      </c>
      <c r="E126" s="20">
        <v>3932.7891040000013</v>
      </c>
      <c r="F126" s="13" t="s">
        <v>54</v>
      </c>
      <c r="G126" s="15" t="s">
        <v>0</v>
      </c>
      <c r="H126" s="13" t="s">
        <v>54</v>
      </c>
      <c r="I126" s="15" t="s">
        <v>0</v>
      </c>
      <c r="J126" s="13" t="s">
        <v>54</v>
      </c>
      <c r="K126" s="15" t="s">
        <v>0</v>
      </c>
      <c r="L126" s="13" t="s">
        <v>54</v>
      </c>
      <c r="M126" s="15" t="s">
        <v>0</v>
      </c>
      <c r="N126" s="13" t="s">
        <v>54</v>
      </c>
      <c r="O126" s="15" t="s">
        <v>0</v>
      </c>
      <c r="P126" s="13" t="s">
        <v>54</v>
      </c>
      <c r="Q126" s="15" t="s">
        <v>0</v>
      </c>
      <c r="R126" s="13" t="s">
        <v>54</v>
      </c>
      <c r="S126" s="15" t="s">
        <v>0</v>
      </c>
      <c r="T126" s="13" t="s">
        <v>54</v>
      </c>
      <c r="U126" s="15" t="s">
        <v>0</v>
      </c>
    </row>
    <row r="127" spans="1:21" x14ac:dyDescent="0.25">
      <c r="A127" s="59"/>
      <c r="B127" s="6"/>
      <c r="C127" s="4" t="s">
        <v>24</v>
      </c>
      <c r="D127" s="26">
        <v>2008</v>
      </c>
      <c r="E127" s="20">
        <v>3542.1569370000034</v>
      </c>
      <c r="F127" s="13" t="s">
        <v>54</v>
      </c>
      <c r="G127" s="15" t="s">
        <v>0</v>
      </c>
      <c r="H127" s="13" t="s">
        <v>54</v>
      </c>
      <c r="I127" s="15" t="s">
        <v>0</v>
      </c>
      <c r="J127" s="13" t="s">
        <v>54</v>
      </c>
      <c r="K127" s="15" t="s">
        <v>0</v>
      </c>
      <c r="L127" s="13" t="s">
        <v>54</v>
      </c>
      <c r="M127" s="15" t="s">
        <v>0</v>
      </c>
      <c r="N127" s="13" t="s">
        <v>54</v>
      </c>
      <c r="O127" s="15" t="s">
        <v>0</v>
      </c>
      <c r="P127" s="13" t="s">
        <v>54</v>
      </c>
      <c r="Q127" s="15" t="s">
        <v>0</v>
      </c>
      <c r="R127" s="13" t="s">
        <v>54</v>
      </c>
      <c r="S127" s="15" t="s">
        <v>0</v>
      </c>
      <c r="T127" s="13" t="s">
        <v>54</v>
      </c>
      <c r="U127" s="15" t="s">
        <v>0</v>
      </c>
    </row>
    <row r="128" spans="1:21" x14ac:dyDescent="0.25">
      <c r="A128" s="59"/>
      <c r="B128" s="6"/>
      <c r="C128" s="4" t="s">
        <v>25</v>
      </c>
      <c r="D128" s="26">
        <v>2009</v>
      </c>
      <c r="E128" s="20">
        <v>4332.2295190000032</v>
      </c>
      <c r="F128" s="13" t="s">
        <v>54</v>
      </c>
      <c r="G128" s="15" t="s">
        <v>0</v>
      </c>
      <c r="H128" s="13" t="s">
        <v>54</v>
      </c>
      <c r="I128" s="15" t="s">
        <v>0</v>
      </c>
      <c r="J128" s="13" t="s">
        <v>54</v>
      </c>
      <c r="K128" s="15" t="s">
        <v>0</v>
      </c>
      <c r="L128" s="13" t="s">
        <v>54</v>
      </c>
      <c r="M128" s="15" t="s">
        <v>0</v>
      </c>
      <c r="N128" s="13" t="s">
        <v>54</v>
      </c>
      <c r="O128" s="15" t="s">
        <v>0</v>
      </c>
      <c r="P128" s="13" t="s">
        <v>54</v>
      </c>
      <c r="Q128" s="15" t="s">
        <v>0</v>
      </c>
      <c r="R128" s="13" t="s">
        <v>54</v>
      </c>
      <c r="S128" s="15" t="s">
        <v>0</v>
      </c>
      <c r="T128" s="13" t="s">
        <v>54</v>
      </c>
      <c r="U128" s="15" t="s">
        <v>0</v>
      </c>
    </row>
    <row r="129" spans="1:21" x14ac:dyDescent="0.25">
      <c r="A129" s="59"/>
      <c r="B129" s="6"/>
      <c r="C129" s="4" t="s">
        <v>26</v>
      </c>
      <c r="D129" s="26">
        <v>2010</v>
      </c>
      <c r="E129" s="20">
        <v>4746.388664000001</v>
      </c>
      <c r="F129" s="13" t="s">
        <v>54</v>
      </c>
      <c r="G129" s="15" t="s">
        <v>0</v>
      </c>
      <c r="H129" s="13" t="s">
        <v>54</v>
      </c>
      <c r="I129" s="15" t="s">
        <v>0</v>
      </c>
      <c r="J129" s="13" t="s">
        <v>54</v>
      </c>
      <c r="K129" s="15" t="s">
        <v>0</v>
      </c>
      <c r="L129" s="13" t="s">
        <v>54</v>
      </c>
      <c r="M129" s="15" t="s">
        <v>0</v>
      </c>
      <c r="N129" s="13" t="s">
        <v>54</v>
      </c>
      <c r="O129" s="15" t="s">
        <v>0</v>
      </c>
      <c r="P129" s="13" t="s">
        <v>54</v>
      </c>
      <c r="Q129" s="15" t="s">
        <v>0</v>
      </c>
      <c r="R129" s="13" t="s">
        <v>54</v>
      </c>
      <c r="S129" s="15" t="s">
        <v>0</v>
      </c>
      <c r="T129" s="13" t="s">
        <v>54</v>
      </c>
      <c r="U129" s="15" t="s">
        <v>0</v>
      </c>
    </row>
    <row r="130" spans="1:21" x14ac:dyDescent="0.25">
      <c r="A130" s="59"/>
      <c r="B130" s="6"/>
      <c r="C130" s="4" t="s">
        <v>27</v>
      </c>
      <c r="D130" s="26">
        <v>2011</v>
      </c>
      <c r="E130" s="20">
        <v>4140.5741500000067</v>
      </c>
      <c r="F130" s="13" t="s">
        <v>54</v>
      </c>
      <c r="G130" s="15" t="s">
        <v>0</v>
      </c>
      <c r="H130" s="13" t="s">
        <v>54</v>
      </c>
      <c r="I130" s="15" t="s">
        <v>0</v>
      </c>
      <c r="J130" s="13" t="s">
        <v>54</v>
      </c>
      <c r="K130" s="15" t="s">
        <v>0</v>
      </c>
      <c r="L130" s="13" t="s">
        <v>54</v>
      </c>
      <c r="M130" s="15" t="s">
        <v>0</v>
      </c>
      <c r="N130" s="13" t="s">
        <v>54</v>
      </c>
      <c r="O130" s="15" t="s">
        <v>0</v>
      </c>
      <c r="P130" s="13" t="s">
        <v>54</v>
      </c>
      <c r="Q130" s="15" t="s">
        <v>0</v>
      </c>
      <c r="R130" s="13" t="s">
        <v>54</v>
      </c>
      <c r="S130" s="15" t="s">
        <v>0</v>
      </c>
      <c r="T130" s="13" t="s">
        <v>54</v>
      </c>
      <c r="U130" s="15" t="s">
        <v>0</v>
      </c>
    </row>
    <row r="131" spans="1:21" x14ac:dyDescent="0.25">
      <c r="A131" s="59"/>
      <c r="B131" s="6"/>
      <c r="C131" s="4" t="s">
        <v>28</v>
      </c>
      <c r="D131" s="26">
        <v>2012</v>
      </c>
      <c r="E131" s="20">
        <v>3106.296782999997</v>
      </c>
      <c r="F131" s="13" t="s">
        <v>54</v>
      </c>
      <c r="G131" s="15" t="s">
        <v>0</v>
      </c>
      <c r="H131" s="13" t="s">
        <v>54</v>
      </c>
      <c r="I131" s="15" t="s">
        <v>0</v>
      </c>
      <c r="J131" s="13" t="s">
        <v>54</v>
      </c>
      <c r="K131" s="15" t="s">
        <v>0</v>
      </c>
      <c r="L131" s="13" t="s">
        <v>54</v>
      </c>
      <c r="M131" s="15" t="s">
        <v>0</v>
      </c>
      <c r="N131" s="13" t="s">
        <v>54</v>
      </c>
      <c r="O131" s="15" t="s">
        <v>0</v>
      </c>
      <c r="P131" s="13" t="s">
        <v>54</v>
      </c>
      <c r="Q131" s="15" t="s">
        <v>0</v>
      </c>
      <c r="R131" s="13" t="s">
        <v>54</v>
      </c>
      <c r="S131" s="15" t="s">
        <v>0</v>
      </c>
      <c r="T131" s="13" t="s">
        <v>54</v>
      </c>
      <c r="U131" s="15" t="s">
        <v>0</v>
      </c>
    </row>
    <row r="132" spans="1:21" x14ac:dyDescent="0.25">
      <c r="A132" s="59"/>
      <c r="B132" s="6"/>
      <c r="C132" s="4" t="s">
        <v>29</v>
      </c>
      <c r="D132" s="26">
        <v>2013</v>
      </c>
      <c r="E132" s="20">
        <v>3920.5924190000001</v>
      </c>
      <c r="F132" s="13" t="s">
        <v>54</v>
      </c>
      <c r="G132" s="15" t="s">
        <v>0</v>
      </c>
      <c r="H132" s="13" t="s">
        <v>54</v>
      </c>
      <c r="I132" s="15" t="s">
        <v>0</v>
      </c>
      <c r="J132" s="13" t="s">
        <v>54</v>
      </c>
      <c r="K132" s="15" t="s">
        <v>0</v>
      </c>
      <c r="L132" s="13" t="s">
        <v>54</v>
      </c>
      <c r="M132" s="15" t="s">
        <v>0</v>
      </c>
      <c r="N132" s="13" t="s">
        <v>54</v>
      </c>
      <c r="O132" s="15" t="s">
        <v>0</v>
      </c>
      <c r="P132" s="13" t="s">
        <v>54</v>
      </c>
      <c r="Q132" s="15" t="s">
        <v>0</v>
      </c>
      <c r="R132" s="13" t="s">
        <v>54</v>
      </c>
      <c r="S132" s="15" t="s">
        <v>0</v>
      </c>
      <c r="T132" s="13" t="s">
        <v>54</v>
      </c>
      <c r="U132" s="15" t="s">
        <v>0</v>
      </c>
    </row>
    <row r="133" spans="1:21" x14ac:dyDescent="0.25">
      <c r="A133" s="59"/>
      <c r="B133" s="6"/>
      <c r="C133" s="4" t="s">
        <v>30</v>
      </c>
      <c r="D133" s="26">
        <v>2014</v>
      </c>
      <c r="E133" s="20">
        <v>3991.9000249999981</v>
      </c>
      <c r="F133" s="13" t="s">
        <v>54</v>
      </c>
      <c r="G133" s="15" t="s">
        <v>0</v>
      </c>
      <c r="H133" s="13" t="s">
        <v>54</v>
      </c>
      <c r="I133" s="15" t="s">
        <v>0</v>
      </c>
      <c r="J133" s="13" t="s">
        <v>54</v>
      </c>
      <c r="K133" s="15" t="s">
        <v>0</v>
      </c>
      <c r="L133" s="13" t="s">
        <v>54</v>
      </c>
      <c r="M133" s="15" t="s">
        <v>0</v>
      </c>
      <c r="N133" s="13" t="s">
        <v>54</v>
      </c>
      <c r="O133" s="15" t="s">
        <v>0</v>
      </c>
      <c r="P133" s="13" t="s">
        <v>54</v>
      </c>
      <c r="Q133" s="15" t="s">
        <v>0</v>
      </c>
      <c r="R133" s="13" t="s">
        <v>54</v>
      </c>
      <c r="S133" s="15" t="s">
        <v>0</v>
      </c>
      <c r="T133" s="13" t="s">
        <v>54</v>
      </c>
      <c r="U133" s="15" t="s">
        <v>0</v>
      </c>
    </row>
    <row r="134" spans="1:21" x14ac:dyDescent="0.25">
      <c r="A134" s="59"/>
      <c r="B134" s="6"/>
      <c r="C134" s="4" t="s">
        <v>31</v>
      </c>
      <c r="D134" s="26">
        <v>2015</v>
      </c>
      <c r="E134" s="20">
        <v>3636.0332610000023</v>
      </c>
      <c r="F134" s="13" t="s">
        <v>54</v>
      </c>
      <c r="G134" s="15" t="s">
        <v>0</v>
      </c>
      <c r="H134" s="13" t="s">
        <v>54</v>
      </c>
      <c r="I134" s="15" t="s">
        <v>0</v>
      </c>
      <c r="J134" s="13" t="s">
        <v>54</v>
      </c>
      <c r="K134" s="15" t="s">
        <v>0</v>
      </c>
      <c r="L134" s="13" t="s">
        <v>54</v>
      </c>
      <c r="M134" s="15" t="s">
        <v>0</v>
      </c>
      <c r="N134" s="13" t="s">
        <v>54</v>
      </c>
      <c r="O134" s="15" t="s">
        <v>0</v>
      </c>
      <c r="P134" s="13" t="s">
        <v>54</v>
      </c>
      <c r="Q134" s="15" t="s">
        <v>0</v>
      </c>
      <c r="R134" s="13" t="s">
        <v>54</v>
      </c>
      <c r="S134" s="15" t="s">
        <v>0</v>
      </c>
      <c r="T134" s="13" t="s">
        <v>54</v>
      </c>
      <c r="U134" s="15" t="s">
        <v>0</v>
      </c>
    </row>
    <row r="135" spans="1:21" x14ac:dyDescent="0.25">
      <c r="A135" s="59"/>
      <c r="B135" s="6"/>
      <c r="C135" s="4" t="s">
        <v>32</v>
      </c>
      <c r="D135" s="26">
        <v>2016</v>
      </c>
      <c r="E135" s="20">
        <v>3528.6349399999981</v>
      </c>
      <c r="F135" s="13" t="s">
        <v>54</v>
      </c>
      <c r="G135" s="15" t="s">
        <v>0</v>
      </c>
      <c r="H135" s="13" t="s">
        <v>54</v>
      </c>
      <c r="I135" s="15" t="s">
        <v>0</v>
      </c>
      <c r="J135" s="13" t="s">
        <v>54</v>
      </c>
      <c r="K135" s="15" t="s">
        <v>0</v>
      </c>
      <c r="L135" s="13" t="s">
        <v>54</v>
      </c>
      <c r="M135" s="15" t="s">
        <v>0</v>
      </c>
      <c r="N135" s="13" t="s">
        <v>54</v>
      </c>
      <c r="O135" s="15" t="s">
        <v>0</v>
      </c>
      <c r="P135" s="13" t="s">
        <v>54</v>
      </c>
      <c r="Q135" s="15" t="s">
        <v>0</v>
      </c>
      <c r="R135" s="13" t="s">
        <v>54</v>
      </c>
      <c r="S135" s="15" t="s">
        <v>0</v>
      </c>
      <c r="T135" s="13" t="s">
        <v>54</v>
      </c>
      <c r="U135" s="15" t="s">
        <v>0</v>
      </c>
    </row>
    <row r="136" spans="1:21" x14ac:dyDescent="0.25">
      <c r="A136" s="59"/>
      <c r="B136" s="6"/>
      <c r="C136" s="4" t="s">
        <v>33</v>
      </c>
      <c r="D136" s="26">
        <v>2017</v>
      </c>
      <c r="E136" s="20">
        <v>3727.3240540000033</v>
      </c>
      <c r="F136" s="13" t="s">
        <v>54</v>
      </c>
      <c r="G136" s="15" t="s">
        <v>0</v>
      </c>
      <c r="H136" s="13" t="s">
        <v>54</v>
      </c>
      <c r="I136" s="15" t="s">
        <v>0</v>
      </c>
      <c r="J136" s="13" t="s">
        <v>54</v>
      </c>
      <c r="K136" s="15" t="s">
        <v>0</v>
      </c>
      <c r="L136" s="13" t="s">
        <v>54</v>
      </c>
      <c r="M136" s="15" t="s">
        <v>0</v>
      </c>
      <c r="N136" s="13" t="s">
        <v>54</v>
      </c>
      <c r="O136" s="15" t="s">
        <v>0</v>
      </c>
      <c r="P136" s="13" t="s">
        <v>54</v>
      </c>
      <c r="Q136" s="15" t="s">
        <v>0</v>
      </c>
      <c r="R136" s="13" t="s">
        <v>54</v>
      </c>
      <c r="S136" s="15" t="s">
        <v>0</v>
      </c>
      <c r="T136" s="13" t="s">
        <v>54</v>
      </c>
      <c r="U136" s="15" t="s">
        <v>0</v>
      </c>
    </row>
    <row r="137" spans="1:21" x14ac:dyDescent="0.25">
      <c r="A137" s="60"/>
      <c r="B137" s="25"/>
      <c r="C137" s="5" t="s">
        <v>34</v>
      </c>
      <c r="D137" s="27">
        <v>2018</v>
      </c>
      <c r="E137" s="22">
        <v>3581.5551490000003</v>
      </c>
      <c r="F137" s="9" t="s">
        <v>54</v>
      </c>
      <c r="G137" s="16" t="s">
        <v>0</v>
      </c>
      <c r="H137" s="9" t="s">
        <v>54</v>
      </c>
      <c r="I137" s="16" t="s">
        <v>0</v>
      </c>
      <c r="J137" s="9" t="s">
        <v>54</v>
      </c>
      <c r="K137" s="16" t="s">
        <v>0</v>
      </c>
      <c r="L137" s="9" t="s">
        <v>54</v>
      </c>
      <c r="M137" s="16" t="s">
        <v>0</v>
      </c>
      <c r="N137" s="9" t="s">
        <v>54</v>
      </c>
      <c r="O137" s="16" t="s">
        <v>0</v>
      </c>
      <c r="P137" s="9" t="s">
        <v>54</v>
      </c>
      <c r="Q137" s="16" t="s">
        <v>0</v>
      </c>
      <c r="R137" s="9" t="s">
        <v>54</v>
      </c>
      <c r="S137" s="16" t="s">
        <v>0</v>
      </c>
      <c r="T137" s="9" t="s">
        <v>54</v>
      </c>
      <c r="U137" s="16" t="s">
        <v>0</v>
      </c>
    </row>
  </sheetData>
  <mergeCells count="116">
    <mergeCell ref="A2:A5"/>
    <mergeCell ref="C2:C5"/>
    <mergeCell ref="E3:E4"/>
    <mergeCell ref="R2:S2"/>
    <mergeCell ref="R4:S4"/>
    <mergeCell ref="F2:G2"/>
    <mergeCell ref="F4:G4"/>
    <mergeCell ref="F3:G3"/>
    <mergeCell ref="T2:U2"/>
    <mergeCell ref="J2:K2"/>
    <mergeCell ref="L2:M2"/>
    <mergeCell ref="L3:M3"/>
    <mergeCell ref="L4:M4"/>
    <mergeCell ref="R3:S3"/>
    <mergeCell ref="J3:K3"/>
    <mergeCell ref="J4:K4"/>
    <mergeCell ref="P4:Q4"/>
    <mergeCell ref="N2:O2"/>
    <mergeCell ref="P2:Q2"/>
    <mergeCell ref="P3:Q3"/>
    <mergeCell ref="T3:U3"/>
    <mergeCell ref="T4:U4"/>
    <mergeCell ref="N3:O3"/>
    <mergeCell ref="N4:O4"/>
    <mergeCell ref="H2:I2"/>
    <mergeCell ref="H3:I3"/>
    <mergeCell ref="H4:I4"/>
    <mergeCell ref="L37:M37"/>
    <mergeCell ref="N37:O37"/>
    <mergeCell ref="P37:Q37"/>
    <mergeCell ref="R37:S37"/>
    <mergeCell ref="R36:S36"/>
    <mergeCell ref="B2:B5"/>
    <mergeCell ref="D2:D5"/>
    <mergeCell ref="A36:A39"/>
    <mergeCell ref="B36:B39"/>
    <mergeCell ref="C36:C39"/>
    <mergeCell ref="D36:D39"/>
    <mergeCell ref="H36:I36"/>
    <mergeCell ref="J36:K36"/>
    <mergeCell ref="L36:M36"/>
    <mergeCell ref="N36:O36"/>
    <mergeCell ref="P36:Q36"/>
    <mergeCell ref="F36:G36"/>
    <mergeCell ref="P38:Q38"/>
    <mergeCell ref="A70:A73"/>
    <mergeCell ref="B70:B73"/>
    <mergeCell ref="C70:C73"/>
    <mergeCell ref="D70:D73"/>
    <mergeCell ref="F70:G70"/>
    <mergeCell ref="H70:I70"/>
    <mergeCell ref="J70:K70"/>
    <mergeCell ref="L70:M70"/>
    <mergeCell ref="N70:O70"/>
    <mergeCell ref="E71:E72"/>
    <mergeCell ref="F71:G71"/>
    <mergeCell ref="H71:I71"/>
    <mergeCell ref="J71:K71"/>
    <mergeCell ref="T37:U37"/>
    <mergeCell ref="F38:G38"/>
    <mergeCell ref="H38:I38"/>
    <mergeCell ref="J38:K38"/>
    <mergeCell ref="L38:M38"/>
    <mergeCell ref="N38:O38"/>
    <mergeCell ref="T38:U38"/>
    <mergeCell ref="P70:Q70"/>
    <mergeCell ref="R70:S70"/>
    <mergeCell ref="T70:U70"/>
    <mergeCell ref="R38:S38"/>
    <mergeCell ref="H104:I104"/>
    <mergeCell ref="J104:K104"/>
    <mergeCell ref="L104:M104"/>
    <mergeCell ref="T36:U36"/>
    <mergeCell ref="E37:E38"/>
    <mergeCell ref="F37:G37"/>
    <mergeCell ref="H37:I37"/>
    <mergeCell ref="J37:K37"/>
    <mergeCell ref="A104:A107"/>
    <mergeCell ref="B104:B107"/>
    <mergeCell ref="C104:C107"/>
    <mergeCell ref="D104:D107"/>
    <mergeCell ref="F104:G104"/>
    <mergeCell ref="P71:Q71"/>
    <mergeCell ref="R71:S71"/>
    <mergeCell ref="T71:U71"/>
    <mergeCell ref="F72:G72"/>
    <mergeCell ref="H72:I72"/>
    <mergeCell ref="J72:K72"/>
    <mergeCell ref="L72:M72"/>
    <mergeCell ref="N72:O72"/>
    <mergeCell ref="P72:Q72"/>
    <mergeCell ref="R72:S72"/>
    <mergeCell ref="T72:U72"/>
    <mergeCell ref="E105:E106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F106:G106"/>
    <mergeCell ref="H106:I106"/>
    <mergeCell ref="J106:K106"/>
    <mergeCell ref="L106:M106"/>
    <mergeCell ref="N106:O106"/>
    <mergeCell ref="N104:O104"/>
    <mergeCell ref="P104:Q104"/>
    <mergeCell ref="L71:M71"/>
    <mergeCell ref="N71:O71"/>
    <mergeCell ref="P106:Q106"/>
    <mergeCell ref="R106:S106"/>
    <mergeCell ref="T106:U106"/>
    <mergeCell ref="R104:S104"/>
    <mergeCell ref="T104:U10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AC338E4D105D45BA2E31BF0844890B" ma:contentTypeVersion="13" ma:contentTypeDescription="Create a new document." ma:contentTypeScope="" ma:versionID="de1f818a658b4e524da3c1e3907e7a86">
  <xsd:schema xmlns:xsd="http://www.w3.org/2001/XMLSchema" xmlns:xs="http://www.w3.org/2001/XMLSchema" xmlns:p="http://schemas.microsoft.com/office/2006/metadata/properties" xmlns:ns3="8eb7eda1-5e15-4980-b6bb-62c4ab1c9396" xmlns:ns4="cac98c1c-d4b1-4fc9-b298-1321514124db" targetNamespace="http://schemas.microsoft.com/office/2006/metadata/properties" ma:root="true" ma:fieldsID="acf83824b1172cabc05bc5e56fbe883b" ns3:_="" ns4:_="">
    <xsd:import namespace="8eb7eda1-5e15-4980-b6bb-62c4ab1c9396"/>
    <xsd:import namespace="cac98c1c-d4b1-4fc9-b298-1321514124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7eda1-5e15-4980-b6bb-62c4ab1c9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98c1c-d4b1-4fc9-b298-132151412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78CF8-5B0C-4243-BD70-D64F7495FBF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b7eda1-5e15-4980-b6bb-62c4ab1c9396"/>
    <ds:schemaRef ds:uri="http://purl.org/dc/elements/1.1/"/>
    <ds:schemaRef ds:uri="http://schemas.microsoft.com/office/2006/metadata/properties"/>
    <ds:schemaRef ds:uri="cac98c1c-d4b1-4fc9-b298-1321514124d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823A70-1CD4-455C-B86D-F85239125F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49911A-D6EF-4C65-9C83-8CCC8780C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7eda1-5e15-4980-b6bb-62c4ab1c9396"/>
    <ds:schemaRef ds:uri="cac98c1c-d4b1-4fc9-b298-132151412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 1</vt:lpstr>
    </vt:vector>
  </TitlesOfParts>
  <Company>Australian Institute of Marine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Kroon</dc:creator>
  <cp:lastModifiedBy>Frederieke Kroon</cp:lastModifiedBy>
  <dcterms:created xsi:type="dcterms:W3CDTF">2019-01-31T00:10:21Z</dcterms:created>
  <dcterms:modified xsi:type="dcterms:W3CDTF">2021-10-13T06:40:08Z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0x01010005AC338E4D105D45BA2E31BF0844890B</vt:lpwstr>
  </property>
</Properties>
</file>