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rinlang/Dropbox/orthogonal-sortases-paper-KL/Ubl-tools_NatCommun/Ubl-tools-NatCommun-final-editorial edits/NatCommun-figures-finaledits/NatCommun-22092021/"/>
    </mc:Choice>
  </mc:AlternateContent>
  <xr:revisionPtr revIDLastSave="0" documentId="8_{DE176CE1-AF5C-E043-AE01-4082CCE43C74}" xr6:coauthVersionLast="47" xr6:coauthVersionMax="47" xr10:uidLastSave="{00000000-0000-0000-0000-000000000000}"/>
  <bookViews>
    <workbookView xWindow="0" yWindow="500" windowWidth="40960" windowHeight="21180" firstSheet="5" activeTab="18" xr2:uid="{B8863621-7AE3-DB4D-97E6-54814D997873}"/>
  </bookViews>
  <sheets>
    <sheet name="gels Fig1 and SupplFig2" sheetId="1" r:id="rId1"/>
    <sheet name="gels WB Fig2 and SupplFig4" sheetId="2" r:id="rId2"/>
    <sheet name="gels Fig3" sheetId="3" r:id="rId3"/>
    <sheet name="gels Fig4" sheetId="4" r:id="rId4"/>
    <sheet name="gels Fig5" sheetId="5" r:id="rId5"/>
    <sheet name="gels SupplFig1" sheetId="20" r:id="rId6"/>
    <sheet name="gels SupplFig3" sheetId="6" r:id="rId7"/>
    <sheet name="gels SupplFig5" sheetId="7" r:id="rId8"/>
    <sheet name="gels SupplFig7" sheetId="8" r:id="rId9"/>
    <sheet name="gels SupplFig9" sheetId="9" r:id="rId10"/>
    <sheet name="gels SupplFig10" sheetId="10" r:id="rId11"/>
    <sheet name="gels SupplFig11" sheetId="11" r:id="rId12"/>
    <sheet name="gels SupplFig12" sheetId="12" r:id="rId13"/>
    <sheet name="gels SupplFig13" sheetId="13" r:id="rId14"/>
    <sheet name="Anisotropy data Fig2d" sheetId="16" r:id="rId15"/>
    <sheet name="Pulldown data Fig4b" sheetId="17" r:id="rId16"/>
    <sheet name="Anisotropy data Fig4c" sheetId="19" r:id="rId17"/>
    <sheet name="NMR data Fig 4d" sheetId="18" r:id="rId18"/>
    <sheet name="NMR spectra Fig4e" sheetId="1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19" l="1"/>
  <c r="I66" i="19"/>
  <c r="H66" i="19"/>
  <c r="I65" i="19"/>
  <c r="H65" i="19"/>
  <c r="I64" i="19"/>
  <c r="H64" i="19"/>
  <c r="I63" i="19"/>
  <c r="H63" i="19"/>
  <c r="I62" i="19"/>
  <c r="H62" i="19"/>
  <c r="I61" i="19"/>
  <c r="H61" i="19"/>
  <c r="I60" i="19"/>
  <c r="H60" i="19"/>
  <c r="I59" i="19"/>
  <c r="H59" i="19"/>
  <c r="I58" i="19"/>
  <c r="I36" i="19"/>
  <c r="H36" i="19"/>
  <c r="I35" i="19"/>
  <c r="H35" i="19"/>
  <c r="I34" i="19"/>
  <c r="H34" i="19"/>
  <c r="I33" i="19"/>
  <c r="H33" i="19"/>
  <c r="I32" i="19"/>
  <c r="H32" i="19"/>
  <c r="I31" i="19"/>
  <c r="H31" i="19"/>
  <c r="I30" i="19"/>
  <c r="H30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10" i="19"/>
  <c r="H10" i="19"/>
  <c r="I9" i="19"/>
  <c r="H9" i="19"/>
  <c r="F104" i="16"/>
  <c r="E104" i="16"/>
  <c r="F103" i="16"/>
  <c r="E103" i="16"/>
  <c r="F102" i="16"/>
  <c r="E102" i="16"/>
  <c r="F101" i="16"/>
  <c r="E101" i="16"/>
  <c r="F100" i="16"/>
  <c r="E100" i="16"/>
  <c r="F99" i="16"/>
  <c r="E99" i="16"/>
  <c r="F98" i="16"/>
  <c r="E98" i="16"/>
  <c r="F97" i="16"/>
  <c r="E97" i="16"/>
  <c r="F96" i="16"/>
  <c r="E96" i="16"/>
  <c r="F95" i="16"/>
  <c r="E95" i="16"/>
  <c r="F94" i="16"/>
  <c r="E94" i="16"/>
  <c r="F93" i="16"/>
  <c r="E93" i="16"/>
  <c r="F82" i="16"/>
  <c r="E82" i="16"/>
  <c r="F81" i="16"/>
  <c r="E81" i="16"/>
  <c r="F80" i="16"/>
  <c r="E80" i="16"/>
  <c r="F79" i="16"/>
  <c r="E79" i="16"/>
  <c r="F78" i="16"/>
  <c r="E78" i="16"/>
  <c r="F77" i="16"/>
  <c r="E77" i="16"/>
  <c r="F76" i="16"/>
  <c r="E76" i="16"/>
  <c r="F75" i="16"/>
  <c r="E75" i="16"/>
  <c r="F74" i="16"/>
  <c r="E74" i="16"/>
  <c r="F73" i="16"/>
  <c r="E73" i="16"/>
  <c r="F72" i="16"/>
  <c r="E72" i="16"/>
  <c r="F71" i="16"/>
  <c r="E71" i="16"/>
  <c r="F59" i="16"/>
  <c r="E59" i="16"/>
  <c r="F58" i="16"/>
  <c r="E58" i="16"/>
  <c r="F57" i="16"/>
  <c r="E57" i="16"/>
  <c r="F56" i="16"/>
  <c r="E56" i="16"/>
  <c r="F55" i="16"/>
  <c r="E55" i="16"/>
  <c r="F54" i="16"/>
  <c r="E54" i="16"/>
  <c r="F53" i="16"/>
  <c r="E53" i="16"/>
  <c r="F52" i="16"/>
  <c r="E52" i="16"/>
  <c r="F51" i="16"/>
  <c r="E51" i="16"/>
  <c r="F50" i="16"/>
  <c r="E50" i="16"/>
  <c r="F49" i="16"/>
  <c r="E49" i="16"/>
  <c r="F36" i="16"/>
  <c r="E36" i="16"/>
  <c r="F35" i="16"/>
  <c r="E35" i="16"/>
  <c r="F34" i="16"/>
  <c r="E34" i="16"/>
  <c r="F33" i="16"/>
  <c r="E33" i="16"/>
  <c r="F32" i="16"/>
  <c r="E32" i="16"/>
  <c r="F31" i="16"/>
  <c r="E31" i="16"/>
  <c r="F30" i="16"/>
  <c r="E30" i="16"/>
  <c r="F29" i="16"/>
  <c r="E29" i="16"/>
  <c r="F28" i="16"/>
  <c r="E28" i="16"/>
  <c r="F27" i="16"/>
  <c r="E27" i="16"/>
  <c r="F26" i="16"/>
  <c r="E26" i="16"/>
  <c r="F15" i="16"/>
  <c r="E15" i="16"/>
  <c r="F14" i="16"/>
  <c r="E14" i="16"/>
  <c r="F13" i="16"/>
  <c r="E13" i="16"/>
  <c r="F12" i="16"/>
  <c r="E12" i="16"/>
  <c r="F11" i="16"/>
  <c r="E11" i="16"/>
  <c r="F10" i="16"/>
  <c r="E10" i="16"/>
  <c r="F9" i="16"/>
  <c r="E9" i="16"/>
  <c r="F8" i="16"/>
  <c r="E8" i="16"/>
  <c r="F7" i="16"/>
  <c r="E7" i="16"/>
  <c r="F6" i="16"/>
  <c r="E6" i="16"/>
</calcChain>
</file>

<file path=xl/sharedStrings.xml><?xml version="1.0" encoding="utf-8"?>
<sst xmlns="http://schemas.openxmlformats.org/spreadsheetml/2006/main" count="187" uniqueCount="123">
  <si>
    <t>l</t>
  </si>
  <si>
    <t>Average</t>
  </si>
  <si>
    <t>Std Dev</t>
  </si>
  <si>
    <t>lin</t>
  </si>
  <si>
    <t>K11</t>
  </si>
  <si>
    <t>K21</t>
  </si>
  <si>
    <t>K33</t>
  </si>
  <si>
    <t>K35</t>
  </si>
  <si>
    <t>K42</t>
  </si>
  <si>
    <t>K45</t>
  </si>
  <si>
    <t>Pulldown data as shown in Figure 4b</t>
  </si>
  <si>
    <t>replicate1</t>
  </si>
  <si>
    <t>replicate2</t>
  </si>
  <si>
    <t>replicate3</t>
  </si>
  <si>
    <t>nM</t>
  </si>
  <si>
    <t>K63-diUb(wt)</t>
  </si>
  <si>
    <t>average</t>
  </si>
  <si>
    <t>std dev</t>
  </si>
  <si>
    <t>delta anisotropy 1</t>
  </si>
  <si>
    <t>delta anisotropy 2</t>
  </si>
  <si>
    <t>delta anisotropy 3</t>
  </si>
  <si>
    <t>K63-diUb(AT)</t>
  </si>
  <si>
    <t>conc diUb [nM]</t>
  </si>
  <si>
    <t>K63-diUb(LAT)</t>
  </si>
  <si>
    <t>K63-diUb(PT)</t>
  </si>
  <si>
    <t>std-dev</t>
  </si>
  <si>
    <t>linear hybrid chain</t>
  </si>
  <si>
    <t>delta anisotropy 4</t>
  </si>
  <si>
    <t>delta anisotropy 5</t>
  </si>
  <si>
    <t>delta anisotropy 6</t>
  </si>
  <si>
    <t>conc hybrid chain [nM]</t>
  </si>
  <si>
    <t>K21 hybrid chain</t>
  </si>
  <si>
    <t>K42 hybrid chain</t>
  </si>
  <si>
    <t>intensity ratio</t>
  </si>
  <si>
    <t>1:0.25</t>
  </si>
  <si>
    <t>1:0.5</t>
  </si>
  <si>
    <t>1:1</t>
  </si>
  <si>
    <t>residue</t>
  </si>
  <si>
    <t xml:space="preserve"> 34GlyH,N  </t>
  </si>
  <si>
    <t xml:space="preserve"> 35ArgH,N  </t>
  </si>
  <si>
    <t xml:space="preserve"> 36LeuH,N  </t>
  </si>
  <si>
    <t xml:space="preserve"> 37GluH,N  </t>
  </si>
  <si>
    <t xml:space="preserve"> 38AspH,N  </t>
  </si>
  <si>
    <t xml:space="preserve"> 39AlaH,N  </t>
  </si>
  <si>
    <t xml:space="preserve"> 40PheH,N  </t>
  </si>
  <si>
    <t xml:space="preserve"> 41IleH,N  </t>
  </si>
  <si>
    <t xml:space="preserve"> 42ValH,N  </t>
  </si>
  <si>
    <t xml:space="preserve"> 43IleH,N  </t>
  </si>
  <si>
    <t xml:space="preserve"> 44SerH,N  </t>
  </si>
  <si>
    <t xml:space="preserve"> 45AspH,N  </t>
  </si>
  <si>
    <t xml:space="preserve"> 46SerH,N  </t>
  </si>
  <si>
    <t xml:space="preserve"> 47AspH,N  </t>
  </si>
  <si>
    <t xml:space="preserve"> 48GlyH,N  </t>
  </si>
  <si>
    <t xml:space="preserve"> 49GluH,N  </t>
  </si>
  <si>
    <t xml:space="preserve"> 50GluH,N  </t>
  </si>
  <si>
    <t xml:space="preserve"> 52LysH,N  </t>
  </si>
  <si>
    <t xml:space="preserve"> 53GluH,N  </t>
  </si>
  <si>
    <t xml:space="preserve"> 54GluH,N  </t>
  </si>
  <si>
    <t xml:space="preserve"> 55AsnH,N  </t>
  </si>
  <si>
    <t xml:space="preserve"> 56GlyH,N  </t>
  </si>
  <si>
    <t xml:space="preserve"> 57LeuH,N  </t>
  </si>
  <si>
    <t xml:space="preserve"> 58GlnH,N  </t>
  </si>
  <si>
    <t xml:space="preserve"> 59LysH,N  </t>
  </si>
  <si>
    <t xml:space="preserve"> 60ThrH,N  </t>
  </si>
  <si>
    <t xml:space="preserve"> 61LysH,N  </t>
  </si>
  <si>
    <t xml:space="preserve"> 62ThrH,N  </t>
  </si>
  <si>
    <t xml:space="preserve"> 68AlaH,N  </t>
  </si>
  <si>
    <t xml:space="preserve"> 69LysH,N  </t>
  </si>
  <si>
    <t xml:space="preserve"> 70CysH,N  </t>
  </si>
  <si>
    <t xml:space="preserve"> 71LeuH,N  </t>
  </si>
  <si>
    <t xml:space="preserve"> 72AlaH,N  </t>
  </si>
  <si>
    <t xml:space="preserve"> 73LysH,N  </t>
  </si>
  <si>
    <t xml:space="preserve"> 74ArgH,N  </t>
  </si>
  <si>
    <t xml:space="preserve"> 75LysH,N  </t>
  </si>
  <si>
    <t xml:space="preserve"> 76IleH,N  </t>
  </si>
  <si>
    <t xml:space="preserve"> 77AlaH,N  </t>
  </si>
  <si>
    <t xml:space="preserve"> 78GlnH,N  </t>
  </si>
  <si>
    <t xml:space="preserve"> 79MetH,N  </t>
  </si>
  <si>
    <t xml:space="preserve"> 80ThrH,N  </t>
  </si>
  <si>
    <t xml:space="preserve"> 81GluH,N  </t>
  </si>
  <si>
    <t xml:space="preserve"> 82GluH,N  </t>
  </si>
  <si>
    <t xml:space="preserve"> 83GluH,N  </t>
  </si>
  <si>
    <t xml:space="preserve"> 84GlnH,N  </t>
  </si>
  <si>
    <t xml:space="preserve"> 85PheH,N  </t>
  </si>
  <si>
    <t xml:space="preserve"> 86AlaH,N  </t>
  </si>
  <si>
    <t xml:space="preserve"> 87LeuH,N  </t>
  </si>
  <si>
    <t xml:space="preserve"> 88AlaH,N  </t>
  </si>
  <si>
    <t xml:space="preserve"> 89LeuH,N  </t>
  </si>
  <si>
    <t xml:space="preserve"> 90LysH,N  </t>
  </si>
  <si>
    <t xml:space="preserve"> 91MetH,N  </t>
  </si>
  <si>
    <t xml:space="preserve"> 92SerH,N  </t>
  </si>
  <si>
    <t xml:space="preserve"> 93GluH,N  </t>
  </si>
  <si>
    <t xml:space="preserve"> 94GlnH,N  </t>
  </si>
  <si>
    <t xml:space="preserve"> 95GluH,N  </t>
  </si>
  <si>
    <t xml:space="preserve"> 96AlaH,N  </t>
  </si>
  <si>
    <t xml:space="preserve"> 97AlaH,N  </t>
  </si>
  <si>
    <t xml:space="preserve"> 99AlaH,N  </t>
  </si>
  <si>
    <t xml:space="preserve"> 100AlaH,N  </t>
  </si>
  <si>
    <t xml:space="preserve"> 101AlaH,N  </t>
  </si>
  <si>
    <t xml:space="preserve"> 102AlaH,N  </t>
  </si>
  <si>
    <t xml:space="preserve"> 103AlaH,N  </t>
  </si>
  <si>
    <t xml:space="preserve"> 104GluH,N  </t>
  </si>
  <si>
    <t xml:space="preserve"> 105GluH,N  </t>
  </si>
  <si>
    <t xml:space="preserve"> 106GluH,N  </t>
  </si>
  <si>
    <t xml:space="preserve"> 107GluH,N  </t>
  </si>
  <si>
    <t xml:space="preserve"> 108GluH,N  </t>
  </si>
  <si>
    <t xml:space="preserve"> 109LeuH,N  </t>
  </si>
  <si>
    <t xml:space="preserve"> 110LeuH,N  </t>
  </si>
  <si>
    <t xml:space="preserve"> 111ArgH,N  </t>
  </si>
  <si>
    <t xml:space="preserve"> 112LysH,N  </t>
  </si>
  <si>
    <t xml:space="preserve"> 113AlaH,N  </t>
  </si>
  <si>
    <t xml:space="preserve"> 114IleH,N  </t>
  </si>
  <si>
    <t xml:space="preserve"> 115AlaH,N  </t>
  </si>
  <si>
    <t xml:space="preserve"> 116GluH,N  </t>
  </si>
  <si>
    <t xml:space="preserve"> 117SerH,N  </t>
  </si>
  <si>
    <t xml:space="preserve"> 118LeuH,N  </t>
  </si>
  <si>
    <t xml:space="preserve"> 119AsnH,N  </t>
  </si>
  <si>
    <t xml:space="preserve"> 120SerH,N  </t>
  </si>
  <si>
    <t xml:space="preserve"> 121CysH,N  </t>
  </si>
  <si>
    <t xml:space="preserve"> 122ArgH,N  </t>
  </si>
  <si>
    <t xml:space="preserve"> 124SerH,N  </t>
  </si>
  <si>
    <t>RAp80:hybrid chain</t>
  </si>
  <si>
    <t>residue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</si>
</sst>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0"/>
      <name val="Arial"/>
      <family val="2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822DAB"/>
        <bgColor indexed="64"/>
      </patternFill>
    </fill>
    <fill>
      <patternFill patternType="solid">
        <fgColor rgb="FFBA66DF"/>
        <bgColor indexed="64"/>
      </patternFill>
    </fill>
    <fill>
      <patternFill patternType="solid">
        <fgColor rgb="FFD89BF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85751"/>
        <bgColor indexed="64"/>
      </patternFill>
    </fill>
    <fill>
      <patternFill patternType="solid">
        <fgColor rgb="FFFFADB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0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/>
    <xf numFmtId="0" fontId="3" fillId="0" borderId="2" xfId="0" applyFont="1" applyBorder="1"/>
    <xf numFmtId="0" fontId="2" fillId="0" borderId="0" xfId="0" applyFont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1" fontId="2" fillId="0" borderId="0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8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2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0" fontId="0" fillId="0" borderId="0" xfId="0" applyBorder="1"/>
    <xf numFmtId="49" fontId="2" fillId="0" borderId="0" xfId="0" applyNumberFormat="1" applyFont="1"/>
    <xf numFmtId="0" fontId="2" fillId="0" borderId="14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49" fontId="5" fillId="4" borderId="12" xfId="0" applyNumberFormat="1" applyFont="1" applyFill="1" applyBorder="1" applyAlignment="1">
      <alignment horizontal="center"/>
    </xf>
    <xf numFmtId="49" fontId="5" fillId="5" borderId="26" xfId="0" applyNumberFormat="1" applyFont="1" applyFill="1" applyBorder="1" applyAlignment="1">
      <alignment horizontal="center"/>
    </xf>
    <xf numFmtId="49" fontId="2" fillId="6" borderId="26" xfId="0" applyNumberFormat="1" applyFont="1" applyFill="1" applyBorder="1" applyAlignment="1">
      <alignment horizontal="center"/>
    </xf>
    <xf numFmtId="49" fontId="5" fillId="7" borderId="12" xfId="0" applyNumberFormat="1" applyFont="1" applyFill="1" applyBorder="1" applyAlignment="1">
      <alignment horizontal="center"/>
    </xf>
    <xf numFmtId="49" fontId="5" fillId="8" borderId="27" xfId="0" applyNumberFormat="1" applyFont="1" applyFill="1" applyBorder="1" applyAlignment="1">
      <alignment horizontal="center"/>
    </xf>
    <xf numFmtId="49" fontId="5" fillId="2" borderId="27" xfId="0" applyNumberFormat="1" applyFont="1" applyFill="1" applyBorder="1" applyAlignment="1">
      <alignment horizontal="center"/>
    </xf>
    <xf numFmtId="49" fontId="5" fillId="9" borderId="12" xfId="0" applyNumberFormat="1" applyFont="1" applyFill="1" applyBorder="1" applyAlignment="1">
      <alignment horizontal="center"/>
    </xf>
    <xf numFmtId="49" fontId="2" fillId="10" borderId="26" xfId="0" applyNumberFormat="1" applyFont="1" applyFill="1" applyBorder="1" applyAlignment="1">
      <alignment horizontal="center"/>
    </xf>
    <xf numFmtId="0" fontId="6" fillId="8" borderId="23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DB0"/>
      <color rgb="FFE85751"/>
      <color rgb="FF945200"/>
      <color rgb="FF822DAB"/>
      <color rgb="FFD89BF6"/>
      <color rgb="FFBA66DF"/>
      <color rgb="FFFF85FF"/>
      <color rgb="FFFF8AD8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emf"/><Relationship Id="rId2" Type="http://schemas.openxmlformats.org/officeDocument/2006/relationships/image" Target="../media/image16.emf"/><Relationship Id="rId1" Type="http://schemas.openxmlformats.org/officeDocument/2006/relationships/image" Target="../media/image15.emf"/><Relationship Id="rId5" Type="http://schemas.openxmlformats.org/officeDocument/2006/relationships/image" Target="../media/image19.emf"/><Relationship Id="rId4" Type="http://schemas.openxmlformats.org/officeDocument/2006/relationships/image" Target="../media/image18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emf"/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330200</xdr:colOff>
      <xdr:row>0</xdr:row>
      <xdr:rowOff>84174</xdr:rowOff>
    </xdr:from>
    <xdr:to>
      <xdr:col>12</xdr:col>
      <xdr:colOff>660400</xdr:colOff>
      <xdr:row>47</xdr:row>
      <xdr:rowOff>79153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A405C9-9460-9B4C-8777-243971DF0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" y="84174"/>
          <a:ext cx="9410700" cy="9545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334152</xdr:colOff>
      <xdr:row>0</xdr:row>
      <xdr:rowOff>190500</xdr:rowOff>
    </xdr:from>
    <xdr:to>
      <xdr:col>13</xdr:col>
      <xdr:colOff>774700</xdr:colOff>
      <xdr:row>47</xdr:row>
      <xdr:rowOff>170890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349048-1B5F-DB42-A3C4-02352D677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9652" y="190500"/>
          <a:ext cx="10346548" cy="95307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63501</xdr:colOff>
      <xdr:row>0</xdr:row>
      <xdr:rowOff>0</xdr:rowOff>
    </xdr:from>
    <xdr:to>
      <xdr:col>15</xdr:col>
      <xdr:colOff>586903</xdr:colOff>
      <xdr:row>80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6CDAB7-9D34-9D4F-BBE8-E8B7DF6C8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1" y="0"/>
          <a:ext cx="12080402" cy="1635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124761</xdr:colOff>
      <xdr:row>0</xdr:row>
      <xdr:rowOff>0</xdr:rowOff>
    </xdr:from>
    <xdr:to>
      <xdr:col>15</xdr:col>
      <xdr:colOff>259166</xdr:colOff>
      <xdr:row>37</xdr:row>
      <xdr:rowOff>15301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2ED51A-2B7B-BB46-8F76-A55C30F04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821" y="0"/>
          <a:ext cx="9223321" cy="76582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67553</xdr:colOff>
      <xdr:row>8</xdr:row>
      <xdr:rowOff>64435</xdr:rowOff>
    </xdr:from>
    <xdr:to>
      <xdr:col>14</xdr:col>
      <xdr:colOff>674722</xdr:colOff>
      <xdr:row>91</xdr:row>
      <xdr:rowOff>84309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30EE39-2356-7F48-A967-D7AEC60AA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702" y="1685712"/>
          <a:ext cx="11321105" cy="16840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1</xdr:row>
      <xdr:rowOff>190500</xdr:rowOff>
    </xdr:from>
    <xdr:to>
      <xdr:col>21</xdr:col>
      <xdr:colOff>233028</xdr:colOff>
      <xdr:row>38</xdr:row>
      <xdr:rowOff>114300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2DD120A-F120-0C4C-A6F6-E58467FD4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9" y="393700"/>
          <a:ext cx="17187529" cy="7442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101600</xdr:rowOff>
    </xdr:from>
    <xdr:to>
      <xdr:col>16</xdr:col>
      <xdr:colOff>342194</xdr:colOff>
      <xdr:row>46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37EB45-B275-A542-A06D-2CDDD7123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100" y="304800"/>
          <a:ext cx="12496094" cy="9042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0</xdr:row>
      <xdr:rowOff>127000</xdr:rowOff>
    </xdr:from>
    <xdr:to>
      <xdr:col>15</xdr:col>
      <xdr:colOff>457200</xdr:colOff>
      <xdr:row>44</xdr:row>
      <xdr:rowOff>40518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8A8EF-32AC-8040-BB54-6A7737E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27000"/>
          <a:ext cx="11811000" cy="88543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711199</xdr:colOff>
      <xdr:row>4</xdr:row>
      <xdr:rowOff>185292</xdr:rowOff>
    </xdr:from>
    <xdr:to>
      <xdr:col>19</xdr:col>
      <xdr:colOff>363836</xdr:colOff>
      <xdr:row>36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A3E703-88CC-EA49-9413-CCD5F3292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6699" y="998092"/>
          <a:ext cx="14511637" cy="64949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0</xdr:rowOff>
    </xdr:from>
    <xdr:to>
      <xdr:col>15</xdr:col>
      <xdr:colOff>812800</xdr:colOff>
      <xdr:row>63</xdr:row>
      <xdr:rowOff>116270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E20B57-EBCE-2049-81D3-6A509B577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0"/>
          <a:ext cx="13030200" cy="129178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558801</xdr:colOff>
      <xdr:row>0</xdr:row>
      <xdr:rowOff>0</xdr:rowOff>
    </xdr:from>
    <xdr:to>
      <xdr:col>17</xdr:col>
      <xdr:colOff>38101</xdr:colOff>
      <xdr:row>45</xdr:row>
      <xdr:rowOff>141350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72E199-C048-F742-9236-651B83798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801" y="0"/>
          <a:ext cx="13512800" cy="9285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533399</xdr:colOff>
      <xdr:row>0</xdr:row>
      <xdr:rowOff>0</xdr:rowOff>
    </xdr:from>
    <xdr:to>
      <xdr:col>19</xdr:col>
      <xdr:colOff>294026</xdr:colOff>
      <xdr:row>50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511CB-833D-364A-B32F-6BE578A4B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399" y="0"/>
          <a:ext cx="15445127" cy="10312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9</xdr:row>
      <xdr:rowOff>101600</xdr:rowOff>
    </xdr:from>
    <xdr:to>
      <xdr:col>15</xdr:col>
      <xdr:colOff>15411</xdr:colOff>
      <xdr:row>50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DA361-7F2B-DE49-B226-B404B8B1C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1930400"/>
          <a:ext cx="11521611" cy="8229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3</xdr:row>
      <xdr:rowOff>190500</xdr:rowOff>
    </xdr:from>
    <xdr:to>
      <xdr:col>13</xdr:col>
      <xdr:colOff>197233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7772F7-38D4-F44D-80CD-1B0CFCD6D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800" y="800100"/>
          <a:ext cx="8972933" cy="69215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22</xdr:row>
      <xdr:rowOff>88900</xdr:rowOff>
    </xdr:from>
    <xdr:to>
      <xdr:col>12</xdr:col>
      <xdr:colOff>63500</xdr:colOff>
      <xdr:row>42</xdr:row>
      <xdr:rowOff>20502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D1A8-42B9-2841-AFE9-62B2334E3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5300" y="5067300"/>
          <a:ext cx="4711700" cy="4529002"/>
        </a:xfrm>
        <a:prstGeom prst="rect">
          <a:avLst/>
        </a:prstGeom>
      </xdr:spPr>
    </xdr:pic>
    <xdr:clientData/>
  </xdr:twoCellAnchor>
  <xdr:twoCellAnchor editAs="oneCell">
    <xdr:from>
      <xdr:col>6</xdr:col>
      <xdr:colOff>139700</xdr:colOff>
      <xdr:row>0</xdr:row>
      <xdr:rowOff>63500</xdr:rowOff>
    </xdr:from>
    <xdr:to>
      <xdr:col>11</xdr:col>
      <xdr:colOff>821852</xdr:colOff>
      <xdr:row>20</xdr:row>
      <xdr:rowOff>203200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296025-2B23-4541-93E1-0D9A71FC3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0200" y="63500"/>
          <a:ext cx="4809652" cy="4660900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317501</xdr:colOff>
      <xdr:row>41</xdr:row>
      <xdr:rowOff>177800</xdr:rowOff>
    </xdr:from>
    <xdr:to>
      <xdr:col>11</xdr:col>
      <xdr:colOff>725823</xdr:colOff>
      <xdr:row>61</xdr:row>
      <xdr:rowOff>165100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960D1F-578F-E54E-9DEC-8E9FA849E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01" y="9525000"/>
          <a:ext cx="4535822" cy="4584700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241301</xdr:colOff>
      <xdr:row>63</xdr:row>
      <xdr:rowOff>25401</xdr:rowOff>
    </xdr:from>
    <xdr:to>
      <xdr:col>11</xdr:col>
      <xdr:colOff>812801</xdr:colOff>
      <xdr:row>82</xdr:row>
      <xdr:rowOff>227804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DD835F-AB23-7D49-B3DB-29653C2F7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91801" y="14427201"/>
          <a:ext cx="4699000" cy="4571203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84</xdr:row>
      <xdr:rowOff>215900</xdr:rowOff>
    </xdr:from>
    <xdr:to>
      <xdr:col>12</xdr:col>
      <xdr:colOff>63500</xdr:colOff>
      <xdr:row>105</xdr:row>
      <xdr:rowOff>91016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9630628-7DA4-B046-9DEA-65D6EEC14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91800" y="19443700"/>
          <a:ext cx="4775200" cy="467571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469900</xdr:colOff>
      <xdr:row>2</xdr:row>
      <xdr:rowOff>222379</xdr:rowOff>
    </xdr:from>
    <xdr:to>
      <xdr:col>14</xdr:col>
      <xdr:colOff>292100</xdr:colOff>
      <xdr:row>41</xdr:row>
      <xdr:rowOff>93967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0C94C8-E11F-D944-9F9E-067DD9E86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4300" y="704979"/>
          <a:ext cx="6426200" cy="782178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24</xdr:row>
      <xdr:rowOff>177800</xdr:rowOff>
    </xdr:from>
    <xdr:to>
      <xdr:col>16</xdr:col>
      <xdr:colOff>177800</xdr:colOff>
      <xdr:row>47</xdr:row>
      <xdr:rowOff>180456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13CCC-38AE-C944-83AD-B3377FAE6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57300" y="4775200"/>
          <a:ext cx="5054600" cy="5285856"/>
        </a:xfrm>
        <a:prstGeom prst="rect">
          <a:avLst/>
        </a:prstGeom>
      </xdr:spPr>
    </xdr:pic>
    <xdr:clientData/>
  </xdr:twoCellAnchor>
  <xdr:twoCellAnchor editAs="oneCell">
    <xdr:from>
      <xdr:col>10</xdr:col>
      <xdr:colOff>63500</xdr:colOff>
      <xdr:row>0</xdr:row>
      <xdr:rowOff>0</xdr:rowOff>
    </xdr:from>
    <xdr:to>
      <xdr:col>16</xdr:col>
      <xdr:colOff>108607</xdr:colOff>
      <xdr:row>22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41087D-1195-FF4E-A16D-3D96E8DDC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44600" y="0"/>
          <a:ext cx="4998107" cy="51308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47</xdr:row>
      <xdr:rowOff>190500</xdr:rowOff>
    </xdr:from>
    <xdr:to>
      <xdr:col>16</xdr:col>
      <xdr:colOff>64844</xdr:colOff>
      <xdr:row>69</xdr:row>
      <xdr:rowOff>203200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9DA4D7-3174-EC49-8A84-ED511F715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19200" y="10985500"/>
          <a:ext cx="4979744" cy="50673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3</xdr:row>
      <xdr:rowOff>88900</xdr:rowOff>
    </xdr:from>
    <xdr:to>
      <xdr:col>22</xdr:col>
      <xdr:colOff>500910</xdr:colOff>
      <xdr:row>43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C488D0-09A9-394D-A940-494800457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698500"/>
          <a:ext cx="18547611" cy="806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D65A-02CC-5645-9DF2-6E8D596194E3}">
  <dimension ref="E43"/>
  <sheetViews>
    <sheetView workbookViewId="0">
      <selection activeCell="P18" sqref="P18"/>
    </sheetView>
  </sheetViews>
  <sheetFormatPr baseColWidth="10" defaultRowHeight="16" x14ac:dyDescent="0.2"/>
  <sheetData>
    <row r="43" spans="5:5" x14ac:dyDescent="0.2">
      <c r="E43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0E98-8586-7E4C-9415-40E92FB4DDAD}">
  <dimension ref="A1"/>
  <sheetViews>
    <sheetView workbookViewId="0">
      <selection activeCell="Q36" sqref="Q3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9775D-E414-EA4D-A937-A9DF39752A40}">
  <dimension ref="A1"/>
  <sheetViews>
    <sheetView topLeftCell="A10" workbookViewId="0">
      <selection activeCell="Q26" sqref="Q2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9EE0B-242F-DA45-B2B8-9EA4BD65FCE5}">
  <dimension ref="A1"/>
  <sheetViews>
    <sheetView topLeftCell="C1" zoomScaleNormal="100" workbookViewId="0">
      <selection activeCell="Q36" sqref="Q3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55BAD-91D4-B643-9459-1AD5062A29D3}">
  <dimension ref="A1"/>
  <sheetViews>
    <sheetView topLeftCell="A13" zoomScale="94" zoomScaleNormal="94" workbookViewId="0">
      <selection activeCell="S40" sqref="S4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4A55-C724-944B-AC48-0316CFA78B90}">
  <dimension ref="A1"/>
  <sheetViews>
    <sheetView workbookViewId="0"/>
  </sheetViews>
  <sheetFormatPr baseColWidth="10" defaultRowHeight="16" x14ac:dyDescent="0.2"/>
  <sheetData/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3A55-E617-124A-8D40-F1B1A91616F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C624-69CC-9748-856F-36894B9BD442}">
  <dimension ref="A1"/>
  <sheetViews>
    <sheetView workbookViewId="0">
      <selection activeCell="R30" sqref="R3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D2EB-C850-EB4C-9FD8-CD59352A51CD}">
  <dimension ref="A1"/>
  <sheetViews>
    <sheetView workbookViewId="0">
      <selection activeCell="J2" sqref="J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255DB-79E1-9949-95FB-FDEC50AA0846}">
  <dimension ref="A1"/>
  <sheetViews>
    <sheetView workbookViewId="0">
      <selection activeCell="Q25" sqref="Q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5E60-CD28-734A-9CEC-57DF610834D5}">
  <dimension ref="A1"/>
  <sheetViews>
    <sheetView workbookViewId="0">
      <selection activeCell="Q31" sqref="Q3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FB19-7ED2-4E49-812E-E55BA6980812}">
  <dimension ref="A1"/>
  <sheetViews>
    <sheetView workbookViewId="0">
      <selection activeCell="U29" sqref="U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E596-53CA-0B4F-A0ED-34518E498F80}">
  <dimension ref="A1"/>
  <sheetViews>
    <sheetView topLeftCell="A10" workbookViewId="0">
      <selection activeCell="R41" sqref="R4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5A18-68F3-F74F-8ECB-6ED81BD8B106}">
  <dimension ref="A1"/>
  <sheetViews>
    <sheetView workbookViewId="0">
      <selection activeCell="B12" sqref="B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F2BD-A065-DB42-BE6A-7EBABC79F986}">
  <dimension ref="A4:I106"/>
  <sheetViews>
    <sheetView topLeftCell="A45" workbookViewId="0">
      <selection activeCell="N100" sqref="N100"/>
    </sheetView>
  </sheetViews>
  <sheetFormatPr baseColWidth="10" defaultRowHeight="16" x14ac:dyDescent="0.2"/>
  <cols>
    <col min="1" max="1" width="19.6640625" customWidth="1"/>
    <col min="2" max="2" width="21.83203125" customWidth="1"/>
    <col min="3" max="3" width="24.33203125" customWidth="1"/>
    <col min="4" max="4" width="24.1640625" customWidth="1"/>
    <col min="5" max="5" width="24.83203125" customWidth="1"/>
    <col min="6" max="6" width="21" customWidth="1"/>
  </cols>
  <sheetData>
    <row r="4" spans="1:9" s="9" customFormat="1" ht="19" thickBot="1" x14ac:dyDescent="0.25">
      <c r="A4" s="10" t="s">
        <v>15</v>
      </c>
      <c r="B4" s="10"/>
      <c r="C4" s="10"/>
      <c r="D4" s="10"/>
      <c r="E4" s="10"/>
      <c r="F4" s="10"/>
      <c r="G4" s="2"/>
      <c r="H4" s="2"/>
      <c r="I4" s="2"/>
    </row>
    <row r="5" spans="1:9" ht="19" thickTop="1" x14ac:dyDescent="0.2">
      <c r="A5" s="20" t="s">
        <v>22</v>
      </c>
      <c r="B5" s="21" t="s">
        <v>18</v>
      </c>
      <c r="C5" s="21" t="s">
        <v>19</v>
      </c>
      <c r="D5" s="22" t="s">
        <v>20</v>
      </c>
      <c r="E5" s="21" t="s">
        <v>16</v>
      </c>
      <c r="F5" s="23" t="s">
        <v>17</v>
      </c>
      <c r="G5" s="1"/>
      <c r="H5" s="1"/>
      <c r="I5" s="1"/>
    </row>
    <row r="6" spans="1:9" ht="18" x14ac:dyDescent="0.2">
      <c r="A6" s="12">
        <v>49.71</v>
      </c>
      <c r="B6" s="26">
        <v>7</v>
      </c>
      <c r="C6" s="26">
        <v>10</v>
      </c>
      <c r="D6" s="26">
        <v>9</v>
      </c>
      <c r="E6" s="14">
        <f>AVERAGE(B6:D6)</f>
        <v>8.6666666666666661</v>
      </c>
      <c r="F6" s="15">
        <f>STDEV(B6:D6)</f>
        <v>1.5275252316519452</v>
      </c>
      <c r="G6" s="1"/>
      <c r="H6" s="1"/>
      <c r="I6" s="1"/>
    </row>
    <row r="7" spans="1:9" ht="18" x14ac:dyDescent="0.2">
      <c r="A7" s="12">
        <v>98.86</v>
      </c>
      <c r="B7" s="26">
        <v>14</v>
      </c>
      <c r="C7" s="26">
        <v>16</v>
      </c>
      <c r="D7" s="26">
        <v>14</v>
      </c>
      <c r="E7" s="14">
        <f t="shared" ref="E7:E15" si="0">AVERAGE(B7:D7)</f>
        <v>14.666666666666666</v>
      </c>
      <c r="F7" s="15">
        <f t="shared" ref="F7:F15" si="1">STDEV(B7:D7)</f>
        <v>1.1547005383792517</v>
      </c>
      <c r="G7" s="1"/>
      <c r="H7" s="1"/>
      <c r="I7" s="1"/>
    </row>
    <row r="8" spans="1:9" ht="18" x14ac:dyDescent="0.2">
      <c r="A8" s="12">
        <v>195.48</v>
      </c>
      <c r="B8" s="26">
        <v>26</v>
      </c>
      <c r="C8" s="26">
        <v>29</v>
      </c>
      <c r="D8" s="26">
        <v>30</v>
      </c>
      <c r="E8" s="14">
        <f t="shared" si="0"/>
        <v>28.333333333333332</v>
      </c>
      <c r="F8" s="15">
        <f t="shared" si="1"/>
        <v>2.0816659994661331</v>
      </c>
      <c r="G8" s="1"/>
      <c r="H8" s="1"/>
      <c r="I8" s="1"/>
    </row>
    <row r="9" spans="1:9" ht="18" x14ac:dyDescent="0.2">
      <c r="A9" s="12">
        <v>472.65</v>
      </c>
      <c r="B9" s="26">
        <v>69</v>
      </c>
      <c r="C9" s="26">
        <v>71</v>
      </c>
      <c r="D9" s="26">
        <v>71</v>
      </c>
      <c r="E9" s="14">
        <f t="shared" si="0"/>
        <v>70.333333333333329</v>
      </c>
      <c r="F9" s="15">
        <f t="shared" si="1"/>
        <v>1.1547005383792517</v>
      </c>
      <c r="G9" s="1"/>
      <c r="H9" s="1"/>
      <c r="I9" s="1"/>
    </row>
    <row r="10" spans="1:9" ht="18" x14ac:dyDescent="0.2">
      <c r="A10" s="12">
        <v>940.15</v>
      </c>
      <c r="B10" s="26">
        <v>118</v>
      </c>
      <c r="C10" s="26">
        <v>114</v>
      </c>
      <c r="D10" s="26">
        <v>116</v>
      </c>
      <c r="E10" s="14">
        <f t="shared" si="0"/>
        <v>116</v>
      </c>
      <c r="F10" s="15">
        <f t="shared" si="1"/>
        <v>2</v>
      </c>
      <c r="G10" s="1"/>
      <c r="H10" s="1"/>
      <c r="I10" s="1"/>
    </row>
    <row r="11" spans="1:9" ht="18" x14ac:dyDescent="0.2">
      <c r="A11" s="12">
        <v>1860.06</v>
      </c>
      <c r="B11" s="26">
        <v>179</v>
      </c>
      <c r="C11" s="26">
        <v>182</v>
      </c>
      <c r="D11" s="26">
        <v>177</v>
      </c>
      <c r="E11" s="14">
        <f t="shared" si="0"/>
        <v>179.33333333333334</v>
      </c>
      <c r="F11" s="15">
        <f t="shared" si="1"/>
        <v>2.5166114784235836</v>
      </c>
      <c r="G11" s="1"/>
      <c r="H11" s="1"/>
      <c r="I11" s="1"/>
    </row>
    <row r="12" spans="1:9" ht="18" x14ac:dyDescent="0.2">
      <c r="A12" s="12">
        <v>3641.73</v>
      </c>
      <c r="B12" s="26">
        <v>285</v>
      </c>
      <c r="C12" s="26">
        <v>287</v>
      </c>
      <c r="D12" s="26">
        <v>289</v>
      </c>
      <c r="E12" s="14">
        <f t="shared" si="0"/>
        <v>287</v>
      </c>
      <c r="F12" s="15">
        <f t="shared" si="1"/>
        <v>2</v>
      </c>
      <c r="G12" s="1"/>
      <c r="H12" s="1"/>
      <c r="I12" s="1"/>
    </row>
    <row r="13" spans="1:9" ht="18" x14ac:dyDescent="0.2">
      <c r="A13" s="12">
        <v>6988.88</v>
      </c>
      <c r="B13" s="26">
        <v>370</v>
      </c>
      <c r="C13" s="26">
        <v>376</v>
      </c>
      <c r="D13" s="26">
        <v>382</v>
      </c>
      <c r="E13" s="14">
        <f t="shared" si="0"/>
        <v>376</v>
      </c>
      <c r="F13" s="15">
        <f t="shared" si="1"/>
        <v>6</v>
      </c>
      <c r="G13" s="1"/>
      <c r="H13" s="1"/>
      <c r="I13" s="1"/>
    </row>
    <row r="14" spans="1:9" ht="18" x14ac:dyDescent="0.2">
      <c r="A14" s="12">
        <v>13865.6</v>
      </c>
      <c r="B14" s="26">
        <v>454</v>
      </c>
      <c r="C14" s="26">
        <v>452</v>
      </c>
      <c r="D14" s="26">
        <v>455</v>
      </c>
      <c r="E14" s="14">
        <f t="shared" si="0"/>
        <v>453.66666666666669</v>
      </c>
      <c r="F14" s="15">
        <f t="shared" si="1"/>
        <v>1.5275252316519465</v>
      </c>
      <c r="G14" s="1"/>
      <c r="H14" s="1"/>
      <c r="I14" s="1"/>
    </row>
    <row r="15" spans="1:9" ht="18" x14ac:dyDescent="0.2">
      <c r="A15" s="16">
        <v>27293.19</v>
      </c>
      <c r="B15" s="28">
        <v>511</v>
      </c>
      <c r="C15" s="28">
        <v>513</v>
      </c>
      <c r="D15" s="28">
        <v>513</v>
      </c>
      <c r="E15" s="18">
        <f t="shared" si="0"/>
        <v>512.33333333333337</v>
      </c>
      <c r="F15" s="19">
        <f t="shared" si="1"/>
        <v>1.1547005383792517</v>
      </c>
      <c r="G15" s="1"/>
      <c r="H15" s="1"/>
      <c r="I15" s="1"/>
    </row>
    <row r="16" spans="1:9" ht="18" x14ac:dyDescent="0.2">
      <c r="A16" s="26"/>
      <c r="B16" s="26"/>
      <c r="C16" s="26"/>
      <c r="D16" s="26"/>
      <c r="E16" s="14"/>
      <c r="F16" s="14"/>
      <c r="G16" s="1"/>
      <c r="H16" s="1"/>
      <c r="I16" s="1"/>
    </row>
    <row r="17" spans="1:9" ht="18" x14ac:dyDescent="0.2">
      <c r="A17" s="26"/>
      <c r="B17" s="26"/>
      <c r="C17" s="26"/>
      <c r="D17" s="26"/>
      <c r="E17" s="14"/>
      <c r="F17" s="14"/>
      <c r="G17" s="1"/>
      <c r="H17" s="1"/>
      <c r="I17" s="1"/>
    </row>
    <row r="18" spans="1:9" ht="18" x14ac:dyDescent="0.2">
      <c r="A18" s="26"/>
      <c r="B18" s="26"/>
      <c r="C18" s="26"/>
      <c r="D18" s="26"/>
      <c r="E18" s="14"/>
      <c r="F18" s="14"/>
      <c r="G18" s="1"/>
      <c r="H18" s="1"/>
      <c r="I18" s="1"/>
    </row>
    <row r="19" spans="1:9" ht="18" x14ac:dyDescent="0.2">
      <c r="A19" s="26"/>
      <c r="B19" s="26"/>
      <c r="C19" s="26"/>
      <c r="D19" s="26"/>
      <c r="E19" s="14"/>
      <c r="F19" s="14"/>
      <c r="G19" s="1"/>
      <c r="H19" s="1"/>
      <c r="I19" s="1"/>
    </row>
    <row r="20" spans="1:9" ht="18" x14ac:dyDescent="0.2">
      <c r="A20" s="26"/>
      <c r="B20" s="26"/>
      <c r="C20" s="26"/>
      <c r="D20" s="26"/>
      <c r="E20" s="14"/>
      <c r="F20" s="14"/>
      <c r="G20" s="1"/>
      <c r="H20" s="1"/>
      <c r="I20" s="1"/>
    </row>
    <row r="21" spans="1:9" ht="18" x14ac:dyDescent="0.2">
      <c r="A21" s="26"/>
      <c r="B21" s="26"/>
      <c r="C21" s="26"/>
      <c r="D21" s="26"/>
      <c r="E21" s="14"/>
      <c r="F21" s="14"/>
      <c r="G21" s="1"/>
      <c r="H21" s="1"/>
      <c r="I21" s="1"/>
    </row>
    <row r="22" spans="1:9" ht="18" x14ac:dyDescent="0.2">
      <c r="A22" s="26"/>
      <c r="B22" s="26"/>
      <c r="C22" s="26"/>
      <c r="D22" s="26"/>
      <c r="E22" s="14"/>
      <c r="F22" s="14"/>
      <c r="G22" s="1"/>
      <c r="H22" s="1"/>
      <c r="I22" s="1"/>
    </row>
    <row r="23" spans="1:9" ht="18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19" thickBot="1" x14ac:dyDescent="0.25">
      <c r="A24" s="10" t="s">
        <v>21</v>
      </c>
      <c r="B24" s="25"/>
      <c r="C24" s="25"/>
      <c r="D24" s="25"/>
      <c r="E24" s="25"/>
      <c r="F24" s="25"/>
      <c r="G24" s="1"/>
      <c r="H24" s="1"/>
      <c r="I24" s="1"/>
    </row>
    <row r="25" spans="1:9" ht="19" thickTop="1" x14ac:dyDescent="0.2">
      <c r="A25" s="20" t="s">
        <v>22</v>
      </c>
      <c r="B25" s="21" t="s">
        <v>18</v>
      </c>
      <c r="C25" s="21" t="s">
        <v>19</v>
      </c>
      <c r="D25" s="22" t="s">
        <v>20</v>
      </c>
      <c r="E25" s="21" t="s">
        <v>16</v>
      </c>
      <c r="F25" s="23" t="s">
        <v>17</v>
      </c>
      <c r="G25" s="1"/>
      <c r="H25" s="1"/>
      <c r="I25" s="1"/>
    </row>
    <row r="26" spans="1:9" ht="18" x14ac:dyDescent="0.2">
      <c r="A26" s="12">
        <v>44.56</v>
      </c>
      <c r="B26" s="13">
        <v>1</v>
      </c>
      <c r="C26" s="13">
        <v>3</v>
      </c>
      <c r="D26" s="13">
        <v>3</v>
      </c>
      <c r="E26" s="14">
        <f>AVERAGE(B26:D26)</f>
        <v>2.3333333333333335</v>
      </c>
      <c r="F26" s="15">
        <f>STDEV(B26:D26)</f>
        <v>1.1547005383792517</v>
      </c>
      <c r="G26" s="1"/>
      <c r="H26" s="1"/>
      <c r="I26" s="1"/>
    </row>
    <row r="27" spans="1:9" ht="18" x14ac:dyDescent="0.2">
      <c r="A27" s="12">
        <v>87.99</v>
      </c>
      <c r="B27" s="13">
        <v>9</v>
      </c>
      <c r="C27" s="13">
        <v>4</v>
      </c>
      <c r="D27" s="13">
        <v>4</v>
      </c>
      <c r="E27" s="14">
        <f t="shared" ref="E27:E36" si="2">AVERAGE(B27:D27)</f>
        <v>5.666666666666667</v>
      </c>
      <c r="F27" s="15">
        <f t="shared" ref="F27:F36" si="3">STDEV(B27:D27)</f>
        <v>2.8867513459481291</v>
      </c>
      <c r="G27" s="1"/>
      <c r="H27" s="1"/>
      <c r="I27" s="1"/>
    </row>
    <row r="28" spans="1:9" ht="18" x14ac:dyDescent="0.2">
      <c r="A28" s="12">
        <v>171.64</v>
      </c>
      <c r="B28" s="13">
        <v>9</v>
      </c>
      <c r="C28" s="13">
        <v>10</v>
      </c>
      <c r="D28" s="13">
        <v>10</v>
      </c>
      <c r="E28" s="14">
        <f t="shared" si="2"/>
        <v>9.6666666666666661</v>
      </c>
      <c r="F28" s="15">
        <f t="shared" si="3"/>
        <v>0.57735026918962573</v>
      </c>
      <c r="G28" s="1"/>
      <c r="H28" s="1"/>
      <c r="I28" s="1"/>
    </row>
    <row r="29" spans="1:9" ht="18" x14ac:dyDescent="0.2">
      <c r="A29" s="12">
        <v>425.96</v>
      </c>
      <c r="B29" s="13">
        <v>20</v>
      </c>
      <c r="C29" s="13">
        <v>20</v>
      </c>
      <c r="D29" s="13">
        <v>17</v>
      </c>
      <c r="E29" s="14">
        <f t="shared" si="2"/>
        <v>19</v>
      </c>
      <c r="F29" s="15">
        <f t="shared" si="3"/>
        <v>1.7320508075688772</v>
      </c>
      <c r="G29" s="1"/>
      <c r="H29" s="1"/>
      <c r="I29" s="1"/>
    </row>
    <row r="30" spans="1:9" ht="18" x14ac:dyDescent="0.2">
      <c r="A30" s="12">
        <v>841.63</v>
      </c>
      <c r="B30" s="13">
        <v>49</v>
      </c>
      <c r="C30" s="13">
        <v>47</v>
      </c>
      <c r="D30" s="13">
        <v>48</v>
      </c>
      <c r="E30" s="14">
        <f t="shared" si="2"/>
        <v>48</v>
      </c>
      <c r="F30" s="15">
        <f t="shared" si="3"/>
        <v>1</v>
      </c>
      <c r="G30" s="1"/>
      <c r="H30" s="1"/>
      <c r="I30" s="1"/>
    </row>
    <row r="31" spans="1:9" ht="18" x14ac:dyDescent="0.2">
      <c r="A31" s="12">
        <v>1643.55</v>
      </c>
      <c r="B31" s="13">
        <v>83</v>
      </c>
      <c r="C31" s="13">
        <v>84</v>
      </c>
      <c r="D31" s="13">
        <v>83</v>
      </c>
      <c r="E31" s="14">
        <f t="shared" si="2"/>
        <v>83.333333333333329</v>
      </c>
      <c r="F31" s="15">
        <f t="shared" si="3"/>
        <v>0.57735026918962573</v>
      </c>
      <c r="G31" s="1"/>
      <c r="H31" s="1"/>
      <c r="I31" s="1"/>
    </row>
    <row r="32" spans="1:9" ht="18" x14ac:dyDescent="0.2">
      <c r="A32" s="12">
        <v>3139.04</v>
      </c>
      <c r="B32" s="13">
        <v>134</v>
      </c>
      <c r="C32" s="13">
        <v>134</v>
      </c>
      <c r="D32" s="13">
        <v>134</v>
      </c>
      <c r="E32" s="14">
        <f t="shared" si="2"/>
        <v>134</v>
      </c>
      <c r="F32" s="15">
        <f t="shared" si="3"/>
        <v>0</v>
      </c>
      <c r="G32" s="1"/>
      <c r="H32" s="1"/>
      <c r="I32" s="1"/>
    </row>
    <row r="33" spans="1:9" ht="18" x14ac:dyDescent="0.2">
      <c r="A33" s="12">
        <v>6222.02</v>
      </c>
      <c r="B33" s="13">
        <v>235</v>
      </c>
      <c r="C33" s="13">
        <v>222</v>
      </c>
      <c r="D33" s="13">
        <v>220</v>
      </c>
      <c r="E33" s="14">
        <f t="shared" si="2"/>
        <v>225.66666666666666</v>
      </c>
      <c r="F33" s="15">
        <f t="shared" si="3"/>
        <v>8.144527815247077</v>
      </c>
      <c r="G33" s="1"/>
      <c r="H33" s="1"/>
      <c r="I33" s="1"/>
    </row>
    <row r="34" spans="1:9" ht="18" x14ac:dyDescent="0.2">
      <c r="A34" s="12">
        <v>12225.72</v>
      </c>
      <c r="B34" s="13">
        <v>366</v>
      </c>
      <c r="C34" s="13">
        <v>340</v>
      </c>
      <c r="D34" s="13">
        <v>329</v>
      </c>
      <c r="E34" s="14">
        <f t="shared" si="2"/>
        <v>345</v>
      </c>
      <c r="F34" s="15">
        <f t="shared" si="3"/>
        <v>19</v>
      </c>
      <c r="G34" s="1"/>
      <c r="H34" s="1"/>
      <c r="I34" s="1"/>
    </row>
    <row r="35" spans="1:9" ht="18" x14ac:dyDescent="0.2">
      <c r="A35" s="12">
        <v>23622.57</v>
      </c>
      <c r="B35" s="13">
        <v>464</v>
      </c>
      <c r="C35" s="13">
        <v>425</v>
      </c>
      <c r="D35" s="13">
        <v>416</v>
      </c>
      <c r="E35" s="14">
        <f t="shared" si="2"/>
        <v>435</v>
      </c>
      <c r="F35" s="15">
        <f t="shared" si="3"/>
        <v>25.514701644346147</v>
      </c>
      <c r="G35" s="1"/>
      <c r="H35" s="1"/>
      <c r="I35" s="1"/>
    </row>
    <row r="36" spans="1:9" ht="18" x14ac:dyDescent="0.2">
      <c r="A36" s="16">
        <v>44245.45</v>
      </c>
      <c r="B36" s="17">
        <v>490</v>
      </c>
      <c r="C36" s="17">
        <v>483</v>
      </c>
      <c r="D36" s="17">
        <v>477</v>
      </c>
      <c r="E36" s="18">
        <f t="shared" si="2"/>
        <v>483.33333333333331</v>
      </c>
      <c r="F36" s="19">
        <f t="shared" si="3"/>
        <v>6.5064070986477116</v>
      </c>
      <c r="G36" s="1"/>
      <c r="H36" s="1"/>
      <c r="I36" s="1"/>
    </row>
    <row r="37" spans="1:9" ht="18" x14ac:dyDescent="0.2">
      <c r="A37" s="26"/>
      <c r="B37" s="13"/>
      <c r="C37" s="13"/>
      <c r="D37" s="13"/>
      <c r="E37" s="14"/>
      <c r="F37" s="14"/>
      <c r="G37" s="1"/>
      <c r="H37" s="1"/>
      <c r="I37" s="1"/>
    </row>
    <row r="38" spans="1:9" ht="18" x14ac:dyDescent="0.2">
      <c r="A38" s="26"/>
      <c r="B38" s="13"/>
      <c r="C38" s="13"/>
      <c r="D38" s="13"/>
      <c r="E38" s="14"/>
      <c r="F38" s="14"/>
      <c r="G38" s="1"/>
      <c r="H38" s="1"/>
      <c r="I38" s="1"/>
    </row>
    <row r="39" spans="1:9" ht="18" x14ac:dyDescent="0.2">
      <c r="A39" s="26"/>
      <c r="B39" s="13"/>
      <c r="C39" s="13"/>
      <c r="D39" s="13"/>
      <c r="E39" s="14"/>
      <c r="F39" s="14"/>
      <c r="G39" s="1"/>
      <c r="H39" s="1"/>
      <c r="I39" s="1"/>
    </row>
    <row r="40" spans="1:9" ht="18" x14ac:dyDescent="0.2">
      <c r="A40" s="26"/>
      <c r="B40" s="13"/>
      <c r="C40" s="13"/>
      <c r="D40" s="13"/>
      <c r="E40" s="14"/>
      <c r="F40" s="14"/>
      <c r="G40" s="1"/>
      <c r="H40" s="1"/>
      <c r="I40" s="1"/>
    </row>
    <row r="41" spans="1:9" ht="18" x14ac:dyDescent="0.2">
      <c r="A41" s="26"/>
      <c r="B41" s="13"/>
      <c r="C41" s="13"/>
      <c r="D41" s="13"/>
      <c r="E41" s="14"/>
      <c r="F41" s="14"/>
      <c r="G41" s="1"/>
      <c r="H41" s="1"/>
      <c r="I41" s="1"/>
    </row>
    <row r="42" spans="1:9" ht="18" x14ac:dyDescent="0.2">
      <c r="A42" s="26"/>
      <c r="B42" s="13"/>
      <c r="C42" s="13"/>
      <c r="D42" s="13"/>
      <c r="E42" s="14"/>
      <c r="F42" s="14"/>
      <c r="G42" s="1"/>
      <c r="H42" s="1"/>
      <c r="I42" s="1"/>
    </row>
    <row r="43" spans="1:9" ht="18" x14ac:dyDescent="0.2">
      <c r="A43" s="26"/>
      <c r="B43" s="13"/>
      <c r="C43" s="13"/>
      <c r="D43" s="13"/>
      <c r="E43" s="14"/>
      <c r="F43" s="14"/>
      <c r="G43" s="1"/>
      <c r="H43" s="1"/>
      <c r="I43" s="1"/>
    </row>
    <row r="44" spans="1:9" ht="18" x14ac:dyDescent="0.2">
      <c r="A44" s="26"/>
      <c r="B44" s="13"/>
      <c r="C44" s="13"/>
      <c r="D44" s="13"/>
      <c r="E44" s="14"/>
      <c r="F44" s="14"/>
      <c r="G44" s="1"/>
      <c r="H44" s="1"/>
      <c r="I44" s="1"/>
    </row>
    <row r="45" spans="1:9" ht="18" x14ac:dyDescent="0.2">
      <c r="A45" s="26"/>
      <c r="B45" s="13"/>
      <c r="C45" s="13"/>
      <c r="D45" s="13"/>
      <c r="E45" s="14"/>
      <c r="F45" s="14"/>
      <c r="G45" s="1"/>
      <c r="H45" s="1"/>
      <c r="I45" s="1"/>
    </row>
    <row r="46" spans="1:9" ht="18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ht="19" thickBot="1" x14ac:dyDescent="0.25">
      <c r="A47" s="10" t="s">
        <v>23</v>
      </c>
      <c r="B47" s="25"/>
      <c r="C47" s="25"/>
      <c r="D47" s="25"/>
      <c r="E47" s="25"/>
      <c r="F47" s="25"/>
      <c r="G47" s="1"/>
      <c r="H47" s="1"/>
      <c r="I47" s="1"/>
    </row>
    <row r="48" spans="1:9" ht="19" thickTop="1" x14ac:dyDescent="0.2">
      <c r="A48" s="20" t="s">
        <v>22</v>
      </c>
      <c r="B48" s="21" t="s">
        <v>18</v>
      </c>
      <c r="C48" s="21" t="s">
        <v>19</v>
      </c>
      <c r="D48" s="22" t="s">
        <v>20</v>
      </c>
      <c r="E48" s="21" t="s">
        <v>16</v>
      </c>
      <c r="F48" s="23" t="s">
        <v>17</v>
      </c>
      <c r="G48" s="1"/>
      <c r="H48" s="1"/>
      <c r="I48" s="1"/>
    </row>
    <row r="49" spans="1:9" ht="18" x14ac:dyDescent="0.2">
      <c r="A49" s="12">
        <v>44.87</v>
      </c>
      <c r="B49" s="26">
        <v>0</v>
      </c>
      <c r="C49" s="26">
        <v>0</v>
      </c>
      <c r="D49" s="26">
        <v>0</v>
      </c>
      <c r="E49" s="14">
        <f>AVERAGE(B49:D49)</f>
        <v>0</v>
      </c>
      <c r="F49" s="15">
        <f>STDEV(B49:D49)</f>
        <v>0</v>
      </c>
      <c r="G49" s="1"/>
      <c r="H49" s="1"/>
      <c r="I49" s="1"/>
    </row>
    <row r="50" spans="1:9" ht="18" x14ac:dyDescent="0.2">
      <c r="A50" s="12">
        <v>86.98</v>
      </c>
      <c r="B50" s="26">
        <v>0</v>
      </c>
      <c r="C50" s="26">
        <v>0</v>
      </c>
      <c r="D50" s="26">
        <v>1</v>
      </c>
      <c r="E50" s="14">
        <f t="shared" ref="E50:E59" si="4">AVERAGE(B50:D50)</f>
        <v>0.33333333333333331</v>
      </c>
      <c r="F50" s="15">
        <f t="shared" ref="F50:F59" si="5">STDEV(B50:D50)</f>
        <v>0.57735026918962584</v>
      </c>
      <c r="G50" s="1"/>
      <c r="H50" s="1"/>
      <c r="I50" s="1"/>
    </row>
    <row r="51" spans="1:9" ht="18" x14ac:dyDescent="0.2">
      <c r="A51" s="12">
        <v>172.91</v>
      </c>
      <c r="B51" s="26">
        <v>4</v>
      </c>
      <c r="C51" s="26">
        <v>3</v>
      </c>
      <c r="D51" s="26">
        <v>5</v>
      </c>
      <c r="E51" s="14">
        <f t="shared" si="4"/>
        <v>4</v>
      </c>
      <c r="F51" s="15">
        <f t="shared" si="5"/>
        <v>1</v>
      </c>
      <c r="G51" s="1"/>
      <c r="H51" s="1"/>
      <c r="I51" s="1"/>
    </row>
    <row r="52" spans="1:9" ht="18" x14ac:dyDescent="0.2">
      <c r="A52" s="12">
        <v>424.5</v>
      </c>
      <c r="B52" s="26">
        <v>11</v>
      </c>
      <c r="C52" s="26">
        <v>11</v>
      </c>
      <c r="D52" s="26">
        <v>12</v>
      </c>
      <c r="E52" s="14">
        <f t="shared" si="4"/>
        <v>11.333333333333334</v>
      </c>
      <c r="F52" s="15">
        <f t="shared" si="5"/>
        <v>0.57735026918962573</v>
      </c>
      <c r="G52" s="1"/>
      <c r="H52" s="1"/>
      <c r="I52" s="1"/>
    </row>
    <row r="53" spans="1:9" ht="18" x14ac:dyDescent="0.2">
      <c r="A53" s="12">
        <v>824.32</v>
      </c>
      <c r="B53" s="26">
        <v>24</v>
      </c>
      <c r="C53" s="26">
        <v>25</v>
      </c>
      <c r="D53" s="26">
        <v>25</v>
      </c>
      <c r="E53" s="14">
        <f t="shared" si="4"/>
        <v>24.666666666666668</v>
      </c>
      <c r="F53" s="15">
        <f t="shared" si="5"/>
        <v>0.57735026918962584</v>
      </c>
      <c r="G53" s="1"/>
      <c r="H53" s="1"/>
      <c r="I53" s="1"/>
    </row>
    <row r="54" spans="1:9" ht="18" x14ac:dyDescent="0.2">
      <c r="A54" s="12">
        <v>1639.12</v>
      </c>
      <c r="B54" s="26">
        <v>46</v>
      </c>
      <c r="C54" s="26">
        <v>43</v>
      </c>
      <c r="D54" s="26">
        <v>42</v>
      </c>
      <c r="E54" s="14">
        <f t="shared" si="4"/>
        <v>43.666666666666664</v>
      </c>
      <c r="F54" s="15">
        <f t="shared" si="5"/>
        <v>2.0816659994661326</v>
      </c>
      <c r="G54" s="1"/>
      <c r="H54" s="1"/>
      <c r="I54" s="1"/>
    </row>
    <row r="55" spans="1:9" ht="18" x14ac:dyDescent="0.2">
      <c r="A55" s="12">
        <v>3240.77</v>
      </c>
      <c r="B55" s="26">
        <v>104</v>
      </c>
      <c r="C55" s="26">
        <v>93</v>
      </c>
      <c r="D55" s="26">
        <v>90</v>
      </c>
      <c r="E55" s="14">
        <f t="shared" si="4"/>
        <v>95.666666666666671</v>
      </c>
      <c r="F55" s="15">
        <f t="shared" si="5"/>
        <v>7.3711147958319945</v>
      </c>
      <c r="G55" s="1"/>
      <c r="H55" s="1"/>
      <c r="I55" s="1"/>
    </row>
    <row r="56" spans="1:9" ht="18" x14ac:dyDescent="0.2">
      <c r="A56" s="12">
        <v>6336.7</v>
      </c>
      <c r="B56" s="26">
        <v>179</v>
      </c>
      <c r="C56" s="26">
        <v>166</v>
      </c>
      <c r="D56" s="26">
        <v>164</v>
      </c>
      <c r="E56" s="14">
        <f t="shared" si="4"/>
        <v>169.66666666666666</v>
      </c>
      <c r="F56" s="15">
        <f t="shared" si="5"/>
        <v>8.144527815247077</v>
      </c>
      <c r="G56" s="1"/>
      <c r="H56" s="1"/>
      <c r="I56" s="1"/>
    </row>
    <row r="57" spans="1:9" ht="18" x14ac:dyDescent="0.2">
      <c r="A57" s="12">
        <v>12131.21</v>
      </c>
      <c r="B57" s="26">
        <v>275</v>
      </c>
      <c r="C57" s="26">
        <v>262</v>
      </c>
      <c r="D57" s="26">
        <v>255</v>
      </c>
      <c r="E57" s="14">
        <f t="shared" si="4"/>
        <v>264</v>
      </c>
      <c r="F57" s="15">
        <f t="shared" si="5"/>
        <v>10.148891565092219</v>
      </c>
      <c r="G57" s="1"/>
      <c r="H57" s="1"/>
      <c r="I57" s="1"/>
    </row>
    <row r="58" spans="1:9" ht="18" x14ac:dyDescent="0.2">
      <c r="A58" s="12">
        <v>22350.12</v>
      </c>
      <c r="B58" s="26">
        <v>385</v>
      </c>
      <c r="C58" s="26">
        <v>359</v>
      </c>
      <c r="D58" s="26">
        <v>346</v>
      </c>
      <c r="E58" s="14">
        <f t="shared" si="4"/>
        <v>363.33333333333331</v>
      </c>
      <c r="F58" s="15">
        <f t="shared" si="5"/>
        <v>19.857828011475306</v>
      </c>
      <c r="G58" s="1"/>
      <c r="H58" s="1"/>
      <c r="I58" s="1"/>
    </row>
    <row r="59" spans="1:9" ht="18" x14ac:dyDescent="0.2">
      <c r="A59" s="16">
        <v>38613.4</v>
      </c>
      <c r="B59" s="28">
        <v>431</v>
      </c>
      <c r="C59" s="28">
        <v>419</v>
      </c>
      <c r="D59" s="28">
        <v>417</v>
      </c>
      <c r="E59" s="18">
        <f t="shared" si="4"/>
        <v>422.33333333333331</v>
      </c>
      <c r="F59" s="19">
        <f t="shared" si="5"/>
        <v>7.5718777944003648</v>
      </c>
      <c r="G59" s="1"/>
      <c r="H59" s="1"/>
      <c r="I59" s="1"/>
    </row>
    <row r="60" spans="1:9" ht="18" x14ac:dyDescent="0.2">
      <c r="A60" s="26"/>
      <c r="B60" s="26"/>
      <c r="C60" s="26"/>
      <c r="D60" s="26"/>
      <c r="E60" s="14"/>
      <c r="F60" s="14"/>
      <c r="G60" s="1"/>
      <c r="H60" s="1"/>
      <c r="I60" s="1"/>
    </row>
    <row r="61" spans="1:9" ht="18" x14ac:dyDescent="0.2">
      <c r="A61" s="26"/>
      <c r="B61" s="26"/>
      <c r="C61" s="26"/>
      <c r="D61" s="26"/>
      <c r="E61" s="14"/>
      <c r="F61" s="14"/>
      <c r="G61" s="1"/>
      <c r="H61" s="1"/>
      <c r="I61" s="1"/>
    </row>
    <row r="62" spans="1:9" ht="18" x14ac:dyDescent="0.2">
      <c r="A62" s="26"/>
      <c r="B62" s="26"/>
      <c r="C62" s="26"/>
      <c r="D62" s="26"/>
      <c r="E62" s="14"/>
      <c r="F62" s="14"/>
      <c r="G62" s="1"/>
      <c r="H62" s="1"/>
      <c r="I62" s="1"/>
    </row>
    <row r="63" spans="1:9" ht="18" x14ac:dyDescent="0.2">
      <c r="A63" s="26"/>
      <c r="B63" s="26"/>
      <c r="C63" s="26"/>
      <c r="D63" s="26"/>
      <c r="E63" s="14"/>
      <c r="F63" s="14"/>
      <c r="G63" s="1"/>
      <c r="H63" s="1"/>
      <c r="I63" s="1"/>
    </row>
    <row r="64" spans="1:9" ht="18" x14ac:dyDescent="0.2">
      <c r="A64" s="26"/>
      <c r="B64" s="26"/>
      <c r="C64" s="26"/>
      <c r="D64" s="26"/>
      <c r="E64" s="14"/>
      <c r="F64" s="14"/>
      <c r="G64" s="1"/>
      <c r="H64" s="1"/>
      <c r="I64" s="1"/>
    </row>
    <row r="65" spans="1:9" ht="18" x14ac:dyDescent="0.2">
      <c r="A65" s="26"/>
      <c r="B65" s="26"/>
      <c r="C65" s="26"/>
      <c r="D65" s="26"/>
      <c r="E65" s="14"/>
      <c r="F65" s="14"/>
      <c r="G65" s="1"/>
      <c r="H65" s="1"/>
      <c r="I65" s="1"/>
    </row>
    <row r="66" spans="1:9" ht="18" x14ac:dyDescent="0.2">
      <c r="A66" s="26"/>
      <c r="B66" s="26"/>
      <c r="C66" s="26"/>
      <c r="D66" s="26"/>
      <c r="E66" s="14"/>
      <c r="F66" s="14"/>
      <c r="G66" s="1"/>
      <c r="H66" s="1"/>
      <c r="I66" s="1"/>
    </row>
    <row r="67" spans="1:9" ht="18" x14ac:dyDescent="0.2">
      <c r="A67" s="26"/>
      <c r="B67" s="26"/>
      <c r="C67" s="26"/>
      <c r="D67" s="26"/>
      <c r="E67" s="14"/>
      <c r="F67" s="14"/>
      <c r="G67" s="1"/>
      <c r="H67" s="1"/>
      <c r="I67" s="1"/>
    </row>
    <row r="68" spans="1:9" ht="18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ht="19" thickBot="1" x14ac:dyDescent="0.25">
      <c r="A69" s="10" t="s">
        <v>24</v>
      </c>
      <c r="B69" s="25"/>
      <c r="C69" s="25"/>
      <c r="D69" s="25"/>
      <c r="E69" s="25"/>
      <c r="F69" s="25"/>
      <c r="G69" s="1"/>
      <c r="H69" s="1"/>
      <c r="I69" s="1"/>
    </row>
    <row r="70" spans="1:9" ht="19" thickTop="1" x14ac:dyDescent="0.2">
      <c r="A70" s="20" t="s">
        <v>22</v>
      </c>
      <c r="B70" s="21" t="s">
        <v>18</v>
      </c>
      <c r="C70" s="21" t="s">
        <v>19</v>
      </c>
      <c r="D70" s="22" t="s">
        <v>20</v>
      </c>
      <c r="E70" s="21" t="s">
        <v>16</v>
      </c>
      <c r="F70" s="23" t="s">
        <v>17</v>
      </c>
      <c r="G70" s="1"/>
      <c r="H70" s="1"/>
      <c r="I70" s="1"/>
    </row>
    <row r="71" spans="1:9" ht="18" x14ac:dyDescent="0.2">
      <c r="A71" s="29">
        <v>42.370842500000002</v>
      </c>
      <c r="B71" s="30">
        <v>1</v>
      </c>
      <c r="C71" s="30">
        <v>0</v>
      </c>
      <c r="D71" s="30">
        <v>0</v>
      </c>
      <c r="E71" s="31">
        <f>AVERAGE(B71:D71)</f>
        <v>0.33333333333333331</v>
      </c>
      <c r="F71" s="32">
        <f>STDEV(B71:D71)</f>
        <v>0.57735026918962584</v>
      </c>
      <c r="G71" s="1"/>
      <c r="H71" s="1"/>
      <c r="I71" s="1"/>
    </row>
    <row r="72" spans="1:9" ht="18" x14ac:dyDescent="0.2">
      <c r="A72" s="12">
        <v>81.954129499999993</v>
      </c>
      <c r="B72" s="26">
        <v>0</v>
      </c>
      <c r="C72" s="26">
        <v>1</v>
      </c>
      <c r="D72" s="26">
        <v>2</v>
      </c>
      <c r="E72" s="14">
        <f t="shared" ref="E72:E82" si="6">AVERAGE(B72:D72)</f>
        <v>1</v>
      </c>
      <c r="F72" s="15">
        <f t="shared" ref="F72:F82" si="7">STDEV(B72:D72)</f>
        <v>1</v>
      </c>
      <c r="G72" s="1"/>
      <c r="H72" s="1"/>
      <c r="I72" s="1"/>
    </row>
    <row r="73" spans="1:9" ht="18" x14ac:dyDescent="0.2">
      <c r="A73" s="12">
        <v>162.836963</v>
      </c>
      <c r="B73" s="26">
        <v>3</v>
      </c>
      <c r="C73" s="26">
        <v>2</v>
      </c>
      <c r="D73" s="26">
        <v>2</v>
      </c>
      <c r="E73" s="14">
        <f t="shared" si="6"/>
        <v>2.3333333333333335</v>
      </c>
      <c r="F73" s="15">
        <f t="shared" si="7"/>
        <v>0.57735026918962629</v>
      </c>
      <c r="G73" s="1"/>
      <c r="H73" s="1"/>
      <c r="I73" s="1"/>
    </row>
    <row r="74" spans="1:9" ht="18" x14ac:dyDescent="0.2">
      <c r="A74" s="12">
        <v>399.26370800000001</v>
      </c>
      <c r="B74" s="26">
        <v>1</v>
      </c>
      <c r="C74" s="26">
        <v>3</v>
      </c>
      <c r="D74" s="26">
        <v>4</v>
      </c>
      <c r="E74" s="14">
        <f t="shared" si="6"/>
        <v>2.6666666666666665</v>
      </c>
      <c r="F74" s="15">
        <f t="shared" si="7"/>
        <v>1.5275252316519468</v>
      </c>
      <c r="G74" s="1"/>
      <c r="H74" s="1"/>
      <c r="I74" s="1"/>
    </row>
    <row r="75" spans="1:9" ht="18" x14ac:dyDescent="0.2">
      <c r="A75" s="12">
        <v>773.72842800000001</v>
      </c>
      <c r="B75" s="26">
        <v>3</v>
      </c>
      <c r="C75" s="26">
        <v>6</v>
      </c>
      <c r="D75" s="26">
        <v>8</v>
      </c>
      <c r="E75" s="14">
        <f t="shared" si="6"/>
        <v>5.666666666666667</v>
      </c>
      <c r="F75" s="15">
        <f t="shared" si="7"/>
        <v>2.5166114784235836</v>
      </c>
      <c r="G75" s="1"/>
      <c r="H75" s="1"/>
      <c r="I75" s="1"/>
    </row>
    <row r="76" spans="1:9" ht="18" x14ac:dyDescent="0.2">
      <c r="A76" s="12">
        <v>1537.9046499999999</v>
      </c>
      <c r="B76" s="26">
        <v>7</v>
      </c>
      <c r="C76" s="26">
        <v>8</v>
      </c>
      <c r="D76" s="26">
        <v>6</v>
      </c>
      <c r="E76" s="14">
        <f t="shared" si="6"/>
        <v>7</v>
      </c>
      <c r="F76" s="15">
        <f t="shared" si="7"/>
        <v>1</v>
      </c>
      <c r="G76" s="1"/>
      <c r="H76" s="1"/>
      <c r="I76" s="1"/>
    </row>
    <row r="77" spans="1:9" ht="18" x14ac:dyDescent="0.2">
      <c r="A77" s="12">
        <v>3038.2994399999998</v>
      </c>
      <c r="B77" s="26">
        <v>21</v>
      </c>
      <c r="C77" s="26">
        <v>16</v>
      </c>
      <c r="D77" s="26">
        <v>16</v>
      </c>
      <c r="E77" s="14">
        <f t="shared" si="6"/>
        <v>17.666666666666668</v>
      </c>
      <c r="F77" s="15">
        <f t="shared" si="7"/>
        <v>2.8867513459481255</v>
      </c>
      <c r="G77" s="1"/>
      <c r="H77" s="1"/>
      <c r="I77" s="1"/>
    </row>
    <row r="78" spans="1:9" ht="18" x14ac:dyDescent="0.2">
      <c r="A78" s="12">
        <v>5931.91795</v>
      </c>
      <c r="B78" s="26">
        <v>58</v>
      </c>
      <c r="C78" s="26">
        <v>48</v>
      </c>
      <c r="D78" s="26">
        <v>46</v>
      </c>
      <c r="E78" s="14">
        <f t="shared" si="6"/>
        <v>50.666666666666664</v>
      </c>
      <c r="F78" s="15">
        <f t="shared" si="7"/>
        <v>6.4291005073286485</v>
      </c>
      <c r="G78" s="1"/>
      <c r="H78" s="1"/>
      <c r="I78" s="1"/>
    </row>
    <row r="79" spans="1:9" ht="18" x14ac:dyDescent="0.2">
      <c r="A79" s="12">
        <v>11324.570599999999</v>
      </c>
      <c r="B79" s="26">
        <v>91</v>
      </c>
      <c r="C79" s="26">
        <v>70</v>
      </c>
      <c r="D79" s="26">
        <v>66</v>
      </c>
      <c r="E79" s="14">
        <f t="shared" si="6"/>
        <v>75.666666666666671</v>
      </c>
      <c r="F79" s="15">
        <f t="shared" si="7"/>
        <v>13.428824718989146</v>
      </c>
      <c r="G79" s="1"/>
      <c r="H79" s="1"/>
      <c r="I79" s="1"/>
    </row>
    <row r="80" spans="1:9" ht="18" x14ac:dyDescent="0.2">
      <c r="A80" s="12">
        <v>20761.712800000001</v>
      </c>
      <c r="B80" s="26">
        <v>146</v>
      </c>
      <c r="C80" s="26">
        <v>121</v>
      </c>
      <c r="D80" s="26">
        <v>114</v>
      </c>
      <c r="E80" s="14">
        <f t="shared" si="6"/>
        <v>127</v>
      </c>
      <c r="F80" s="15">
        <f t="shared" si="7"/>
        <v>16.822603841260722</v>
      </c>
      <c r="G80" s="1"/>
      <c r="H80" s="1"/>
      <c r="I80" s="1"/>
    </row>
    <row r="81" spans="1:9" ht="18" x14ac:dyDescent="0.2">
      <c r="A81" s="12">
        <v>35591.507700000002</v>
      </c>
      <c r="B81" s="26">
        <v>183</v>
      </c>
      <c r="C81" s="26">
        <v>170</v>
      </c>
      <c r="D81" s="26">
        <v>169</v>
      </c>
      <c r="E81" s="14">
        <f t="shared" si="6"/>
        <v>174</v>
      </c>
      <c r="F81" s="15">
        <f t="shared" si="7"/>
        <v>7.810249675906654</v>
      </c>
      <c r="G81" s="1"/>
      <c r="H81" s="1"/>
      <c r="I81" s="1"/>
    </row>
    <row r="82" spans="1:9" ht="18" x14ac:dyDescent="0.2">
      <c r="A82" s="16">
        <v>48480.066700000003</v>
      </c>
      <c r="B82" s="28"/>
      <c r="C82" s="28">
        <v>211</v>
      </c>
      <c r="D82" s="28">
        <v>199</v>
      </c>
      <c r="E82" s="18">
        <f t="shared" si="6"/>
        <v>205</v>
      </c>
      <c r="F82" s="19">
        <f t="shared" si="7"/>
        <v>8.4852813742385695</v>
      </c>
      <c r="G82" s="1"/>
      <c r="H82" s="1"/>
      <c r="I82" s="1"/>
    </row>
    <row r="83" spans="1:9" ht="18" x14ac:dyDescent="0.2">
      <c r="A83" s="26"/>
      <c r="B83" s="26"/>
      <c r="C83" s="26"/>
      <c r="D83" s="26"/>
      <c r="E83" s="14"/>
      <c r="F83" s="14"/>
      <c r="G83" s="1"/>
      <c r="H83" s="1"/>
      <c r="I83" s="1"/>
    </row>
    <row r="84" spans="1:9" ht="18" x14ac:dyDescent="0.2">
      <c r="A84" s="26"/>
      <c r="B84" s="26"/>
      <c r="C84" s="26"/>
      <c r="D84" s="26"/>
      <c r="E84" s="14"/>
      <c r="F84" s="14"/>
      <c r="G84" s="1"/>
      <c r="H84" s="1"/>
      <c r="I84" s="1"/>
    </row>
    <row r="85" spans="1:9" ht="18" x14ac:dyDescent="0.2">
      <c r="A85" s="26"/>
      <c r="B85" s="26"/>
      <c r="C85" s="26"/>
      <c r="D85" s="26"/>
      <c r="E85" s="14"/>
      <c r="F85" s="14"/>
      <c r="G85" s="1"/>
      <c r="H85" s="1"/>
      <c r="I85" s="1"/>
    </row>
    <row r="86" spans="1:9" ht="18" x14ac:dyDescent="0.2">
      <c r="A86" s="26"/>
      <c r="B86" s="26"/>
      <c r="C86" s="26"/>
      <c r="D86" s="26"/>
      <c r="E86" s="14"/>
      <c r="F86" s="14"/>
      <c r="G86" s="1"/>
      <c r="H86" s="1"/>
      <c r="I86" s="1"/>
    </row>
    <row r="87" spans="1:9" ht="18" x14ac:dyDescent="0.2">
      <c r="A87" s="26"/>
      <c r="B87" s="26"/>
      <c r="C87" s="26"/>
      <c r="D87" s="26"/>
      <c r="E87" s="14"/>
      <c r="F87" s="14"/>
      <c r="G87" s="1"/>
      <c r="H87" s="1"/>
      <c r="I87" s="1"/>
    </row>
    <row r="88" spans="1:9" ht="18" x14ac:dyDescent="0.2">
      <c r="A88" s="26"/>
      <c r="B88" s="26"/>
      <c r="C88" s="26"/>
      <c r="D88" s="26"/>
      <c r="E88" s="14"/>
      <c r="F88" s="14"/>
      <c r="G88" s="1"/>
      <c r="H88" s="1"/>
      <c r="I88" s="1"/>
    </row>
    <row r="89" spans="1:9" ht="18" x14ac:dyDescent="0.2">
      <c r="A89" s="26"/>
      <c r="B89" s="26"/>
      <c r="C89" s="26"/>
      <c r="D89" s="26"/>
      <c r="E89" s="14"/>
      <c r="F89" s="14"/>
      <c r="G89" s="1"/>
      <c r="H89" s="1"/>
      <c r="I89" s="1"/>
    </row>
    <row r="90" spans="1:9" ht="18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ht="18" x14ac:dyDescent="0.2">
      <c r="A91" s="5" t="s">
        <v>24</v>
      </c>
      <c r="B91" s="24"/>
      <c r="C91" s="24"/>
      <c r="D91" s="24"/>
      <c r="E91" s="24"/>
      <c r="F91" s="24"/>
      <c r="G91" s="1"/>
      <c r="H91" s="1"/>
      <c r="I91" s="1"/>
    </row>
    <row r="92" spans="1:9" ht="18" x14ac:dyDescent="0.2">
      <c r="A92" s="20" t="s">
        <v>22</v>
      </c>
      <c r="B92" s="21" t="s">
        <v>18</v>
      </c>
      <c r="C92" s="21" t="s">
        <v>19</v>
      </c>
      <c r="D92" s="22" t="s">
        <v>20</v>
      </c>
      <c r="E92" s="21" t="s">
        <v>16</v>
      </c>
      <c r="F92" s="23" t="s">
        <v>17</v>
      </c>
      <c r="G92" s="1"/>
      <c r="H92" s="1"/>
      <c r="I92" s="1"/>
    </row>
    <row r="93" spans="1:9" ht="18" x14ac:dyDescent="0.2">
      <c r="A93" s="12">
        <v>43.404756800000001</v>
      </c>
      <c r="B93" s="26">
        <v>2</v>
      </c>
      <c r="C93" s="26">
        <v>4</v>
      </c>
      <c r="D93" s="26">
        <v>7</v>
      </c>
      <c r="E93" s="14">
        <f>AVERAGE(B93:D93)</f>
        <v>4.333333333333333</v>
      </c>
      <c r="F93" s="15">
        <f>STDEV(B93:D93)</f>
        <v>2.5166114784235831</v>
      </c>
      <c r="G93" s="1"/>
      <c r="H93" s="1"/>
      <c r="I93" s="1"/>
    </row>
    <row r="94" spans="1:9" ht="18" x14ac:dyDescent="0.2">
      <c r="A94" s="12">
        <v>85.562250399999996</v>
      </c>
      <c r="B94" s="26">
        <v>2</v>
      </c>
      <c r="C94" s="26">
        <v>5</v>
      </c>
      <c r="D94" s="26">
        <v>5</v>
      </c>
      <c r="E94" s="14">
        <f t="shared" ref="E94:E104" si="8">AVERAGE(B94:D94)</f>
        <v>4</v>
      </c>
      <c r="F94" s="15">
        <f t="shared" ref="F94:F104" si="9">STDEV(B94:D94)</f>
        <v>1.7320508075688772</v>
      </c>
      <c r="G94" s="1"/>
      <c r="H94" s="1"/>
      <c r="I94" s="1"/>
    </row>
    <row r="95" spans="1:9" ht="18" x14ac:dyDescent="0.2">
      <c r="A95" s="12">
        <v>166.34448699999999</v>
      </c>
      <c r="B95" s="26">
        <v>4</v>
      </c>
      <c r="C95" s="26">
        <v>5</v>
      </c>
      <c r="D95" s="26">
        <v>7</v>
      </c>
      <c r="E95" s="14">
        <f t="shared" si="8"/>
        <v>5.333333333333333</v>
      </c>
      <c r="F95" s="15">
        <f t="shared" si="9"/>
        <v>1.5275252316519474</v>
      </c>
      <c r="G95" s="1"/>
      <c r="H95" s="1"/>
      <c r="I95" s="1"/>
    </row>
    <row r="96" spans="1:9" ht="18" x14ac:dyDescent="0.2">
      <c r="A96" s="12">
        <v>412.40530699999999</v>
      </c>
      <c r="B96" s="26">
        <v>14</v>
      </c>
      <c r="C96" s="26">
        <v>11</v>
      </c>
      <c r="D96" s="26">
        <v>11</v>
      </c>
      <c r="E96" s="14">
        <f t="shared" si="8"/>
        <v>12</v>
      </c>
      <c r="F96" s="15">
        <f t="shared" si="9"/>
        <v>1.7320508075688772</v>
      </c>
      <c r="G96" s="1"/>
      <c r="H96" s="1"/>
      <c r="I96" s="1"/>
    </row>
    <row r="97" spans="1:9" ht="18" x14ac:dyDescent="0.2">
      <c r="A97" s="12">
        <v>813.54270899999995</v>
      </c>
      <c r="B97" s="26">
        <v>25</v>
      </c>
      <c r="C97" s="26">
        <v>24</v>
      </c>
      <c r="D97" s="26">
        <v>25</v>
      </c>
      <c r="E97" s="14">
        <f t="shared" si="8"/>
        <v>24.666666666666668</v>
      </c>
      <c r="F97" s="15">
        <f t="shared" si="9"/>
        <v>0.57735026918962584</v>
      </c>
      <c r="G97" s="1"/>
      <c r="H97" s="1"/>
      <c r="I97" s="1"/>
    </row>
    <row r="98" spans="1:9" ht="18" x14ac:dyDescent="0.2">
      <c r="A98" s="12">
        <v>1583.81187</v>
      </c>
      <c r="B98" s="26">
        <v>47</v>
      </c>
      <c r="C98" s="26">
        <v>45</v>
      </c>
      <c r="D98" s="26">
        <v>44</v>
      </c>
      <c r="E98" s="14">
        <f t="shared" si="8"/>
        <v>45.333333333333336</v>
      </c>
      <c r="F98" s="15">
        <f t="shared" si="9"/>
        <v>1.5275252316519465</v>
      </c>
      <c r="G98" s="1"/>
      <c r="H98" s="1"/>
      <c r="I98" s="1"/>
    </row>
    <row r="99" spans="1:9" ht="18" x14ac:dyDescent="0.2">
      <c r="A99" s="12">
        <v>3007.6427399999998</v>
      </c>
      <c r="B99" s="26">
        <v>82</v>
      </c>
      <c r="C99" s="26">
        <v>80</v>
      </c>
      <c r="D99" s="26">
        <v>80</v>
      </c>
      <c r="E99" s="14">
        <f t="shared" si="8"/>
        <v>80.666666666666671</v>
      </c>
      <c r="F99" s="15">
        <f t="shared" si="9"/>
        <v>1.1547005383792517</v>
      </c>
      <c r="G99" s="1"/>
      <c r="H99" s="1"/>
      <c r="I99" s="1"/>
    </row>
    <row r="100" spans="1:9" ht="18" x14ac:dyDescent="0.2">
      <c r="A100" s="12">
        <v>5955.1326300000001</v>
      </c>
      <c r="B100" s="26">
        <v>139</v>
      </c>
      <c r="C100" s="26">
        <v>137</v>
      </c>
      <c r="D100" s="26">
        <v>131</v>
      </c>
      <c r="E100" s="14">
        <f t="shared" si="8"/>
        <v>135.66666666666666</v>
      </c>
      <c r="F100" s="15">
        <f t="shared" si="9"/>
        <v>4.1633319989322661</v>
      </c>
      <c r="G100" s="1"/>
      <c r="H100" s="1"/>
      <c r="I100" s="1"/>
    </row>
    <row r="101" spans="1:9" ht="18" x14ac:dyDescent="0.2">
      <c r="A101" s="12">
        <v>11676.730600000001</v>
      </c>
      <c r="B101" s="26">
        <v>238</v>
      </c>
      <c r="C101" s="26">
        <v>227</v>
      </c>
      <c r="D101" s="26">
        <v>223</v>
      </c>
      <c r="E101" s="14">
        <f t="shared" si="8"/>
        <v>229.33333333333334</v>
      </c>
      <c r="F101" s="15">
        <f t="shared" si="9"/>
        <v>7.7674534651540288</v>
      </c>
      <c r="G101" s="1"/>
      <c r="H101" s="1"/>
      <c r="I101" s="1"/>
    </row>
    <row r="102" spans="1:9" ht="18" x14ac:dyDescent="0.2">
      <c r="A102" s="12">
        <v>22472.1986</v>
      </c>
      <c r="B102" s="26">
        <v>325</v>
      </c>
      <c r="C102" s="26">
        <v>320</v>
      </c>
      <c r="D102" s="26">
        <v>313</v>
      </c>
      <c r="E102" s="14">
        <f t="shared" si="8"/>
        <v>319.33333333333331</v>
      </c>
      <c r="F102" s="15">
        <f t="shared" si="9"/>
        <v>6.0277137733417083</v>
      </c>
      <c r="G102" s="1"/>
      <c r="H102" s="1"/>
      <c r="I102" s="1"/>
    </row>
    <row r="103" spans="1:9" ht="18" x14ac:dyDescent="0.2">
      <c r="A103" s="12">
        <v>41790.404399999999</v>
      </c>
      <c r="B103" s="26">
        <v>426</v>
      </c>
      <c r="C103" s="26">
        <v>418</v>
      </c>
      <c r="D103" s="26">
        <v>412</v>
      </c>
      <c r="E103" s="14">
        <f t="shared" si="8"/>
        <v>418.66666666666669</v>
      </c>
      <c r="F103" s="15">
        <f t="shared" si="9"/>
        <v>7.0237691685684931</v>
      </c>
      <c r="G103" s="1"/>
      <c r="H103" s="1"/>
      <c r="I103" s="1"/>
    </row>
    <row r="104" spans="1:9" ht="18" x14ac:dyDescent="0.2">
      <c r="A104" s="16">
        <v>73293.940100000007</v>
      </c>
      <c r="B104" s="28">
        <v>501</v>
      </c>
      <c r="C104" s="28">
        <v>493</v>
      </c>
      <c r="D104" s="28">
        <v>492</v>
      </c>
      <c r="E104" s="18">
        <f t="shared" si="8"/>
        <v>495.33333333333331</v>
      </c>
      <c r="F104" s="19">
        <f t="shared" si="9"/>
        <v>4.932882862316248</v>
      </c>
      <c r="G104" s="1"/>
      <c r="H104" s="1"/>
      <c r="I104" s="1"/>
    </row>
    <row r="105" spans="1:9" ht="18" x14ac:dyDescent="0.2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8" x14ac:dyDescent="0.2">
      <c r="A106" s="1"/>
      <c r="B106" s="1"/>
      <c r="C106" s="1"/>
      <c r="D106" s="1"/>
      <c r="E106" s="1"/>
      <c r="F106" s="1"/>
      <c r="G106" s="1"/>
      <c r="H106" s="1"/>
      <c r="I106" s="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FC5A-E504-074E-97A3-7C6B17455B4D}">
  <dimension ref="A1:P11"/>
  <sheetViews>
    <sheetView workbookViewId="0">
      <selection activeCell="D18" sqref="D18"/>
    </sheetView>
  </sheetViews>
  <sheetFormatPr baseColWidth="10" defaultRowHeight="16" x14ac:dyDescent="0.2"/>
  <cols>
    <col min="1" max="1" width="8.5" customWidth="1"/>
    <col min="2" max="2" width="15.1640625" customWidth="1"/>
    <col min="3" max="3" width="16.33203125" customWidth="1"/>
    <col min="4" max="4" width="17.5" customWidth="1"/>
    <col min="5" max="5" width="12.33203125" customWidth="1"/>
    <col min="6" max="6" width="12.83203125" customWidth="1"/>
  </cols>
  <sheetData>
    <row r="1" spans="1:16" ht="19" thickBot="1" x14ac:dyDescent="0.25">
      <c r="A1" s="3" t="s">
        <v>10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6" ht="19" thickTop="1" x14ac:dyDescent="0.2">
      <c r="A2" s="5"/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</row>
    <row r="3" spans="1:16" ht="18" x14ac:dyDescent="0.2">
      <c r="A3" s="5"/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</row>
    <row r="4" spans="1:16" ht="18" x14ac:dyDescent="0.2">
      <c r="A4" s="1"/>
      <c r="B4" s="7" t="s">
        <v>11</v>
      </c>
      <c r="C4" s="7" t="s">
        <v>12</v>
      </c>
      <c r="D4" s="7" t="s">
        <v>13</v>
      </c>
      <c r="E4" s="7" t="s">
        <v>1</v>
      </c>
      <c r="F4" s="7" t="s">
        <v>2</v>
      </c>
      <c r="G4" s="1"/>
    </row>
    <row r="5" spans="1:16" ht="18" x14ac:dyDescent="0.2">
      <c r="A5" s="1" t="s">
        <v>3</v>
      </c>
      <c r="B5" s="8">
        <v>1</v>
      </c>
      <c r="C5" s="8">
        <v>1</v>
      </c>
      <c r="D5" s="8">
        <v>1</v>
      </c>
      <c r="E5" s="8">
        <v>1</v>
      </c>
      <c r="F5" s="8">
        <v>0</v>
      </c>
      <c r="G5" s="1"/>
    </row>
    <row r="6" spans="1:16" ht="18" x14ac:dyDescent="0.2">
      <c r="A6" s="1" t="s">
        <v>4</v>
      </c>
      <c r="B6" s="8">
        <v>1.114209601</v>
      </c>
      <c r="C6" s="8">
        <v>0.94094494900000003</v>
      </c>
      <c r="D6" s="8">
        <v>1.0647385629999999</v>
      </c>
      <c r="E6" s="8">
        <v>1.0399643709999999</v>
      </c>
      <c r="F6" s="8">
        <v>7.2871900000000003E-2</v>
      </c>
      <c r="G6" s="1"/>
    </row>
    <row r="7" spans="1:16" ht="18" x14ac:dyDescent="0.2">
      <c r="A7" s="1" t="s">
        <v>5</v>
      </c>
      <c r="B7" s="8">
        <v>2.0578116909999999</v>
      </c>
      <c r="C7" s="8">
        <v>1.7614982100000001</v>
      </c>
      <c r="D7" s="8">
        <v>2.37072942</v>
      </c>
      <c r="E7" s="8">
        <v>2.0633464400000001</v>
      </c>
      <c r="F7" s="8">
        <v>0.24874840000000001</v>
      </c>
      <c r="G7" s="1"/>
    </row>
    <row r="8" spans="1:16" ht="18" x14ac:dyDescent="0.2">
      <c r="A8" s="1" t="s">
        <v>6</v>
      </c>
      <c r="B8" s="8">
        <v>0.79642689899999997</v>
      </c>
      <c r="C8" s="8">
        <v>0.65737650000000003</v>
      </c>
      <c r="D8" s="8">
        <v>0.409779744</v>
      </c>
      <c r="E8" s="8">
        <v>0.62119438100000002</v>
      </c>
      <c r="F8" s="8">
        <v>0.15990799999999999</v>
      </c>
      <c r="G8" s="1"/>
    </row>
    <row r="9" spans="1:16" ht="18" x14ac:dyDescent="0.2">
      <c r="A9" s="1" t="s">
        <v>7</v>
      </c>
      <c r="B9" s="8">
        <v>0.57107475600000002</v>
      </c>
      <c r="C9" s="8">
        <v>0.49657283499999999</v>
      </c>
      <c r="D9" s="8">
        <v>0.315566297</v>
      </c>
      <c r="E9" s="8">
        <v>0.46107129600000002</v>
      </c>
      <c r="F9" s="8">
        <v>0.1072891</v>
      </c>
      <c r="G9" s="1"/>
    </row>
    <row r="10" spans="1:16" ht="18" x14ac:dyDescent="0.2">
      <c r="A10" s="1" t="s">
        <v>8</v>
      </c>
      <c r="B10" s="8">
        <v>0.87494255899999995</v>
      </c>
      <c r="C10" s="8">
        <v>0.61161178699999996</v>
      </c>
      <c r="D10" s="8">
        <v>0.34005340000000001</v>
      </c>
      <c r="E10" s="8">
        <v>0.60886924899999995</v>
      </c>
      <c r="F10" s="8">
        <v>0.21837619999999999</v>
      </c>
      <c r="G10" s="1"/>
    </row>
    <row r="11" spans="1:16" ht="18" x14ac:dyDescent="0.2">
      <c r="A11" s="1" t="s">
        <v>9</v>
      </c>
      <c r="B11" s="8">
        <v>1.083615271</v>
      </c>
      <c r="C11" s="8">
        <v>0.869063849</v>
      </c>
      <c r="D11" s="8">
        <v>0.75866652700000003</v>
      </c>
      <c r="E11" s="8">
        <v>0.90378188199999998</v>
      </c>
      <c r="F11" s="8">
        <v>0.13491210000000001</v>
      </c>
      <c r="G11" s="1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B09D-81B1-CA48-AF70-D35F24132341}">
  <dimension ref="A4:I66"/>
  <sheetViews>
    <sheetView topLeftCell="A6" workbookViewId="0">
      <selection activeCell="R63" sqref="R63"/>
    </sheetView>
  </sheetViews>
  <sheetFormatPr baseColWidth="10" defaultRowHeight="18" x14ac:dyDescent="0.2"/>
  <cols>
    <col min="1" max="1" width="25.33203125" style="1" customWidth="1"/>
    <col min="2" max="2" width="19.5" style="1" customWidth="1"/>
    <col min="3" max="3" width="19.1640625" style="1" customWidth="1"/>
    <col min="4" max="4" width="19.83203125" style="1" customWidth="1"/>
    <col min="5" max="5" width="21.1640625" style="1" customWidth="1"/>
    <col min="6" max="6" width="20.33203125" style="1" customWidth="1"/>
    <col min="7" max="7" width="20" style="1" customWidth="1"/>
    <col min="8" max="9" width="13" style="1" customWidth="1"/>
  </cols>
  <sheetData>
    <row r="4" spans="1:9" s="51" customFormat="1" x14ac:dyDescent="0.2">
      <c r="A4" s="24"/>
      <c r="B4" s="24"/>
      <c r="C4" s="24"/>
      <c r="D4" s="24"/>
      <c r="E4" s="24"/>
      <c r="F4" s="24"/>
      <c r="G4" s="24"/>
      <c r="H4" s="24"/>
      <c r="I4" s="24"/>
    </row>
    <row r="5" spans="1:9" s="6" customFormat="1" ht="19" thickBot="1" x14ac:dyDescent="0.25">
      <c r="A5" s="3" t="s">
        <v>26</v>
      </c>
      <c r="B5" s="3"/>
      <c r="C5" s="3"/>
      <c r="D5" s="3"/>
      <c r="E5" s="3"/>
      <c r="F5" s="3"/>
      <c r="G5" s="3"/>
      <c r="H5" s="3"/>
      <c r="I5" s="3"/>
    </row>
    <row r="6" spans="1:9" s="6" customFormat="1" ht="19" thickTop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s="35" customFormat="1" x14ac:dyDescent="0.2">
      <c r="A7" s="46" t="s">
        <v>30</v>
      </c>
      <c r="B7" s="47" t="s">
        <v>18</v>
      </c>
      <c r="C7" s="47" t="s">
        <v>19</v>
      </c>
      <c r="D7" s="47" t="s">
        <v>20</v>
      </c>
      <c r="E7" s="47" t="s">
        <v>27</v>
      </c>
      <c r="F7" s="47" t="s">
        <v>28</v>
      </c>
      <c r="G7" s="47" t="s">
        <v>29</v>
      </c>
      <c r="H7" s="47" t="s">
        <v>1</v>
      </c>
      <c r="I7" s="48" t="s">
        <v>25</v>
      </c>
    </row>
    <row r="8" spans="1:9" s="35" customFormat="1" x14ac:dyDescent="0.2">
      <c r="A8" s="36" t="s">
        <v>14</v>
      </c>
      <c r="B8" s="37"/>
      <c r="C8" s="37"/>
      <c r="D8" s="37"/>
      <c r="E8" s="37"/>
      <c r="F8" s="37"/>
      <c r="G8" s="37"/>
      <c r="H8" s="26"/>
      <c r="I8" s="27"/>
    </row>
    <row r="9" spans="1:9" s="35" customFormat="1" x14ac:dyDescent="0.2">
      <c r="A9" s="36">
        <v>36.67</v>
      </c>
      <c r="B9" s="37">
        <v>5</v>
      </c>
      <c r="C9" s="37">
        <v>6</v>
      </c>
      <c r="D9" s="37">
        <v>7</v>
      </c>
      <c r="E9" s="37">
        <v>2</v>
      </c>
      <c r="F9" s="37">
        <v>0</v>
      </c>
      <c r="G9" s="37">
        <v>2</v>
      </c>
      <c r="H9" s="14">
        <f>AVERAGE(B9:G9)</f>
        <v>3.6666666666666665</v>
      </c>
      <c r="I9" s="15">
        <f>STDEV(B9:G9)</f>
        <v>2.7325202042558927</v>
      </c>
    </row>
    <row r="10" spans="1:9" s="35" customFormat="1" x14ac:dyDescent="0.2">
      <c r="A10" s="36">
        <v>71.260000000000005</v>
      </c>
      <c r="B10" s="37">
        <v>4</v>
      </c>
      <c r="C10" s="37">
        <v>0</v>
      </c>
      <c r="D10" s="37">
        <v>3</v>
      </c>
      <c r="E10" s="37">
        <v>1</v>
      </c>
      <c r="F10" s="37">
        <v>2</v>
      </c>
      <c r="G10" s="37">
        <v>4</v>
      </c>
      <c r="H10" s="14">
        <f t="shared" ref="H10:H16" si="0">AVERAGE(B10:G10)</f>
        <v>2.3333333333333335</v>
      </c>
      <c r="I10" s="15">
        <f t="shared" ref="I10:I16" si="1">STDEV(B10:G10)</f>
        <v>1.6329931618554521</v>
      </c>
    </row>
    <row r="11" spans="1:9" s="35" customFormat="1" x14ac:dyDescent="0.2">
      <c r="A11" s="36">
        <v>141.72</v>
      </c>
      <c r="B11" s="37">
        <v>10</v>
      </c>
      <c r="C11" s="37">
        <v>15</v>
      </c>
      <c r="D11" s="37">
        <v>11</v>
      </c>
      <c r="E11" s="37">
        <v>10</v>
      </c>
      <c r="F11" s="37">
        <v>14</v>
      </c>
      <c r="G11" s="37">
        <v>9</v>
      </c>
      <c r="H11" s="14">
        <f t="shared" si="0"/>
        <v>11.5</v>
      </c>
      <c r="I11" s="15">
        <f t="shared" si="1"/>
        <v>2.4289915602982237</v>
      </c>
    </row>
    <row r="12" spans="1:9" s="35" customFormat="1" x14ac:dyDescent="0.2">
      <c r="A12" s="36">
        <v>348.43</v>
      </c>
      <c r="B12" s="37">
        <v>74</v>
      </c>
      <c r="C12" s="37">
        <v>73</v>
      </c>
      <c r="D12" s="37">
        <v>80</v>
      </c>
      <c r="E12" s="37">
        <v>68</v>
      </c>
      <c r="F12" s="37">
        <v>71</v>
      </c>
      <c r="G12" s="37">
        <v>67</v>
      </c>
      <c r="H12" s="14">
        <f t="shared" si="0"/>
        <v>72.166666666666671</v>
      </c>
      <c r="I12" s="15">
        <f t="shared" si="1"/>
        <v>4.708148963941845</v>
      </c>
    </row>
    <row r="13" spans="1:9" s="35" customFormat="1" x14ac:dyDescent="0.2">
      <c r="A13" s="36">
        <v>678.13</v>
      </c>
      <c r="B13" s="37">
        <v>122</v>
      </c>
      <c r="C13" s="37">
        <v>121</v>
      </c>
      <c r="D13" s="37">
        <v>128</v>
      </c>
      <c r="E13" s="37">
        <v>124</v>
      </c>
      <c r="F13" s="37">
        <v>129</v>
      </c>
      <c r="G13" s="37">
        <v>128</v>
      </c>
      <c r="H13" s="14">
        <f t="shared" si="0"/>
        <v>125.33333333333333</v>
      </c>
      <c r="I13" s="15">
        <f t="shared" si="1"/>
        <v>3.4448028487370168</v>
      </c>
    </row>
    <row r="14" spans="1:9" s="35" customFormat="1" x14ac:dyDescent="0.2">
      <c r="A14" s="36">
        <v>1349.02</v>
      </c>
      <c r="B14" s="37">
        <v>176</v>
      </c>
      <c r="C14" s="37">
        <v>178</v>
      </c>
      <c r="D14" s="37">
        <v>182</v>
      </c>
      <c r="E14" s="37">
        <v>178</v>
      </c>
      <c r="F14" s="37">
        <v>173</v>
      </c>
      <c r="G14" s="37">
        <v>175</v>
      </c>
      <c r="H14" s="14">
        <f t="shared" si="0"/>
        <v>177</v>
      </c>
      <c r="I14" s="15">
        <f t="shared" si="1"/>
        <v>3.0983866769659336</v>
      </c>
    </row>
    <row r="15" spans="1:9" s="35" customFormat="1" x14ac:dyDescent="0.2">
      <c r="A15" s="36">
        <v>2669.48</v>
      </c>
      <c r="B15" s="37">
        <v>220</v>
      </c>
      <c r="C15" s="37">
        <v>218</v>
      </c>
      <c r="D15" s="37">
        <v>223</v>
      </c>
      <c r="E15" s="37">
        <v>223</v>
      </c>
      <c r="F15" s="37">
        <v>225</v>
      </c>
      <c r="G15" s="37">
        <v>233</v>
      </c>
      <c r="H15" s="14">
        <f t="shared" si="0"/>
        <v>223.66666666666666</v>
      </c>
      <c r="I15" s="15">
        <f t="shared" si="1"/>
        <v>5.2025634707004453</v>
      </c>
    </row>
    <row r="16" spans="1:9" s="35" customFormat="1" x14ac:dyDescent="0.2">
      <c r="A16" s="38">
        <v>5228.3100000000004</v>
      </c>
      <c r="B16" s="39">
        <v>248</v>
      </c>
      <c r="C16" s="39">
        <v>250</v>
      </c>
      <c r="D16" s="39">
        <v>251</v>
      </c>
      <c r="E16" s="39">
        <v>257</v>
      </c>
      <c r="F16" s="39">
        <v>259</v>
      </c>
      <c r="G16" s="39">
        <v>253</v>
      </c>
      <c r="H16" s="18">
        <f t="shared" si="0"/>
        <v>253</v>
      </c>
      <c r="I16" s="19">
        <f t="shared" si="1"/>
        <v>4.2426406871192848</v>
      </c>
    </row>
    <row r="27" spans="1:9" ht="19" thickBot="1" x14ac:dyDescent="0.25">
      <c r="A27" s="3" t="s">
        <v>31</v>
      </c>
      <c r="B27" s="3"/>
      <c r="C27" s="3"/>
      <c r="D27" s="3"/>
      <c r="E27" s="3"/>
      <c r="F27" s="3"/>
      <c r="G27" s="3"/>
      <c r="H27" s="3"/>
      <c r="I27" s="3"/>
    </row>
    <row r="28" spans="1:9" ht="19" thickTop="1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2">
      <c r="A29" s="46" t="s">
        <v>30</v>
      </c>
      <c r="B29" s="47" t="s">
        <v>18</v>
      </c>
      <c r="C29" s="47" t="s">
        <v>19</v>
      </c>
      <c r="D29" s="47" t="s">
        <v>20</v>
      </c>
      <c r="E29" s="47" t="s">
        <v>27</v>
      </c>
      <c r="F29" s="47" t="s">
        <v>28</v>
      </c>
      <c r="G29" s="47" t="s">
        <v>29</v>
      </c>
      <c r="H29" s="47" t="s">
        <v>1</v>
      </c>
      <c r="I29" s="48" t="s">
        <v>25</v>
      </c>
    </row>
    <row r="30" spans="1:9" x14ac:dyDescent="0.2">
      <c r="A30" s="36">
        <v>37.214659544802409</v>
      </c>
      <c r="B30" s="37">
        <v>33</v>
      </c>
      <c r="C30" s="37">
        <v>33</v>
      </c>
      <c r="D30" s="37">
        <v>35</v>
      </c>
      <c r="E30" s="37">
        <v>22</v>
      </c>
      <c r="F30" s="37">
        <v>26</v>
      </c>
      <c r="G30" s="37">
        <v>22</v>
      </c>
      <c r="H30" s="14">
        <f>AVERAGE(B30:G30)</f>
        <v>28.5</v>
      </c>
      <c r="I30" s="15">
        <f>STDEV(B30:G30)</f>
        <v>5.8906705900092566</v>
      </c>
    </row>
    <row r="31" spans="1:9" x14ac:dyDescent="0.2">
      <c r="A31" s="36">
        <v>74.013047730043269</v>
      </c>
      <c r="B31" s="37">
        <v>58</v>
      </c>
      <c r="C31" s="37">
        <v>54</v>
      </c>
      <c r="D31" s="37">
        <v>55</v>
      </c>
      <c r="E31" s="37">
        <v>44</v>
      </c>
      <c r="F31" s="37">
        <v>51</v>
      </c>
      <c r="G31" s="37">
        <v>47</v>
      </c>
      <c r="H31" s="14">
        <f t="shared" ref="H31:H36" si="2">AVERAGE(B31:G31)</f>
        <v>51.5</v>
      </c>
      <c r="I31" s="15">
        <f t="shared" ref="I31:I36" si="3">STDEV(B31:G31)</f>
        <v>5.2440442408507577</v>
      </c>
    </row>
    <row r="32" spans="1:9" x14ac:dyDescent="0.2">
      <c r="A32" s="36">
        <v>146.38863865189973</v>
      </c>
      <c r="B32" s="37">
        <v>100</v>
      </c>
      <c r="C32" s="37">
        <v>104</v>
      </c>
      <c r="D32" s="37">
        <v>105</v>
      </c>
      <c r="E32" s="37">
        <v>100</v>
      </c>
      <c r="F32" s="37">
        <v>103</v>
      </c>
      <c r="G32" s="37">
        <v>102</v>
      </c>
      <c r="H32" s="14">
        <f t="shared" si="2"/>
        <v>102.33333333333333</v>
      </c>
      <c r="I32" s="15">
        <f t="shared" si="3"/>
        <v>2.0655911179772888</v>
      </c>
    </row>
    <row r="33" spans="1:9" x14ac:dyDescent="0.2">
      <c r="A33" s="36">
        <v>354.21662029260534</v>
      </c>
      <c r="B33" s="37">
        <v>213</v>
      </c>
      <c r="C33" s="37">
        <v>210</v>
      </c>
      <c r="D33" s="37">
        <v>210</v>
      </c>
      <c r="E33" s="37">
        <v>194</v>
      </c>
      <c r="F33" s="37">
        <v>191</v>
      </c>
      <c r="G33" s="37">
        <v>198</v>
      </c>
      <c r="H33" s="14">
        <f t="shared" si="2"/>
        <v>202.66666666666666</v>
      </c>
      <c r="I33" s="15">
        <f t="shared" si="3"/>
        <v>9.4586820787394412</v>
      </c>
    </row>
    <row r="34" spans="1:9" x14ac:dyDescent="0.2">
      <c r="A34" s="36">
        <v>704.6609656087187</v>
      </c>
      <c r="B34" s="37">
        <v>260</v>
      </c>
      <c r="C34" s="37">
        <v>265</v>
      </c>
      <c r="D34" s="37">
        <v>259</v>
      </c>
      <c r="E34" s="37">
        <v>244</v>
      </c>
      <c r="F34" s="37">
        <v>246</v>
      </c>
      <c r="G34" s="37">
        <v>249</v>
      </c>
      <c r="H34" s="14">
        <f t="shared" si="2"/>
        <v>253.83333333333334</v>
      </c>
      <c r="I34" s="15">
        <f t="shared" si="3"/>
        <v>8.6120071218425416</v>
      </c>
    </row>
    <row r="35" spans="1:9" x14ac:dyDescent="0.2">
      <c r="A35" s="36">
        <v>1394.4713313099828</v>
      </c>
      <c r="B35" s="37">
        <v>328</v>
      </c>
      <c r="C35" s="37">
        <v>325</v>
      </c>
      <c r="D35" s="37">
        <v>328</v>
      </c>
      <c r="E35" s="37">
        <v>316</v>
      </c>
      <c r="F35" s="37">
        <v>317</v>
      </c>
      <c r="G35" s="37">
        <v>321</v>
      </c>
      <c r="H35" s="14">
        <f t="shared" si="2"/>
        <v>322.5</v>
      </c>
      <c r="I35" s="15">
        <f t="shared" si="3"/>
        <v>5.3197744313081543</v>
      </c>
    </row>
    <row r="36" spans="1:9" x14ac:dyDescent="0.2">
      <c r="A36" s="38">
        <v>2731.3793465700173</v>
      </c>
      <c r="B36" s="39">
        <v>347</v>
      </c>
      <c r="C36" s="39">
        <v>346</v>
      </c>
      <c r="D36" s="39">
        <v>350</v>
      </c>
      <c r="E36" s="39">
        <v>339</v>
      </c>
      <c r="F36" s="39">
        <v>340</v>
      </c>
      <c r="G36" s="39">
        <v>344</v>
      </c>
      <c r="H36" s="18">
        <f t="shared" si="2"/>
        <v>344.33333333333331</v>
      </c>
      <c r="I36" s="19">
        <f t="shared" si="3"/>
        <v>4.2268979957726289</v>
      </c>
    </row>
    <row r="37" spans="1:9" x14ac:dyDescent="0.2">
      <c r="A37" s="37"/>
      <c r="B37" s="37"/>
      <c r="C37" s="37"/>
      <c r="D37" s="37"/>
      <c r="E37" s="37"/>
      <c r="F37" s="37"/>
      <c r="G37" s="37"/>
      <c r="H37" s="14"/>
      <c r="I37" s="14"/>
    </row>
    <row r="38" spans="1:9" x14ac:dyDescent="0.2">
      <c r="A38" s="37"/>
      <c r="B38" s="37"/>
      <c r="C38" s="37"/>
      <c r="D38" s="37"/>
      <c r="E38" s="37"/>
      <c r="F38" s="37"/>
      <c r="G38" s="37"/>
      <c r="H38" s="14"/>
      <c r="I38" s="14"/>
    </row>
    <row r="41" spans="1:9" x14ac:dyDescent="0.2">
      <c r="A41" s="24"/>
      <c r="B41" s="24"/>
      <c r="C41" s="24"/>
      <c r="D41" s="24"/>
      <c r="E41" s="24"/>
      <c r="F41" s="24"/>
      <c r="G41" s="24"/>
      <c r="H41" s="24"/>
      <c r="I41" s="24"/>
    </row>
    <row r="42" spans="1:9" x14ac:dyDescent="0.2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2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2">
      <c r="A44" s="26"/>
      <c r="B44" s="26"/>
      <c r="C44" s="26"/>
      <c r="D44" s="26"/>
      <c r="E44" s="26"/>
      <c r="F44" s="26"/>
      <c r="G44" s="26"/>
      <c r="H44" s="26"/>
      <c r="I44" s="26"/>
    </row>
    <row r="45" spans="1:9" x14ac:dyDescent="0.2">
      <c r="A45" s="40"/>
      <c r="B45" s="40"/>
      <c r="C45" s="40"/>
      <c r="D45" s="40"/>
      <c r="E45" s="40"/>
      <c r="F45" s="40"/>
      <c r="G45" s="40"/>
      <c r="H45" s="34"/>
      <c r="I45" s="34"/>
    </row>
    <row r="46" spans="1:9" x14ac:dyDescent="0.2">
      <c r="A46" s="40"/>
      <c r="B46" s="40"/>
      <c r="C46" s="40"/>
      <c r="D46" s="40"/>
      <c r="E46" s="40"/>
      <c r="F46" s="40"/>
      <c r="G46" s="40"/>
      <c r="H46" s="34"/>
      <c r="I46" s="34"/>
    </row>
    <row r="47" spans="1:9" x14ac:dyDescent="0.2">
      <c r="A47" s="40"/>
      <c r="B47" s="40"/>
      <c r="C47" s="40"/>
      <c r="D47" s="40"/>
      <c r="E47" s="40"/>
      <c r="F47" s="40"/>
      <c r="G47" s="40"/>
      <c r="H47" s="34"/>
      <c r="I47" s="34"/>
    </row>
    <row r="48" spans="1:9" x14ac:dyDescent="0.2">
      <c r="A48" s="40"/>
      <c r="B48" s="40"/>
      <c r="C48" s="40"/>
      <c r="D48" s="40"/>
      <c r="E48" s="40"/>
      <c r="F48" s="40"/>
      <c r="G48" s="40"/>
      <c r="H48" s="34"/>
      <c r="I48" s="34"/>
    </row>
    <row r="55" spans="1:9" ht="19" thickBot="1" x14ac:dyDescent="0.25">
      <c r="A55" s="3" t="s">
        <v>32</v>
      </c>
      <c r="B55" s="3"/>
      <c r="C55" s="3"/>
      <c r="D55" s="3"/>
      <c r="E55" s="3"/>
      <c r="F55" s="3"/>
      <c r="G55" s="3"/>
      <c r="H55" s="3"/>
      <c r="I55" s="3"/>
    </row>
    <row r="56" spans="1:9" ht="19" thickTop="1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">
      <c r="A57" s="46" t="s">
        <v>30</v>
      </c>
      <c r="B57" s="47" t="s">
        <v>18</v>
      </c>
      <c r="C57" s="47" t="s">
        <v>19</v>
      </c>
      <c r="D57" s="47" t="s">
        <v>20</v>
      </c>
      <c r="E57" s="47" t="s">
        <v>27</v>
      </c>
      <c r="F57" s="47" t="s">
        <v>28</v>
      </c>
      <c r="G57" s="47" t="s">
        <v>29</v>
      </c>
      <c r="H57" s="47" t="s">
        <v>1</v>
      </c>
      <c r="I57" s="48" t="s">
        <v>25</v>
      </c>
    </row>
    <row r="58" spans="1:9" x14ac:dyDescent="0.2">
      <c r="A58" s="36">
        <v>44.53</v>
      </c>
      <c r="B58" s="44">
        <v>1</v>
      </c>
      <c r="C58" s="44">
        <v>3</v>
      </c>
      <c r="D58" s="44">
        <v>1</v>
      </c>
      <c r="E58" s="44">
        <v>5</v>
      </c>
      <c r="F58" s="44">
        <v>7</v>
      </c>
      <c r="G58" s="44">
        <v>6</v>
      </c>
      <c r="H58" s="42">
        <f>AVERAGE(B58:G58)</f>
        <v>3.8333333333333335</v>
      </c>
      <c r="I58" s="49">
        <f t="shared" ref="I58:I65" si="4">STDEV(B58:G58)</f>
        <v>2.5625508125043424</v>
      </c>
    </row>
    <row r="59" spans="1:9" x14ac:dyDescent="0.2">
      <c r="A59" s="36">
        <v>86.29</v>
      </c>
      <c r="B59" s="44">
        <v>0</v>
      </c>
      <c r="C59" s="44">
        <v>1</v>
      </c>
      <c r="D59" s="44">
        <v>2</v>
      </c>
      <c r="E59" s="44">
        <v>7</v>
      </c>
      <c r="F59" s="44">
        <v>7</v>
      </c>
      <c r="G59" s="44">
        <v>8</v>
      </c>
      <c r="H59" s="42">
        <f t="shared" ref="H59:H66" si="5">AVERAGE(B59:G59)</f>
        <v>4.166666666666667</v>
      </c>
      <c r="I59" s="49">
        <f t="shared" si="4"/>
        <v>3.5449494589721118</v>
      </c>
    </row>
    <row r="60" spans="1:9" x14ac:dyDescent="0.2">
      <c r="A60" s="36">
        <v>171.52</v>
      </c>
      <c r="B60" s="44">
        <v>7</v>
      </c>
      <c r="C60" s="44">
        <v>5</v>
      </c>
      <c r="D60" s="44">
        <v>6</v>
      </c>
      <c r="E60" s="44">
        <v>14</v>
      </c>
      <c r="F60" s="44">
        <v>10</v>
      </c>
      <c r="G60" s="44">
        <v>15</v>
      </c>
      <c r="H60" s="42">
        <f t="shared" si="5"/>
        <v>9.5</v>
      </c>
      <c r="I60" s="49">
        <f t="shared" si="4"/>
        <v>4.2308391602612359</v>
      </c>
    </row>
    <row r="61" spans="1:9" x14ac:dyDescent="0.2">
      <c r="A61" s="36">
        <v>420.99</v>
      </c>
      <c r="B61" s="44">
        <v>32</v>
      </c>
      <c r="C61" s="44">
        <v>29</v>
      </c>
      <c r="D61" s="44">
        <v>31</v>
      </c>
      <c r="E61" s="44">
        <v>34</v>
      </c>
      <c r="F61" s="44">
        <v>33</v>
      </c>
      <c r="G61" s="44">
        <v>34</v>
      </c>
      <c r="H61" s="42">
        <f t="shared" si="5"/>
        <v>32.166666666666664</v>
      </c>
      <c r="I61" s="49">
        <f t="shared" si="4"/>
        <v>1.9407902170679516</v>
      </c>
    </row>
    <row r="62" spans="1:9" x14ac:dyDescent="0.2">
      <c r="A62" s="36">
        <v>817.22</v>
      </c>
      <c r="B62" s="44">
        <v>69</v>
      </c>
      <c r="C62" s="44">
        <v>62</v>
      </c>
      <c r="D62" s="44">
        <v>60</v>
      </c>
      <c r="E62" s="44">
        <v>59</v>
      </c>
      <c r="F62" s="44">
        <v>65</v>
      </c>
      <c r="G62" s="44">
        <v>64</v>
      </c>
      <c r="H62" s="42">
        <f t="shared" si="5"/>
        <v>63.166666666666664</v>
      </c>
      <c r="I62" s="49">
        <f t="shared" si="4"/>
        <v>3.6560452221856701</v>
      </c>
    </row>
    <row r="63" spans="1:9" x14ac:dyDescent="0.2">
      <c r="A63" s="36">
        <v>1624.88</v>
      </c>
      <c r="B63" s="44">
        <v>105</v>
      </c>
      <c r="C63" s="44">
        <v>106</v>
      </c>
      <c r="D63" s="44">
        <v>108</v>
      </c>
      <c r="E63" s="44">
        <v>93</v>
      </c>
      <c r="F63" s="44">
        <v>94</v>
      </c>
      <c r="G63" s="44">
        <v>96</v>
      </c>
      <c r="H63" s="42">
        <f t="shared" si="5"/>
        <v>100.33333333333333</v>
      </c>
      <c r="I63" s="49">
        <f t="shared" si="4"/>
        <v>6.7131711334261892</v>
      </c>
    </row>
    <row r="64" spans="1:9" x14ac:dyDescent="0.2">
      <c r="A64" s="36">
        <v>3212.19</v>
      </c>
      <c r="B64" s="44">
        <v>152</v>
      </c>
      <c r="C64" s="44">
        <v>154</v>
      </c>
      <c r="D64" s="44">
        <v>151</v>
      </c>
      <c r="E64" s="44">
        <v>151</v>
      </c>
      <c r="F64" s="44">
        <v>152</v>
      </c>
      <c r="G64" s="44">
        <v>159</v>
      </c>
      <c r="H64" s="42">
        <f t="shared" si="5"/>
        <v>153.16666666666666</v>
      </c>
      <c r="I64" s="49">
        <f t="shared" si="4"/>
        <v>3.0605010483034745</v>
      </c>
    </row>
    <row r="65" spans="1:9" x14ac:dyDescent="0.2">
      <c r="A65" s="36">
        <v>6279.2</v>
      </c>
      <c r="B65" s="44">
        <v>186</v>
      </c>
      <c r="C65" s="44">
        <v>186</v>
      </c>
      <c r="D65" s="44">
        <v>191</v>
      </c>
      <c r="E65" s="44">
        <v>184</v>
      </c>
      <c r="F65" s="44">
        <v>182</v>
      </c>
      <c r="G65" s="44">
        <v>189</v>
      </c>
      <c r="H65" s="42">
        <f t="shared" si="5"/>
        <v>186.33333333333334</v>
      </c>
      <c r="I65" s="49">
        <f t="shared" si="4"/>
        <v>3.2659863237109041</v>
      </c>
    </row>
    <row r="66" spans="1:9" x14ac:dyDescent="0.2">
      <c r="A66" s="38">
        <v>12015.32749973269</v>
      </c>
      <c r="B66" s="41"/>
      <c r="C66" s="41"/>
      <c r="D66" s="41"/>
      <c r="E66" s="45">
        <v>207</v>
      </c>
      <c r="F66" s="45">
        <v>216</v>
      </c>
      <c r="G66" s="45">
        <v>208</v>
      </c>
      <c r="H66" s="43">
        <f t="shared" si="5"/>
        <v>210.33333333333334</v>
      </c>
      <c r="I66" s="50">
        <f>STDEV(E66:G66)</f>
        <v>4.9328828623162471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24BA-2238-F340-9ABA-794543CB2B11}">
  <dimension ref="A1:L97"/>
  <sheetViews>
    <sheetView workbookViewId="0">
      <selection activeCell="C8" sqref="C8"/>
    </sheetView>
  </sheetViews>
  <sheetFormatPr baseColWidth="10" defaultRowHeight="18" x14ac:dyDescent="0.2"/>
  <cols>
    <col min="1" max="1" width="36.1640625" style="11" customWidth="1"/>
    <col min="2" max="2" width="16.6640625" style="11" customWidth="1"/>
    <col min="3" max="3" width="19.5" style="11" customWidth="1"/>
    <col min="4" max="4" width="19.6640625" style="11" customWidth="1"/>
    <col min="5" max="5" width="17.6640625" style="11" customWidth="1"/>
    <col min="6" max="6" width="17.1640625" style="11" customWidth="1"/>
    <col min="7" max="7" width="18.33203125" style="11" customWidth="1"/>
    <col min="8" max="8" width="18" style="11" customWidth="1"/>
    <col min="9" max="9" width="18.6640625" style="11" customWidth="1"/>
    <col min="10" max="10" width="17.6640625" style="11" customWidth="1"/>
    <col min="11" max="11" width="20.6640625" style="11" customWidth="1"/>
    <col min="12" max="16384" width="10.83203125" style="1"/>
  </cols>
  <sheetData>
    <row r="1" spans="1:12" x14ac:dyDescent="0.2">
      <c r="A1" s="60"/>
      <c r="B1" s="80" t="s">
        <v>32</v>
      </c>
      <c r="C1" s="81"/>
      <c r="D1" s="82"/>
      <c r="E1" s="83" t="s">
        <v>26</v>
      </c>
      <c r="F1" s="84"/>
      <c r="G1" s="85"/>
      <c r="H1" s="86" t="s">
        <v>31</v>
      </c>
      <c r="I1" s="87"/>
      <c r="J1" s="88"/>
      <c r="K1" s="69"/>
    </row>
    <row r="2" spans="1:12" x14ac:dyDescent="0.2">
      <c r="A2" s="61"/>
      <c r="B2" s="53"/>
      <c r="C2" s="13"/>
      <c r="D2" s="64"/>
      <c r="E2" s="53"/>
      <c r="F2" s="13"/>
      <c r="G2" s="64"/>
      <c r="H2" s="53"/>
      <c r="I2" s="13"/>
      <c r="J2" s="64"/>
      <c r="K2" s="64"/>
    </row>
    <row r="3" spans="1:12" x14ac:dyDescent="0.2">
      <c r="A3" s="62" t="s">
        <v>121</v>
      </c>
      <c r="B3" s="74" t="s">
        <v>34</v>
      </c>
      <c r="C3" s="75" t="s">
        <v>35</v>
      </c>
      <c r="D3" s="76" t="s">
        <v>36</v>
      </c>
      <c r="E3" s="73" t="s">
        <v>34</v>
      </c>
      <c r="F3" s="72" t="s">
        <v>35</v>
      </c>
      <c r="G3" s="71" t="s">
        <v>36</v>
      </c>
      <c r="H3" s="79" t="s">
        <v>34</v>
      </c>
      <c r="I3" s="78" t="s">
        <v>35</v>
      </c>
      <c r="J3" s="77" t="s">
        <v>36</v>
      </c>
      <c r="K3" s="68"/>
    </row>
    <row r="4" spans="1:12" x14ac:dyDescent="0.2">
      <c r="A4" s="61"/>
      <c r="B4" s="65"/>
      <c r="C4" s="59"/>
      <c r="D4" s="66"/>
      <c r="E4" s="65"/>
      <c r="F4" s="59"/>
      <c r="G4" s="66"/>
      <c r="H4" s="65"/>
      <c r="I4" s="59"/>
      <c r="J4" s="66"/>
      <c r="K4" s="64"/>
    </row>
    <row r="5" spans="1:12" x14ac:dyDescent="0.2">
      <c r="A5" s="62"/>
      <c r="B5" s="67" t="s">
        <v>33</v>
      </c>
      <c r="C5" s="21" t="s">
        <v>33</v>
      </c>
      <c r="D5" s="68" t="s">
        <v>33</v>
      </c>
      <c r="E5" s="67" t="s">
        <v>33</v>
      </c>
      <c r="F5" s="21" t="s">
        <v>33</v>
      </c>
      <c r="G5" s="68" t="s">
        <v>33</v>
      </c>
      <c r="H5" s="67" t="s">
        <v>33</v>
      </c>
      <c r="I5" s="21" t="s">
        <v>33</v>
      </c>
      <c r="J5" s="68" t="s">
        <v>33</v>
      </c>
      <c r="K5" s="68"/>
    </row>
    <row r="6" spans="1:12" x14ac:dyDescent="0.2">
      <c r="A6" s="61" t="s">
        <v>122</v>
      </c>
      <c r="B6" s="53"/>
      <c r="C6" s="13"/>
      <c r="D6" s="64"/>
      <c r="E6" s="53"/>
      <c r="F6" s="13"/>
      <c r="G6" s="64"/>
      <c r="H6" s="53"/>
      <c r="I6" s="13"/>
      <c r="J6" s="64"/>
      <c r="K6" s="64" t="s">
        <v>37</v>
      </c>
      <c r="L6" s="52"/>
    </row>
    <row r="7" spans="1:12" x14ac:dyDescent="0.2">
      <c r="A7" s="61">
        <v>34</v>
      </c>
      <c r="B7" s="54">
        <v>0.65810999999999997</v>
      </c>
      <c r="C7" s="33">
        <v>0.6482</v>
      </c>
      <c r="D7" s="55">
        <v>0.35360000000000003</v>
      </c>
      <c r="E7" s="54">
        <v>0.73250999999999999</v>
      </c>
      <c r="F7" s="33">
        <v>0.63080000000000003</v>
      </c>
      <c r="G7" s="55">
        <v>0.39728999999999998</v>
      </c>
      <c r="H7" s="54">
        <v>0.67591000000000001</v>
      </c>
      <c r="I7" s="33">
        <v>0.47682999999999998</v>
      </c>
      <c r="J7" s="55">
        <v>0.42027999999999999</v>
      </c>
      <c r="K7" s="64" t="s">
        <v>38</v>
      </c>
    </row>
    <row r="8" spans="1:12" x14ac:dyDescent="0.2">
      <c r="A8" s="61">
        <v>35</v>
      </c>
      <c r="B8" s="54">
        <v>0.79442999999999997</v>
      </c>
      <c r="C8" s="33">
        <v>0.70640999999999998</v>
      </c>
      <c r="D8" s="55">
        <v>0.63871</v>
      </c>
      <c r="E8" s="54">
        <v>0.84504000000000001</v>
      </c>
      <c r="F8" s="33">
        <v>0.69445000000000001</v>
      </c>
      <c r="G8" s="55">
        <v>0.58596000000000004</v>
      </c>
      <c r="H8" s="54">
        <v>0.77112000000000003</v>
      </c>
      <c r="I8" s="33">
        <v>0.66929000000000005</v>
      </c>
      <c r="J8" s="55">
        <v>0.62121999999999999</v>
      </c>
      <c r="K8" s="64" t="s">
        <v>39</v>
      </c>
    </row>
    <row r="9" spans="1:12" x14ac:dyDescent="0.2">
      <c r="A9" s="61">
        <v>36</v>
      </c>
      <c r="B9" s="54">
        <v>0.69260999999999995</v>
      </c>
      <c r="C9" s="33">
        <v>0.56501999999999997</v>
      </c>
      <c r="D9" s="55">
        <v>0.52893000000000001</v>
      </c>
      <c r="E9" s="54">
        <v>0.85231000000000001</v>
      </c>
      <c r="F9" s="33">
        <v>0.68876000000000004</v>
      </c>
      <c r="G9" s="55">
        <v>0.58428000000000002</v>
      </c>
      <c r="H9" s="54">
        <v>0.73587999999999998</v>
      </c>
      <c r="I9" s="33">
        <v>0.56820999999999999</v>
      </c>
      <c r="J9" s="55">
        <v>0.39376</v>
      </c>
      <c r="K9" s="64" t="s">
        <v>40</v>
      </c>
    </row>
    <row r="10" spans="1:12" x14ac:dyDescent="0.2">
      <c r="A10" s="61">
        <v>37</v>
      </c>
      <c r="B10" s="54">
        <v>0.77063000000000004</v>
      </c>
      <c r="C10" s="33">
        <v>0.6946</v>
      </c>
      <c r="D10" s="55">
        <v>0.63770000000000004</v>
      </c>
      <c r="E10" s="54">
        <v>0.72528000000000004</v>
      </c>
      <c r="F10" s="33">
        <v>0.49431000000000003</v>
      </c>
      <c r="G10" s="55">
        <v>0.19192999999999999</v>
      </c>
      <c r="H10" s="54">
        <v>0.75129000000000001</v>
      </c>
      <c r="I10" s="33">
        <v>0.57279999999999998</v>
      </c>
      <c r="J10" s="55">
        <v>0.37004999999999999</v>
      </c>
      <c r="K10" s="64" t="s">
        <v>41</v>
      </c>
    </row>
    <row r="11" spans="1:12" x14ac:dyDescent="0.2">
      <c r="A11" s="61">
        <v>38</v>
      </c>
      <c r="B11" s="54">
        <v>0.77566999999999997</v>
      </c>
      <c r="C11" s="33">
        <v>0.69923999999999997</v>
      </c>
      <c r="D11" s="55">
        <v>0.64393</v>
      </c>
      <c r="E11" s="54">
        <v>0.72252000000000005</v>
      </c>
      <c r="F11" s="33">
        <v>0.50558999999999998</v>
      </c>
      <c r="G11" s="55">
        <v>0.26357000000000003</v>
      </c>
      <c r="H11" s="54">
        <v>0.77224999999999999</v>
      </c>
      <c r="I11" s="33">
        <v>0.65705000000000002</v>
      </c>
      <c r="J11" s="55">
        <v>0.50356000000000001</v>
      </c>
      <c r="K11" s="64" t="s">
        <v>42</v>
      </c>
    </row>
    <row r="12" spans="1:12" x14ac:dyDescent="0.2">
      <c r="A12" s="61">
        <v>39</v>
      </c>
      <c r="B12" s="54">
        <v>0.66281000000000001</v>
      </c>
      <c r="C12" s="33">
        <v>0.53054999999999997</v>
      </c>
      <c r="D12" s="55">
        <v>0.38322000000000001</v>
      </c>
      <c r="E12" s="54">
        <v>0.69435000000000002</v>
      </c>
      <c r="F12" s="33">
        <v>0.45263999999999999</v>
      </c>
      <c r="G12" s="55">
        <v>0.19977</v>
      </c>
      <c r="H12" s="54">
        <v>0.7651</v>
      </c>
      <c r="I12" s="33">
        <v>0.61607999999999996</v>
      </c>
      <c r="J12" s="55">
        <v>0.41322999999999999</v>
      </c>
      <c r="K12" s="64" t="s">
        <v>43</v>
      </c>
    </row>
    <row r="13" spans="1:12" x14ac:dyDescent="0.2">
      <c r="A13" s="61">
        <v>40</v>
      </c>
      <c r="B13" s="54">
        <v>0.59594999999999998</v>
      </c>
      <c r="C13" s="33">
        <v>0.40925</v>
      </c>
      <c r="D13" s="55">
        <v>0.23297000000000001</v>
      </c>
      <c r="E13" s="54">
        <v>0.60272000000000003</v>
      </c>
      <c r="F13" s="33">
        <v>0.34111000000000002</v>
      </c>
      <c r="G13" s="55">
        <v>8.5860000000000006E-2</v>
      </c>
      <c r="H13" s="54">
        <v>0.69403000000000004</v>
      </c>
      <c r="I13" s="33">
        <v>0.50268999999999997</v>
      </c>
      <c r="J13" s="55">
        <v>0.24726999999999999</v>
      </c>
      <c r="K13" s="64" t="s">
        <v>44</v>
      </c>
    </row>
    <row r="14" spans="1:12" x14ac:dyDescent="0.2">
      <c r="A14" s="61">
        <v>41</v>
      </c>
      <c r="B14" s="54">
        <v>0.49364000000000002</v>
      </c>
      <c r="C14" s="33">
        <v>0.31207000000000001</v>
      </c>
      <c r="D14" s="55">
        <v>0.10725</v>
      </c>
      <c r="E14" s="54">
        <v>0.54776000000000002</v>
      </c>
      <c r="F14" s="33">
        <v>0.26726</v>
      </c>
      <c r="G14" s="55">
        <v>8.3779999999999993E-2</v>
      </c>
      <c r="H14" s="54">
        <v>0.66403999999999996</v>
      </c>
      <c r="I14" s="33">
        <v>0.48991000000000001</v>
      </c>
      <c r="J14" s="55">
        <v>0.22486</v>
      </c>
      <c r="K14" s="64" t="s">
        <v>45</v>
      </c>
    </row>
    <row r="15" spans="1:12" x14ac:dyDescent="0.2">
      <c r="A15" s="61">
        <v>42</v>
      </c>
      <c r="B15" s="54">
        <v>0.51483999999999996</v>
      </c>
      <c r="C15" s="33">
        <v>0.30392000000000002</v>
      </c>
      <c r="D15" s="55">
        <v>0.12203</v>
      </c>
      <c r="E15" s="54">
        <v>0.51588000000000001</v>
      </c>
      <c r="F15" s="33">
        <v>0.2485</v>
      </c>
      <c r="G15" s="55">
        <v>5.3339999999999999E-2</v>
      </c>
      <c r="H15" s="54">
        <v>0.66620999999999997</v>
      </c>
      <c r="I15" s="33">
        <v>0.49147000000000002</v>
      </c>
      <c r="J15" s="55">
        <v>0.22850000000000001</v>
      </c>
      <c r="K15" s="64" t="s">
        <v>46</v>
      </c>
    </row>
    <row r="16" spans="1:12" x14ac:dyDescent="0.2">
      <c r="A16" s="61">
        <v>43</v>
      </c>
      <c r="B16" s="54">
        <v>0.53488000000000002</v>
      </c>
      <c r="C16" s="33">
        <v>0.33044000000000001</v>
      </c>
      <c r="D16" s="55">
        <v>0.13400999999999999</v>
      </c>
      <c r="E16" s="54">
        <v>0.56662000000000001</v>
      </c>
      <c r="F16" s="33">
        <v>0.28289999999999998</v>
      </c>
      <c r="G16" s="55">
        <v>6.6689999999999999E-2</v>
      </c>
      <c r="H16" s="54">
        <v>0.66783999999999999</v>
      </c>
      <c r="I16" s="33">
        <v>0.47998000000000002</v>
      </c>
      <c r="J16" s="55">
        <v>0.21462999999999999</v>
      </c>
      <c r="K16" s="64" t="s">
        <v>47</v>
      </c>
    </row>
    <row r="17" spans="1:11" x14ac:dyDescent="0.2">
      <c r="A17" s="61">
        <v>44</v>
      </c>
      <c r="B17" s="54">
        <v>0.49510999999999999</v>
      </c>
      <c r="C17" s="33">
        <v>0.32874999999999999</v>
      </c>
      <c r="D17" s="55">
        <v>0.13050999999999999</v>
      </c>
      <c r="E17" s="54">
        <v>0.49611</v>
      </c>
      <c r="F17" s="33">
        <v>0.20097000000000001</v>
      </c>
      <c r="G17" s="55">
        <v>7.4200000000000002E-2</v>
      </c>
      <c r="H17" s="54">
        <v>0.59945000000000004</v>
      </c>
      <c r="I17" s="33">
        <v>0.42684</v>
      </c>
      <c r="J17" s="55">
        <v>0.14355000000000001</v>
      </c>
      <c r="K17" s="64" t="s">
        <v>48</v>
      </c>
    </row>
    <row r="18" spans="1:11" x14ac:dyDescent="0.2">
      <c r="A18" s="61">
        <v>45</v>
      </c>
      <c r="B18" s="54">
        <v>0.69159999999999999</v>
      </c>
      <c r="C18" s="33">
        <v>0.49808999999999998</v>
      </c>
      <c r="D18" s="55">
        <v>0.31048999999999999</v>
      </c>
      <c r="E18" s="54">
        <v>0.63156000000000001</v>
      </c>
      <c r="F18" s="33">
        <v>0.38836999999999999</v>
      </c>
      <c r="G18" s="55">
        <v>0.16027</v>
      </c>
      <c r="H18" s="54">
        <v>0.64964</v>
      </c>
      <c r="I18" s="33">
        <v>0.48460999999999999</v>
      </c>
      <c r="J18" s="55">
        <v>0.2208</v>
      </c>
      <c r="K18" s="64" t="s">
        <v>49</v>
      </c>
    </row>
    <row r="19" spans="1:11" x14ac:dyDescent="0.2">
      <c r="A19" s="61">
        <v>46</v>
      </c>
      <c r="B19" s="54">
        <v>0.69589999999999996</v>
      </c>
      <c r="C19" s="33">
        <v>0.61956</v>
      </c>
      <c r="D19" s="55">
        <v>0.43276999999999999</v>
      </c>
      <c r="E19" s="54">
        <v>0.65542999999999996</v>
      </c>
      <c r="F19" s="33">
        <v>0.45129000000000002</v>
      </c>
      <c r="G19" s="55">
        <v>0.14152000000000001</v>
      </c>
      <c r="H19" s="54">
        <v>0.63746999999999998</v>
      </c>
      <c r="I19" s="33">
        <v>0.43257000000000001</v>
      </c>
      <c r="J19" s="55">
        <v>0.20107</v>
      </c>
      <c r="K19" s="64" t="s">
        <v>50</v>
      </c>
    </row>
    <row r="20" spans="1:11" x14ac:dyDescent="0.2">
      <c r="A20" s="61">
        <v>47</v>
      </c>
      <c r="B20" s="54">
        <v>0.72677000000000003</v>
      </c>
      <c r="C20" s="33">
        <v>0.63088</v>
      </c>
      <c r="D20" s="55">
        <v>0.50997000000000003</v>
      </c>
      <c r="E20" s="54">
        <v>0.71618000000000004</v>
      </c>
      <c r="F20" s="33">
        <v>0.44119000000000003</v>
      </c>
      <c r="G20" s="55">
        <v>0.18737999999999999</v>
      </c>
      <c r="H20" s="54">
        <v>0.71499999999999997</v>
      </c>
      <c r="I20" s="33">
        <v>0.55432000000000003</v>
      </c>
      <c r="J20" s="55">
        <v>0.33334000000000003</v>
      </c>
      <c r="K20" s="64" t="s">
        <v>51</v>
      </c>
    </row>
    <row r="21" spans="1:11" x14ac:dyDescent="0.2">
      <c r="A21" s="61">
        <v>48</v>
      </c>
      <c r="B21" s="54">
        <v>0.77915000000000001</v>
      </c>
      <c r="C21" s="33">
        <v>0.76515</v>
      </c>
      <c r="D21" s="55">
        <v>0.72165000000000001</v>
      </c>
      <c r="E21" s="54">
        <v>0.68067</v>
      </c>
      <c r="F21" s="33">
        <v>0.44551000000000002</v>
      </c>
      <c r="G21" s="55">
        <v>0.16453999999999999</v>
      </c>
      <c r="H21" s="54">
        <v>0.71299000000000001</v>
      </c>
      <c r="I21" s="33">
        <v>0.48797000000000001</v>
      </c>
      <c r="J21" s="55">
        <v>0.29898999999999998</v>
      </c>
      <c r="K21" s="64" t="s">
        <v>52</v>
      </c>
    </row>
    <row r="22" spans="1:11" x14ac:dyDescent="0.2">
      <c r="A22" s="61">
        <v>49</v>
      </c>
      <c r="B22" s="54">
        <v>0.81891999999999998</v>
      </c>
      <c r="C22" s="33">
        <v>0.74217</v>
      </c>
      <c r="D22" s="55">
        <v>0.69728000000000001</v>
      </c>
      <c r="E22" s="54">
        <v>0.79188999999999998</v>
      </c>
      <c r="F22" s="33">
        <v>0.60080999999999996</v>
      </c>
      <c r="G22" s="55">
        <v>0.26971000000000001</v>
      </c>
      <c r="H22" s="54">
        <v>0.80184</v>
      </c>
      <c r="I22" s="33">
        <v>0.64973999999999998</v>
      </c>
      <c r="J22" s="55">
        <v>0.47036</v>
      </c>
      <c r="K22" s="64" t="s">
        <v>53</v>
      </c>
    </row>
    <row r="23" spans="1:11" x14ac:dyDescent="0.2">
      <c r="A23" s="61">
        <v>50</v>
      </c>
      <c r="B23" s="54">
        <v>0.83221999999999996</v>
      </c>
      <c r="C23" s="33">
        <v>0.80310000000000004</v>
      </c>
      <c r="D23" s="55">
        <v>0.79725999999999997</v>
      </c>
      <c r="E23" s="54">
        <v>0.82693000000000005</v>
      </c>
      <c r="F23" s="33">
        <v>0.65027999999999997</v>
      </c>
      <c r="G23" s="55">
        <v>0.52853000000000006</v>
      </c>
      <c r="H23" s="54">
        <v>0.78395000000000004</v>
      </c>
      <c r="I23" s="33">
        <v>0.71862999999999999</v>
      </c>
      <c r="J23" s="55">
        <v>0.58755999999999997</v>
      </c>
      <c r="K23" s="64" t="s">
        <v>54</v>
      </c>
    </row>
    <row r="24" spans="1:11" x14ac:dyDescent="0.2">
      <c r="A24" s="61">
        <v>51</v>
      </c>
      <c r="B24" s="54"/>
      <c r="C24" s="33"/>
      <c r="D24" s="55"/>
      <c r="E24" s="54"/>
      <c r="F24" s="33"/>
      <c r="G24" s="55"/>
      <c r="H24" s="54"/>
      <c r="I24" s="33"/>
      <c r="J24" s="55"/>
      <c r="K24" s="64"/>
    </row>
    <row r="25" spans="1:11" x14ac:dyDescent="0.2">
      <c r="A25" s="61">
        <v>52</v>
      </c>
      <c r="B25" s="54">
        <v>0.83245999999999998</v>
      </c>
      <c r="C25" s="33">
        <v>0.85197000000000001</v>
      </c>
      <c r="D25" s="55">
        <v>0.89641000000000004</v>
      </c>
      <c r="E25" s="54">
        <v>0.84913000000000005</v>
      </c>
      <c r="F25" s="33">
        <v>0.72223000000000004</v>
      </c>
      <c r="G25" s="55">
        <v>0.55062</v>
      </c>
      <c r="H25" s="54">
        <v>0.77481</v>
      </c>
      <c r="I25" s="33">
        <v>0.67454999999999998</v>
      </c>
      <c r="J25" s="55">
        <v>0.53596999999999995</v>
      </c>
      <c r="K25" s="64" t="s">
        <v>55</v>
      </c>
    </row>
    <row r="26" spans="1:11" x14ac:dyDescent="0.2">
      <c r="A26" s="61">
        <v>53</v>
      </c>
      <c r="B26" s="54">
        <v>0.76092000000000004</v>
      </c>
      <c r="C26" s="33">
        <v>0.70889999999999997</v>
      </c>
      <c r="D26" s="55">
        <v>0.63466999999999996</v>
      </c>
      <c r="E26" s="54">
        <v>0.72265000000000001</v>
      </c>
      <c r="F26" s="33">
        <v>0.48879</v>
      </c>
      <c r="G26" s="55">
        <v>0.22516</v>
      </c>
      <c r="H26" s="54">
        <v>0.70699000000000001</v>
      </c>
      <c r="I26" s="33">
        <v>0.56001000000000001</v>
      </c>
      <c r="J26" s="55">
        <v>0.35182000000000002</v>
      </c>
      <c r="K26" s="64" t="s">
        <v>56</v>
      </c>
    </row>
    <row r="27" spans="1:11" x14ac:dyDescent="0.2">
      <c r="A27" s="61">
        <v>54</v>
      </c>
      <c r="B27" s="54">
        <v>0.81469000000000003</v>
      </c>
      <c r="C27" s="33">
        <v>0.75449999999999995</v>
      </c>
      <c r="D27" s="55">
        <v>0.74634</v>
      </c>
      <c r="E27" s="54">
        <v>0.76373000000000002</v>
      </c>
      <c r="F27" s="33">
        <v>0.57274999999999998</v>
      </c>
      <c r="G27" s="55">
        <v>0.32851000000000002</v>
      </c>
      <c r="H27" s="54">
        <v>0.71304000000000001</v>
      </c>
      <c r="I27" s="33">
        <v>0.56855999999999995</v>
      </c>
      <c r="J27" s="55">
        <v>0.33739999999999998</v>
      </c>
      <c r="K27" s="64" t="s">
        <v>57</v>
      </c>
    </row>
    <row r="28" spans="1:11" x14ac:dyDescent="0.2">
      <c r="A28" s="61">
        <v>55</v>
      </c>
      <c r="B28" s="54">
        <v>0.65461999999999998</v>
      </c>
      <c r="C28" s="33">
        <v>0.56357000000000002</v>
      </c>
      <c r="D28" s="55">
        <v>0.40860999999999997</v>
      </c>
      <c r="E28" s="54">
        <v>0.66563000000000005</v>
      </c>
      <c r="F28" s="33">
        <v>0.45777000000000001</v>
      </c>
      <c r="G28" s="55">
        <v>0.32018999999999997</v>
      </c>
      <c r="H28" s="54">
        <v>0.60638999999999998</v>
      </c>
      <c r="I28" s="33">
        <v>0.39001000000000002</v>
      </c>
      <c r="J28" s="55">
        <v>0.27424999999999999</v>
      </c>
      <c r="K28" s="64" t="s">
        <v>58</v>
      </c>
    </row>
    <row r="29" spans="1:11" x14ac:dyDescent="0.2">
      <c r="A29" s="61">
        <v>56</v>
      </c>
      <c r="B29" s="54">
        <v>0.77983999999999998</v>
      </c>
      <c r="C29" s="33">
        <v>0.68954000000000004</v>
      </c>
      <c r="D29" s="55">
        <v>0.4602</v>
      </c>
      <c r="E29" s="54">
        <v>0.72077999999999998</v>
      </c>
      <c r="F29" s="33">
        <v>0.59157999999999999</v>
      </c>
      <c r="G29" s="55">
        <v>0.38468000000000002</v>
      </c>
      <c r="H29" s="54">
        <v>0.69894999999999996</v>
      </c>
      <c r="I29" s="33">
        <v>0.42243999999999998</v>
      </c>
      <c r="J29" s="55">
        <v>0.33807999999999999</v>
      </c>
      <c r="K29" s="64" t="s">
        <v>59</v>
      </c>
    </row>
    <row r="30" spans="1:11" x14ac:dyDescent="0.2">
      <c r="A30" s="61">
        <v>57</v>
      </c>
      <c r="B30" s="54">
        <v>0.82511000000000001</v>
      </c>
      <c r="C30" s="33">
        <v>0.82225999999999999</v>
      </c>
      <c r="D30" s="55">
        <v>0.85416000000000003</v>
      </c>
      <c r="E30" s="54">
        <v>0.93481999999999998</v>
      </c>
      <c r="F30" s="33">
        <v>0.82582</v>
      </c>
      <c r="G30" s="55">
        <v>0.83023000000000002</v>
      </c>
      <c r="H30" s="54">
        <v>0.84318000000000004</v>
      </c>
      <c r="I30" s="33">
        <v>0.79854999999999998</v>
      </c>
      <c r="J30" s="55">
        <v>0.75100999999999996</v>
      </c>
      <c r="K30" s="64" t="s">
        <v>60</v>
      </c>
    </row>
    <row r="31" spans="1:11" x14ac:dyDescent="0.2">
      <c r="A31" s="61">
        <v>58</v>
      </c>
      <c r="B31" s="54">
        <v>0.77358000000000005</v>
      </c>
      <c r="C31" s="33">
        <v>0.65622000000000003</v>
      </c>
      <c r="D31" s="55">
        <v>0.62314000000000003</v>
      </c>
      <c r="E31" s="54">
        <v>0.77227999999999997</v>
      </c>
      <c r="F31" s="33">
        <v>0.54181000000000001</v>
      </c>
      <c r="G31" s="55">
        <v>0.41857</v>
      </c>
      <c r="H31" s="54">
        <v>0.67161999999999999</v>
      </c>
      <c r="I31" s="33">
        <v>0.49292000000000002</v>
      </c>
      <c r="J31" s="55">
        <v>0.26721</v>
      </c>
      <c r="K31" s="64" t="s">
        <v>61</v>
      </c>
    </row>
    <row r="32" spans="1:11" x14ac:dyDescent="0.2">
      <c r="A32" s="61">
        <v>59</v>
      </c>
      <c r="B32" s="54">
        <v>0.60934999999999995</v>
      </c>
      <c r="C32" s="33">
        <v>0.50034000000000001</v>
      </c>
      <c r="D32" s="55">
        <v>0.47981000000000001</v>
      </c>
      <c r="E32" s="54">
        <v>0.75127999999999995</v>
      </c>
      <c r="F32" s="33">
        <v>0.49095</v>
      </c>
      <c r="G32" s="55">
        <v>0.37381999999999999</v>
      </c>
      <c r="H32" s="54">
        <v>0.61497999999999997</v>
      </c>
      <c r="I32" s="33">
        <v>0.48397000000000001</v>
      </c>
      <c r="J32" s="55">
        <v>0.30335000000000001</v>
      </c>
      <c r="K32" s="64" t="s">
        <v>62</v>
      </c>
    </row>
    <row r="33" spans="1:11" x14ac:dyDescent="0.2">
      <c r="A33" s="61">
        <v>60</v>
      </c>
      <c r="B33" s="54">
        <v>0.69664000000000004</v>
      </c>
      <c r="C33" s="33">
        <v>0.54096999999999995</v>
      </c>
      <c r="D33" s="55">
        <v>0.38995000000000002</v>
      </c>
      <c r="E33" s="54">
        <v>0.62534999999999996</v>
      </c>
      <c r="F33" s="33">
        <v>0.42368</v>
      </c>
      <c r="G33" s="55">
        <v>0.27378999999999998</v>
      </c>
      <c r="H33" s="54">
        <v>0.54674999999999996</v>
      </c>
      <c r="I33" s="33">
        <v>0.35161999999999999</v>
      </c>
      <c r="J33" s="55">
        <v>0.152</v>
      </c>
      <c r="K33" s="64" t="s">
        <v>63</v>
      </c>
    </row>
    <row r="34" spans="1:11" x14ac:dyDescent="0.2">
      <c r="A34" s="61">
        <v>61</v>
      </c>
      <c r="B34" s="54">
        <v>0.68728999999999996</v>
      </c>
      <c r="C34" s="33">
        <v>0.60590999999999995</v>
      </c>
      <c r="D34" s="55">
        <v>0.42260999999999999</v>
      </c>
      <c r="E34" s="54">
        <v>0.79812000000000005</v>
      </c>
      <c r="F34" s="33">
        <v>0.45545999999999998</v>
      </c>
      <c r="G34" s="55">
        <v>0.32313999999999998</v>
      </c>
      <c r="H34" s="54">
        <v>0.57735000000000003</v>
      </c>
      <c r="I34" s="33">
        <v>0.36335000000000001</v>
      </c>
      <c r="J34" s="55">
        <v>8.6319999999999994E-2</v>
      </c>
      <c r="K34" s="64" t="s">
        <v>64</v>
      </c>
    </row>
    <row r="35" spans="1:11" x14ac:dyDescent="0.2">
      <c r="A35" s="61">
        <v>62</v>
      </c>
      <c r="B35" s="54">
        <v>0.62177000000000004</v>
      </c>
      <c r="C35" s="33">
        <v>0.49331999999999998</v>
      </c>
      <c r="D35" s="55">
        <v>0.38027</v>
      </c>
      <c r="E35" s="54">
        <v>0.64512999999999998</v>
      </c>
      <c r="F35" s="33">
        <v>0.34617999999999999</v>
      </c>
      <c r="G35" s="55">
        <v>0.19814000000000001</v>
      </c>
      <c r="H35" s="54">
        <v>0.58272000000000002</v>
      </c>
      <c r="I35" s="33">
        <v>0.43570999999999999</v>
      </c>
      <c r="J35" s="55">
        <v>0.21099999999999999</v>
      </c>
      <c r="K35" s="64" t="s">
        <v>65</v>
      </c>
    </row>
    <row r="36" spans="1:11" x14ac:dyDescent="0.2">
      <c r="A36" s="61">
        <v>63</v>
      </c>
      <c r="B36" s="54"/>
      <c r="C36" s="33"/>
      <c r="D36" s="55"/>
      <c r="E36" s="54"/>
      <c r="F36" s="33"/>
      <c r="G36" s="55"/>
      <c r="H36" s="54"/>
      <c r="I36" s="33"/>
      <c r="J36" s="55"/>
      <c r="K36" s="64"/>
    </row>
    <row r="37" spans="1:11" x14ac:dyDescent="0.2">
      <c r="A37" s="61">
        <v>64</v>
      </c>
      <c r="B37" s="54"/>
      <c r="C37" s="33"/>
      <c r="D37" s="55"/>
      <c r="E37" s="54"/>
      <c r="F37" s="33"/>
      <c r="G37" s="55"/>
      <c r="H37" s="54"/>
      <c r="I37" s="33"/>
      <c r="J37" s="55"/>
      <c r="K37" s="64"/>
    </row>
    <row r="38" spans="1:11" x14ac:dyDescent="0.2">
      <c r="A38" s="61">
        <v>65</v>
      </c>
      <c r="B38" s="54"/>
      <c r="C38" s="33"/>
      <c r="D38" s="55"/>
      <c r="E38" s="54"/>
      <c r="F38" s="33"/>
      <c r="G38" s="55"/>
      <c r="H38" s="54"/>
      <c r="I38" s="33"/>
      <c r="J38" s="55"/>
      <c r="K38" s="64"/>
    </row>
    <row r="39" spans="1:11" x14ac:dyDescent="0.2">
      <c r="A39" s="61">
        <v>66</v>
      </c>
      <c r="B39" s="54"/>
      <c r="C39" s="33"/>
      <c r="D39" s="55"/>
      <c r="E39" s="54"/>
      <c r="F39" s="33"/>
      <c r="G39" s="55"/>
      <c r="H39" s="54"/>
      <c r="I39" s="33"/>
      <c r="J39" s="55"/>
      <c r="K39" s="64"/>
    </row>
    <row r="40" spans="1:11" x14ac:dyDescent="0.2">
      <c r="A40" s="61">
        <v>67</v>
      </c>
      <c r="B40" s="54"/>
      <c r="C40" s="33"/>
      <c r="D40" s="55"/>
      <c r="E40" s="54"/>
      <c r="F40" s="33"/>
      <c r="G40" s="55"/>
      <c r="H40" s="54"/>
      <c r="I40" s="33"/>
      <c r="J40" s="55"/>
      <c r="K40" s="64"/>
    </row>
    <row r="41" spans="1:11" x14ac:dyDescent="0.2">
      <c r="A41" s="61">
        <v>68</v>
      </c>
      <c r="B41" s="54">
        <v>0.61677000000000004</v>
      </c>
      <c r="C41" s="33">
        <v>0.39112000000000002</v>
      </c>
      <c r="D41" s="55">
        <v>0.28853000000000001</v>
      </c>
      <c r="E41" s="54">
        <v>0.63983999999999996</v>
      </c>
      <c r="F41" s="33">
        <v>0.37796000000000002</v>
      </c>
      <c r="G41" s="55">
        <v>0.1477</v>
      </c>
      <c r="H41" s="54">
        <v>0.63856999999999997</v>
      </c>
      <c r="I41" s="33">
        <v>0.43972</v>
      </c>
      <c r="J41" s="55">
        <v>0.24443999999999999</v>
      </c>
      <c r="K41" s="64" t="s">
        <v>66</v>
      </c>
    </row>
    <row r="42" spans="1:11" x14ac:dyDescent="0.2">
      <c r="A42" s="61">
        <v>69</v>
      </c>
      <c r="B42" s="54"/>
      <c r="C42" s="33"/>
      <c r="D42" s="55"/>
      <c r="E42" s="54"/>
      <c r="F42" s="33"/>
      <c r="G42" s="55"/>
      <c r="H42" s="54"/>
      <c r="I42" s="33"/>
      <c r="J42" s="55"/>
      <c r="K42" s="64" t="s">
        <v>67</v>
      </c>
    </row>
    <row r="43" spans="1:11" x14ac:dyDescent="0.2">
      <c r="A43" s="61">
        <v>70</v>
      </c>
      <c r="B43" s="54"/>
      <c r="C43" s="33"/>
      <c r="D43" s="55"/>
      <c r="E43" s="54"/>
      <c r="F43" s="33"/>
      <c r="G43" s="55"/>
      <c r="H43" s="54"/>
      <c r="I43" s="33"/>
      <c r="J43" s="55"/>
      <c r="K43" s="64" t="s">
        <v>68</v>
      </c>
    </row>
    <row r="44" spans="1:11" x14ac:dyDescent="0.2">
      <c r="A44" s="61">
        <v>71</v>
      </c>
      <c r="B44" s="54"/>
      <c r="C44" s="33"/>
      <c r="D44" s="55"/>
      <c r="E44" s="54"/>
      <c r="F44" s="33"/>
      <c r="G44" s="55"/>
      <c r="H44" s="54">
        <v>0.72323999999999999</v>
      </c>
      <c r="I44" s="33">
        <v>0.45641999999999999</v>
      </c>
      <c r="J44" s="55">
        <v>0.30026999999999998</v>
      </c>
      <c r="K44" s="64" t="s">
        <v>69</v>
      </c>
    </row>
    <row r="45" spans="1:11" x14ac:dyDescent="0.2">
      <c r="A45" s="61">
        <v>72</v>
      </c>
      <c r="B45" s="54">
        <v>0.47696</v>
      </c>
      <c r="C45" s="33">
        <v>0.31519999999999998</v>
      </c>
      <c r="D45" s="55">
        <v>0.14091999999999999</v>
      </c>
      <c r="E45" s="54">
        <v>0.69930999999999999</v>
      </c>
      <c r="F45" s="33">
        <v>0.44673000000000002</v>
      </c>
      <c r="G45" s="55">
        <v>0.18768000000000001</v>
      </c>
      <c r="H45" s="54">
        <v>0.67357</v>
      </c>
      <c r="I45" s="33">
        <v>0.50419999999999998</v>
      </c>
      <c r="J45" s="55">
        <v>0.26171</v>
      </c>
      <c r="K45" s="64" t="s">
        <v>70</v>
      </c>
    </row>
    <row r="46" spans="1:11" x14ac:dyDescent="0.2">
      <c r="A46" s="61">
        <v>73</v>
      </c>
      <c r="B46" s="54">
        <v>0.57099999999999995</v>
      </c>
      <c r="C46" s="33">
        <v>0.37697999999999998</v>
      </c>
      <c r="D46" s="55">
        <v>0.15951000000000001</v>
      </c>
      <c r="E46" s="54">
        <v>0.64707999999999999</v>
      </c>
      <c r="F46" s="33">
        <v>0.38229999999999997</v>
      </c>
      <c r="G46" s="55">
        <v>0.14671000000000001</v>
      </c>
      <c r="H46" s="54">
        <v>0.72918000000000005</v>
      </c>
      <c r="I46" s="33">
        <v>0.45549000000000001</v>
      </c>
      <c r="J46" s="55">
        <v>0.29643999999999998</v>
      </c>
      <c r="K46" s="64" t="s">
        <v>71</v>
      </c>
    </row>
    <row r="47" spans="1:11" x14ac:dyDescent="0.2">
      <c r="A47" s="61">
        <v>74</v>
      </c>
      <c r="B47" s="54">
        <v>0.50312999999999997</v>
      </c>
      <c r="C47" s="33">
        <v>0.27167999999999998</v>
      </c>
      <c r="D47" s="55">
        <v>0.11983000000000001</v>
      </c>
      <c r="E47" s="54">
        <v>0.58259000000000005</v>
      </c>
      <c r="F47" s="33">
        <v>0.35476000000000002</v>
      </c>
      <c r="G47" s="55">
        <v>9.5320000000000002E-2</v>
      </c>
      <c r="H47" s="54">
        <v>0.63915999999999995</v>
      </c>
      <c r="I47" s="33">
        <v>0.46560000000000001</v>
      </c>
      <c r="J47" s="55">
        <v>0.27589000000000002</v>
      </c>
      <c r="K47" s="64" t="s">
        <v>72</v>
      </c>
    </row>
    <row r="48" spans="1:11" x14ac:dyDescent="0.2">
      <c r="A48" s="61">
        <v>75</v>
      </c>
      <c r="B48" s="54">
        <v>0.50514000000000003</v>
      </c>
      <c r="C48" s="33">
        <v>0.20874999999999999</v>
      </c>
      <c r="D48" s="55">
        <v>4.648E-2</v>
      </c>
      <c r="E48" s="54">
        <v>0.62887999999999999</v>
      </c>
      <c r="F48" s="33">
        <v>0.30840000000000001</v>
      </c>
      <c r="G48" s="55">
        <v>6.8010000000000001E-2</v>
      </c>
      <c r="H48" s="54">
        <v>0.65751999999999999</v>
      </c>
      <c r="I48" s="33">
        <v>0.41610999999999998</v>
      </c>
      <c r="J48" s="55">
        <v>0.18103</v>
      </c>
      <c r="K48" s="64" t="s">
        <v>73</v>
      </c>
    </row>
    <row r="49" spans="1:11" x14ac:dyDescent="0.2">
      <c r="A49" s="61">
        <v>76</v>
      </c>
      <c r="B49" s="54">
        <v>0.47037000000000001</v>
      </c>
      <c r="C49" s="33">
        <v>0.30265999999999998</v>
      </c>
      <c r="D49" s="55">
        <v>8.8090000000000002E-2</v>
      </c>
      <c r="E49" s="54">
        <v>0.65512000000000004</v>
      </c>
      <c r="F49" s="33">
        <v>0.38091000000000003</v>
      </c>
      <c r="G49" s="55">
        <v>0.12945000000000001</v>
      </c>
      <c r="H49" s="54">
        <v>0.67462</v>
      </c>
      <c r="I49" s="33">
        <v>0.54749000000000003</v>
      </c>
      <c r="J49" s="55">
        <v>0.29821999999999999</v>
      </c>
      <c r="K49" s="64" t="s">
        <v>74</v>
      </c>
    </row>
    <row r="50" spans="1:11" x14ac:dyDescent="0.2">
      <c r="A50" s="61">
        <v>77</v>
      </c>
      <c r="B50" s="54">
        <v>0.39280999999999999</v>
      </c>
      <c r="C50" s="33">
        <v>0.26297999999999999</v>
      </c>
      <c r="D50" s="55">
        <v>8.3830000000000002E-2</v>
      </c>
      <c r="E50" s="54">
        <v>0.57125000000000004</v>
      </c>
      <c r="F50" s="33">
        <v>0.29721999999999998</v>
      </c>
      <c r="G50" s="55">
        <v>0.10392</v>
      </c>
      <c r="H50" s="54">
        <v>0.59533999999999998</v>
      </c>
      <c r="I50" s="33">
        <v>0.46525</v>
      </c>
      <c r="J50" s="55">
        <v>0.26434999999999997</v>
      </c>
      <c r="K50" s="64" t="s">
        <v>75</v>
      </c>
    </row>
    <row r="51" spans="1:11" x14ac:dyDescent="0.2">
      <c r="A51" s="61">
        <v>78</v>
      </c>
      <c r="B51" s="54">
        <v>0.48087999999999997</v>
      </c>
      <c r="C51" s="33">
        <v>0.24734</v>
      </c>
      <c r="D51" s="55">
        <v>9.8760000000000001E-2</v>
      </c>
      <c r="E51" s="54">
        <v>0.57811000000000001</v>
      </c>
      <c r="F51" s="33">
        <v>0.33090000000000003</v>
      </c>
      <c r="G51" s="55">
        <v>3.6479999999999999E-2</v>
      </c>
      <c r="H51" s="54">
        <v>0.67403999999999997</v>
      </c>
      <c r="I51" s="33">
        <v>0.48004000000000002</v>
      </c>
      <c r="J51" s="55">
        <v>0.26773999999999998</v>
      </c>
      <c r="K51" s="64" t="s">
        <v>76</v>
      </c>
    </row>
    <row r="52" spans="1:11" x14ac:dyDescent="0.2">
      <c r="A52" s="61">
        <v>79</v>
      </c>
      <c r="B52" s="54">
        <v>0.49179</v>
      </c>
      <c r="C52" s="33">
        <v>0.30087999999999998</v>
      </c>
      <c r="D52" s="55">
        <v>0.11579</v>
      </c>
      <c r="E52" s="54">
        <v>0.65503</v>
      </c>
      <c r="F52" s="33">
        <v>0.36575999999999997</v>
      </c>
      <c r="G52" s="55">
        <v>0.13718</v>
      </c>
      <c r="H52" s="54">
        <v>0.70721999999999996</v>
      </c>
      <c r="I52" s="33">
        <v>0.52495000000000003</v>
      </c>
      <c r="J52" s="55">
        <v>0.29936000000000001</v>
      </c>
      <c r="K52" s="64" t="s">
        <v>77</v>
      </c>
    </row>
    <row r="53" spans="1:11" x14ac:dyDescent="0.2">
      <c r="A53" s="61">
        <v>80</v>
      </c>
      <c r="B53" s="54">
        <v>0.50919000000000003</v>
      </c>
      <c r="C53" s="33">
        <v>0.31717000000000001</v>
      </c>
      <c r="D53" s="55">
        <v>9.178E-2</v>
      </c>
      <c r="E53" s="54">
        <v>0.6825</v>
      </c>
      <c r="F53" s="33">
        <v>0.44008999999999998</v>
      </c>
      <c r="G53" s="55">
        <v>0.13638</v>
      </c>
      <c r="H53" s="54">
        <v>0.73548000000000002</v>
      </c>
      <c r="I53" s="33">
        <v>0.57577999999999996</v>
      </c>
      <c r="J53" s="55">
        <v>0.31685000000000002</v>
      </c>
      <c r="K53" s="64" t="s">
        <v>78</v>
      </c>
    </row>
    <row r="54" spans="1:11" x14ac:dyDescent="0.2">
      <c r="A54" s="61">
        <v>81</v>
      </c>
      <c r="B54" s="54">
        <v>0.50839999999999996</v>
      </c>
      <c r="C54" s="33">
        <v>0.29920000000000002</v>
      </c>
      <c r="D54" s="55">
        <v>9.529E-2</v>
      </c>
      <c r="E54" s="54">
        <v>0.62770999999999999</v>
      </c>
      <c r="F54" s="33">
        <v>0.3155</v>
      </c>
      <c r="G54" s="55">
        <v>0.14659</v>
      </c>
      <c r="H54" s="54">
        <v>0.66771000000000003</v>
      </c>
      <c r="I54" s="33">
        <v>0.50651999999999997</v>
      </c>
      <c r="J54" s="55">
        <v>0.27812999999999999</v>
      </c>
      <c r="K54" s="64" t="s">
        <v>79</v>
      </c>
    </row>
    <row r="55" spans="1:11" x14ac:dyDescent="0.2">
      <c r="A55" s="61">
        <v>82</v>
      </c>
      <c r="B55" s="54">
        <v>0.52312000000000003</v>
      </c>
      <c r="C55" s="33">
        <v>0.34415000000000001</v>
      </c>
      <c r="D55" s="55">
        <v>0.12488</v>
      </c>
      <c r="E55" s="54">
        <v>0.69138999999999995</v>
      </c>
      <c r="F55" s="33">
        <v>0.42936000000000002</v>
      </c>
      <c r="G55" s="55">
        <v>0.15182999999999999</v>
      </c>
      <c r="H55" s="54">
        <v>0.75338000000000005</v>
      </c>
      <c r="I55" s="33">
        <v>0.61631999999999998</v>
      </c>
      <c r="J55" s="55">
        <v>0.34860999999999998</v>
      </c>
      <c r="K55" s="64" t="s">
        <v>80</v>
      </c>
    </row>
    <row r="56" spans="1:11" x14ac:dyDescent="0.2">
      <c r="A56" s="61">
        <v>83</v>
      </c>
      <c r="B56" s="54">
        <v>0.58106000000000002</v>
      </c>
      <c r="C56" s="33">
        <v>0.43257000000000001</v>
      </c>
      <c r="D56" s="55">
        <v>0.19714999999999999</v>
      </c>
      <c r="E56" s="54">
        <v>0.72516999999999998</v>
      </c>
      <c r="F56" s="33">
        <v>0.48532999999999998</v>
      </c>
      <c r="G56" s="55">
        <v>0.21318999999999999</v>
      </c>
      <c r="H56" s="54">
        <v>0.78391999999999995</v>
      </c>
      <c r="I56" s="33">
        <v>0.63780999999999999</v>
      </c>
      <c r="J56" s="55">
        <v>0.40699999999999997</v>
      </c>
      <c r="K56" s="64" t="s">
        <v>81</v>
      </c>
    </row>
    <row r="57" spans="1:11" x14ac:dyDescent="0.2">
      <c r="A57" s="61">
        <v>84</v>
      </c>
      <c r="B57" s="54">
        <v>0.56342999999999999</v>
      </c>
      <c r="C57" s="33">
        <v>0.28570000000000001</v>
      </c>
      <c r="D57" s="55">
        <v>0.11910999999999999</v>
      </c>
      <c r="E57" s="54">
        <v>0.63868000000000003</v>
      </c>
      <c r="F57" s="33">
        <v>0.42666999999999999</v>
      </c>
      <c r="G57" s="55">
        <v>0.16855000000000001</v>
      </c>
      <c r="H57" s="54">
        <v>0.74380000000000002</v>
      </c>
      <c r="I57" s="33">
        <v>0.59131999999999996</v>
      </c>
      <c r="J57" s="55">
        <v>0.34534999999999999</v>
      </c>
      <c r="K57" s="64" t="s">
        <v>82</v>
      </c>
    </row>
    <row r="58" spans="1:11" x14ac:dyDescent="0.2">
      <c r="A58" s="61">
        <v>85</v>
      </c>
      <c r="B58" s="54">
        <v>0.57779000000000003</v>
      </c>
      <c r="C58" s="33">
        <v>0.35138000000000003</v>
      </c>
      <c r="D58" s="55">
        <v>0.13658999999999999</v>
      </c>
      <c r="E58" s="54">
        <v>0.64568000000000003</v>
      </c>
      <c r="F58" s="33">
        <v>0.37191000000000002</v>
      </c>
      <c r="G58" s="55">
        <v>0.11763999999999999</v>
      </c>
      <c r="H58" s="54">
        <v>0.70559000000000005</v>
      </c>
      <c r="I58" s="33">
        <v>0.50621000000000005</v>
      </c>
      <c r="J58" s="55">
        <v>0.29604000000000003</v>
      </c>
      <c r="K58" s="64" t="s">
        <v>83</v>
      </c>
    </row>
    <row r="59" spans="1:11" x14ac:dyDescent="0.2">
      <c r="A59" s="61">
        <v>86</v>
      </c>
      <c r="B59" s="54">
        <v>0.61143999999999998</v>
      </c>
      <c r="C59" s="33">
        <v>0.45643</v>
      </c>
      <c r="D59" s="55">
        <v>0.23721</v>
      </c>
      <c r="E59" s="54">
        <v>0.76917999999999997</v>
      </c>
      <c r="F59" s="33">
        <v>0.52066000000000001</v>
      </c>
      <c r="G59" s="55">
        <v>0.28286</v>
      </c>
      <c r="H59" s="54">
        <v>0.78219000000000005</v>
      </c>
      <c r="I59" s="33">
        <v>0.68686000000000003</v>
      </c>
      <c r="J59" s="55">
        <v>0.46165</v>
      </c>
      <c r="K59" s="64" t="s">
        <v>84</v>
      </c>
    </row>
    <row r="60" spans="1:11" x14ac:dyDescent="0.2">
      <c r="A60" s="61">
        <v>87</v>
      </c>
      <c r="B60" s="54">
        <v>0.61058999999999997</v>
      </c>
      <c r="C60" s="33">
        <v>0.44940000000000002</v>
      </c>
      <c r="D60" s="55">
        <v>0.22258</v>
      </c>
      <c r="E60" s="54">
        <v>0.76922999999999997</v>
      </c>
      <c r="F60" s="33">
        <v>0.55183000000000004</v>
      </c>
      <c r="G60" s="55">
        <v>0.24618000000000001</v>
      </c>
      <c r="H60" s="54">
        <v>0.73751999999999995</v>
      </c>
      <c r="I60" s="33">
        <v>0.60721999999999998</v>
      </c>
      <c r="J60" s="55">
        <v>0.37905</v>
      </c>
      <c r="K60" s="64" t="s">
        <v>85</v>
      </c>
    </row>
    <row r="61" spans="1:11" x14ac:dyDescent="0.2">
      <c r="A61" s="61">
        <v>88</v>
      </c>
      <c r="B61" s="54">
        <v>0.51471</v>
      </c>
      <c r="C61" s="33">
        <v>0.34461000000000003</v>
      </c>
      <c r="D61" s="55">
        <v>9.8790000000000003E-2</v>
      </c>
      <c r="E61" s="54">
        <v>0.63593999999999995</v>
      </c>
      <c r="F61" s="33">
        <v>0.36824000000000001</v>
      </c>
      <c r="G61" s="55">
        <v>8.3680000000000004E-2</v>
      </c>
      <c r="H61" s="54">
        <v>0.69476000000000004</v>
      </c>
      <c r="I61" s="33">
        <v>0.51892000000000005</v>
      </c>
      <c r="J61" s="55">
        <v>0.32024999999999998</v>
      </c>
      <c r="K61" s="64" t="s">
        <v>86</v>
      </c>
    </row>
    <row r="62" spans="1:11" x14ac:dyDescent="0.2">
      <c r="A62" s="61">
        <v>89</v>
      </c>
      <c r="B62" s="54">
        <v>0.46794000000000002</v>
      </c>
      <c r="C62" s="33">
        <v>0.27499000000000001</v>
      </c>
      <c r="D62" s="55">
        <v>7.5649999999999995E-2</v>
      </c>
      <c r="E62" s="54">
        <v>0.61346000000000001</v>
      </c>
      <c r="F62" s="33">
        <v>0.3427</v>
      </c>
      <c r="G62" s="55">
        <v>9.7350000000000006E-2</v>
      </c>
      <c r="H62" s="54">
        <v>0.70150999999999997</v>
      </c>
      <c r="I62" s="33">
        <v>0.56694</v>
      </c>
      <c r="J62" s="55">
        <v>0.30880000000000002</v>
      </c>
      <c r="K62" s="64" t="s">
        <v>87</v>
      </c>
    </row>
    <row r="63" spans="1:11" x14ac:dyDescent="0.2">
      <c r="A63" s="61">
        <v>90</v>
      </c>
      <c r="B63" s="54">
        <v>0.54652000000000001</v>
      </c>
      <c r="C63" s="33">
        <v>0.27849000000000002</v>
      </c>
      <c r="D63" s="55">
        <v>7.9939999999999997E-2</v>
      </c>
      <c r="E63" s="54">
        <v>0.63859999999999995</v>
      </c>
      <c r="F63" s="33">
        <v>0.40468999999999999</v>
      </c>
      <c r="G63" s="55">
        <v>0.13028999999999999</v>
      </c>
      <c r="H63" s="54">
        <v>0.69716999999999996</v>
      </c>
      <c r="I63" s="33">
        <v>0.54668000000000005</v>
      </c>
      <c r="J63" s="55">
        <v>0.30649999999999999</v>
      </c>
      <c r="K63" s="64" t="s">
        <v>88</v>
      </c>
    </row>
    <row r="64" spans="1:11" x14ac:dyDescent="0.2">
      <c r="A64" s="61">
        <v>91</v>
      </c>
      <c r="B64" s="54">
        <v>0.60831999999999997</v>
      </c>
      <c r="C64" s="33">
        <v>0.34044999999999997</v>
      </c>
      <c r="D64" s="55">
        <v>0.12476</v>
      </c>
      <c r="E64" s="54">
        <v>0.64795999999999998</v>
      </c>
      <c r="F64" s="33">
        <v>0.40565000000000001</v>
      </c>
      <c r="G64" s="55">
        <v>0.16705999999999999</v>
      </c>
      <c r="H64" s="54">
        <v>0.72594999999999998</v>
      </c>
      <c r="I64" s="33">
        <v>0.56735999999999998</v>
      </c>
      <c r="J64" s="55">
        <v>0.29303000000000001</v>
      </c>
      <c r="K64" s="64" t="s">
        <v>89</v>
      </c>
    </row>
    <row r="65" spans="1:11" x14ac:dyDescent="0.2">
      <c r="A65" s="61">
        <v>92</v>
      </c>
      <c r="B65" s="54">
        <v>0.52329999999999999</v>
      </c>
      <c r="C65" s="33">
        <v>0.29980000000000001</v>
      </c>
      <c r="D65" s="55">
        <v>0.12626000000000001</v>
      </c>
      <c r="E65" s="54">
        <v>0.64754</v>
      </c>
      <c r="F65" s="33">
        <v>0.37663999999999997</v>
      </c>
      <c r="G65" s="55">
        <v>0.12609999999999999</v>
      </c>
      <c r="H65" s="54">
        <v>0.65783000000000003</v>
      </c>
      <c r="I65" s="33">
        <v>0.57021999999999995</v>
      </c>
      <c r="J65" s="55">
        <v>0.29801</v>
      </c>
      <c r="K65" s="64" t="s">
        <v>90</v>
      </c>
    </row>
    <row r="66" spans="1:11" x14ac:dyDescent="0.2">
      <c r="A66" s="61">
        <v>93</v>
      </c>
      <c r="B66" s="54">
        <v>0.51100999999999996</v>
      </c>
      <c r="C66" s="33">
        <v>0.29444999999999999</v>
      </c>
      <c r="D66" s="55">
        <v>5.2500000000000003E-3</v>
      </c>
      <c r="E66" s="54">
        <v>0.62480999999999998</v>
      </c>
      <c r="F66" s="33">
        <v>0.34182000000000001</v>
      </c>
      <c r="G66" s="55">
        <v>0.16245999999999999</v>
      </c>
      <c r="H66" s="54">
        <v>0.65700999999999998</v>
      </c>
      <c r="I66" s="33">
        <v>0.54017999999999999</v>
      </c>
      <c r="J66" s="55">
        <v>0.25925999999999999</v>
      </c>
      <c r="K66" s="64" t="s">
        <v>91</v>
      </c>
    </row>
    <row r="67" spans="1:11" x14ac:dyDescent="0.2">
      <c r="A67" s="61">
        <v>94</v>
      </c>
      <c r="B67" s="54">
        <v>0.53129999999999999</v>
      </c>
      <c r="C67" s="33">
        <v>0.30467</v>
      </c>
      <c r="D67" s="55">
        <v>0.13791</v>
      </c>
      <c r="E67" s="54">
        <v>0.62841999999999998</v>
      </c>
      <c r="F67" s="33">
        <v>0.38899</v>
      </c>
      <c r="G67" s="55">
        <v>0.12359000000000001</v>
      </c>
      <c r="H67" s="54">
        <v>0.71404000000000001</v>
      </c>
      <c r="I67" s="33">
        <v>0.54305999999999999</v>
      </c>
      <c r="J67" s="55">
        <v>0.32932</v>
      </c>
      <c r="K67" s="64" t="s">
        <v>92</v>
      </c>
    </row>
    <row r="68" spans="1:11" x14ac:dyDescent="0.2">
      <c r="A68" s="61">
        <v>95</v>
      </c>
      <c r="B68" s="54">
        <v>0.55076999999999998</v>
      </c>
      <c r="C68" s="33">
        <v>0.36465999999999998</v>
      </c>
      <c r="D68" s="55">
        <v>0.16844999999999999</v>
      </c>
      <c r="E68" s="54">
        <v>0.69228000000000001</v>
      </c>
      <c r="F68" s="33">
        <v>0.47778999999999999</v>
      </c>
      <c r="G68" s="55">
        <v>0.15281</v>
      </c>
      <c r="H68" s="54">
        <v>0.75727999999999995</v>
      </c>
      <c r="I68" s="33">
        <v>0.58284000000000002</v>
      </c>
      <c r="J68" s="55">
        <v>0.36937999999999999</v>
      </c>
      <c r="K68" s="64" t="s">
        <v>93</v>
      </c>
    </row>
    <row r="69" spans="1:11" x14ac:dyDescent="0.2">
      <c r="A69" s="61">
        <v>96</v>
      </c>
      <c r="B69" s="54">
        <v>0.51351000000000002</v>
      </c>
      <c r="C69" s="33">
        <v>0.31180999999999998</v>
      </c>
      <c r="D69" s="55">
        <v>7.0400000000000004E-2</v>
      </c>
      <c r="E69" s="54">
        <v>0.54549000000000003</v>
      </c>
      <c r="F69" s="33">
        <v>0.32214999999999999</v>
      </c>
      <c r="G69" s="55">
        <v>0.10595</v>
      </c>
      <c r="H69" s="54">
        <v>0.68823999999999996</v>
      </c>
      <c r="I69" s="33">
        <v>0.49957000000000001</v>
      </c>
      <c r="J69" s="55">
        <v>0.30559999999999998</v>
      </c>
      <c r="K69" s="64" t="s">
        <v>94</v>
      </c>
    </row>
    <row r="70" spans="1:11" x14ac:dyDescent="0.2">
      <c r="A70" s="61">
        <v>97</v>
      </c>
      <c r="B70" s="54">
        <v>0.64866000000000001</v>
      </c>
      <c r="C70" s="33">
        <v>0.42626999999999998</v>
      </c>
      <c r="D70" s="55">
        <v>0.22387000000000001</v>
      </c>
      <c r="E70" s="54">
        <v>0.71858</v>
      </c>
      <c r="F70" s="33">
        <v>0.52305999999999997</v>
      </c>
      <c r="G70" s="55">
        <v>0.23841000000000001</v>
      </c>
      <c r="H70" s="54">
        <v>0.78378999999999999</v>
      </c>
      <c r="I70" s="33">
        <v>0.63926000000000005</v>
      </c>
      <c r="J70" s="55">
        <v>0.44741999999999998</v>
      </c>
      <c r="K70" s="64" t="s">
        <v>95</v>
      </c>
    </row>
    <row r="71" spans="1:11" x14ac:dyDescent="0.2">
      <c r="A71" s="61">
        <v>98</v>
      </c>
      <c r="B71" s="54"/>
      <c r="C71" s="33"/>
      <c r="D71" s="55"/>
      <c r="E71" s="54"/>
      <c r="F71" s="33"/>
      <c r="G71" s="55"/>
      <c r="H71" s="54"/>
      <c r="I71" s="33"/>
      <c r="J71" s="55"/>
      <c r="K71" s="64"/>
    </row>
    <row r="72" spans="1:11" x14ac:dyDescent="0.2">
      <c r="A72" s="61">
        <v>99</v>
      </c>
      <c r="B72" s="54">
        <v>0.57406000000000001</v>
      </c>
      <c r="C72" s="33">
        <v>0.39626</v>
      </c>
      <c r="D72" s="55">
        <v>0.14762</v>
      </c>
      <c r="E72" s="54">
        <v>0.67871000000000004</v>
      </c>
      <c r="F72" s="33">
        <v>0.46888000000000002</v>
      </c>
      <c r="G72" s="55">
        <v>0.23072999999999999</v>
      </c>
      <c r="H72" s="54">
        <v>0.73709000000000002</v>
      </c>
      <c r="I72" s="33">
        <v>0.57640000000000002</v>
      </c>
      <c r="J72" s="55">
        <v>0.3604</v>
      </c>
      <c r="K72" s="64" t="s">
        <v>96</v>
      </c>
    </row>
    <row r="73" spans="1:11" x14ac:dyDescent="0.2">
      <c r="A73" s="61">
        <v>100</v>
      </c>
      <c r="B73" s="54">
        <v>0.61470999999999998</v>
      </c>
      <c r="C73" s="33">
        <v>0.43962000000000001</v>
      </c>
      <c r="D73" s="55">
        <v>0.19342999999999999</v>
      </c>
      <c r="E73" s="54">
        <v>0.76073000000000002</v>
      </c>
      <c r="F73" s="33">
        <v>0.51217999999999997</v>
      </c>
      <c r="G73" s="55">
        <v>0.21967999999999999</v>
      </c>
      <c r="H73" s="54">
        <v>0.76371999999999995</v>
      </c>
      <c r="I73" s="33">
        <v>0.65612999999999999</v>
      </c>
      <c r="J73" s="55">
        <v>0.42270000000000002</v>
      </c>
      <c r="K73" s="64" t="s">
        <v>97</v>
      </c>
    </row>
    <row r="74" spans="1:11" x14ac:dyDescent="0.2">
      <c r="A74" s="61">
        <v>101</v>
      </c>
      <c r="B74" s="54">
        <v>0.67520999999999998</v>
      </c>
      <c r="C74" s="33">
        <v>0.49902000000000002</v>
      </c>
      <c r="D74" s="55">
        <v>0.29243999999999998</v>
      </c>
      <c r="E74" s="54">
        <v>0.81808000000000003</v>
      </c>
      <c r="F74" s="33">
        <v>0.64022000000000001</v>
      </c>
      <c r="G74" s="55">
        <v>0.31306</v>
      </c>
      <c r="H74" s="54">
        <v>0.79227999999999998</v>
      </c>
      <c r="I74" s="33">
        <v>0.68286000000000002</v>
      </c>
      <c r="J74" s="55">
        <v>0.52090000000000003</v>
      </c>
      <c r="K74" s="64" t="s">
        <v>98</v>
      </c>
    </row>
    <row r="75" spans="1:11" x14ac:dyDescent="0.2">
      <c r="A75" s="61">
        <v>102</v>
      </c>
      <c r="B75" s="54">
        <v>0.53024000000000004</v>
      </c>
      <c r="C75" s="33">
        <v>0.53430999999999995</v>
      </c>
      <c r="D75" s="55">
        <v>0.43079000000000001</v>
      </c>
      <c r="E75" s="54">
        <v>0.88005999999999995</v>
      </c>
      <c r="F75" s="33">
        <v>0.53625999999999996</v>
      </c>
      <c r="G75" s="55">
        <v>0.53369</v>
      </c>
      <c r="H75" s="54">
        <v>0.85924999999999996</v>
      </c>
      <c r="I75" s="33">
        <v>0.75741000000000003</v>
      </c>
      <c r="J75" s="55">
        <v>0.61604999999999999</v>
      </c>
      <c r="K75" s="64" t="s">
        <v>99</v>
      </c>
    </row>
    <row r="76" spans="1:11" x14ac:dyDescent="0.2">
      <c r="A76" s="61">
        <v>103</v>
      </c>
      <c r="B76" s="54">
        <v>0.72023999999999999</v>
      </c>
      <c r="C76" s="33">
        <v>0.57088000000000005</v>
      </c>
      <c r="D76" s="55">
        <v>0.3372</v>
      </c>
      <c r="E76" s="54">
        <v>0.83282999999999996</v>
      </c>
      <c r="F76" s="33">
        <v>0.68203000000000003</v>
      </c>
      <c r="G76" s="55">
        <v>0.39182</v>
      </c>
      <c r="H76" s="54">
        <v>0.83633000000000002</v>
      </c>
      <c r="I76" s="33">
        <v>0.73502000000000001</v>
      </c>
      <c r="J76" s="55">
        <v>0.62614000000000003</v>
      </c>
      <c r="K76" s="64" t="s">
        <v>100</v>
      </c>
    </row>
    <row r="77" spans="1:11" x14ac:dyDescent="0.2">
      <c r="A77" s="61">
        <v>104</v>
      </c>
      <c r="B77" s="54">
        <v>0.60160000000000002</v>
      </c>
      <c r="C77" s="33">
        <v>0.38921</v>
      </c>
      <c r="D77" s="55">
        <v>0.16056999999999999</v>
      </c>
      <c r="E77" s="54">
        <v>0.69650000000000001</v>
      </c>
      <c r="F77" s="33">
        <v>0.50373000000000001</v>
      </c>
      <c r="G77" s="55">
        <v>0.22141</v>
      </c>
      <c r="H77" s="54">
        <v>0.74016999999999999</v>
      </c>
      <c r="I77" s="33">
        <v>0.63014999999999999</v>
      </c>
      <c r="J77" s="55">
        <v>0.39378000000000002</v>
      </c>
      <c r="K77" s="64" t="s">
        <v>101</v>
      </c>
    </row>
    <row r="78" spans="1:11" x14ac:dyDescent="0.2">
      <c r="A78" s="61">
        <v>105</v>
      </c>
      <c r="B78" s="54">
        <v>0.66557999999999995</v>
      </c>
      <c r="C78" s="33">
        <v>0.44213000000000002</v>
      </c>
      <c r="D78" s="55">
        <v>0.30220999999999998</v>
      </c>
      <c r="E78" s="54">
        <v>0.71779999999999999</v>
      </c>
      <c r="F78" s="33">
        <v>0.50295999999999996</v>
      </c>
      <c r="G78" s="55">
        <v>0.30359999999999998</v>
      </c>
      <c r="H78" s="54">
        <v>0.77081</v>
      </c>
      <c r="I78" s="33">
        <v>0.66968000000000005</v>
      </c>
      <c r="J78" s="55">
        <v>0.54257</v>
      </c>
      <c r="K78" s="64" t="s">
        <v>102</v>
      </c>
    </row>
    <row r="79" spans="1:11" x14ac:dyDescent="0.2">
      <c r="A79" s="61">
        <v>106</v>
      </c>
      <c r="B79" s="54">
        <v>0.69496000000000002</v>
      </c>
      <c r="C79" s="33">
        <v>0.58065999999999995</v>
      </c>
      <c r="D79" s="55">
        <v>0.43883</v>
      </c>
      <c r="E79" s="54">
        <v>0.76909000000000005</v>
      </c>
      <c r="F79" s="33">
        <v>0.57579999999999998</v>
      </c>
      <c r="G79" s="55">
        <v>0.28201999999999999</v>
      </c>
      <c r="H79" s="54">
        <v>0.61155000000000004</v>
      </c>
      <c r="I79" s="33">
        <v>0.53230999999999995</v>
      </c>
      <c r="J79" s="55">
        <v>0.41835</v>
      </c>
      <c r="K79" s="64" t="s">
        <v>103</v>
      </c>
    </row>
    <row r="80" spans="1:11" x14ac:dyDescent="0.2">
      <c r="A80" s="61">
        <v>107</v>
      </c>
      <c r="B80" s="54">
        <v>0.57282</v>
      </c>
      <c r="C80" s="33">
        <v>0.34727999999999998</v>
      </c>
      <c r="D80" s="55">
        <v>0.15686</v>
      </c>
      <c r="E80" s="54">
        <v>0.67869000000000002</v>
      </c>
      <c r="F80" s="33">
        <v>0.43665999999999999</v>
      </c>
      <c r="G80" s="55">
        <v>0.18142</v>
      </c>
      <c r="H80" s="54">
        <v>0.76756999999999997</v>
      </c>
      <c r="I80" s="33">
        <v>0.60250000000000004</v>
      </c>
      <c r="J80" s="55">
        <v>0.37024000000000001</v>
      </c>
      <c r="K80" s="64" t="s">
        <v>104</v>
      </c>
    </row>
    <row r="81" spans="1:11" x14ac:dyDescent="0.2">
      <c r="A81" s="61">
        <v>108</v>
      </c>
      <c r="B81" s="54">
        <v>0.65330999999999995</v>
      </c>
      <c r="C81" s="33">
        <v>0.49093999999999999</v>
      </c>
      <c r="D81" s="55">
        <v>0.25458999999999998</v>
      </c>
      <c r="E81" s="54">
        <v>0.76165000000000005</v>
      </c>
      <c r="F81" s="33">
        <v>0.56730000000000003</v>
      </c>
      <c r="G81" s="55">
        <v>0.32911000000000001</v>
      </c>
      <c r="H81" s="54">
        <v>0.78856999999999999</v>
      </c>
      <c r="I81" s="33">
        <v>0.65954000000000002</v>
      </c>
      <c r="J81" s="55">
        <v>0.51917999999999997</v>
      </c>
      <c r="K81" s="64" t="s">
        <v>105</v>
      </c>
    </row>
    <row r="82" spans="1:11" x14ac:dyDescent="0.2">
      <c r="A82" s="61">
        <v>109</v>
      </c>
      <c r="B82" s="54">
        <v>0.62173</v>
      </c>
      <c r="C82" s="33">
        <v>0.41882999999999998</v>
      </c>
      <c r="D82" s="55">
        <v>0.16142999999999999</v>
      </c>
      <c r="E82" s="54">
        <v>0.68516999999999995</v>
      </c>
      <c r="F82" s="33">
        <v>0.45532</v>
      </c>
      <c r="G82" s="55">
        <v>0.23688000000000001</v>
      </c>
      <c r="H82" s="54">
        <v>0.76456999999999997</v>
      </c>
      <c r="I82" s="33">
        <v>0.63507000000000002</v>
      </c>
      <c r="J82" s="55">
        <v>0.41132000000000002</v>
      </c>
      <c r="K82" s="64" t="s">
        <v>106</v>
      </c>
    </row>
    <row r="83" spans="1:11" x14ac:dyDescent="0.2">
      <c r="A83" s="61">
        <v>110</v>
      </c>
      <c r="B83" s="54">
        <v>0.56194999999999995</v>
      </c>
      <c r="C83" s="33">
        <v>0.41741</v>
      </c>
      <c r="D83" s="55">
        <v>0.14987</v>
      </c>
      <c r="E83" s="54">
        <v>0.69948999999999995</v>
      </c>
      <c r="F83" s="33">
        <v>0.47971999999999998</v>
      </c>
      <c r="G83" s="55">
        <v>0.18365999999999999</v>
      </c>
      <c r="H83" s="54">
        <v>0.78807000000000005</v>
      </c>
      <c r="I83" s="33">
        <v>0.61211000000000004</v>
      </c>
      <c r="J83" s="55">
        <v>0.35741000000000001</v>
      </c>
      <c r="K83" s="64" t="s">
        <v>107</v>
      </c>
    </row>
    <row r="84" spans="1:11" x14ac:dyDescent="0.2">
      <c r="A84" s="61">
        <v>111</v>
      </c>
      <c r="B84" s="54">
        <v>0.56133</v>
      </c>
      <c r="C84" s="33">
        <v>0.34655999999999998</v>
      </c>
      <c r="D84" s="55">
        <v>0.11215</v>
      </c>
      <c r="E84" s="54">
        <v>0.64388000000000001</v>
      </c>
      <c r="F84" s="33">
        <v>0.41070000000000001</v>
      </c>
      <c r="G84" s="55">
        <v>0.17177000000000001</v>
      </c>
      <c r="H84" s="54">
        <v>0.73851999999999995</v>
      </c>
      <c r="I84" s="33">
        <v>0.59426000000000001</v>
      </c>
      <c r="J84" s="55">
        <v>0.33287</v>
      </c>
      <c r="K84" s="64" t="s">
        <v>108</v>
      </c>
    </row>
    <row r="85" spans="1:11" x14ac:dyDescent="0.2">
      <c r="A85" s="61">
        <v>112</v>
      </c>
      <c r="B85" s="54">
        <v>0.59040000000000004</v>
      </c>
      <c r="C85" s="33">
        <v>0.35750999999999999</v>
      </c>
      <c r="D85" s="55">
        <v>0.14441999999999999</v>
      </c>
      <c r="E85" s="54">
        <v>0.69471000000000005</v>
      </c>
      <c r="F85" s="33">
        <v>0.4773</v>
      </c>
      <c r="G85" s="55">
        <v>0.23483000000000001</v>
      </c>
      <c r="H85" s="54">
        <v>0.75997999999999999</v>
      </c>
      <c r="I85" s="33">
        <v>0.61331999999999998</v>
      </c>
      <c r="J85" s="55">
        <v>0.41513</v>
      </c>
      <c r="K85" s="64" t="s">
        <v>109</v>
      </c>
    </row>
    <row r="86" spans="1:11" x14ac:dyDescent="0.2">
      <c r="A86" s="61">
        <v>113</v>
      </c>
      <c r="B86" s="54">
        <v>0.54330000000000001</v>
      </c>
      <c r="C86" s="33">
        <v>0.32723000000000002</v>
      </c>
      <c r="D86" s="55">
        <v>0.11205</v>
      </c>
      <c r="E86" s="54">
        <v>0.66456999999999999</v>
      </c>
      <c r="F86" s="33">
        <v>0.40309</v>
      </c>
      <c r="G86" s="55">
        <v>0.12461999999999999</v>
      </c>
      <c r="H86" s="54">
        <v>0.74682000000000004</v>
      </c>
      <c r="I86" s="33">
        <v>0.57023000000000001</v>
      </c>
      <c r="J86" s="55">
        <v>0.31640000000000001</v>
      </c>
      <c r="K86" s="64" t="s">
        <v>110</v>
      </c>
    </row>
    <row r="87" spans="1:11" x14ac:dyDescent="0.2">
      <c r="A87" s="61">
        <v>114</v>
      </c>
      <c r="B87" s="54">
        <v>0.61031999999999997</v>
      </c>
      <c r="C87" s="33">
        <v>0.37644</v>
      </c>
      <c r="D87" s="55">
        <v>0.12083000000000001</v>
      </c>
      <c r="E87" s="54">
        <v>0.71525000000000005</v>
      </c>
      <c r="F87" s="33">
        <v>0.50770999999999999</v>
      </c>
      <c r="G87" s="55">
        <v>0.17534</v>
      </c>
      <c r="H87" s="54">
        <v>0.75953000000000004</v>
      </c>
      <c r="I87" s="33">
        <v>0.63446000000000002</v>
      </c>
      <c r="J87" s="55">
        <v>0.37337999999999999</v>
      </c>
      <c r="K87" s="64" t="s">
        <v>111</v>
      </c>
    </row>
    <row r="88" spans="1:11" x14ac:dyDescent="0.2">
      <c r="A88" s="61">
        <v>115</v>
      </c>
      <c r="B88" s="54">
        <v>0.57126999999999994</v>
      </c>
      <c r="C88" s="33">
        <v>0.27871000000000001</v>
      </c>
      <c r="D88" s="55">
        <v>6.5350000000000005E-2</v>
      </c>
      <c r="E88" s="54">
        <v>0.64456999999999998</v>
      </c>
      <c r="F88" s="33">
        <v>0.36725999999999998</v>
      </c>
      <c r="G88" s="55">
        <v>9.9879999999999997E-2</v>
      </c>
      <c r="H88" s="54">
        <v>0.70274000000000003</v>
      </c>
      <c r="I88" s="33">
        <v>0.59699999999999998</v>
      </c>
      <c r="J88" s="55">
        <v>0.32543</v>
      </c>
      <c r="K88" s="64" t="s">
        <v>112</v>
      </c>
    </row>
    <row r="89" spans="1:11" x14ac:dyDescent="0.2">
      <c r="A89" s="61">
        <v>116</v>
      </c>
      <c r="B89" s="54">
        <v>0.57579999999999998</v>
      </c>
      <c r="C89" s="33">
        <v>0.34440999999999999</v>
      </c>
      <c r="D89" s="55">
        <v>0.11632000000000001</v>
      </c>
      <c r="E89" s="54">
        <v>0.73212999999999995</v>
      </c>
      <c r="F89" s="33">
        <v>0.4849</v>
      </c>
      <c r="G89" s="55">
        <v>0.16596</v>
      </c>
      <c r="H89" s="54">
        <v>0.75890000000000002</v>
      </c>
      <c r="I89" s="33">
        <v>0.61868000000000001</v>
      </c>
      <c r="J89" s="55">
        <v>0.37763999999999998</v>
      </c>
      <c r="K89" s="64" t="s">
        <v>113</v>
      </c>
    </row>
    <row r="90" spans="1:11" x14ac:dyDescent="0.2">
      <c r="A90" s="61">
        <v>117</v>
      </c>
      <c r="B90" s="54">
        <v>0.57249000000000005</v>
      </c>
      <c r="C90" s="33">
        <v>0.31907000000000002</v>
      </c>
      <c r="D90" s="55">
        <v>0.11223</v>
      </c>
      <c r="E90" s="54">
        <v>0.69028</v>
      </c>
      <c r="F90" s="33">
        <v>0.41704000000000002</v>
      </c>
      <c r="G90" s="55">
        <v>0.15421000000000001</v>
      </c>
      <c r="H90" s="54">
        <v>0.71338999999999997</v>
      </c>
      <c r="I90" s="33">
        <v>0.53310999999999997</v>
      </c>
      <c r="J90" s="55">
        <v>0.28022000000000002</v>
      </c>
      <c r="K90" s="64" t="s">
        <v>114</v>
      </c>
    </row>
    <row r="91" spans="1:11" x14ac:dyDescent="0.2">
      <c r="A91" s="61">
        <v>118</v>
      </c>
      <c r="B91" s="54">
        <v>0.50502000000000002</v>
      </c>
      <c r="C91" s="33">
        <v>0.28982000000000002</v>
      </c>
      <c r="D91" s="55">
        <v>8.2299999999999998E-2</v>
      </c>
      <c r="E91" s="54">
        <v>0.65781000000000001</v>
      </c>
      <c r="F91" s="33">
        <v>0.32290999999999997</v>
      </c>
      <c r="G91" s="55">
        <v>0.10144</v>
      </c>
      <c r="H91" s="54">
        <v>0.69416999999999995</v>
      </c>
      <c r="I91" s="33">
        <v>0.55689999999999995</v>
      </c>
      <c r="J91" s="55">
        <v>0.23882</v>
      </c>
      <c r="K91" s="64" t="s">
        <v>115</v>
      </c>
    </row>
    <row r="92" spans="1:11" x14ac:dyDescent="0.2">
      <c r="A92" s="61">
        <v>119</v>
      </c>
      <c r="B92" s="54">
        <v>0.53922000000000003</v>
      </c>
      <c r="C92" s="33">
        <v>0.26938000000000001</v>
      </c>
      <c r="D92" s="55">
        <v>0.11185</v>
      </c>
      <c r="E92" s="54">
        <v>0.66279999999999994</v>
      </c>
      <c r="F92" s="33">
        <v>0.36305999999999999</v>
      </c>
      <c r="G92" s="55">
        <v>0.10298</v>
      </c>
      <c r="H92" s="54">
        <v>0.65097000000000005</v>
      </c>
      <c r="I92" s="33">
        <v>0.48458000000000001</v>
      </c>
      <c r="J92" s="55">
        <v>0.26928000000000002</v>
      </c>
      <c r="K92" s="64" t="s">
        <v>116</v>
      </c>
    </row>
    <row r="93" spans="1:11" x14ac:dyDescent="0.2">
      <c r="A93" s="61">
        <v>120</v>
      </c>
      <c r="B93" s="54">
        <v>0.43811</v>
      </c>
      <c r="C93" s="33">
        <v>0.29404999999999998</v>
      </c>
      <c r="D93" s="55">
        <v>0.14374999999999999</v>
      </c>
      <c r="E93" s="54">
        <v>0.65486999999999995</v>
      </c>
      <c r="F93" s="33">
        <v>0.27781</v>
      </c>
      <c r="G93" s="55">
        <v>6.4530000000000004E-2</v>
      </c>
      <c r="H93" s="54">
        <v>0.61406000000000005</v>
      </c>
      <c r="I93" s="33">
        <v>0.41805999999999999</v>
      </c>
      <c r="J93" s="55">
        <v>0.20254</v>
      </c>
      <c r="K93" s="64" t="s">
        <v>117</v>
      </c>
    </row>
    <row r="94" spans="1:11" x14ac:dyDescent="0.2">
      <c r="A94" s="61">
        <v>121</v>
      </c>
      <c r="B94" s="54">
        <v>0.52164999999999995</v>
      </c>
      <c r="C94" s="33">
        <v>0.24803</v>
      </c>
      <c r="D94" s="55">
        <v>0.11874999999999999</v>
      </c>
      <c r="E94" s="54">
        <v>0.57723999999999998</v>
      </c>
      <c r="F94" s="33">
        <v>0.27216000000000001</v>
      </c>
      <c r="G94" s="55">
        <v>0.14534</v>
      </c>
      <c r="H94" s="54">
        <v>0.54347999999999996</v>
      </c>
      <c r="I94" s="33">
        <v>0.43491999999999997</v>
      </c>
      <c r="J94" s="55">
        <v>0.13943</v>
      </c>
      <c r="K94" s="64" t="s">
        <v>118</v>
      </c>
    </row>
    <row r="95" spans="1:11" x14ac:dyDescent="0.2">
      <c r="A95" s="61">
        <v>122</v>
      </c>
      <c r="B95" s="54">
        <v>0.57877000000000001</v>
      </c>
      <c r="C95" s="33">
        <v>0.33212000000000003</v>
      </c>
      <c r="D95" s="55">
        <v>0.14476</v>
      </c>
      <c r="E95" s="54">
        <v>0.70664000000000005</v>
      </c>
      <c r="F95" s="33">
        <v>0.43418000000000001</v>
      </c>
      <c r="G95" s="55">
        <v>0.17039000000000001</v>
      </c>
      <c r="H95" s="54">
        <v>0.70335000000000003</v>
      </c>
      <c r="I95" s="33">
        <v>0.46071000000000001</v>
      </c>
      <c r="J95" s="55">
        <v>0.24234</v>
      </c>
      <c r="K95" s="64" t="s">
        <v>119</v>
      </c>
    </row>
    <row r="96" spans="1:11" x14ac:dyDescent="0.2">
      <c r="A96" s="61">
        <v>123</v>
      </c>
      <c r="B96" s="54"/>
      <c r="C96" s="33"/>
      <c r="D96" s="55"/>
      <c r="E96" s="54"/>
      <c r="F96" s="33"/>
      <c r="G96" s="55"/>
      <c r="H96" s="54"/>
      <c r="I96" s="33"/>
      <c r="J96" s="55"/>
      <c r="K96" s="64"/>
    </row>
    <row r="97" spans="1:11" ht="19" thickBot="1" x14ac:dyDescent="0.25">
      <c r="A97" s="63">
        <v>124</v>
      </c>
      <c r="B97" s="56">
        <v>0.75122999999999995</v>
      </c>
      <c r="C97" s="57">
        <v>0.64471999999999996</v>
      </c>
      <c r="D97" s="58">
        <v>0.50768999999999997</v>
      </c>
      <c r="E97" s="56">
        <v>0.82548999999999995</v>
      </c>
      <c r="F97" s="57">
        <v>0.64968999999999999</v>
      </c>
      <c r="G97" s="58">
        <v>0.45338000000000001</v>
      </c>
      <c r="H97" s="56">
        <v>0.82928999999999997</v>
      </c>
      <c r="I97" s="57">
        <v>0.69871000000000005</v>
      </c>
      <c r="J97" s="58">
        <v>0.56481999999999999</v>
      </c>
      <c r="K97" s="70" t="s">
        <v>120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D832-ECBB-FC47-A08F-3EAF8DB1CF47}">
  <dimension ref="A1"/>
  <sheetViews>
    <sheetView tabSelected="1" topLeftCell="A10" zoomScaleNormal="100" workbookViewId="0">
      <selection activeCell="Q29" sqref="Q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gels Fig1 and SupplFig2</vt:lpstr>
      <vt:lpstr>gels WB Fig2 and SupplFig4</vt:lpstr>
      <vt:lpstr>gels Fig3</vt:lpstr>
      <vt:lpstr>gels Fig4</vt:lpstr>
      <vt:lpstr>gels Fig5</vt:lpstr>
      <vt:lpstr>gels SupplFig1</vt:lpstr>
      <vt:lpstr>gels SupplFig3</vt:lpstr>
      <vt:lpstr>gels SupplFig5</vt:lpstr>
      <vt:lpstr>gels SupplFig7</vt:lpstr>
      <vt:lpstr>gels SupplFig9</vt:lpstr>
      <vt:lpstr>gels SupplFig10</vt:lpstr>
      <vt:lpstr>gels SupplFig11</vt:lpstr>
      <vt:lpstr>gels SupplFig12</vt:lpstr>
      <vt:lpstr>gels SupplFig13</vt:lpstr>
      <vt:lpstr>Anisotropy data Fig2d</vt:lpstr>
      <vt:lpstr>Pulldown data Fig4b</vt:lpstr>
      <vt:lpstr>Anisotropy data Fig4c</vt:lpstr>
      <vt:lpstr>NMR data Fig 4d</vt:lpstr>
      <vt:lpstr>NMR spectra Fig4e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lang</dc:creator>
  <cp:lastModifiedBy>kathrin lang</cp:lastModifiedBy>
  <dcterms:created xsi:type="dcterms:W3CDTF">2021-09-22T12:12:56Z</dcterms:created>
  <dcterms:modified xsi:type="dcterms:W3CDTF">2021-09-23T08:43:13Z</dcterms:modified>
</cp:coreProperties>
</file>