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axu\Desktop\2021.08.22SendToIleana\"/>
    </mc:Choice>
  </mc:AlternateContent>
  <xr:revisionPtr revIDLastSave="0" documentId="13_ncr:1_{440E862D-0F36-47B1-9607-80F52B723DA2}" xr6:coauthVersionLast="36" xr6:coauthVersionMax="36" xr10:uidLastSave="{00000000-0000-0000-0000-000000000000}"/>
  <bookViews>
    <workbookView xWindow="150" yWindow="-120" windowWidth="10440" windowHeight="8475" tabRatio="561" xr2:uid="{00000000-000D-0000-FFFF-FFFF00000000}"/>
  </bookViews>
  <sheets>
    <sheet name="Fig1" sheetId="3" r:id="rId1"/>
    <sheet name="Fig2" sheetId="11" r:id="rId2"/>
    <sheet name="Fig3" sheetId="5" r:id="rId3"/>
    <sheet name="Fig4" sheetId="6" r:id="rId4"/>
    <sheet name="Fig5" sheetId="10" r:id="rId5"/>
    <sheet name="Fig6" sheetId="7" r:id="rId6"/>
    <sheet name="Fig7" sheetId="8" r:id="rId7"/>
    <sheet name="Fig8" sheetId="9" r:id="rId8"/>
    <sheet name="Fig9" sheetId="12" r:id="rId9"/>
  </sheets>
  <calcPr calcId="191029"/>
</workbook>
</file>

<file path=xl/calcChain.xml><?xml version="1.0" encoding="utf-8"?>
<calcChain xmlns="http://schemas.openxmlformats.org/spreadsheetml/2006/main">
  <c r="G33" i="3" l="1"/>
  <c r="C3" i="5" l="1"/>
  <c r="C42" i="11"/>
  <c r="E33" i="11" l="1"/>
  <c r="D33" i="11" s="1"/>
  <c r="C33" i="11"/>
  <c r="E32" i="11"/>
  <c r="D32" i="11" s="1"/>
  <c r="C32" i="11"/>
  <c r="E29" i="11"/>
  <c r="D29" i="11" s="1"/>
  <c r="C29" i="11"/>
  <c r="E28" i="11"/>
  <c r="D28" i="11" s="1"/>
  <c r="C28" i="11"/>
  <c r="E25" i="11"/>
  <c r="D25" i="11" s="1"/>
  <c r="C25" i="11"/>
  <c r="E24" i="11"/>
  <c r="D24" i="11" s="1"/>
  <c r="C24" i="11"/>
  <c r="E21" i="11"/>
  <c r="D21" i="11" s="1"/>
  <c r="C21" i="11"/>
  <c r="E20" i="11"/>
  <c r="D20" i="11" s="1"/>
  <c r="C20" i="11"/>
  <c r="E17" i="11"/>
  <c r="D17" i="11" s="1"/>
  <c r="C17" i="11"/>
  <c r="E16" i="11"/>
  <c r="D16" i="11" s="1"/>
  <c r="C16" i="11"/>
  <c r="H33" i="3" l="1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G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32" i="3"/>
  <c r="E4" i="8"/>
  <c r="D4" i="8" s="1"/>
  <c r="C4" i="8"/>
  <c r="E3" i="8"/>
  <c r="D3" i="8" s="1"/>
  <c r="E12" i="10"/>
  <c r="D12" i="10" s="1"/>
  <c r="C12" i="10"/>
  <c r="E11" i="10"/>
  <c r="D11" i="10"/>
  <c r="C11" i="10"/>
  <c r="E8" i="10"/>
  <c r="D8" i="10"/>
  <c r="C8" i="10"/>
  <c r="E7" i="10"/>
  <c r="D7" i="10"/>
  <c r="C7" i="10"/>
  <c r="E4" i="10"/>
  <c r="D4" i="10" s="1"/>
  <c r="C4" i="10"/>
  <c r="C3" i="10"/>
  <c r="D3" i="10"/>
  <c r="D4" i="7"/>
  <c r="D3" i="7"/>
  <c r="C4" i="7"/>
  <c r="C3" i="7"/>
  <c r="E3" i="7"/>
  <c r="C3" i="8"/>
  <c r="E10" i="8"/>
  <c r="D10" i="8"/>
  <c r="C10" i="8"/>
  <c r="C9" i="8"/>
  <c r="E9" i="6"/>
  <c r="D9" i="6" s="1"/>
  <c r="C9" i="6"/>
  <c r="E8" i="6"/>
  <c r="D8" i="6"/>
  <c r="C8" i="6"/>
  <c r="E4" i="6"/>
  <c r="D4" i="6"/>
  <c r="C4" i="6"/>
  <c r="E3" i="6"/>
  <c r="D3" i="6" s="1"/>
  <c r="C3" i="6"/>
  <c r="E15" i="9"/>
  <c r="C3" i="9"/>
  <c r="E10" i="9"/>
  <c r="D10" i="9"/>
  <c r="C10" i="9"/>
  <c r="E9" i="9"/>
  <c r="D9" i="9"/>
  <c r="C9" i="9"/>
  <c r="E4" i="9"/>
  <c r="D4" i="9"/>
  <c r="C4" i="9"/>
  <c r="E16" i="9"/>
  <c r="D16" i="9"/>
  <c r="C16" i="9"/>
  <c r="E10" i="12"/>
  <c r="D10" i="12"/>
  <c r="C10" i="12"/>
  <c r="E9" i="12"/>
  <c r="D9" i="12"/>
  <c r="C9" i="12"/>
  <c r="E4" i="12"/>
  <c r="D4" i="12" s="1"/>
  <c r="C4" i="12"/>
  <c r="E3" i="12"/>
  <c r="D3" i="12" s="1"/>
  <c r="C3" i="12"/>
  <c r="C15" i="9" l="1"/>
  <c r="D15" i="9"/>
  <c r="E3" i="9"/>
  <c r="D3" i="9" s="1"/>
  <c r="E16" i="12"/>
  <c r="D16" i="12" s="1"/>
  <c r="E15" i="12"/>
  <c r="D15" i="12" s="1"/>
  <c r="C16" i="12"/>
  <c r="C15" i="12"/>
  <c r="E9" i="8"/>
  <c r="D9" i="8" s="1"/>
  <c r="E4" i="7"/>
  <c r="E3" i="10"/>
  <c r="E59" i="5" l="1"/>
  <c r="D59" i="5" s="1"/>
  <c r="C59" i="5"/>
  <c r="E58" i="5"/>
  <c r="D58" i="5" s="1"/>
  <c r="C58" i="5"/>
  <c r="E55" i="5"/>
  <c r="D55" i="5" s="1"/>
  <c r="C55" i="5"/>
  <c r="E54" i="5"/>
  <c r="D54" i="5"/>
  <c r="C54" i="5"/>
  <c r="E51" i="5"/>
  <c r="D51" i="5" s="1"/>
  <c r="C51" i="5"/>
  <c r="E50" i="5"/>
  <c r="D50" i="5" s="1"/>
  <c r="C50" i="5"/>
  <c r="E46" i="5"/>
  <c r="D46" i="5" s="1"/>
  <c r="C46" i="5"/>
  <c r="E45" i="5"/>
  <c r="D45" i="5" s="1"/>
  <c r="C45" i="5"/>
  <c r="E42" i="5"/>
  <c r="D42" i="5" s="1"/>
  <c r="C42" i="5"/>
  <c r="E41" i="5"/>
  <c r="D41" i="5" s="1"/>
  <c r="C41" i="5"/>
  <c r="E38" i="5"/>
  <c r="D38" i="5" s="1"/>
  <c r="C38" i="5"/>
  <c r="E37" i="5"/>
  <c r="D37" i="5" s="1"/>
  <c r="C37" i="5"/>
  <c r="E33" i="5"/>
  <c r="D33" i="5" s="1"/>
  <c r="C33" i="5"/>
  <c r="E32" i="5"/>
  <c r="D32" i="5" s="1"/>
  <c r="C32" i="5"/>
  <c r="E29" i="5"/>
  <c r="D29" i="5" s="1"/>
  <c r="C29" i="5"/>
  <c r="E28" i="5"/>
  <c r="D28" i="5" s="1"/>
  <c r="C28" i="5"/>
  <c r="E25" i="5"/>
  <c r="D25" i="5" s="1"/>
  <c r="C25" i="5"/>
  <c r="E24" i="5"/>
  <c r="D24" i="5" s="1"/>
  <c r="C24" i="5"/>
  <c r="E21" i="5"/>
  <c r="D21" i="5" s="1"/>
  <c r="C21" i="5"/>
  <c r="E20" i="5"/>
  <c r="D20" i="5" s="1"/>
  <c r="C20" i="5"/>
  <c r="E17" i="5"/>
  <c r="D17" i="5" s="1"/>
  <c r="C17" i="5"/>
  <c r="E16" i="5"/>
  <c r="D16" i="5" s="1"/>
  <c r="C16" i="5"/>
  <c r="E12" i="5"/>
  <c r="D12" i="5" s="1"/>
  <c r="C12" i="5"/>
  <c r="E11" i="5"/>
  <c r="D11" i="5" s="1"/>
  <c r="C11" i="5"/>
  <c r="E8" i="5"/>
  <c r="D8" i="5" s="1"/>
  <c r="C8" i="5"/>
  <c r="E7" i="5"/>
  <c r="D7" i="5" s="1"/>
  <c r="C7" i="5"/>
  <c r="E4" i="5"/>
  <c r="D4" i="5" s="1"/>
  <c r="C4" i="5"/>
  <c r="E3" i="5"/>
  <c r="D3" i="5" s="1"/>
  <c r="E46" i="11"/>
  <c r="D46" i="11" s="1"/>
  <c r="C46" i="11"/>
  <c r="E45" i="11"/>
  <c r="D45" i="11" s="1"/>
  <c r="C45" i="11"/>
  <c r="E42" i="11"/>
  <c r="D42" i="11" s="1"/>
  <c r="E41" i="11"/>
  <c r="D41" i="11" s="1"/>
  <c r="C41" i="11"/>
  <c r="E38" i="11"/>
  <c r="D38" i="11" s="1"/>
  <c r="C38" i="11"/>
  <c r="E37" i="11"/>
  <c r="D37" i="11" s="1"/>
  <c r="C37" i="11"/>
  <c r="E12" i="11"/>
  <c r="D12" i="11" s="1"/>
  <c r="C12" i="11"/>
  <c r="E11" i="11"/>
  <c r="D11" i="11" s="1"/>
  <c r="C11" i="11"/>
  <c r="E8" i="11"/>
  <c r="D8" i="11" s="1"/>
  <c r="C8" i="11"/>
  <c r="E7" i="11"/>
  <c r="D7" i="11" s="1"/>
  <c r="C7" i="11"/>
  <c r="E4" i="11"/>
  <c r="D4" i="11" s="1"/>
  <c r="C4" i="11"/>
  <c r="E3" i="11"/>
  <c r="D3" i="11" s="1"/>
  <c r="C3" i="11"/>
  <c r="E15" i="3"/>
  <c r="D15" i="3" s="1"/>
  <c r="C16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E29" i="3"/>
  <c r="D29" i="3" s="1"/>
  <c r="C29" i="3"/>
  <c r="E28" i="3"/>
  <c r="D28" i="3" s="1"/>
  <c r="C28" i="3"/>
  <c r="E27" i="3"/>
  <c r="D27" i="3" s="1"/>
  <c r="C27" i="3"/>
  <c r="E26" i="3"/>
  <c r="D26" i="3" s="1"/>
  <c r="C26" i="3"/>
  <c r="E23" i="3"/>
  <c r="D23" i="3" s="1"/>
  <c r="C23" i="3"/>
  <c r="E22" i="3"/>
  <c r="D22" i="3" s="1"/>
  <c r="C22" i="3"/>
  <c r="E21" i="3"/>
  <c r="D21" i="3" s="1"/>
  <c r="C21" i="3"/>
  <c r="E20" i="3"/>
  <c r="D20" i="3" s="1"/>
  <c r="C20" i="3"/>
  <c r="E16" i="3"/>
  <c r="D16" i="3" s="1"/>
  <c r="E12" i="3"/>
  <c r="D12" i="3" s="1"/>
  <c r="C12" i="3"/>
  <c r="E11" i="3"/>
  <c r="D11" i="3" s="1"/>
  <c r="C11" i="3"/>
  <c r="E10" i="3"/>
  <c r="D10" i="3" s="1"/>
  <c r="C10" i="3"/>
  <c r="E9" i="3"/>
  <c r="D9" i="3" s="1"/>
  <c r="C9" i="3"/>
  <c r="E6" i="3"/>
  <c r="D6" i="3" s="1"/>
  <c r="C6" i="3"/>
  <c r="E5" i="3"/>
  <c r="D5" i="3" s="1"/>
  <c r="C5" i="3"/>
  <c r="C15" i="3" l="1"/>
  <c r="E33" i="3"/>
  <c r="D33" i="3" s="1"/>
  <c r="E32" i="3"/>
  <c r="D32" i="3" s="1"/>
  <c r="C32" i="3"/>
  <c r="C33" i="3"/>
  <c r="C4" i="3" l="1"/>
  <c r="E4" i="3"/>
  <c r="D4" i="3" s="1"/>
  <c r="C3" i="3"/>
  <c r="E3" i="3"/>
  <c r="D3" i="3" s="1"/>
</calcChain>
</file>

<file path=xl/sharedStrings.xml><?xml version="1.0" encoding="utf-8"?>
<sst xmlns="http://schemas.openxmlformats.org/spreadsheetml/2006/main" count="255" uniqueCount="42">
  <si>
    <t>mean</t>
  </si>
  <si>
    <t>sem</t>
  </si>
  <si>
    <t>Num</t>
  </si>
  <si>
    <t>CON</t>
  </si>
  <si>
    <t>GE</t>
  </si>
  <si>
    <t>b</t>
  </si>
  <si>
    <t>Familiarization</t>
  </si>
  <si>
    <t>Test</t>
  </si>
  <si>
    <t>object1</t>
  </si>
  <si>
    <t>object2</t>
  </si>
  <si>
    <t>a, NOPd</t>
  </si>
  <si>
    <t>Discrimination</t>
  </si>
  <si>
    <t>b, OLP</t>
  </si>
  <si>
    <t>a,Power</t>
  </si>
  <si>
    <t>LEC</t>
  </si>
  <si>
    <t>HP</t>
  </si>
  <si>
    <t>PFC</t>
  </si>
  <si>
    <t>b, Firing</t>
  </si>
  <si>
    <t>LEC-HP</t>
  </si>
  <si>
    <t>LEC-PFC</t>
  </si>
  <si>
    <t>HP-PFC</t>
  </si>
  <si>
    <t>PFC5/6</t>
  </si>
  <si>
    <t>PFC2/3</t>
  </si>
  <si>
    <t>LEC5/6</t>
  </si>
  <si>
    <t>LEC2/3</t>
  </si>
  <si>
    <t>c, Coherence</t>
  </si>
  <si>
    <t>LEC-HP,4-20Hz</t>
  </si>
  <si>
    <t>LEC-HP,20-40Hz</t>
  </si>
  <si>
    <t>d, Gpdc</t>
  </si>
  <si>
    <t>c</t>
  </si>
  <si>
    <t>e</t>
  </si>
  <si>
    <t>d</t>
  </si>
  <si>
    <t>Units</t>
  </si>
  <si>
    <t>(GE-CON)/CON</t>
  </si>
  <si>
    <t xml:space="preserve">eOPN3 </t>
  </si>
  <si>
    <t>Animals</t>
  </si>
  <si>
    <t>HP-projecting</t>
  </si>
  <si>
    <t>PFC-projecting</t>
  </si>
  <si>
    <t xml:space="preserve">Animals </t>
  </si>
  <si>
    <t>PFC-HP</t>
  </si>
  <si>
    <t>PFC-HP,4-30Hz</t>
  </si>
  <si>
    <t xml:space="preserve">c, gPDC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</si>
</sst>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0" borderId="1" xfId="0" applyFont="1" applyBorder="1"/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1" fillId="0" borderId="0" xfId="0" applyFont="1" applyFill="1" applyBorder="1"/>
    <xf numFmtId="0" fontId="0" fillId="0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BB09-629B-4279-8C18-5E3CECD1C568}">
  <dimension ref="A1:Z36"/>
  <sheetViews>
    <sheetView tabSelected="1" topLeftCell="L10" zoomScaleNormal="100" workbookViewId="0">
      <selection activeCell="G26" sqref="G26:Y29"/>
    </sheetView>
  </sheetViews>
  <sheetFormatPr defaultRowHeight="15" x14ac:dyDescent="0.25"/>
  <cols>
    <col min="1" max="1" width="16.42578125" customWidth="1"/>
    <col min="3" max="5" width="12" bestFit="1" customWidth="1"/>
    <col min="6" max="6" width="8.28515625" customWidth="1"/>
    <col min="13" max="13" width="11" bestFit="1" customWidth="1"/>
  </cols>
  <sheetData>
    <row r="1" spans="1:26" x14ac:dyDescent="0.25">
      <c r="A1" s="3" t="s">
        <v>10</v>
      </c>
      <c r="G1" s="1" t="s">
        <v>35</v>
      </c>
    </row>
    <row r="2" spans="1:26" s="7" customFormat="1" x14ac:dyDescent="0.25">
      <c r="A2" s="4" t="s">
        <v>6</v>
      </c>
      <c r="B2" s="5"/>
      <c r="C2" s="4" t="s">
        <v>0</v>
      </c>
      <c r="D2" s="4" t="s">
        <v>1</v>
      </c>
      <c r="E2" s="4" t="s">
        <v>2</v>
      </c>
      <c r="F2" s="5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  <c r="S2" s="4">
        <v>13</v>
      </c>
      <c r="T2" s="4">
        <v>14</v>
      </c>
      <c r="U2" s="4">
        <v>15</v>
      </c>
      <c r="V2" s="4">
        <v>16</v>
      </c>
      <c r="W2" s="4">
        <v>17</v>
      </c>
      <c r="X2" s="4">
        <v>18</v>
      </c>
      <c r="Y2" s="4">
        <v>19</v>
      </c>
      <c r="Z2" s="4">
        <v>20</v>
      </c>
    </row>
    <row r="3" spans="1:26" x14ac:dyDescent="0.25">
      <c r="A3" s="1" t="s">
        <v>3</v>
      </c>
      <c r="B3" s="1" t="s">
        <v>8</v>
      </c>
      <c r="C3" s="1">
        <f>AVERAGE(G3:Z3)</f>
        <v>2.9471963229169149</v>
      </c>
      <c r="D3" s="1">
        <f>STDEV(G3:Z3)/SQRT(E3-1)</f>
        <v>0.26377972247985387</v>
      </c>
      <c r="E3" s="1">
        <f>COUNT(G3:Z3)</f>
        <v>20</v>
      </c>
      <c r="G3">
        <v>1.7024530016447399</v>
      </c>
      <c r="H3">
        <v>2.9338677354709399</v>
      </c>
      <c r="I3">
        <v>4.4965770251350099</v>
      </c>
      <c r="J3">
        <v>2.3978968310569901</v>
      </c>
      <c r="K3">
        <v>1.86872446701865</v>
      </c>
      <c r="L3">
        <v>3.0649960656175002</v>
      </c>
      <c r="M3">
        <v>2.7485267702360301</v>
      </c>
      <c r="N3">
        <v>1.7765773539610601</v>
      </c>
      <c r="O3">
        <v>2.1098108153189199</v>
      </c>
      <c r="P3">
        <v>4.3625883137673398</v>
      </c>
      <c r="Q3">
        <v>2.98939006869873</v>
      </c>
      <c r="R3">
        <v>3.4658425531914898</v>
      </c>
      <c r="S3">
        <v>2.3687737530008</v>
      </c>
      <c r="T3">
        <v>3.35732606202067</v>
      </c>
      <c r="U3">
        <v>2.3246082349803299</v>
      </c>
      <c r="V3">
        <v>2.8203807507667702</v>
      </c>
      <c r="W3">
        <v>1.06935620744894</v>
      </c>
      <c r="X3">
        <v>5.5146753712374599</v>
      </c>
      <c r="Y3">
        <v>2.5872061745056998</v>
      </c>
      <c r="Z3">
        <v>4.9843489032602202</v>
      </c>
    </row>
    <row r="4" spans="1:26" x14ac:dyDescent="0.25">
      <c r="A4" s="1"/>
      <c r="B4" s="1" t="s">
        <v>9</v>
      </c>
      <c r="C4" s="1">
        <f>AVERAGE(G4:Z4)</f>
        <v>3.5297097694433672</v>
      </c>
      <c r="D4" s="1">
        <f>STDEV(G4:Z4)/SQRT(E4-1)</f>
        <v>0.34746880073415271</v>
      </c>
      <c r="E4" s="1">
        <f>COUNT(G4:Z4)</f>
        <v>20</v>
      </c>
      <c r="G4">
        <v>1.9738585526315799</v>
      </c>
      <c r="H4">
        <v>1.32665330661323</v>
      </c>
      <c r="I4">
        <v>5.8847551636775801</v>
      </c>
      <c r="J4">
        <v>2.94691024692189</v>
      </c>
      <c r="K4">
        <v>6.0994204170286697</v>
      </c>
      <c r="L4">
        <v>4.1253406575086702</v>
      </c>
      <c r="M4">
        <v>4.1487951393519102</v>
      </c>
      <c r="N4">
        <v>3.04899086423046</v>
      </c>
      <c r="O4">
        <v>2.5742094008540199</v>
      </c>
      <c r="P4">
        <v>2.5254983724653202</v>
      </c>
      <c r="Q4">
        <v>3.7177287467484801</v>
      </c>
      <c r="R4">
        <v>3.5218723404255301</v>
      </c>
      <c r="S4">
        <v>2.76890445452121</v>
      </c>
      <c r="T4">
        <v>2.0648155518506202</v>
      </c>
      <c r="U4">
        <v>4.1330814229512596</v>
      </c>
      <c r="V4">
        <v>3.2764423189758598</v>
      </c>
      <c r="W4">
        <v>1.01729017487652</v>
      </c>
      <c r="X4">
        <v>5.2457647090300998</v>
      </c>
      <c r="Y4">
        <v>6.4336003306565903</v>
      </c>
      <c r="Z4">
        <v>3.7602632175478399</v>
      </c>
    </row>
    <row r="5" spans="1:26" x14ac:dyDescent="0.25">
      <c r="A5" s="1" t="s">
        <v>4</v>
      </c>
      <c r="B5" s="1" t="s">
        <v>8</v>
      </c>
      <c r="C5" s="1">
        <f>AVERAGE(G5:Z5)</f>
        <v>3.2529043956120134</v>
      </c>
      <c r="D5" s="1">
        <f>STDEV(G5:Z5)/SQRT(E5-1)</f>
        <v>0.34307312870462653</v>
      </c>
      <c r="E5" s="1">
        <f>COUNT(G5:Z5)</f>
        <v>14</v>
      </c>
      <c r="G5">
        <v>3.7980001600747002</v>
      </c>
      <c r="H5">
        <v>3.5048210558008801</v>
      </c>
      <c r="I5">
        <v>3.9007410988131701</v>
      </c>
      <c r="J5">
        <v>1.6443398053073699</v>
      </c>
      <c r="K5">
        <v>4.4940521675336802</v>
      </c>
      <c r="L5">
        <v>5.2880447357411802</v>
      </c>
      <c r="M5">
        <v>4.0122936956370499</v>
      </c>
      <c r="N5">
        <v>1.73605367858336</v>
      </c>
      <c r="O5">
        <v>2.9101627922556399</v>
      </c>
      <c r="P5">
        <v>1.6412407142379499</v>
      </c>
      <c r="Q5">
        <v>2.2168941443243999</v>
      </c>
      <c r="R5">
        <v>2.0589675067024098</v>
      </c>
      <c r="S5">
        <v>4.9012988463590297</v>
      </c>
      <c r="T5">
        <v>3.4337511371973601</v>
      </c>
    </row>
    <row r="6" spans="1:26" x14ac:dyDescent="0.25">
      <c r="B6" s="1" t="s">
        <v>9</v>
      </c>
      <c r="C6" s="1">
        <f>AVERAGE(G6:Z6)</f>
        <v>3.9825799203964891</v>
      </c>
      <c r="D6" s="1">
        <f>STDEV(G6:Z6)/SQRT(E6-1)</f>
        <v>0.39529981422478289</v>
      </c>
      <c r="E6" s="1">
        <f>COUNT(G6:Z6)</f>
        <v>14</v>
      </c>
      <c r="G6">
        <v>2.1371254852264401</v>
      </c>
      <c r="H6">
        <v>3.32817486283956</v>
      </c>
      <c r="I6">
        <v>5.5810603413788504</v>
      </c>
      <c r="J6">
        <v>3.3126845712761699</v>
      </c>
      <c r="K6">
        <v>3.4655825263438702</v>
      </c>
      <c r="L6">
        <v>5.1876388230372301</v>
      </c>
      <c r="M6">
        <v>6.8555528077378103</v>
      </c>
      <c r="N6">
        <v>2.72235669228199</v>
      </c>
      <c r="O6">
        <v>2.27507201715013</v>
      </c>
      <c r="P6">
        <v>3.9887366013509</v>
      </c>
      <c r="Q6">
        <v>5.6302708683473401</v>
      </c>
      <c r="R6">
        <v>4.7251695710455799</v>
      </c>
      <c r="S6">
        <v>2.63269766604428</v>
      </c>
      <c r="T6">
        <v>3.9139960514907002</v>
      </c>
    </row>
    <row r="7" spans="1:26" x14ac:dyDescent="0.25">
      <c r="B7" s="1"/>
      <c r="C7" s="1"/>
      <c r="D7" s="1"/>
      <c r="E7" s="1"/>
    </row>
    <row r="8" spans="1:26" x14ac:dyDescent="0.25">
      <c r="A8" s="6" t="s">
        <v>7</v>
      </c>
      <c r="B8" s="1"/>
      <c r="C8" s="1"/>
      <c r="D8" s="1"/>
      <c r="E8" s="1"/>
    </row>
    <row r="9" spans="1:26" x14ac:dyDescent="0.25">
      <c r="A9" s="6" t="s">
        <v>3</v>
      </c>
      <c r="B9" s="6" t="s">
        <v>8</v>
      </c>
      <c r="C9" s="6">
        <f>AVERAGE(G9:Z9)</f>
        <v>2.1273509857823512</v>
      </c>
      <c r="D9" s="6">
        <f>STDEV(G9:Z9)/SQRT(E9-1)</f>
        <v>0.2081576412849018</v>
      </c>
      <c r="E9" s="6">
        <f>COUNT(G9:Z9)</f>
        <v>20</v>
      </c>
      <c r="F9" s="7"/>
      <c r="G9" s="7">
        <v>2.36190368243243</v>
      </c>
      <c r="H9" s="7">
        <v>4.1754382364892297</v>
      </c>
      <c r="I9" s="7">
        <v>2.3304427590345398</v>
      </c>
      <c r="J9" s="7">
        <v>3.1145576512217898</v>
      </c>
      <c r="K9" s="7">
        <v>1.9301415333333301</v>
      </c>
      <c r="L9" s="7">
        <v>1.63228504672897</v>
      </c>
      <c r="M9" s="7">
        <v>1.4704950320085399</v>
      </c>
      <c r="N9" s="7">
        <v>3.1616480094020898</v>
      </c>
      <c r="O9" s="7">
        <v>2.8133477420159698</v>
      </c>
      <c r="P9" s="7">
        <v>0.42052363636363599</v>
      </c>
      <c r="Q9" s="7">
        <v>1.6719002602776301</v>
      </c>
      <c r="R9" s="7">
        <v>1.4006629318393999</v>
      </c>
      <c r="S9" s="7">
        <v>0.91532440677966098</v>
      </c>
      <c r="T9" s="7">
        <v>1.5501033333333301</v>
      </c>
      <c r="U9" s="7">
        <v>1.13113301634968</v>
      </c>
      <c r="V9" s="7">
        <v>2.4011629746835399</v>
      </c>
      <c r="W9" s="7">
        <v>2.26016355263158</v>
      </c>
      <c r="X9" s="7">
        <v>3.2506680148521401</v>
      </c>
      <c r="Y9" s="7">
        <v>1.90495889586954</v>
      </c>
      <c r="Z9" s="7">
        <v>2.6501589999999999</v>
      </c>
    </row>
    <row r="10" spans="1:26" x14ac:dyDescent="0.25">
      <c r="A10" s="6"/>
      <c r="B10" s="6" t="s">
        <v>9</v>
      </c>
      <c r="C10" s="6">
        <f>AVERAGE(G10:Z10)</f>
        <v>5.2481599722428642</v>
      </c>
      <c r="D10" s="6">
        <f>STDEV(G10:Z10)/SQRT(E10-1)</f>
        <v>0.31134990237662125</v>
      </c>
      <c r="E10" s="6">
        <f>COUNT(G10:Z10)</f>
        <v>20</v>
      </c>
      <c r="F10" s="7"/>
      <c r="G10" s="7">
        <v>6.7005078716216202</v>
      </c>
      <c r="H10" s="7">
        <v>8.0359407422456997</v>
      </c>
      <c r="I10" s="7">
        <v>4.8509216228830496</v>
      </c>
      <c r="J10" s="7">
        <v>6.4193937441580999</v>
      </c>
      <c r="K10" s="7">
        <v>3.7902779333333299</v>
      </c>
      <c r="L10" s="7">
        <v>4.7366308411215003</v>
      </c>
      <c r="M10" s="7">
        <v>5.7119228794345203</v>
      </c>
      <c r="N10" s="7">
        <v>5.8630561187013397</v>
      </c>
      <c r="O10" s="7">
        <v>7.7592330963073897</v>
      </c>
      <c r="P10" s="7">
        <v>3.8848374025974</v>
      </c>
      <c r="Q10" s="7">
        <v>4.0045515216230703</v>
      </c>
      <c r="R10" s="7">
        <v>6.0728742830465503</v>
      </c>
      <c r="S10" s="7">
        <v>3.1324435254237302</v>
      </c>
      <c r="T10" s="7">
        <v>3.960264</v>
      </c>
      <c r="U10" s="7">
        <v>3.9139204371037701</v>
      </c>
      <c r="V10" s="7">
        <v>5.09246647547468</v>
      </c>
      <c r="W10" s="7">
        <v>4.6603372368421097</v>
      </c>
      <c r="X10" s="7">
        <v>5.1910667683331102</v>
      </c>
      <c r="Y10" s="7">
        <v>4.6721623446063401</v>
      </c>
      <c r="Z10" s="7">
        <v>6.5103906</v>
      </c>
    </row>
    <row r="11" spans="1:26" x14ac:dyDescent="0.25">
      <c r="A11" s="1" t="s">
        <v>4</v>
      </c>
      <c r="B11" s="1" t="s">
        <v>8</v>
      </c>
      <c r="C11" s="1">
        <f>AVERAGE(G11:Z11)</f>
        <v>1.9392227149457588</v>
      </c>
      <c r="D11" s="1">
        <f>STDEV(G11:Z11)/SQRT(E11-1)</f>
        <v>0.23856107101699989</v>
      </c>
      <c r="E11" s="1">
        <f>COUNT(G11:Z11)</f>
        <v>14</v>
      </c>
      <c r="G11">
        <v>1.5407497665733001</v>
      </c>
      <c r="H11">
        <v>2.05096388555422</v>
      </c>
      <c r="I11">
        <v>3.7152009345794399</v>
      </c>
      <c r="J11">
        <v>2.45018783333333</v>
      </c>
      <c r="K11">
        <v>2.09405520304569</v>
      </c>
      <c r="L11">
        <v>2.4711696011737998</v>
      </c>
      <c r="M11">
        <v>1.33027490332044</v>
      </c>
      <c r="N11">
        <v>0.98006533333333301</v>
      </c>
      <c r="O11">
        <v>1.3610070713809199</v>
      </c>
      <c r="P11">
        <v>1.0487493949986599</v>
      </c>
      <c r="Q11">
        <v>1.2507670757737499</v>
      </c>
      <c r="R11">
        <v>1.28365054444163</v>
      </c>
      <c r="S11">
        <v>2.0903370967741899</v>
      </c>
      <c r="T11">
        <v>3.48193936495792</v>
      </c>
    </row>
    <row r="12" spans="1:26" x14ac:dyDescent="0.25">
      <c r="B12" s="1" t="s">
        <v>9</v>
      </c>
      <c r="C12" s="1">
        <f>AVERAGE(G12:Z12)</f>
        <v>3.8113209367404757</v>
      </c>
      <c r="D12" s="1">
        <f>STDEV(G12:Z12)/SQRT(E12-1)</f>
        <v>0.42157345504453125</v>
      </c>
      <c r="E12" s="1">
        <f>COUNT(G12:Z12)</f>
        <v>14</v>
      </c>
      <c r="G12">
        <v>5.95289682539683</v>
      </c>
      <c r="H12">
        <v>4.4721017406962797</v>
      </c>
      <c r="I12">
        <v>3.5950327102803699</v>
      </c>
      <c r="J12">
        <v>4.3103304333333297</v>
      </c>
      <c r="K12">
        <v>4.6389835359337397</v>
      </c>
      <c r="L12">
        <v>2.5612122182206201</v>
      </c>
      <c r="M12">
        <v>1.7403596479530601</v>
      </c>
      <c r="N12">
        <v>2.6701779999999999</v>
      </c>
      <c r="O12">
        <v>4.27316190793863</v>
      </c>
      <c r="P12">
        <v>1.5630399636999199</v>
      </c>
      <c r="Q12">
        <v>5.45334445037353</v>
      </c>
      <c r="R12">
        <v>6.44833828184351</v>
      </c>
      <c r="S12">
        <v>2.6504274193548398</v>
      </c>
      <c r="T12">
        <v>3.0290859793420002</v>
      </c>
    </row>
    <row r="14" spans="1:26" s="7" customFormat="1" x14ac:dyDescent="0.25">
      <c r="A14" s="6" t="s">
        <v>11</v>
      </c>
      <c r="C14" s="6"/>
      <c r="D14" s="6"/>
      <c r="E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5">
      <c r="A15" s="6" t="s">
        <v>3</v>
      </c>
      <c r="B15" s="6"/>
      <c r="C15" s="6">
        <f>AVERAGE(G15:Z15)</f>
        <v>0.44090914533877479</v>
      </c>
      <c r="D15" s="6">
        <f>STDEV(G15:Z15)/SQRT(E15-1)</f>
        <v>3.0886513482411379E-2</v>
      </c>
      <c r="E15" s="6">
        <f>COUNT(G15:Z15)</f>
        <v>20</v>
      </c>
      <c r="F15" s="7"/>
      <c r="G15" s="7">
        <f>(G10-G9)/(G10+G9)</f>
        <v>0.47874720357941875</v>
      </c>
      <c r="H15" s="7">
        <f t="shared" ref="H15" si="0">(H10-H9)/(H10+H9)</f>
        <v>0.31613976705490876</v>
      </c>
      <c r="I15" s="7">
        <f t="shared" ref="I15:Z15" si="1">(I10-I9)/(I10+I9)</f>
        <v>0.35097493036211652</v>
      </c>
      <c r="J15" s="7">
        <f t="shared" si="1"/>
        <v>0.34663865546218525</v>
      </c>
      <c r="K15" s="7">
        <f t="shared" si="1"/>
        <v>0.32517482517482554</v>
      </c>
      <c r="L15" s="7">
        <f t="shared" si="1"/>
        <v>0.48742138364779963</v>
      </c>
      <c r="M15" s="7">
        <f t="shared" si="1"/>
        <v>0.5905292479108627</v>
      </c>
      <c r="N15" s="7">
        <f t="shared" si="1"/>
        <v>0.29933481152993313</v>
      </c>
      <c r="O15" s="7">
        <f t="shared" si="1"/>
        <v>0.46780303030303028</v>
      </c>
      <c r="P15" s="7">
        <f t="shared" si="1"/>
        <v>0.80465116279069782</v>
      </c>
      <c r="Q15" s="7">
        <f t="shared" si="1"/>
        <v>0.41093474426807802</v>
      </c>
      <c r="R15" s="7">
        <f t="shared" si="1"/>
        <v>0.62516733601070995</v>
      </c>
      <c r="S15" s="7">
        <f t="shared" si="1"/>
        <v>0.54773869346733683</v>
      </c>
      <c r="T15" s="7">
        <f t="shared" si="1"/>
        <v>0.43738656987295904</v>
      </c>
      <c r="U15" s="7">
        <f t="shared" si="1"/>
        <v>0.55158730158730251</v>
      </c>
      <c r="V15" s="7">
        <f t="shared" si="1"/>
        <v>0.35914552736982691</v>
      </c>
      <c r="W15" s="7">
        <f t="shared" si="1"/>
        <v>0.34682080924855513</v>
      </c>
      <c r="X15" s="7">
        <f t="shared" si="1"/>
        <v>0.22985781990521331</v>
      </c>
      <c r="Y15" s="7">
        <f t="shared" si="1"/>
        <v>0.42073170731707271</v>
      </c>
      <c r="Z15" s="7">
        <f t="shared" si="1"/>
        <v>0.42139737991266379</v>
      </c>
    </row>
    <row r="16" spans="1:26" x14ac:dyDescent="0.25">
      <c r="A16" s="6" t="s">
        <v>4</v>
      </c>
      <c r="B16" s="6"/>
      <c r="C16" s="6">
        <f>AVERAGE(G16:Z16)</f>
        <v>0.30487852928636805</v>
      </c>
      <c r="D16" s="6">
        <f>STDEV(G16:Z16)/SQRT(E16-1)</f>
        <v>6.8731666945212738E-2</v>
      </c>
      <c r="E16" s="6">
        <f>COUNT(G16:Z16)</f>
        <v>14</v>
      </c>
      <c r="F16" s="7"/>
      <c r="G16" s="7">
        <f t="shared" ref="G16:T16" si="2">(G12-G11)/(G12+G11)</f>
        <v>0.58878504672897136</v>
      </c>
      <c r="H16" s="7">
        <f t="shared" si="2"/>
        <v>0.37116564417177961</v>
      </c>
      <c r="I16" s="7">
        <f t="shared" si="2"/>
        <v>-1.6438356164384198E-2</v>
      </c>
      <c r="J16" s="7">
        <f t="shared" si="2"/>
        <v>0.27514792899408308</v>
      </c>
      <c r="K16" s="7">
        <f t="shared" si="2"/>
        <v>0.37797619047618924</v>
      </c>
      <c r="L16" s="7">
        <f t="shared" si="2"/>
        <v>1.7892644135189189E-2</v>
      </c>
      <c r="M16" s="7">
        <f t="shared" si="2"/>
        <v>0.13355048859934948</v>
      </c>
      <c r="N16" s="7">
        <f t="shared" si="2"/>
        <v>0.46301369863013708</v>
      </c>
      <c r="O16" s="7">
        <f t="shared" si="2"/>
        <v>0.51687388987566674</v>
      </c>
      <c r="P16" s="7">
        <f t="shared" si="2"/>
        <v>0.19691119691119507</v>
      </c>
      <c r="Q16" s="7">
        <f t="shared" si="2"/>
        <v>0.62686567164178997</v>
      </c>
      <c r="R16" s="7">
        <f t="shared" si="2"/>
        <v>0.66796368352788626</v>
      </c>
      <c r="S16" s="7">
        <f t="shared" si="2"/>
        <v>0.11814345991561288</v>
      </c>
      <c r="T16" s="7">
        <f t="shared" si="2"/>
        <v>-6.9551777434313095E-2</v>
      </c>
      <c r="U16" s="7"/>
      <c r="W16" s="7"/>
      <c r="X16" s="7"/>
      <c r="Y16" s="7"/>
      <c r="Z16" s="7"/>
    </row>
    <row r="18" spans="1:26" x14ac:dyDescent="0.25">
      <c r="A18" s="3" t="s">
        <v>12</v>
      </c>
      <c r="G18" s="1" t="s">
        <v>35</v>
      </c>
    </row>
    <row r="19" spans="1:26" s="7" customFormat="1" x14ac:dyDescent="0.25">
      <c r="A19" s="4" t="s">
        <v>6</v>
      </c>
      <c r="B19" s="5"/>
      <c r="C19" s="4" t="s">
        <v>0</v>
      </c>
      <c r="D19" s="4" t="s">
        <v>1</v>
      </c>
      <c r="E19" s="4" t="s">
        <v>2</v>
      </c>
      <c r="F19" s="5"/>
      <c r="G19" s="4">
        <v>1</v>
      </c>
      <c r="H19" s="4">
        <v>2</v>
      </c>
      <c r="I19" s="4">
        <v>3</v>
      </c>
      <c r="J19" s="4">
        <v>4</v>
      </c>
      <c r="K19" s="4">
        <v>5</v>
      </c>
      <c r="L19" s="4">
        <v>6</v>
      </c>
      <c r="M19" s="4">
        <v>7</v>
      </c>
      <c r="N19" s="4">
        <v>8</v>
      </c>
      <c r="O19" s="4">
        <v>9</v>
      </c>
      <c r="P19" s="4">
        <v>10</v>
      </c>
      <c r="Q19" s="4">
        <v>11</v>
      </c>
      <c r="R19" s="4">
        <v>12</v>
      </c>
      <c r="S19" s="4">
        <v>13</v>
      </c>
      <c r="T19" s="4">
        <v>14</v>
      </c>
      <c r="U19" s="4">
        <v>15</v>
      </c>
      <c r="V19" s="4">
        <v>16</v>
      </c>
      <c r="W19" s="4">
        <v>17</v>
      </c>
      <c r="X19" s="4">
        <v>18</v>
      </c>
      <c r="Y19" s="4">
        <v>19</v>
      </c>
      <c r="Z19" s="4">
        <v>20</v>
      </c>
    </row>
    <row r="20" spans="1:26" x14ac:dyDescent="0.25">
      <c r="A20" s="1" t="s">
        <v>3</v>
      </c>
      <c r="B20" s="1" t="s">
        <v>8</v>
      </c>
      <c r="C20" s="1">
        <f>AVERAGE(G20:Y20)</f>
        <v>3.1318201265187615</v>
      </c>
      <c r="D20" s="1">
        <f>STDEV(G20:Y20)/SQRT(E20-1)</f>
        <v>0.27390997030790232</v>
      </c>
      <c r="E20" s="1">
        <f>COUNT(G20:Y20)</f>
        <v>19</v>
      </c>
      <c r="G20">
        <v>1.94619744577336</v>
      </c>
      <c r="H20">
        <v>2.56355776088273</v>
      </c>
      <c r="I20">
        <v>1.9402425161677399</v>
      </c>
      <c r="J20">
        <v>2.4334641318124199</v>
      </c>
      <c r="K20" s="9">
        <v>5.0040490059035099</v>
      </c>
      <c r="L20">
        <v>2.4142470550936999</v>
      </c>
      <c r="M20">
        <v>2.90686795675964</v>
      </c>
      <c r="N20">
        <v>2.6523983039529901</v>
      </c>
      <c r="O20">
        <v>2.8868238155866801</v>
      </c>
      <c r="P20">
        <v>2.37773178997932</v>
      </c>
      <c r="Q20">
        <v>1.7066917287180501</v>
      </c>
      <c r="R20">
        <v>4.3235205593095598</v>
      </c>
      <c r="S20">
        <v>2.4521553036869101</v>
      </c>
      <c r="T20">
        <v>2.5886687004067501</v>
      </c>
      <c r="U20">
        <v>2.92417544</v>
      </c>
      <c r="V20">
        <v>5.4882743999999999</v>
      </c>
      <c r="W20">
        <v>4.8408668156878703</v>
      </c>
      <c r="X20">
        <v>3.1863738208019199</v>
      </c>
      <c r="Y20">
        <v>4.8682758533333299</v>
      </c>
    </row>
    <row r="21" spans="1:26" x14ac:dyDescent="0.25">
      <c r="A21" s="1"/>
      <c r="B21" s="1" t="s">
        <v>9</v>
      </c>
      <c r="C21" s="1">
        <f>AVERAGE(G21:Y21)</f>
        <v>3.6913051114782816</v>
      </c>
      <c r="D21" s="1">
        <f>STDEV(G21:Y21)/SQRT(E21-1)</f>
        <v>0.73337977746198757</v>
      </c>
      <c r="E21" s="1">
        <f>COUNT(G21:Y21)</f>
        <v>19</v>
      </c>
      <c r="G21">
        <v>2.1747345834177998</v>
      </c>
      <c r="H21">
        <v>2.6616486442844698</v>
      </c>
      <c r="I21">
        <v>1.3722965197679802</v>
      </c>
      <c r="J21">
        <v>1.84571216730038</v>
      </c>
      <c r="K21" s="9">
        <v>15.494224998303601</v>
      </c>
      <c r="L21">
        <v>5.6254380653797398</v>
      </c>
      <c r="M21">
        <v>2.2512076871747002</v>
      </c>
      <c r="N21">
        <v>1.8487238581730798</v>
      </c>
      <c r="O21">
        <v>3.4991028546538896</v>
      </c>
      <c r="P21">
        <v>3.20706416038428</v>
      </c>
      <c r="Q21">
        <v>4.2327812437110097</v>
      </c>
      <c r="R21">
        <v>3.7932066367833004</v>
      </c>
      <c r="S21">
        <v>5.9124377891859501</v>
      </c>
      <c r="T21">
        <v>2.5409146829365898</v>
      </c>
      <c r="U21">
        <v>1.9041742400000001</v>
      </c>
      <c r="V21">
        <v>3.6322315999999999</v>
      </c>
      <c r="W21">
        <v>2.2394381629750102</v>
      </c>
      <c r="X21">
        <v>3.3752595303222401</v>
      </c>
      <c r="Y21">
        <v>2.5241996933333302</v>
      </c>
    </row>
    <row r="22" spans="1:26" x14ac:dyDescent="0.25">
      <c r="A22" s="1" t="s">
        <v>4</v>
      </c>
      <c r="B22" s="1" t="s">
        <v>8</v>
      </c>
      <c r="C22" s="1">
        <f>AVERAGE(G22:Z22)</f>
        <v>2.4114065703291021</v>
      </c>
      <c r="D22" s="1">
        <f>STDEV(G22:Z22)/SQRT(E22-1)</f>
        <v>0.26191739938920977</v>
      </c>
      <c r="E22" s="1">
        <f>COUNT(G22:Z22)</f>
        <v>16</v>
      </c>
      <c r="G22">
        <v>3.3770256808553598</v>
      </c>
      <c r="H22">
        <v>1.2133282700705399</v>
      </c>
      <c r="I22">
        <v>1.9692996597958801</v>
      </c>
      <c r="J22">
        <v>2.67261889148581</v>
      </c>
      <c r="K22">
        <v>2.2656160640427001</v>
      </c>
      <c r="L22">
        <v>3.2225402962172298</v>
      </c>
      <c r="M22">
        <v>2.0760114425827498</v>
      </c>
      <c r="N22">
        <v>2.53681596425713</v>
      </c>
      <c r="O22">
        <v>2.4571138321995498</v>
      </c>
      <c r="P22">
        <v>2.69633252883526</v>
      </c>
      <c r="Q22">
        <v>1.3531195243627401</v>
      </c>
      <c r="R22">
        <v>2.5605038653459502</v>
      </c>
      <c r="S22">
        <v>3.6608625458914599</v>
      </c>
      <c r="T22">
        <v>1.0124131065667801</v>
      </c>
      <c r="U22">
        <v>0.88134012936261996</v>
      </c>
      <c r="V22">
        <v>4.6275633233938702</v>
      </c>
    </row>
    <row r="23" spans="1:26" x14ac:dyDescent="0.25">
      <c r="B23" s="1" t="s">
        <v>9</v>
      </c>
      <c r="C23" s="1">
        <f>AVERAGE(G23:Z23)</f>
        <v>2.560740408932447</v>
      </c>
      <c r="D23" s="1">
        <f>STDEV(G23:Z23)/SQRT(E23-1)</f>
        <v>0.30921561695866973</v>
      </c>
      <c r="E23" s="1">
        <f>COUNT(G23:Z23)</f>
        <v>16</v>
      </c>
      <c r="G23">
        <v>1.5337779301997201</v>
      </c>
      <c r="H23">
        <v>1.54758626805509</v>
      </c>
      <c r="I23">
        <v>3.3428661196718004</v>
      </c>
      <c r="J23">
        <v>1.53638344574291</v>
      </c>
      <c r="K23">
        <v>3.6833406270847204</v>
      </c>
      <c r="L23">
        <v>4.7965693775435296</v>
      </c>
      <c r="M23">
        <v>1.7829995913363299</v>
      </c>
      <c r="N23">
        <v>3.58947620032008</v>
      </c>
      <c r="O23">
        <v>3.3339646258503404</v>
      </c>
      <c r="P23">
        <v>3.4365471431428798</v>
      </c>
      <c r="Q23">
        <v>3.4201904462516204</v>
      </c>
      <c r="R23">
        <v>1.3102626498845602</v>
      </c>
      <c r="S23">
        <v>3.4338893198050897</v>
      </c>
      <c r="T23">
        <v>2.3531122089491801</v>
      </c>
      <c r="U23">
        <v>1.1507933432152</v>
      </c>
      <c r="V23">
        <v>0.72008724586609008</v>
      </c>
    </row>
    <row r="24" spans="1:26" x14ac:dyDescent="0.25">
      <c r="B24" s="1"/>
      <c r="C24" s="1"/>
      <c r="D24" s="1"/>
      <c r="E24" s="1"/>
    </row>
    <row r="25" spans="1:26" x14ac:dyDescent="0.25">
      <c r="A25" s="1" t="s">
        <v>7</v>
      </c>
      <c r="B25" s="1"/>
      <c r="C25" s="1"/>
      <c r="D25" s="1"/>
      <c r="E25" s="1"/>
    </row>
    <row r="26" spans="1:26" x14ac:dyDescent="0.25">
      <c r="A26" s="6" t="s">
        <v>3</v>
      </c>
      <c r="B26" s="6" t="s">
        <v>8</v>
      </c>
      <c r="C26" s="6">
        <f>AVERAGE(G26:Y26)</f>
        <v>2.2161310425268765</v>
      </c>
      <c r="D26" s="6">
        <f>STDEV(G26:Y26)/SQRT(E26-1)</f>
        <v>0.24783354504803901</v>
      </c>
      <c r="E26" s="6">
        <f>COUNT(G26:Y26)</f>
        <v>19</v>
      </c>
      <c r="F26" s="7"/>
      <c r="G26" s="7">
        <v>0.68896271781710094</v>
      </c>
      <c r="H26" s="7">
        <v>1.94582569922983</v>
      </c>
      <c r="I26" s="7">
        <v>3.6916865138993198</v>
      </c>
      <c r="J26" s="10">
        <v>1.26659473133287</v>
      </c>
      <c r="K26" s="7">
        <v>1.36009973333333</v>
      </c>
      <c r="L26" s="7">
        <v>3.1720298826040598</v>
      </c>
      <c r="M26" s="7">
        <v>4.3102586000000001</v>
      </c>
      <c r="N26" s="7">
        <v>2.76129771908764</v>
      </c>
      <c r="O26" s="7">
        <v>2.4302025</v>
      </c>
      <c r="P26" s="7">
        <v>3.7617553688141898</v>
      </c>
      <c r="Q26" s="7">
        <v>1.81471795214544</v>
      </c>
      <c r="R26" s="7">
        <v>1.10023246598864</v>
      </c>
      <c r="S26" s="7">
        <v>1.2500916666666699</v>
      </c>
      <c r="T26" s="7">
        <v>1.8306040610829599</v>
      </c>
      <c r="U26" s="7">
        <v>1.57263134348291</v>
      </c>
      <c r="V26" s="7">
        <v>2.0083143660463199</v>
      </c>
      <c r="W26" s="7">
        <v>3.7002713333333301</v>
      </c>
      <c r="X26" s="7">
        <v>1.64011393410083</v>
      </c>
      <c r="Y26" s="7">
        <v>1.80079921904522</v>
      </c>
    </row>
    <row r="27" spans="1:26" x14ac:dyDescent="0.25">
      <c r="A27" s="6"/>
      <c r="B27" s="6" t="s">
        <v>9</v>
      </c>
      <c r="C27" s="6">
        <f>AVERAGE(G27:Y27)</f>
        <v>5.7901087635358026</v>
      </c>
      <c r="D27" s="6">
        <f>STDEV(G27:Y27)/SQRT(E27-1)</f>
        <v>1.1938808501173586</v>
      </c>
      <c r="E27" s="6">
        <f>COUNT(G27:Y27)</f>
        <v>19</v>
      </c>
      <c r="F27" s="7"/>
      <c r="G27" s="7">
        <v>2.4215013170336399</v>
      </c>
      <c r="H27" s="7">
        <v>4.2767627347655699</v>
      </c>
      <c r="I27" s="7">
        <v>5.5625411970949203</v>
      </c>
      <c r="J27" s="10">
        <v>25.761071353803199</v>
      </c>
      <c r="K27" s="7">
        <v>4.34031826666667</v>
      </c>
      <c r="L27" s="7">
        <v>5.7636883671291397</v>
      </c>
      <c r="M27" s="7">
        <v>4.9002939999999997</v>
      </c>
      <c r="N27" s="7">
        <v>5.1824355742296904</v>
      </c>
      <c r="O27" s="7">
        <v>2.7502291666666698</v>
      </c>
      <c r="P27" s="7">
        <v>5.27246031746032</v>
      </c>
      <c r="Q27" s="7">
        <v>4.5317818473466103</v>
      </c>
      <c r="R27" s="7">
        <v>3.7507924976885501</v>
      </c>
      <c r="S27" s="7">
        <v>4.4003226666666704</v>
      </c>
      <c r="T27" s="7">
        <v>2.5708483262203199</v>
      </c>
      <c r="U27" s="7">
        <v>2.94492748397436</v>
      </c>
      <c r="V27" s="7">
        <v>6.9487677065202798</v>
      </c>
      <c r="W27" s="7">
        <v>4.7003446666666697</v>
      </c>
      <c r="X27" s="7">
        <v>8.5605946804287392</v>
      </c>
      <c r="Y27" s="7">
        <v>5.3723843368182402</v>
      </c>
    </row>
    <row r="28" spans="1:26" x14ac:dyDescent="0.25">
      <c r="A28" s="1" t="s">
        <v>4</v>
      </c>
      <c r="B28" s="1" t="s">
        <v>8</v>
      </c>
      <c r="C28" s="1">
        <f>AVERAGE(G28:Z28)</f>
        <v>2.9879359869872051</v>
      </c>
      <c r="D28" s="1">
        <f>STDEV(G28:Z28)/SQRT(E28-1)</f>
        <v>0.33725630500169279</v>
      </c>
      <c r="E28" s="1">
        <f>COUNT(G28:Z28)</f>
        <v>16</v>
      </c>
      <c r="G28">
        <v>1.7980603367319601</v>
      </c>
      <c r="H28">
        <v>1.7373451917918501</v>
      </c>
      <c r="I28">
        <v>2.25105639674493</v>
      </c>
      <c r="J28">
        <v>2.4820016682236803</v>
      </c>
      <c r="K28">
        <v>2.62099679871949</v>
      </c>
      <c r="L28">
        <v>2.4914536691127402</v>
      </c>
      <c r="M28">
        <v>1.3808837581742961</v>
      </c>
      <c r="N28">
        <v>3.2102077666666702</v>
      </c>
      <c r="O28">
        <v>3.50021</v>
      </c>
      <c r="P28">
        <v>2.3101206666666698</v>
      </c>
      <c r="Q28">
        <v>6.8031183249016296</v>
      </c>
      <c r="R28">
        <v>4.14611284722222</v>
      </c>
      <c r="S28">
        <v>3.2601748000000002</v>
      </c>
      <c r="T28">
        <v>2.3306284675913602</v>
      </c>
      <c r="U28">
        <v>3.2242040325811199</v>
      </c>
      <c r="V28">
        <v>4.2604010666666703</v>
      </c>
    </row>
    <row r="29" spans="1:26" x14ac:dyDescent="0.25">
      <c r="B29" s="1" t="s">
        <v>9</v>
      </c>
      <c r="C29" s="1">
        <f>AVERAGE(G29:Z29)</f>
        <v>3.3813702124161398</v>
      </c>
      <c r="D29" s="1">
        <f>STDEV(G29:Z29)/SQRT(E29-1)</f>
        <v>0.32594313630517968</v>
      </c>
      <c r="E29" s="1">
        <f>COUNT(G29:Z29)</f>
        <v>16</v>
      </c>
      <c r="G29">
        <v>3.9375551046417998</v>
      </c>
      <c r="H29">
        <v>2.6486914230150198</v>
      </c>
      <c r="I29">
        <v>4.6431027881536799</v>
      </c>
      <c r="J29">
        <v>1.8723959362071301</v>
      </c>
      <c r="K29">
        <v>3.4218431372548999</v>
      </c>
      <c r="L29">
        <v>4.2434625083388902</v>
      </c>
      <c r="M29">
        <v>0.14964850527158699</v>
      </c>
      <c r="N29">
        <v>2.2502108333333299</v>
      </c>
      <c r="O29">
        <v>3.9703128999999997</v>
      </c>
      <c r="P29">
        <v>2.8802253333333301</v>
      </c>
      <c r="Q29">
        <v>2.57777684092187</v>
      </c>
      <c r="R29">
        <v>4.04762426549145</v>
      </c>
      <c r="S29">
        <v>3.8002723333333304</v>
      </c>
      <c r="T29">
        <v>3.94118138170179</v>
      </c>
      <c r="U29">
        <v>5.1571870409934597</v>
      </c>
      <c r="V29">
        <v>4.5604330666666701</v>
      </c>
    </row>
    <row r="30" spans="1:26" x14ac:dyDescent="0.25">
      <c r="C30" s="1"/>
      <c r="D30" s="1"/>
      <c r="E30" s="1"/>
    </row>
    <row r="31" spans="1:26" s="7" customFormat="1" x14ac:dyDescent="0.25">
      <c r="A31" s="6" t="s">
        <v>11</v>
      </c>
      <c r="C31" s="6"/>
      <c r="D31" s="6"/>
      <c r="E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5">
      <c r="A32" s="6" t="s">
        <v>3</v>
      </c>
      <c r="B32" s="6"/>
      <c r="C32" s="6">
        <f>AVERAGE(G32:Y32)</f>
        <v>0.3842977797287413</v>
      </c>
      <c r="D32" s="6">
        <f>STDEV(G32:Y32)/SQRT(E32-1)</f>
        <v>5.3656232447355699E-2</v>
      </c>
      <c r="E32" s="6">
        <f>COUNT(G32:Y32)</f>
        <v>19</v>
      </c>
      <c r="F32" s="7"/>
      <c r="G32" s="7">
        <f t="shared" ref="G32:Y32" si="3">(G27-G26)/(G27+G26)</f>
        <v>0.55700325732899103</v>
      </c>
      <c r="H32" s="7">
        <f t="shared" si="3"/>
        <v>0.37459283387622216</v>
      </c>
      <c r="I32" s="7">
        <f t="shared" si="3"/>
        <v>0.20216216216216307</v>
      </c>
      <c r="J32" s="7">
        <f t="shared" si="3"/>
        <v>0.90627420604182796</v>
      </c>
      <c r="K32" s="7">
        <f t="shared" si="3"/>
        <v>0.52280701754386083</v>
      </c>
      <c r="L32" s="7">
        <f t="shared" si="3"/>
        <v>0.29003359462485973</v>
      </c>
      <c r="M32" s="7">
        <f t="shared" si="3"/>
        <v>6.4060803474484215E-2</v>
      </c>
      <c r="N32" s="7">
        <f t="shared" si="3"/>
        <v>0.30478589420654817</v>
      </c>
      <c r="O32" s="7">
        <f t="shared" si="3"/>
        <v>6.177606177606234E-2</v>
      </c>
      <c r="P32" s="7">
        <f t="shared" si="3"/>
        <v>0.16722037652270264</v>
      </c>
      <c r="Q32" s="7">
        <f t="shared" si="3"/>
        <v>0.42812006319115209</v>
      </c>
      <c r="R32" s="7">
        <f t="shared" si="3"/>
        <v>0.54639175257731998</v>
      </c>
      <c r="S32" s="7">
        <f t="shared" si="3"/>
        <v>0.55752212389380473</v>
      </c>
      <c r="T32" s="7">
        <f t="shared" si="3"/>
        <v>0.16818181818181593</v>
      </c>
      <c r="U32" s="7">
        <f t="shared" si="3"/>
        <v>0.30376940133037594</v>
      </c>
      <c r="V32" s="7">
        <f t="shared" si="3"/>
        <v>0.5515695067264581</v>
      </c>
      <c r="W32" s="7">
        <f t="shared" si="3"/>
        <v>0.1190476190476198</v>
      </c>
      <c r="X32" s="7">
        <f t="shared" si="3"/>
        <v>0.6784313725490202</v>
      </c>
      <c r="Y32" s="7">
        <f t="shared" si="3"/>
        <v>0.49790794979079506</v>
      </c>
    </row>
    <row r="33" spans="1:26" x14ac:dyDescent="0.25">
      <c r="A33" s="6" t="s">
        <v>4</v>
      </c>
      <c r="B33" s="6"/>
      <c r="C33" s="6">
        <f>AVERAGE(G33:Z33)</f>
        <v>3.1777319314438342E-2</v>
      </c>
      <c r="D33" s="6">
        <f>STDEV(G33:Z33)/SQRT(E33-1)</f>
        <v>7.9291767985480946E-2</v>
      </c>
      <c r="E33" s="6">
        <f>COUNT(G33:Z33)</f>
        <v>16</v>
      </c>
      <c r="F33" s="7"/>
      <c r="G33" s="7">
        <f>(G29-G28)/(G29+G28)</f>
        <v>0.3730192147257001</v>
      </c>
      <c r="H33" s="7">
        <f>(H29-H28)/(H29+H28)</f>
        <v>0.20778354383694514</v>
      </c>
      <c r="I33" s="7">
        <f t="shared" ref="I33:V33" si="4">(I29-I28)/(I29+I28)</f>
        <v>0.34696709595108211</v>
      </c>
      <c r="J33" s="7">
        <f t="shared" si="4"/>
        <v>-0.13999771894882704</v>
      </c>
      <c r="K33" s="7">
        <f t="shared" si="4"/>
        <v>0.13252814024872492</v>
      </c>
      <c r="L33" s="7">
        <f t="shared" si="4"/>
        <v>0.26013818035209429</v>
      </c>
      <c r="M33" s="7">
        <f t="shared" si="4"/>
        <v>-0.80444906801942984</v>
      </c>
      <c r="N33" s="7">
        <f t="shared" si="4"/>
        <v>-0.17581013538656912</v>
      </c>
      <c r="O33" s="7">
        <f t="shared" si="4"/>
        <v>6.2927710187462196E-2</v>
      </c>
      <c r="P33" s="7">
        <f t="shared" si="4"/>
        <v>0.10983943395424126</v>
      </c>
      <c r="Q33" s="7">
        <f t="shared" si="4"/>
        <v>-0.45041985964980552</v>
      </c>
      <c r="R33" s="7">
        <f t="shared" si="4"/>
        <v>-1.2019983113438167E-2</v>
      </c>
      <c r="S33" s="7">
        <f t="shared" si="4"/>
        <v>7.649622228363645E-2</v>
      </c>
      <c r="T33" s="7">
        <f t="shared" si="4"/>
        <v>0.25679236979608738</v>
      </c>
      <c r="U33" s="7">
        <f t="shared" si="4"/>
        <v>0.23062794605859405</v>
      </c>
      <c r="V33" s="7">
        <f t="shared" si="4"/>
        <v>3.4014016754515208E-2</v>
      </c>
      <c r="W33" s="7"/>
      <c r="X33" s="7"/>
      <c r="Y33" s="7"/>
      <c r="Z33" s="7"/>
    </row>
    <row r="34" spans="1:26" x14ac:dyDescent="0.25">
      <c r="C34" s="1"/>
      <c r="D34" s="1"/>
      <c r="E34" s="1"/>
    </row>
    <row r="35" spans="1:26" x14ac:dyDescent="0.25">
      <c r="C35" s="1"/>
      <c r="D35" s="1"/>
      <c r="E35" s="1"/>
    </row>
    <row r="36" spans="1:26" x14ac:dyDescent="0.25">
      <c r="C36" s="1"/>
      <c r="D36" s="1"/>
      <c r="E3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6B5E-E807-4193-B7CF-2DCF112D6DB2}">
  <dimension ref="A1:U46"/>
  <sheetViews>
    <sheetView topLeftCell="A28" workbookViewId="0">
      <selection activeCell="B35" sqref="B35"/>
    </sheetView>
  </sheetViews>
  <sheetFormatPr defaultRowHeight="15" x14ac:dyDescent="0.25"/>
  <sheetData>
    <row r="1" spans="1:21" x14ac:dyDescent="0.25">
      <c r="A1" s="3" t="s">
        <v>13</v>
      </c>
      <c r="G1" s="1" t="s">
        <v>35</v>
      </c>
    </row>
    <row r="2" spans="1:21" x14ac:dyDescent="0.25">
      <c r="A2" s="4" t="s">
        <v>14</v>
      </c>
      <c r="B2" s="5"/>
      <c r="C2" s="4" t="s">
        <v>0</v>
      </c>
      <c r="D2" s="4" t="s">
        <v>1</v>
      </c>
      <c r="E2" s="4" t="s">
        <v>2</v>
      </c>
      <c r="F2" s="5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  <c r="S2" s="4">
        <v>13</v>
      </c>
      <c r="T2" s="4">
        <v>14</v>
      </c>
      <c r="U2" s="4">
        <v>15</v>
      </c>
    </row>
    <row r="3" spans="1:21" x14ac:dyDescent="0.25">
      <c r="A3" s="6" t="s">
        <v>3</v>
      </c>
      <c r="B3" s="6"/>
      <c r="C3" s="6">
        <f>AVERAGE(G3:U3)</f>
        <v>3.5809408448654474</v>
      </c>
      <c r="D3" s="6">
        <f>STDEV(G3:U3)/SQRT(E3-1)</f>
        <v>0.11111886685671124</v>
      </c>
      <c r="E3" s="6">
        <f>COUNT(G3:U3)</f>
        <v>15</v>
      </c>
      <c r="F3" s="7"/>
      <c r="G3">
        <v>3.0963075415557002</v>
      </c>
      <c r="H3">
        <v>4.0769661989445103</v>
      </c>
      <c r="I3">
        <v>3.4244961229803699</v>
      </c>
      <c r="J3">
        <v>3.0706017422125802</v>
      </c>
      <c r="K3">
        <v>3.92137855176431</v>
      </c>
      <c r="L3">
        <v>2.66853773041385</v>
      </c>
      <c r="M3">
        <v>3.3089814392205801</v>
      </c>
      <c r="N3">
        <v>3.6317738072953798</v>
      </c>
      <c r="O3">
        <v>4.0526457959776501</v>
      </c>
      <c r="P3">
        <v>3.8321650950889401</v>
      </c>
      <c r="Q3">
        <v>3.9693047512375399</v>
      </c>
      <c r="R3">
        <v>3.8132924738126999</v>
      </c>
      <c r="S3">
        <v>3.3690467208051702</v>
      </c>
      <c r="T3">
        <v>3.5912462645701599</v>
      </c>
      <c r="U3">
        <v>3.8873684371022699</v>
      </c>
    </row>
    <row r="4" spans="1:21" x14ac:dyDescent="0.25">
      <c r="A4" s="6" t="s">
        <v>4</v>
      </c>
      <c r="B4" s="6"/>
      <c r="C4" s="6">
        <f>AVERAGE(G4:U4)</f>
        <v>3.5664964860591355</v>
      </c>
      <c r="D4" s="6">
        <f>STDEV(G4:U4)/SQRT(E4-1)</f>
        <v>9.5468882735946989E-2</v>
      </c>
      <c r="E4" s="6">
        <f>COUNT(G4:U4)</f>
        <v>11</v>
      </c>
      <c r="F4" s="7"/>
      <c r="G4">
        <v>3.98873127084329</v>
      </c>
      <c r="H4">
        <v>3.8194171168817799</v>
      </c>
      <c r="I4">
        <v>3.38544781298291</v>
      </c>
      <c r="J4">
        <v>3.0051383526360902</v>
      </c>
      <c r="K4">
        <v>3.70916321709272</v>
      </c>
      <c r="L4">
        <v>3.79688941365916</v>
      </c>
      <c r="M4">
        <v>3.7536942688809201</v>
      </c>
      <c r="N4">
        <v>3.2169809613384501</v>
      </c>
      <c r="O4">
        <v>3.7522078510378098</v>
      </c>
      <c r="P4">
        <v>3.3705613784903798</v>
      </c>
      <c r="Q4">
        <v>3.43322970280698</v>
      </c>
    </row>
    <row r="6" spans="1:21" x14ac:dyDescent="0.25">
      <c r="A6" s="6" t="s">
        <v>15</v>
      </c>
    </row>
    <row r="7" spans="1:21" x14ac:dyDescent="0.25">
      <c r="A7" s="6" t="s">
        <v>3</v>
      </c>
      <c r="B7" s="6"/>
      <c r="C7" s="6">
        <f>AVERAGE(G7:U7)</f>
        <v>3.9938812228211793</v>
      </c>
      <c r="D7" s="6">
        <f>STDEV(G7:U7)/SQRT(E7-1)</f>
        <v>0.1609103390452227</v>
      </c>
      <c r="E7" s="6">
        <f>COUNT(G7:U7)</f>
        <v>15</v>
      </c>
      <c r="F7" s="7"/>
      <c r="G7">
        <v>4.4487975226641101</v>
      </c>
      <c r="H7">
        <v>4.7395336723935504</v>
      </c>
      <c r="I7">
        <v>4.3995686482732399</v>
      </c>
      <c r="J7">
        <v>3.40351881596168</v>
      </c>
      <c r="K7">
        <v>4.7363732615199998</v>
      </c>
      <c r="L7">
        <v>2.47667711136152</v>
      </c>
      <c r="M7">
        <v>4.1392433235725701</v>
      </c>
      <c r="N7">
        <v>4.08980788801248</v>
      </c>
      <c r="O7">
        <v>3.91324534383214</v>
      </c>
      <c r="P7">
        <v>3.6204395173293298</v>
      </c>
      <c r="Q7">
        <v>3.9384504355337899</v>
      </c>
      <c r="R7">
        <v>4.6666174057356899</v>
      </c>
      <c r="S7">
        <v>3.5462138444239102</v>
      </c>
      <c r="T7">
        <v>3.67847952957852</v>
      </c>
      <c r="U7">
        <v>4.1112520221251598</v>
      </c>
    </row>
    <row r="8" spans="1:21" x14ac:dyDescent="0.25">
      <c r="A8" s="6" t="s">
        <v>4</v>
      </c>
      <c r="B8" s="6"/>
      <c r="C8" s="6">
        <f>AVERAGE(G8:U8)</f>
        <v>3.9506369692845698</v>
      </c>
      <c r="D8" s="6">
        <f>STDEV(G8:U8)/SQRT(E8-1)</f>
        <v>6.0263552133050402E-2</v>
      </c>
      <c r="E8" s="6">
        <f>COUNT(G8:U8)</f>
        <v>11</v>
      </c>
      <c r="F8" s="7"/>
      <c r="G8">
        <v>4.1110228349665796</v>
      </c>
      <c r="H8">
        <v>3.9347753706328801</v>
      </c>
      <c r="I8">
        <v>3.6101898091625499</v>
      </c>
      <c r="J8">
        <v>4.0596892092356303</v>
      </c>
      <c r="K8">
        <v>3.8956788302018199</v>
      </c>
      <c r="L8">
        <v>3.68215392246405</v>
      </c>
      <c r="M8">
        <v>4.1234043874552997</v>
      </c>
      <c r="N8">
        <v>3.8940203536018498</v>
      </c>
      <c r="O8">
        <v>3.9259819225555401</v>
      </c>
      <c r="P8">
        <v>4.2678588430670699</v>
      </c>
      <c r="Q8">
        <v>3.9522311787870001</v>
      </c>
    </row>
    <row r="10" spans="1:21" x14ac:dyDescent="0.25">
      <c r="A10" s="6" t="s">
        <v>16</v>
      </c>
    </row>
    <row r="11" spans="1:21" x14ac:dyDescent="0.25">
      <c r="A11" s="6" t="s">
        <v>3</v>
      </c>
      <c r="B11" s="6"/>
      <c r="C11" s="6">
        <f>AVERAGE(G11:U11)</f>
        <v>3.1009792324982075</v>
      </c>
      <c r="D11" s="6">
        <f>STDEV(G11:U11)/SQRT(E11-1)</f>
        <v>0.16167129992627827</v>
      </c>
      <c r="E11" s="6">
        <f>COUNT(G11:U11)</f>
        <v>15</v>
      </c>
      <c r="F11" s="7"/>
      <c r="G11">
        <v>3.42547206948479</v>
      </c>
      <c r="H11">
        <v>3.5194749856988699</v>
      </c>
      <c r="I11">
        <v>3.75844516942069</v>
      </c>
      <c r="J11">
        <v>2.5761544337695099</v>
      </c>
      <c r="K11">
        <v>3.7771654983272498</v>
      </c>
      <c r="L11">
        <v>1.6415548206839901</v>
      </c>
      <c r="M11">
        <v>2.64322422424855</v>
      </c>
      <c r="N11">
        <v>3.0447357567122602</v>
      </c>
      <c r="O11">
        <v>3.0281822675715202</v>
      </c>
      <c r="P11">
        <v>2.91373286349492</v>
      </c>
      <c r="Q11">
        <v>3.4131500285446399</v>
      </c>
      <c r="R11">
        <v>3.6613840595486402</v>
      </c>
      <c r="S11">
        <v>2.2772482962193701</v>
      </c>
      <c r="T11">
        <v>3.4641006500043598</v>
      </c>
      <c r="U11">
        <v>3.37066336374376</v>
      </c>
    </row>
    <row r="12" spans="1:21" x14ac:dyDescent="0.25">
      <c r="A12" s="6" t="s">
        <v>4</v>
      </c>
      <c r="B12" s="6"/>
      <c r="C12" s="6">
        <f>AVERAGE(G12:U12)</f>
        <v>3.1441152264804519</v>
      </c>
      <c r="D12" s="6">
        <f>STDEV(G12:U12)/SQRT(E12-1)</f>
        <v>0.10582264067947574</v>
      </c>
      <c r="E12" s="6">
        <f>COUNT(G12:U12)</f>
        <v>11</v>
      </c>
      <c r="F12" s="7"/>
      <c r="G12">
        <v>2.9192325310819101</v>
      </c>
      <c r="H12">
        <v>3.4264473204990802</v>
      </c>
      <c r="I12">
        <v>2.7317375301117801</v>
      </c>
      <c r="J12">
        <v>3.87612178096352</v>
      </c>
      <c r="K12">
        <v>3.0459770546006002</v>
      </c>
      <c r="L12">
        <v>2.9818946109929501</v>
      </c>
      <c r="M12">
        <v>3.4424675106112201</v>
      </c>
      <c r="N12">
        <v>2.9016129772472898</v>
      </c>
      <c r="O12">
        <v>3.22699894364884</v>
      </c>
      <c r="P12">
        <v>3.1901766904790598</v>
      </c>
      <c r="Q12">
        <v>2.8426005410487201</v>
      </c>
    </row>
    <row r="14" spans="1:21" x14ac:dyDescent="0.25">
      <c r="A14" s="3" t="s">
        <v>17</v>
      </c>
      <c r="G14" s="1" t="s">
        <v>35</v>
      </c>
    </row>
    <row r="15" spans="1:21" x14ac:dyDescent="0.25">
      <c r="A15" s="4" t="s">
        <v>23</v>
      </c>
      <c r="B15" s="5"/>
      <c r="C15" s="4" t="s">
        <v>0</v>
      </c>
      <c r="D15" s="4" t="s">
        <v>1</v>
      </c>
      <c r="E15" s="4" t="s">
        <v>2</v>
      </c>
      <c r="F15" s="5"/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>
        <v>7</v>
      </c>
      <c r="N15" s="4">
        <v>8</v>
      </c>
      <c r="O15" s="4">
        <v>9</v>
      </c>
      <c r="P15" s="4">
        <v>10</v>
      </c>
      <c r="Q15" s="4">
        <v>11</v>
      </c>
      <c r="R15" s="4">
        <v>12</v>
      </c>
      <c r="S15" s="4">
        <v>13</v>
      </c>
      <c r="T15" s="4">
        <v>14</v>
      </c>
      <c r="U15" s="4">
        <v>15</v>
      </c>
    </row>
    <row r="16" spans="1:21" x14ac:dyDescent="0.25">
      <c r="A16" s="6" t="s">
        <v>3</v>
      </c>
      <c r="B16" s="6"/>
      <c r="C16" s="6">
        <f>AVERAGE(G16:S16)</f>
        <v>2.6186865959070147</v>
      </c>
      <c r="D16" s="6">
        <f>STDEV(G16:S16)/SQRT(E16-1)</f>
        <v>0.80425050823942057</v>
      </c>
      <c r="E16" s="6">
        <f>COUNT(G16:S16)</f>
        <v>12</v>
      </c>
      <c r="F16" s="7"/>
      <c r="G16">
        <v>2.57666639826392</v>
      </c>
      <c r="H16">
        <v>6.3699993364583998</v>
      </c>
      <c r="I16">
        <v>4.6666661805556099E-2</v>
      </c>
      <c r="J16">
        <v>0.40222218032407803</v>
      </c>
      <c r="K16">
        <v>8.1411102630787902</v>
      </c>
      <c r="L16">
        <v>1.9999997916666901E-2</v>
      </c>
      <c r="M16">
        <v>4.3333328819444898E-2</v>
      </c>
      <c r="N16">
        <v>5.0233328100695003</v>
      </c>
      <c r="O16">
        <v>0.91999990416667699</v>
      </c>
      <c r="P16">
        <v>2.3944441950231701</v>
      </c>
      <c r="Q16">
        <v>2.86777747905096</v>
      </c>
      <c r="R16">
        <v>2.6186865959070147</v>
      </c>
    </row>
    <row r="17" spans="1:18" x14ac:dyDescent="0.25">
      <c r="A17" s="6" t="s">
        <v>4</v>
      </c>
      <c r="B17" s="6"/>
      <c r="C17" s="6">
        <f>AVERAGE(G17:R17)</f>
        <v>5.2259253815586941</v>
      </c>
      <c r="D17" s="6">
        <f>STDEV(G17:R17)/SQRT(E17-1)</f>
        <v>0.93442031276895599</v>
      </c>
      <c r="E17" s="6">
        <f>COUNT(G17:R17)</f>
        <v>10</v>
      </c>
      <c r="F17" s="7"/>
      <c r="G17">
        <v>4.00333291631949</v>
      </c>
      <c r="H17">
        <v>3.6766662836805999</v>
      </c>
      <c r="I17">
        <v>3.7499996093750401</v>
      </c>
      <c r="J17">
        <v>10.089998948958399</v>
      </c>
      <c r="K17">
        <v>7.1866659180556303</v>
      </c>
      <c r="L17">
        <v>0.33666663159722598</v>
      </c>
      <c r="M17">
        <v>5.2933327819444997</v>
      </c>
      <c r="N17">
        <v>4.0333329131944904</v>
      </c>
      <c r="O17">
        <v>8.6633324309028694</v>
      </c>
      <c r="P17">
        <v>5.2259253815586941</v>
      </c>
    </row>
    <row r="18" spans="1:18" x14ac:dyDescent="0.25">
      <c r="A18" s="6"/>
      <c r="B18" s="6"/>
      <c r="C18" s="6"/>
      <c r="D18" s="6"/>
      <c r="E18" s="6"/>
      <c r="F18" s="7"/>
    </row>
    <row r="19" spans="1:18" x14ac:dyDescent="0.25">
      <c r="A19" s="6" t="s">
        <v>24</v>
      </c>
    </row>
    <row r="20" spans="1:18" x14ac:dyDescent="0.25">
      <c r="A20" s="6" t="s">
        <v>3</v>
      </c>
      <c r="B20" s="6"/>
      <c r="C20" s="6">
        <f>AVERAGE(G20:S20)</f>
        <v>3.1787875476641765</v>
      </c>
      <c r="D20" s="6">
        <f>STDEV(G20:S20)/SQRT(E20-1)</f>
        <v>0.88837457741723702</v>
      </c>
      <c r="E20" s="6">
        <f>COUNT(G20:S20)</f>
        <v>12</v>
      </c>
      <c r="F20" s="7"/>
      <c r="G20">
        <v>2.70333305173614</v>
      </c>
      <c r="H20">
        <v>8.2199991437500906</v>
      </c>
      <c r="I20">
        <v>1.83333314236113E-2</v>
      </c>
      <c r="J20">
        <v>1.5133331756944599</v>
      </c>
      <c r="K20">
        <v>8.4049991244792608</v>
      </c>
      <c r="L20">
        <v>9.9999989583334399E-3</v>
      </c>
      <c r="M20">
        <v>1.56833316996529</v>
      </c>
      <c r="N20">
        <v>5.5583327543403396</v>
      </c>
      <c r="O20">
        <v>0.39333329236111497</v>
      </c>
      <c r="P20">
        <v>1.9283331324652999</v>
      </c>
      <c r="Q20">
        <v>4.6483328491320002</v>
      </c>
      <c r="R20">
        <v>3.17878754766418</v>
      </c>
    </row>
    <row r="21" spans="1:18" x14ac:dyDescent="0.25">
      <c r="A21" s="6" t="s">
        <v>4</v>
      </c>
      <c r="B21" s="6"/>
      <c r="C21" s="6">
        <f>AVERAGE(G21:R21)</f>
        <v>6.307036380054087</v>
      </c>
      <c r="D21" s="6">
        <f>STDEV(G21:R21)/SQRT(E21-1)</f>
        <v>0.85614788503561856</v>
      </c>
      <c r="E21" s="6">
        <f>COUNT(G21:R21)</f>
        <v>10</v>
      </c>
      <c r="F21" s="7"/>
      <c r="G21">
        <v>4.7083328428820002</v>
      </c>
      <c r="H21">
        <v>3.9566662545139302</v>
      </c>
      <c r="I21">
        <v>4.7233328413195004</v>
      </c>
      <c r="J21">
        <v>11.094998844271</v>
      </c>
      <c r="K21">
        <v>8.4099991239584302</v>
      </c>
      <c r="L21">
        <v>3.88166626232643</v>
      </c>
      <c r="M21">
        <v>5.7616660664931203</v>
      </c>
      <c r="N21">
        <v>4.4716662008680998</v>
      </c>
      <c r="O21">
        <v>9.7549989838542697</v>
      </c>
      <c r="P21">
        <v>6.307036380054087</v>
      </c>
    </row>
    <row r="23" spans="1:18" x14ac:dyDescent="0.25">
      <c r="A23" s="6" t="s">
        <v>15</v>
      </c>
      <c r="B23" s="6"/>
      <c r="C23" s="6"/>
      <c r="D23" s="6"/>
      <c r="E23" s="6"/>
      <c r="F23" s="7"/>
    </row>
    <row r="24" spans="1:18" x14ac:dyDescent="0.25">
      <c r="A24" s="6" t="s">
        <v>3</v>
      </c>
      <c r="B24" s="6"/>
      <c r="C24" s="6">
        <f>AVERAGE(G24:S24)</f>
        <v>2.6464239667550804</v>
      </c>
      <c r="D24" s="6">
        <f>STDEV(G24:S24)/SQRT(E24-1)</f>
        <v>0.63102413284836489</v>
      </c>
      <c r="E24" s="6">
        <f>COUNT(G24:S24)</f>
        <v>12</v>
      </c>
      <c r="F24" s="7"/>
      <c r="G24">
        <v>5.1859994597917201</v>
      </c>
      <c r="H24">
        <v>2.2419997664583602</v>
      </c>
      <c r="I24">
        <v>1.29933319798613</v>
      </c>
      <c r="J24">
        <v>1.0666665555555699E-2</v>
      </c>
      <c r="K24">
        <v>5.99999937500007</v>
      </c>
      <c r="L24">
        <v>4.6666661805556103E-3</v>
      </c>
      <c r="M24">
        <v>1.4459998493750199</v>
      </c>
      <c r="N24">
        <v>5.0073328117361697</v>
      </c>
      <c r="O24">
        <v>3.86999959687504</v>
      </c>
      <c r="P24">
        <v>0.39599995875000399</v>
      </c>
      <c r="Q24">
        <v>3.6486662865972601</v>
      </c>
      <c r="R24">
        <v>2.6464239667550804</v>
      </c>
    </row>
    <row r="25" spans="1:18" x14ac:dyDescent="0.25">
      <c r="A25" s="6" t="s">
        <v>4</v>
      </c>
      <c r="B25" s="6"/>
      <c r="C25" s="6">
        <f>AVERAGE(G25:R25)</f>
        <v>5.7942216186574695</v>
      </c>
      <c r="D25" s="6">
        <f>STDEV(G25:R25)/SQRT(E25-1)</f>
        <v>1.0457736655403778</v>
      </c>
      <c r="E25" s="6">
        <f>COUNT(G25:R25)</f>
        <v>10</v>
      </c>
      <c r="F25" s="7"/>
      <c r="G25">
        <v>2.9799996895833698</v>
      </c>
      <c r="H25">
        <v>3.3119996550000401</v>
      </c>
      <c r="I25">
        <v>6.8599992854167402</v>
      </c>
      <c r="J25">
        <v>7.5159992170834098</v>
      </c>
      <c r="K25">
        <v>13.1239986329168</v>
      </c>
      <c r="L25">
        <v>3.06466634743059</v>
      </c>
      <c r="M25">
        <v>3.6413329540278201</v>
      </c>
      <c r="N25">
        <v>7.3399992354167498</v>
      </c>
      <c r="O25">
        <v>4.3099995510417104</v>
      </c>
      <c r="P25">
        <v>5.7942216186574704</v>
      </c>
    </row>
    <row r="27" spans="1:18" x14ac:dyDescent="0.25">
      <c r="A27" s="6" t="s">
        <v>21</v>
      </c>
      <c r="B27" s="6"/>
      <c r="C27" s="6"/>
      <c r="D27" s="6"/>
      <c r="E27" s="6"/>
      <c r="F27" s="7"/>
    </row>
    <row r="28" spans="1:18" x14ac:dyDescent="0.25">
      <c r="A28" s="6" t="s">
        <v>3</v>
      </c>
      <c r="B28" s="6"/>
      <c r="C28" s="6">
        <f>AVERAGE(G28:S28)</f>
        <v>3.5378026617819174</v>
      </c>
      <c r="D28" s="6">
        <f>STDEV(G28:S28)/SQRT(E28-1)</f>
        <v>1.3567460256219805</v>
      </c>
      <c r="E28" s="6">
        <f>COUNT(G28:S28)</f>
        <v>12</v>
      </c>
      <c r="F28" s="7"/>
      <c r="G28">
        <v>7.3808325644966102</v>
      </c>
      <c r="H28">
        <v>4.3541662131076899</v>
      </c>
      <c r="I28">
        <v>0.52999994479167201</v>
      </c>
      <c r="J28">
        <v>0.112083321657987</v>
      </c>
      <c r="K28">
        <v>15.928331674132099</v>
      </c>
      <c r="L28">
        <v>1.1666665451389001E-2</v>
      </c>
      <c r="M28">
        <v>1.4612498477864699</v>
      </c>
      <c r="N28">
        <v>4.98458281410596</v>
      </c>
      <c r="O28">
        <v>1.1474998804687599</v>
      </c>
      <c r="P28">
        <v>1.22583320564237</v>
      </c>
      <c r="Q28">
        <v>1.7795831479600901</v>
      </c>
      <c r="R28">
        <v>3.5378026617819174</v>
      </c>
    </row>
    <row r="29" spans="1:18" x14ac:dyDescent="0.25">
      <c r="A29" s="6" t="s">
        <v>4</v>
      </c>
      <c r="B29" s="6"/>
      <c r="C29" s="6">
        <f>AVERAGE(G29:R29)</f>
        <v>6.6506474553723764</v>
      </c>
      <c r="D29" s="6">
        <f>STDEV(G29:R29)/SQRT(E29-1)</f>
        <v>1.3362796461569661</v>
      </c>
      <c r="E29" s="6">
        <f>COUNT(G29:R29)</f>
        <v>10</v>
      </c>
      <c r="F29" s="7"/>
      <c r="G29">
        <v>2.4854164077691201</v>
      </c>
      <c r="H29">
        <v>8.9304157364150303</v>
      </c>
      <c r="I29">
        <v>5.5333327569444997</v>
      </c>
      <c r="J29">
        <v>12.3799987104168</v>
      </c>
      <c r="K29">
        <v>1.08333322048612E-2</v>
      </c>
      <c r="L29">
        <v>3.6604162853733002</v>
      </c>
      <c r="M29">
        <v>7.2837492412761202</v>
      </c>
      <c r="N29">
        <v>7.0537492652344502</v>
      </c>
      <c r="O29">
        <v>12.517915362717201</v>
      </c>
      <c r="P29">
        <v>6.6506474553723756</v>
      </c>
    </row>
    <row r="30" spans="1:18" x14ac:dyDescent="0.25">
      <c r="A30" s="6"/>
      <c r="B30" s="6"/>
      <c r="C30" s="6"/>
      <c r="D30" s="6"/>
      <c r="E30" s="6"/>
      <c r="F30" s="7"/>
    </row>
    <row r="31" spans="1:18" ht="16.5" customHeight="1" x14ac:dyDescent="0.25">
      <c r="A31" s="6" t="s">
        <v>22</v>
      </c>
      <c r="B31" s="6"/>
      <c r="C31" s="6"/>
      <c r="D31" s="6"/>
      <c r="E31" s="6"/>
      <c r="F31" s="7"/>
    </row>
    <row r="32" spans="1:18" x14ac:dyDescent="0.25">
      <c r="A32" s="6" t="s">
        <v>3</v>
      </c>
      <c r="B32" s="6"/>
      <c r="C32" s="6">
        <f>AVERAGE(G32:S32)</f>
        <v>4.1112116929609011</v>
      </c>
      <c r="D32" s="6">
        <f>STDEV(G32:S32)/SQRT(E32-1)</f>
        <v>1.3541143466617818</v>
      </c>
      <c r="E32" s="6">
        <f>COUNT(G32:S32)</f>
        <v>12</v>
      </c>
      <c r="F32" s="7"/>
      <c r="G32">
        <v>8.8170824148872509</v>
      </c>
      <c r="H32">
        <v>8.7804157520400299</v>
      </c>
      <c r="I32">
        <v>0.70083326032986903</v>
      </c>
      <c r="J32">
        <v>0.25583330668403098</v>
      </c>
      <c r="K32">
        <v>14.617081810720601</v>
      </c>
      <c r="L32">
        <v>0.10499998906250101</v>
      </c>
      <c r="M32">
        <v>1.5804165020399501</v>
      </c>
      <c r="N32">
        <v>5.1945827922309604</v>
      </c>
      <c r="O32">
        <v>1.9441664641493299</v>
      </c>
      <c r="P32">
        <v>1.2554165358941101</v>
      </c>
      <c r="Q32">
        <v>1.9724997945312699</v>
      </c>
      <c r="R32">
        <v>4.1112116929609011</v>
      </c>
    </row>
    <row r="33" spans="1:21" x14ac:dyDescent="0.25">
      <c r="A33" s="6" t="s">
        <v>4</v>
      </c>
      <c r="B33" s="6"/>
      <c r="C33" s="6">
        <f>AVERAGE(G33:R33)</f>
        <v>6.5625919089892717</v>
      </c>
      <c r="D33" s="6">
        <f>STDEV(G33:R33)/SQRT(E33-1)</f>
        <v>1.3017010581703343</v>
      </c>
      <c r="E33" s="6">
        <f>COUNT(G33:R33)</f>
        <v>10</v>
      </c>
      <c r="F33" s="7"/>
      <c r="G33">
        <v>2.4416664123264198</v>
      </c>
      <c r="H33">
        <v>7.1812492519531999</v>
      </c>
      <c r="I33">
        <v>5.9812493769531896</v>
      </c>
      <c r="J33">
        <v>12.762915337196301</v>
      </c>
      <c r="K33">
        <v>2.6666663888889199E-2</v>
      </c>
      <c r="L33">
        <v>3.9629162538628901</v>
      </c>
      <c r="M33">
        <v>7.1516659217014702</v>
      </c>
      <c r="N33">
        <v>7.4745825547309801</v>
      </c>
      <c r="O33">
        <v>12.080415408290101</v>
      </c>
      <c r="P33">
        <v>6.5625919089892717</v>
      </c>
    </row>
    <row r="35" spans="1:21" x14ac:dyDescent="0.25">
      <c r="A35" s="3" t="s">
        <v>41</v>
      </c>
      <c r="G35" s="1" t="s">
        <v>35</v>
      </c>
    </row>
    <row r="36" spans="1:21" x14ac:dyDescent="0.25">
      <c r="A36" s="4" t="s">
        <v>18</v>
      </c>
      <c r="B36" s="5"/>
      <c r="C36" s="4" t="s">
        <v>0</v>
      </c>
      <c r="D36" s="4" t="s">
        <v>1</v>
      </c>
      <c r="E36" s="4" t="s">
        <v>2</v>
      </c>
      <c r="F36" s="5"/>
      <c r="G36" s="4">
        <v>1</v>
      </c>
      <c r="H36" s="4">
        <v>2</v>
      </c>
      <c r="I36" s="4">
        <v>3</v>
      </c>
      <c r="J36" s="4">
        <v>4</v>
      </c>
      <c r="K36" s="4">
        <v>5</v>
      </c>
      <c r="L36" s="4">
        <v>6</v>
      </c>
      <c r="M36" s="4">
        <v>7</v>
      </c>
      <c r="N36" s="4">
        <v>8</v>
      </c>
      <c r="O36" s="4">
        <v>9</v>
      </c>
      <c r="P36" s="4">
        <v>10</v>
      </c>
      <c r="Q36" s="4">
        <v>11</v>
      </c>
      <c r="R36" s="4">
        <v>12</v>
      </c>
      <c r="S36" s="4">
        <v>13</v>
      </c>
      <c r="T36" s="4">
        <v>14</v>
      </c>
      <c r="U36" s="4">
        <v>15</v>
      </c>
    </row>
    <row r="37" spans="1:21" x14ac:dyDescent="0.25">
      <c r="A37" s="6" t="s">
        <v>3</v>
      </c>
      <c r="B37" s="6"/>
      <c r="C37" s="6">
        <f>AVERAGE(G37:U37)</f>
        <v>0.11539478324925251</v>
      </c>
      <c r="D37" s="6">
        <f>STDEV(G37:U37)/SQRT(E37-1)</f>
        <v>1.0046021846784808E-2</v>
      </c>
      <c r="E37" s="6">
        <f>COUNT(G37:U37)</f>
        <v>15</v>
      </c>
      <c r="F37" s="7"/>
      <c r="G37">
        <v>8.1808821075677607E-2</v>
      </c>
      <c r="H37">
        <v>9.3969529735495896E-2</v>
      </c>
      <c r="I37">
        <v>9.2597308297745096E-2</v>
      </c>
      <c r="J37">
        <v>0.10605398943607799</v>
      </c>
      <c r="K37">
        <v>8.5398084469598096E-2</v>
      </c>
      <c r="L37">
        <v>0.223835682070709</v>
      </c>
      <c r="M37">
        <v>7.3086126443285201E-2</v>
      </c>
      <c r="N37">
        <v>0.12039774503627999</v>
      </c>
      <c r="O37">
        <v>0.13407200152996299</v>
      </c>
      <c r="P37">
        <v>0.113006922965621</v>
      </c>
      <c r="Q37">
        <v>0.101795998350698</v>
      </c>
      <c r="R37">
        <v>0.11358350909768</v>
      </c>
      <c r="S37">
        <v>0.11602942589950301</v>
      </c>
      <c r="T37">
        <v>0.16574455309193201</v>
      </c>
      <c r="U37">
        <v>0.109542051238522</v>
      </c>
    </row>
    <row r="38" spans="1:21" x14ac:dyDescent="0.25">
      <c r="A38" s="6" t="s">
        <v>4</v>
      </c>
      <c r="B38" s="6"/>
      <c r="C38" s="6">
        <f>AVERAGE(G38:U38)</f>
        <v>0.10795338886293836</v>
      </c>
      <c r="D38" s="6">
        <f>STDEV(G38:U38)/SQRT(E38-1)</f>
        <v>4.7835921926385489E-3</v>
      </c>
      <c r="E38" s="6">
        <f>COUNT(G38:U38)</f>
        <v>11</v>
      </c>
      <c r="F38" s="7"/>
      <c r="G38">
        <v>0.10668479346392699</v>
      </c>
      <c r="H38">
        <v>0.142285248839357</v>
      </c>
      <c r="I38">
        <v>0.103153640076</v>
      </c>
      <c r="J38">
        <v>0.123439125476486</v>
      </c>
      <c r="K38">
        <v>0.1010606788939</v>
      </c>
      <c r="L38">
        <v>9.8848642310296095E-2</v>
      </c>
      <c r="M38">
        <v>8.3859271579815903E-2</v>
      </c>
      <c r="N38">
        <v>9.9880423659006803E-2</v>
      </c>
      <c r="O38">
        <v>0.10312664811792401</v>
      </c>
      <c r="P38">
        <v>0.111342781733638</v>
      </c>
      <c r="Q38">
        <v>0.113806023341971</v>
      </c>
    </row>
    <row r="40" spans="1:21" ht="16.5" customHeight="1" x14ac:dyDescent="0.25">
      <c r="A40" s="6" t="s">
        <v>19</v>
      </c>
      <c r="B40" s="6"/>
      <c r="C40" s="6"/>
      <c r="D40" s="6"/>
      <c r="E40" s="6"/>
      <c r="F40" s="7"/>
      <c r="R40" s="7"/>
      <c r="S40" s="7"/>
      <c r="T40" s="7"/>
      <c r="U40" s="7"/>
    </row>
    <row r="41" spans="1:21" x14ac:dyDescent="0.25">
      <c r="A41" s="6" t="s">
        <v>3</v>
      </c>
      <c r="B41" s="6"/>
      <c r="C41" s="6">
        <f>AVERAGE(G41:U41)</f>
        <v>0.10320911685605656</v>
      </c>
      <c r="D41" s="6">
        <f>STDEV(G41:U41)/SQRT(E41-1)</f>
        <v>1.3167138931723155E-2</v>
      </c>
      <c r="E41" s="6">
        <f>COUNT(G41:U41)</f>
        <v>15</v>
      </c>
      <c r="F41" s="7"/>
      <c r="G41">
        <v>8.2596428007234393E-2</v>
      </c>
      <c r="H41">
        <v>7.4080009803345198E-2</v>
      </c>
      <c r="I41">
        <v>8.0291854377096503E-2</v>
      </c>
      <c r="J41">
        <v>0.10011718498547099</v>
      </c>
      <c r="K41">
        <v>8.7476630838922806E-2</v>
      </c>
      <c r="L41">
        <v>0.27650581998080898</v>
      </c>
      <c r="M41">
        <v>7.4090187057632803E-2</v>
      </c>
      <c r="N41">
        <v>0.10675422794394</v>
      </c>
      <c r="O41">
        <v>8.72980179721667E-2</v>
      </c>
      <c r="P41">
        <v>9.3551676419896604E-2</v>
      </c>
      <c r="Q41">
        <v>8.97141049508903E-2</v>
      </c>
      <c r="R41">
        <v>8.5904067147170901E-2</v>
      </c>
      <c r="S41">
        <v>0.111043141711008</v>
      </c>
      <c r="T41">
        <v>9.1798104301859307E-2</v>
      </c>
      <c r="U41">
        <v>0.10691529734340501</v>
      </c>
    </row>
    <row r="42" spans="1:21" x14ac:dyDescent="0.25">
      <c r="A42" s="6" t="s">
        <v>4</v>
      </c>
      <c r="B42" s="6"/>
      <c r="C42" s="6">
        <f>AVERAGE(G42:U42)</f>
        <v>7.9222321515344793E-2</v>
      </c>
      <c r="D42" s="6">
        <f>STDEV(G42:U42)/SQRT(E42-1)</f>
        <v>3.5297293225968491E-3</v>
      </c>
      <c r="E42" s="6">
        <f>COUNT(G42:U42)</f>
        <v>11</v>
      </c>
      <c r="F42" s="7"/>
      <c r="G42">
        <v>8.5476602153642903E-2</v>
      </c>
      <c r="H42">
        <v>9.9796396866196194E-2</v>
      </c>
      <c r="I42">
        <v>7.5019093436841502E-2</v>
      </c>
      <c r="J42">
        <v>7.2472987150817902E-2</v>
      </c>
      <c r="K42">
        <v>8.0891395481445194E-2</v>
      </c>
      <c r="L42">
        <v>7.2167282649327993E-2</v>
      </c>
      <c r="M42">
        <v>7.01296969743644E-2</v>
      </c>
      <c r="N42">
        <v>6.5839271592860502E-2</v>
      </c>
      <c r="O42">
        <v>7.8529212986080399E-2</v>
      </c>
      <c r="P42">
        <v>7.2812875265029206E-2</v>
      </c>
      <c r="Q42">
        <v>9.8310722112186499E-2</v>
      </c>
    </row>
    <row r="44" spans="1:21" ht="16.5" customHeight="1" x14ac:dyDescent="0.25">
      <c r="A44" s="6" t="s">
        <v>20</v>
      </c>
      <c r="B44" s="6"/>
      <c r="C44" s="6"/>
      <c r="D44" s="6"/>
      <c r="E44" s="6"/>
      <c r="F44" s="7"/>
      <c r="R44" s="7"/>
      <c r="S44" s="7"/>
      <c r="T44" s="7"/>
      <c r="U44" s="7"/>
    </row>
    <row r="45" spans="1:21" x14ac:dyDescent="0.25">
      <c r="A45" s="6" t="s">
        <v>3</v>
      </c>
      <c r="B45" s="6"/>
      <c r="C45" s="6">
        <f>AVERAGE(G45:U45)</f>
        <v>8.8858511248657499E-2</v>
      </c>
      <c r="D45" s="6">
        <f>STDEV(G45:U45)/SQRT(E45-1)</f>
        <v>4.5926663509070643E-3</v>
      </c>
      <c r="E45" s="6">
        <f>COUNT(G45:U45)</f>
        <v>15</v>
      </c>
      <c r="F45" s="7"/>
      <c r="G45">
        <v>8.4950573124999998E-2</v>
      </c>
      <c r="H45">
        <v>7.9221320389962602E-2</v>
      </c>
      <c r="I45">
        <v>7.4290127943669904E-2</v>
      </c>
      <c r="J45">
        <v>7.6085139702794499E-2</v>
      </c>
      <c r="K45">
        <v>8.4372313062016494E-2</v>
      </c>
      <c r="L45">
        <v>0.14621030878100999</v>
      </c>
      <c r="M45">
        <v>9.9044538134160795E-2</v>
      </c>
      <c r="N45">
        <v>8.3310011456923697E-2</v>
      </c>
      <c r="O45">
        <v>8.6178141286885293E-2</v>
      </c>
      <c r="P45">
        <v>8.7958545957318807E-2</v>
      </c>
      <c r="Q45">
        <v>7.9176772778871696E-2</v>
      </c>
      <c r="R45">
        <v>8.4369054176643504E-2</v>
      </c>
      <c r="S45">
        <v>9.0557877121526395E-2</v>
      </c>
      <c r="T45">
        <v>8.2182175140349895E-2</v>
      </c>
      <c r="U45">
        <v>9.4970769672728994E-2</v>
      </c>
    </row>
    <row r="46" spans="1:21" x14ac:dyDescent="0.25">
      <c r="A46" s="6" t="s">
        <v>4</v>
      </c>
      <c r="B46" s="6"/>
      <c r="C46" s="6">
        <f>AVERAGE(G46:U46)</f>
        <v>7.7097890081205211E-2</v>
      </c>
      <c r="D46" s="6">
        <f>STDEV(G46:U46)/SQRT(E46-1)</f>
        <v>1.7581318100935394E-3</v>
      </c>
      <c r="E46" s="6">
        <f>COUNT(G46:U46)</f>
        <v>11</v>
      </c>
      <c r="F46" s="7"/>
      <c r="G46">
        <v>7.9055913588031601E-2</v>
      </c>
      <c r="H46">
        <v>8.1686483246175196E-2</v>
      </c>
      <c r="I46">
        <v>7.2110765647802305E-2</v>
      </c>
      <c r="J46">
        <v>7.3835316410950202E-2</v>
      </c>
      <c r="K46">
        <v>7.5372689832073805E-2</v>
      </c>
      <c r="L46">
        <v>7.9599434960849702E-2</v>
      </c>
      <c r="M46">
        <v>7.5945854921141295E-2</v>
      </c>
      <c r="N46">
        <v>6.5693121791693301E-2</v>
      </c>
      <c r="O46">
        <v>7.6062827344876002E-2</v>
      </c>
      <c r="P46">
        <v>8.3462298519641195E-2</v>
      </c>
      <c r="Q46">
        <v>8.5252084630022901E-2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D7C6-A048-4D08-B5AC-2047E457DD1B}">
  <dimension ref="A1:T59"/>
  <sheetViews>
    <sheetView topLeftCell="G25" workbookViewId="0">
      <selection activeCell="G50" sqref="G50:T59"/>
    </sheetView>
  </sheetViews>
  <sheetFormatPr defaultRowHeight="15" x14ac:dyDescent="0.25"/>
  <cols>
    <col min="3" max="3" width="11" bestFit="1" customWidth="1"/>
  </cols>
  <sheetData>
    <row r="1" spans="1:20" x14ac:dyDescent="0.25">
      <c r="A1" s="3" t="s">
        <v>13</v>
      </c>
      <c r="G1" s="1" t="s">
        <v>35</v>
      </c>
    </row>
    <row r="2" spans="1:20" x14ac:dyDescent="0.25">
      <c r="A2" s="4" t="s">
        <v>14</v>
      </c>
      <c r="B2" s="5"/>
      <c r="C2" s="4" t="s">
        <v>0</v>
      </c>
      <c r="D2" s="4" t="s">
        <v>1</v>
      </c>
      <c r="E2" s="4" t="s">
        <v>2</v>
      </c>
      <c r="F2" s="5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  <c r="S2" s="4">
        <v>13</v>
      </c>
      <c r="T2" s="4">
        <v>14</v>
      </c>
    </row>
    <row r="3" spans="1:20" x14ac:dyDescent="0.25">
      <c r="A3" s="6" t="s">
        <v>3</v>
      </c>
      <c r="B3" s="6"/>
      <c r="C3" s="6">
        <f>AVERAGE(G3:T3)</f>
        <v>11.045251083480398</v>
      </c>
      <c r="D3" s="6">
        <f>STDEV(G3:T3)/SQRT(E3-1)</f>
        <v>2.6002257065029486</v>
      </c>
      <c r="E3" s="6">
        <f>COUNT(G3:T3)</f>
        <v>14</v>
      </c>
      <c r="F3" s="7"/>
      <c r="G3">
        <v>30.5053236974606</v>
      </c>
      <c r="H3">
        <v>3.8713440117025302</v>
      </c>
      <c r="I3">
        <v>3.1092994512808199</v>
      </c>
      <c r="J3">
        <v>8.4058913135663609</v>
      </c>
      <c r="K3">
        <v>18.055373454944402</v>
      </c>
      <c r="L3">
        <v>28.492527892938998</v>
      </c>
      <c r="M3">
        <v>4.5885531277771801</v>
      </c>
      <c r="N3">
        <v>10.040059109757699</v>
      </c>
      <c r="O3">
        <v>3.48236504985148</v>
      </c>
      <c r="P3">
        <v>5.3028936825081896</v>
      </c>
      <c r="Q3">
        <v>3.5989363490330701</v>
      </c>
      <c r="R3">
        <v>15.496639650563001</v>
      </c>
      <c r="S3">
        <v>16.0853720283082</v>
      </c>
      <c r="T3">
        <v>3.5989363490330701</v>
      </c>
    </row>
    <row r="4" spans="1:20" x14ac:dyDescent="0.25">
      <c r="A4" s="6" t="s">
        <v>4</v>
      </c>
      <c r="B4" s="6"/>
      <c r="C4" s="6">
        <f>AVERAGE(G4:T4)</f>
        <v>4.815622121591268</v>
      </c>
      <c r="D4" s="6">
        <f>STDEV(G4:T4)/SQRT(E4-1)</f>
        <v>0.63247894027524498</v>
      </c>
      <c r="E4" s="6">
        <f>COUNT(G4:T4)</f>
        <v>14</v>
      </c>
      <c r="F4" s="7"/>
      <c r="G4">
        <v>2.3122406347922202</v>
      </c>
      <c r="H4">
        <v>3.7794847019658699</v>
      </c>
      <c r="I4">
        <v>7.90893420328121</v>
      </c>
      <c r="J4">
        <v>3.8455954754699602</v>
      </c>
      <c r="K4">
        <v>5.9962649590048596</v>
      </c>
      <c r="L4">
        <v>3.03636798021232</v>
      </c>
      <c r="M4">
        <v>5.7727202746438504</v>
      </c>
      <c r="N4">
        <v>10.1841710571496</v>
      </c>
      <c r="O4">
        <v>2.63998229249593</v>
      </c>
      <c r="P4">
        <v>2.9921019507697002</v>
      </c>
      <c r="Q4">
        <v>3.57166450247193</v>
      </c>
      <c r="R4">
        <v>6.6365880961575101</v>
      </c>
      <c r="S4">
        <v>5.40597636068882</v>
      </c>
      <c r="T4">
        <v>3.3366172131739602</v>
      </c>
    </row>
    <row r="5" spans="1:20" x14ac:dyDescent="0.25">
      <c r="A5" s="6"/>
      <c r="B5" s="6"/>
      <c r="C5" s="6"/>
      <c r="D5" s="6"/>
      <c r="E5" s="6"/>
      <c r="F5" s="7"/>
    </row>
    <row r="6" spans="1:20" x14ac:dyDescent="0.25">
      <c r="A6" s="8" t="s">
        <v>15</v>
      </c>
    </row>
    <row r="7" spans="1:20" x14ac:dyDescent="0.25">
      <c r="A7" s="6" t="s">
        <v>3</v>
      </c>
      <c r="B7" s="6"/>
      <c r="C7" s="6">
        <f>AVERAGE(G11:T11)</f>
        <v>14.592105920205045</v>
      </c>
      <c r="D7" s="6">
        <f>STDEV(G11:T11)/SQRT(E7-1)</f>
        <v>1.2106896941683085</v>
      </c>
      <c r="E7" s="6">
        <f>COUNT(G11:T11)</f>
        <v>14</v>
      </c>
      <c r="F7" s="7"/>
      <c r="G7">
        <v>51.966986219351298</v>
      </c>
      <c r="H7">
        <v>29.762741730898899</v>
      </c>
      <c r="I7">
        <v>56.929569019513103</v>
      </c>
      <c r="J7">
        <v>118.277633505247</v>
      </c>
      <c r="K7">
        <v>36.084080105465098</v>
      </c>
      <c r="L7">
        <v>28.9866234357516</v>
      </c>
      <c r="M7">
        <v>50.116368104987302</v>
      </c>
      <c r="N7">
        <v>26.491160751755899</v>
      </c>
      <c r="O7">
        <v>52.221979966886202</v>
      </c>
      <c r="P7">
        <v>53.225817243426199</v>
      </c>
      <c r="Q7">
        <v>10.6712353938518</v>
      </c>
      <c r="R7">
        <v>49.503204206948297</v>
      </c>
      <c r="S7">
        <v>29.174029184436801</v>
      </c>
      <c r="T7">
        <v>10.6712353938518</v>
      </c>
    </row>
    <row r="8" spans="1:20" x14ac:dyDescent="0.25">
      <c r="A8" s="6" t="s">
        <v>4</v>
      </c>
      <c r="B8" s="6"/>
      <c r="C8" s="6">
        <f>AVERAGE(G12:T12)</f>
        <v>9.5644357479496893</v>
      </c>
      <c r="D8" s="6">
        <f>STDEV(G12:T12)/SQRT(E8-1)</f>
        <v>1.4004448475010209</v>
      </c>
      <c r="E8" s="6">
        <f>COUNT(G12:T12)</f>
        <v>14</v>
      </c>
      <c r="F8" s="7"/>
      <c r="G8">
        <v>31.909067817322999</v>
      </c>
      <c r="H8">
        <v>24.661304837340801</v>
      </c>
      <c r="I8">
        <v>26.195276026605701</v>
      </c>
      <c r="J8">
        <v>44.7487322299963</v>
      </c>
      <c r="K8">
        <v>35.141334412505799</v>
      </c>
      <c r="L8">
        <v>15.221450870053101</v>
      </c>
      <c r="M8">
        <v>7.9421617965672002</v>
      </c>
      <c r="N8">
        <v>13.844723053148099</v>
      </c>
      <c r="O8">
        <v>17.460211275722301</v>
      </c>
      <c r="P8">
        <v>7.2378120455405401</v>
      </c>
      <c r="Q8">
        <v>36.749645795182403</v>
      </c>
      <c r="R8">
        <v>5.4390455720118096</v>
      </c>
      <c r="S8">
        <v>3.72197622984433</v>
      </c>
      <c r="T8">
        <v>7.96936149637206</v>
      </c>
    </row>
    <row r="9" spans="1:20" x14ac:dyDescent="0.25">
      <c r="A9" s="6"/>
      <c r="B9" s="6"/>
      <c r="C9" s="6"/>
      <c r="D9" s="6"/>
      <c r="E9" s="6"/>
      <c r="F9" s="7"/>
    </row>
    <row r="10" spans="1:20" x14ac:dyDescent="0.25">
      <c r="A10" s="8" t="s">
        <v>16</v>
      </c>
    </row>
    <row r="11" spans="1:20" x14ac:dyDescent="0.25">
      <c r="A11" s="6" t="s">
        <v>3</v>
      </c>
      <c r="B11" s="6"/>
      <c r="C11" s="6">
        <f>AVERAGE(G7:T7)</f>
        <v>43.148761733026518</v>
      </c>
      <c r="D11" s="6">
        <f>STDEV(G7:T7)/SQRT(E11-1)</f>
        <v>7.3769293312477933</v>
      </c>
      <c r="E11" s="6">
        <f>COUNT(G7:T7)</f>
        <v>14</v>
      </c>
      <c r="F11" s="7"/>
      <c r="G11">
        <v>18.346787576117698</v>
      </c>
      <c r="H11">
        <v>15.897515750117799</v>
      </c>
      <c r="I11">
        <v>11.3076593592868</v>
      </c>
      <c r="J11">
        <v>14.3246375473638</v>
      </c>
      <c r="K11">
        <v>15.1411978745708</v>
      </c>
      <c r="L11">
        <v>20.2630655317313</v>
      </c>
      <c r="M11">
        <v>18.811885884456899</v>
      </c>
      <c r="N11">
        <v>9.8240986084852508</v>
      </c>
      <c r="O11">
        <v>10.692192648874601</v>
      </c>
      <c r="P11">
        <v>20.7363934110348</v>
      </c>
      <c r="Q11">
        <v>8.2629569107167793</v>
      </c>
      <c r="R11">
        <v>14.001637197425501</v>
      </c>
      <c r="S11">
        <v>18.416497671971801</v>
      </c>
      <c r="T11">
        <v>8.2629569107167793</v>
      </c>
    </row>
    <row r="12" spans="1:20" x14ac:dyDescent="0.25">
      <c r="A12" s="6" t="s">
        <v>4</v>
      </c>
      <c r="B12" s="6"/>
      <c r="C12" s="6">
        <f>AVERAGE(G8:T8)</f>
        <v>19.874435961300957</v>
      </c>
      <c r="D12" s="6">
        <f>STDEV(G8:T8)/SQRT(E12-1)</f>
        <v>3.7060592281705214</v>
      </c>
      <c r="E12" s="6">
        <f>COUNT(G8:T8)</f>
        <v>14</v>
      </c>
      <c r="F12" s="7"/>
      <c r="G12">
        <v>12.281092170805699</v>
      </c>
      <c r="H12">
        <v>12.5651463955681</v>
      </c>
      <c r="I12">
        <v>12.3786736239588</v>
      </c>
      <c r="J12">
        <v>15.279664470153801</v>
      </c>
      <c r="K12">
        <v>20.5212611018469</v>
      </c>
      <c r="L12">
        <v>10.819835176718</v>
      </c>
      <c r="M12">
        <v>4.31423294588744</v>
      </c>
      <c r="N12">
        <v>12.062443455640199</v>
      </c>
      <c r="O12">
        <v>4.6876239395965804</v>
      </c>
      <c r="P12">
        <v>6.1772211479717303</v>
      </c>
      <c r="Q12">
        <v>8.8073909633250693</v>
      </c>
      <c r="R12">
        <v>7.3786033375687099</v>
      </c>
      <c r="S12">
        <v>3.7129278615755501</v>
      </c>
      <c r="T12">
        <v>2.9159838806790699</v>
      </c>
    </row>
    <row r="14" spans="1:20" x14ac:dyDescent="0.25">
      <c r="A14" s="3" t="s">
        <v>17</v>
      </c>
      <c r="G14" s="1" t="s">
        <v>35</v>
      </c>
    </row>
    <row r="15" spans="1:20" x14ac:dyDescent="0.25">
      <c r="A15" s="4" t="s">
        <v>23</v>
      </c>
      <c r="B15" s="5"/>
      <c r="C15" s="4" t="s">
        <v>0</v>
      </c>
      <c r="D15" s="4" t="s">
        <v>1</v>
      </c>
      <c r="E15" s="4" t="s">
        <v>2</v>
      </c>
      <c r="F15" s="5"/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>
        <v>7</v>
      </c>
      <c r="N15" s="4">
        <v>8</v>
      </c>
      <c r="O15" s="4">
        <v>9</v>
      </c>
      <c r="P15" s="4">
        <v>10</v>
      </c>
      <c r="Q15" s="4">
        <v>11</v>
      </c>
      <c r="R15" s="4">
        <v>12</v>
      </c>
      <c r="S15" s="4">
        <v>13</v>
      </c>
      <c r="T15" s="4">
        <v>14</v>
      </c>
    </row>
    <row r="16" spans="1:20" x14ac:dyDescent="0.25">
      <c r="A16" s="6" t="s">
        <v>3</v>
      </c>
      <c r="B16" s="6"/>
      <c r="C16" s="6">
        <f>AVERAGE(G16:T16)</f>
        <v>0.32019229486409084</v>
      </c>
      <c r="D16" s="6">
        <f>STDEV(G16:T16)/SQRT(E16-1)</f>
        <v>8.640942623932478E-2</v>
      </c>
      <c r="E16" s="6">
        <f>COUNT(G16:T16)</f>
        <v>14</v>
      </c>
      <c r="F16" s="7"/>
      <c r="G16">
        <v>0.69935894633978601</v>
      </c>
      <c r="H16">
        <v>0.66057689661150298</v>
      </c>
      <c r="I16">
        <v>0.11634614918485001</v>
      </c>
      <c r="J16">
        <v>1.0182691899731899</v>
      </c>
      <c r="K16">
        <v>0.28589742444321198</v>
      </c>
      <c r="L16">
        <v>6.8589740841757202E-2</v>
      </c>
      <c r="M16">
        <v>5.9935895034619602E-2</v>
      </c>
      <c r="N16">
        <v>1.37820507298858E-2</v>
      </c>
      <c r="O16">
        <v>0.60160253999989799</v>
      </c>
      <c r="P16">
        <v>5.51282029195432E-2</v>
      </c>
      <c r="Q16">
        <v>0.34487178105481697</v>
      </c>
      <c r="R16">
        <v>0.15897435260519399</v>
      </c>
      <c r="S16">
        <v>5.4487177304199601E-2</v>
      </c>
      <c r="T16">
        <v>0.34487178105481697</v>
      </c>
    </row>
    <row r="17" spans="1:20" x14ac:dyDescent="0.25">
      <c r="A17" s="6" t="s">
        <v>4</v>
      </c>
      <c r="B17" s="6"/>
      <c r="C17" s="6">
        <f>AVERAGE(G17:T17)</f>
        <v>0.53124997871594615</v>
      </c>
      <c r="D17" s="6">
        <f>STDEV(G17:T17)/SQRT(E17-1)</f>
        <v>0.14135417808490683</v>
      </c>
      <c r="E17" s="6">
        <f>COUNT(G17:T17)</f>
        <v>14</v>
      </c>
      <c r="F17" s="7"/>
      <c r="G17">
        <v>4.5512818689390298E-2</v>
      </c>
      <c r="H17">
        <v>2.0192306883321E-2</v>
      </c>
      <c r="I17">
        <v>6.7307689611070101E-2</v>
      </c>
      <c r="J17">
        <v>0.37980767709103902</v>
      </c>
      <c r="K17">
        <v>1.3217948188383499</v>
      </c>
      <c r="L17">
        <v>1.4189101995628901</v>
      </c>
      <c r="M17">
        <v>5.4166664496527898E-2</v>
      </c>
      <c r="N17">
        <v>3.6538460074580899E-2</v>
      </c>
      <c r="O17">
        <v>1.2698717439955201</v>
      </c>
      <c r="P17">
        <v>0.33942306332439698</v>
      </c>
      <c r="Q17">
        <v>0.91314098905685204</v>
      </c>
      <c r="R17">
        <v>0.41730767558863502</v>
      </c>
      <c r="S17">
        <v>0.65064099957367805</v>
      </c>
      <c r="T17">
        <v>0.50288459523699502</v>
      </c>
    </row>
    <row r="18" spans="1:20" x14ac:dyDescent="0.25">
      <c r="A18" s="6"/>
      <c r="B18" s="6"/>
      <c r="C18" s="6"/>
      <c r="D18" s="6"/>
      <c r="E18" s="6"/>
      <c r="F18" s="7"/>
    </row>
    <row r="19" spans="1:20" x14ac:dyDescent="0.25">
      <c r="A19" s="6" t="s">
        <v>24</v>
      </c>
    </row>
    <row r="20" spans="1:20" x14ac:dyDescent="0.25">
      <c r="A20" s="6" t="s">
        <v>3</v>
      </c>
      <c r="B20" s="6"/>
      <c r="C20" s="6">
        <f>AVERAGE(G20:T20)</f>
        <v>0.18933149424610546</v>
      </c>
      <c r="D20" s="6">
        <f>STDEV(G20:T20)/SQRT(E20-1)</f>
        <v>7.2229133513782268E-2</v>
      </c>
      <c r="E20" s="6">
        <f>COUNT(G20:T20)</f>
        <v>14</v>
      </c>
      <c r="F20" s="7"/>
      <c r="G20">
        <v>0.50705126173672799</v>
      </c>
      <c r="H20">
        <v>0.21666665798611101</v>
      </c>
      <c r="I20">
        <v>7.0512817687787702E-3</v>
      </c>
      <c r="J20">
        <v>0.19166665898771401</v>
      </c>
      <c r="K20">
        <v>0.111538457069773</v>
      </c>
      <c r="L20">
        <v>0.10448717530099499</v>
      </c>
      <c r="M20">
        <v>3.3974357613206801E-2</v>
      </c>
      <c r="N20">
        <v>1.02564098454964E-2</v>
      </c>
      <c r="O20">
        <v>1.08974354608399E-2</v>
      </c>
      <c r="P20">
        <v>9.6153842301528805E-3</v>
      </c>
      <c r="Q20">
        <v>0.23141024713901301</v>
      </c>
      <c r="R20">
        <v>0.95384611563116495</v>
      </c>
      <c r="S20">
        <v>3.0769229536489199E-2</v>
      </c>
      <c r="T20">
        <v>0.23141024713901301</v>
      </c>
    </row>
    <row r="21" spans="1:20" x14ac:dyDescent="0.25">
      <c r="A21" s="6" t="s">
        <v>4</v>
      </c>
      <c r="B21" s="6"/>
      <c r="C21" s="6">
        <f>AVERAGE(G21:T21)</f>
        <v>0.36607141390510528</v>
      </c>
      <c r="D21" s="6">
        <f>STDEV(G21:T21)/SQRT(E21-1)</f>
        <v>0.11872074128913145</v>
      </c>
      <c r="E21" s="6">
        <f>COUNT(G21:T21)</f>
        <v>14</v>
      </c>
      <c r="F21" s="7"/>
      <c r="G21">
        <v>1.60256403835881E-2</v>
      </c>
      <c r="H21">
        <v>3.8461536920611499E-3</v>
      </c>
      <c r="I21">
        <v>3.1410255151832697E-2</v>
      </c>
      <c r="J21">
        <v>2.0512819690992799E-2</v>
      </c>
      <c r="K21">
        <v>1.2153845666913199</v>
      </c>
      <c r="L21">
        <v>0.28589742444321198</v>
      </c>
      <c r="M21">
        <v>3.6538460074580899E-2</v>
      </c>
      <c r="N21">
        <v>0.217307683601455</v>
      </c>
      <c r="O21">
        <v>0.19038460775702701</v>
      </c>
      <c r="P21">
        <v>0.101282047224277</v>
      </c>
      <c r="Q21">
        <v>0.78910253248787898</v>
      </c>
      <c r="R21">
        <v>1.1717948248479599</v>
      </c>
      <c r="S21">
        <v>0.34935896036222103</v>
      </c>
      <c r="T21">
        <v>0.69615381826306799</v>
      </c>
    </row>
    <row r="22" spans="1:20" x14ac:dyDescent="0.25">
      <c r="A22" s="6"/>
      <c r="B22" s="6"/>
      <c r="C22" s="6"/>
      <c r="D22" s="6"/>
      <c r="E22" s="6"/>
      <c r="F22" s="7"/>
    </row>
    <row r="23" spans="1:20" x14ac:dyDescent="0.25">
      <c r="A23" s="6" t="s">
        <v>15</v>
      </c>
      <c r="B23" s="6"/>
      <c r="C23" s="6"/>
      <c r="D23" s="6"/>
      <c r="E23" s="6"/>
      <c r="F23" s="7"/>
    </row>
    <row r="24" spans="1:20" x14ac:dyDescent="0.25">
      <c r="A24" s="6" t="s">
        <v>3</v>
      </c>
      <c r="B24" s="6"/>
      <c r="C24" s="6">
        <f>AVERAGE(G24:T24)</f>
        <v>0.45205126394025363</v>
      </c>
      <c r="D24" s="6">
        <f>STDEV(G24:T24)/SQRT(E24-1)</f>
        <v>0.15928798060944171</v>
      </c>
      <c r="E24" s="6">
        <f>COUNT(G24:T24)</f>
        <v>14</v>
      </c>
      <c r="F24" s="7"/>
      <c r="G24">
        <v>2.0830768396203201</v>
      </c>
      <c r="H24">
        <v>8.1025637779421594E-2</v>
      </c>
      <c r="I24">
        <v>5.0256408242932399E-2</v>
      </c>
      <c r="J24">
        <v>0.302564090442144</v>
      </c>
      <c r="K24">
        <v>0.267692296967456</v>
      </c>
      <c r="L24">
        <v>0.22076922192431001</v>
      </c>
      <c r="M24">
        <v>0.13589743045282701</v>
      </c>
      <c r="N24">
        <v>1.3471794332059499</v>
      </c>
      <c r="O24">
        <v>4.9230767258382699E-2</v>
      </c>
      <c r="P24">
        <v>0.46692305821622399</v>
      </c>
      <c r="Q24">
        <v>0.22230768340113399</v>
      </c>
      <c r="R24">
        <v>0.282820501489563</v>
      </c>
      <c r="S24">
        <v>0.59666664276175296</v>
      </c>
      <c r="T24">
        <v>0.22230768340113399</v>
      </c>
    </row>
    <row r="25" spans="1:20" x14ac:dyDescent="0.25">
      <c r="A25" s="6" t="s">
        <v>4</v>
      </c>
      <c r="B25" s="6"/>
      <c r="C25" s="6">
        <f>AVERAGE(G25:T25)</f>
        <v>0.31950548170479448</v>
      </c>
      <c r="D25" s="6">
        <f>STDEV(G25:T25)/SQRT(E25-1)</f>
        <v>0.10371637046462251</v>
      </c>
      <c r="E25" s="6">
        <f>COUNT(G25:T25)</f>
        <v>14</v>
      </c>
      <c r="F25" s="7"/>
      <c r="G25">
        <v>7.1794868918474801E-3</v>
      </c>
      <c r="H25">
        <v>8.5384611963757504E-2</v>
      </c>
      <c r="I25">
        <v>2.89743578135273E-2</v>
      </c>
      <c r="J25">
        <v>0.21743588872452399</v>
      </c>
      <c r="K25">
        <v>1.2151281564451899</v>
      </c>
      <c r="L25">
        <v>0.26564101499835702</v>
      </c>
      <c r="M25">
        <v>0.18102563377301101</v>
      </c>
      <c r="N25">
        <v>0.185641018203485</v>
      </c>
      <c r="O25">
        <v>0.19666665878739301</v>
      </c>
      <c r="P25">
        <v>0.141025635375576</v>
      </c>
      <c r="Q25">
        <v>0.97102560212237199</v>
      </c>
      <c r="R25">
        <v>0.247692297768738</v>
      </c>
      <c r="S25">
        <v>1.3076922553007899E-2</v>
      </c>
      <c r="T25">
        <v>0.71717945844633602</v>
      </c>
    </row>
    <row r="26" spans="1:20" x14ac:dyDescent="0.25">
      <c r="A26" s="6"/>
      <c r="B26" s="6"/>
      <c r="C26" s="6"/>
      <c r="D26" s="6"/>
      <c r="E26" s="6"/>
      <c r="F26" s="7"/>
    </row>
    <row r="27" spans="1:20" x14ac:dyDescent="0.25">
      <c r="A27" s="6" t="s">
        <v>21</v>
      </c>
      <c r="B27" s="6"/>
      <c r="C27" s="6"/>
      <c r="D27" s="6"/>
      <c r="E27" s="6"/>
      <c r="F27" s="7"/>
    </row>
    <row r="28" spans="1:20" x14ac:dyDescent="0.25">
      <c r="A28" s="6" t="s">
        <v>3</v>
      </c>
      <c r="B28" s="6"/>
      <c r="C28" s="6">
        <f>AVERAGE(G28:T28)</f>
        <v>0.23534634064955307</v>
      </c>
      <c r="D28" s="6">
        <f>STDEV(G28:T28)/SQRT(E28-1)</f>
        <v>7.6382840928198401E-2</v>
      </c>
      <c r="E28" s="6">
        <f>COUNT(G28:T28)</f>
        <v>14</v>
      </c>
      <c r="F28" s="7"/>
      <c r="G28">
        <v>0.98060893507175695</v>
      </c>
      <c r="H28">
        <v>0.29487178305802197</v>
      </c>
      <c r="I28">
        <v>1.5567764944057001E-2</v>
      </c>
      <c r="J28">
        <v>0.211355302887551</v>
      </c>
      <c r="K28">
        <v>0.195833325487447</v>
      </c>
      <c r="L28">
        <v>8.7820509302062894E-2</v>
      </c>
      <c r="M28">
        <v>0.16730768560466</v>
      </c>
      <c r="N28">
        <v>7.2596150937654202E-2</v>
      </c>
      <c r="O28">
        <v>0.44102562335634499</v>
      </c>
      <c r="P28">
        <v>0.60624997571113903</v>
      </c>
      <c r="Q28">
        <v>1.73076916142752E-2</v>
      </c>
      <c r="R28">
        <v>0.15879120242938199</v>
      </c>
      <c r="S28">
        <v>2.8205127075115102E-2</v>
      </c>
      <c r="T28">
        <v>1.73076916142752E-2</v>
      </c>
    </row>
    <row r="29" spans="1:20" x14ac:dyDescent="0.25">
      <c r="A29" s="6" t="s">
        <v>4</v>
      </c>
      <c r="B29" s="6"/>
      <c r="C29" s="6">
        <f>AVERAGE(G29:T29)</f>
        <v>0.1145391764681289</v>
      </c>
      <c r="D29" s="6">
        <f>STDEV(G29:T29)/SQRT(E29-1)</f>
        <v>4.6161536637686511E-2</v>
      </c>
      <c r="E29" s="6">
        <f>COUNT(G29:T29)</f>
        <v>14</v>
      </c>
      <c r="F29" s="7"/>
      <c r="G29">
        <v>1.0737179057004E-2</v>
      </c>
      <c r="H29">
        <v>1.7582416877993799E-2</v>
      </c>
      <c r="I29">
        <v>0.130586075354267</v>
      </c>
      <c r="J29">
        <v>3.0608973132653299E-2</v>
      </c>
      <c r="K29">
        <v>5.2884613265840798E-2</v>
      </c>
      <c r="L29">
        <v>3.1891024363340403E-2</v>
      </c>
      <c r="M29">
        <v>7.4839740591356604E-2</v>
      </c>
      <c r="N29">
        <v>0.32419870495998798</v>
      </c>
      <c r="O29">
        <v>5.9935895034619602E-2</v>
      </c>
      <c r="P29">
        <v>0.148076917144354</v>
      </c>
      <c r="Q29">
        <v>9.3406589664342208E-3</v>
      </c>
      <c r="R29">
        <v>3.4981683580175199E-2</v>
      </c>
      <c r="S29">
        <v>6.1217946265306598E-2</v>
      </c>
      <c r="T29">
        <v>0.61666664196047105</v>
      </c>
    </row>
    <row r="30" spans="1:20" x14ac:dyDescent="0.25">
      <c r="A30" s="6"/>
      <c r="B30" s="6"/>
      <c r="C30" s="6"/>
      <c r="D30" s="6"/>
      <c r="E30" s="6"/>
      <c r="F30" s="7"/>
    </row>
    <row r="31" spans="1:20" ht="16.5" customHeight="1" x14ac:dyDescent="0.25">
      <c r="A31" s="6" t="s">
        <v>22</v>
      </c>
      <c r="B31" s="6"/>
      <c r="C31" s="6"/>
      <c r="D31" s="6"/>
      <c r="E31" s="6"/>
      <c r="F31" s="7"/>
    </row>
    <row r="32" spans="1:20" x14ac:dyDescent="0.25">
      <c r="A32" s="6" t="s">
        <v>3</v>
      </c>
      <c r="B32" s="6"/>
      <c r="C32" s="6">
        <f>AVERAGE(G32:T32)</f>
        <v>0.47699828020921986</v>
      </c>
      <c r="D32" s="6">
        <f>STDEV(G32:T32)/SQRT(E32-1)</f>
        <v>0.13793686120040446</v>
      </c>
      <c r="E32" s="6">
        <f>COUNT(G32:T32)</f>
        <v>14</v>
      </c>
      <c r="F32" s="7"/>
      <c r="G32">
        <v>0.79188031015436799</v>
      </c>
      <c r="H32">
        <v>0.451602546009513</v>
      </c>
      <c r="I32">
        <v>3.7980767709103899E-2</v>
      </c>
      <c r="J32">
        <v>1.8921473600902501</v>
      </c>
      <c r="K32">
        <v>0.34230767859344202</v>
      </c>
      <c r="L32">
        <v>0.36648350180068401</v>
      </c>
      <c r="M32">
        <v>0.38482904441123</v>
      </c>
      <c r="N32">
        <v>0.70811962974948095</v>
      </c>
      <c r="O32">
        <v>0.26452990393176101</v>
      </c>
      <c r="P32">
        <v>0.95750911914741399</v>
      </c>
      <c r="Q32">
        <v>7.3443220500786693E-2</v>
      </c>
      <c r="R32">
        <v>3.6630035162487203E-2</v>
      </c>
      <c r="S32">
        <v>0.29706958516777099</v>
      </c>
      <c r="T32">
        <v>7.3443220500786693E-2</v>
      </c>
    </row>
    <row r="33" spans="1:20" x14ac:dyDescent="0.25">
      <c r="A33" s="6" t="s">
        <v>4</v>
      </c>
      <c r="B33" s="6"/>
      <c r="C33" s="6">
        <f>AVERAGE(G33:T33)</f>
        <v>0.1715991776706462</v>
      </c>
      <c r="D33" s="6">
        <f>STDEV(G33:T33)/SQRT(E33-1)</f>
        <v>3.8449361209955582E-2</v>
      </c>
      <c r="E33" s="6">
        <f>COUNT(G33:T33)</f>
        <v>14</v>
      </c>
      <c r="F33" s="7"/>
      <c r="G33">
        <v>9.8290594352673805E-3</v>
      </c>
      <c r="H33">
        <v>4.7756408343092603E-2</v>
      </c>
      <c r="I33">
        <v>0.31442306432599898</v>
      </c>
      <c r="J33">
        <v>0.13827838273838899</v>
      </c>
      <c r="K33">
        <v>3.6630035162487203E-2</v>
      </c>
      <c r="L33">
        <v>0.102884611262636</v>
      </c>
      <c r="M33">
        <v>0.218498159744236</v>
      </c>
      <c r="N33">
        <v>0.42307690612672699</v>
      </c>
      <c r="O33">
        <v>0.21776555904098599</v>
      </c>
      <c r="P33">
        <v>0.18012819791153101</v>
      </c>
      <c r="Q33">
        <v>7.3076920149161895E-2</v>
      </c>
      <c r="R33">
        <v>0.15560896812464101</v>
      </c>
      <c r="S33">
        <v>0.437545770015909</v>
      </c>
      <c r="T33">
        <v>4.6886445007983502E-2</v>
      </c>
    </row>
    <row r="35" spans="1:20" x14ac:dyDescent="0.25">
      <c r="A35" s="3" t="s">
        <v>25</v>
      </c>
      <c r="G35" s="1" t="s">
        <v>35</v>
      </c>
    </row>
    <row r="36" spans="1:20" x14ac:dyDescent="0.25">
      <c r="A36" s="4" t="s">
        <v>26</v>
      </c>
      <c r="B36" s="5"/>
      <c r="C36" s="4" t="s">
        <v>0</v>
      </c>
      <c r="D36" s="4" t="s">
        <v>1</v>
      </c>
      <c r="E36" s="4" t="s">
        <v>2</v>
      </c>
      <c r="F36" s="5"/>
      <c r="G36" s="4">
        <v>1</v>
      </c>
      <c r="H36" s="4">
        <v>2</v>
      </c>
      <c r="I36" s="4">
        <v>3</v>
      </c>
      <c r="J36" s="4">
        <v>4</v>
      </c>
      <c r="K36" s="4">
        <v>5</v>
      </c>
      <c r="L36" s="4">
        <v>6</v>
      </c>
      <c r="M36" s="4">
        <v>7</v>
      </c>
      <c r="N36" s="4">
        <v>8</v>
      </c>
      <c r="O36" s="4">
        <v>9</v>
      </c>
      <c r="P36" s="4">
        <v>10</v>
      </c>
      <c r="Q36" s="4">
        <v>11</v>
      </c>
      <c r="R36" s="4">
        <v>12</v>
      </c>
      <c r="S36" s="4">
        <v>13</v>
      </c>
      <c r="T36" s="4">
        <v>14</v>
      </c>
    </row>
    <row r="37" spans="1:20" x14ac:dyDescent="0.25">
      <c r="A37" s="6" t="s">
        <v>3</v>
      </c>
      <c r="B37" s="6"/>
      <c r="C37" s="6">
        <f>AVERAGE(G37:T37)</f>
        <v>0.33364428727367335</v>
      </c>
      <c r="D37" s="6">
        <f>STDEV(G37:T37)/SQRT(E37-1)</f>
        <v>1.6926982614294095E-2</v>
      </c>
      <c r="E37" s="6">
        <f>COUNT(G37:T37)</f>
        <v>14</v>
      </c>
      <c r="F37" s="7"/>
      <c r="G37">
        <v>0.25901055404409901</v>
      </c>
      <c r="H37">
        <v>0.29042745052333402</v>
      </c>
      <c r="I37">
        <v>0.270381948220002</v>
      </c>
      <c r="J37">
        <v>0.30467821398245798</v>
      </c>
      <c r="K37">
        <v>0.38874768416628203</v>
      </c>
      <c r="L37">
        <v>0.39903697124700299</v>
      </c>
      <c r="M37">
        <v>0.36067100064083002</v>
      </c>
      <c r="N37">
        <v>0.44185937207079201</v>
      </c>
      <c r="O37">
        <v>0.401142269819039</v>
      </c>
      <c r="P37">
        <v>0.27088519778946901</v>
      </c>
      <c r="Q37">
        <v>0.36320219545549198</v>
      </c>
      <c r="R37">
        <v>0.28758018220248299</v>
      </c>
      <c r="S37">
        <v>0.27019478621465198</v>
      </c>
      <c r="T37">
        <v>0.36320219545549198</v>
      </c>
    </row>
    <row r="38" spans="1:20" x14ac:dyDescent="0.25">
      <c r="A38" s="6" t="s">
        <v>4</v>
      </c>
      <c r="B38" s="6"/>
      <c r="C38" s="6">
        <f>AVERAGE(G38:T38)</f>
        <v>0.28641322510667883</v>
      </c>
      <c r="D38" s="6">
        <f>STDEV(G38:T38)/SQRT(E38-1)</f>
        <v>1.593065644078127E-2</v>
      </c>
      <c r="E38" s="6">
        <f>COUNT(G38:T38)</f>
        <v>14</v>
      </c>
      <c r="F38" s="7"/>
      <c r="G38">
        <v>0.35236532131960902</v>
      </c>
      <c r="H38">
        <v>0.26924320365733401</v>
      </c>
      <c r="I38">
        <v>0.21000455345855601</v>
      </c>
      <c r="J38">
        <v>0.30061656883849802</v>
      </c>
      <c r="K38">
        <v>0.25578284192219702</v>
      </c>
      <c r="L38">
        <v>0.27298816229485801</v>
      </c>
      <c r="M38">
        <v>0.25100288454089797</v>
      </c>
      <c r="N38">
        <v>0.295939461929137</v>
      </c>
      <c r="O38">
        <v>0.391881957756754</v>
      </c>
      <c r="P38">
        <v>0.20010866793156901</v>
      </c>
      <c r="Q38">
        <v>0.24522404249948501</v>
      </c>
      <c r="R38">
        <v>0.262871826404872</v>
      </c>
      <c r="S38">
        <v>0.33344290662908299</v>
      </c>
      <c r="T38">
        <v>0.36831275231065302</v>
      </c>
    </row>
    <row r="39" spans="1:20" x14ac:dyDescent="0.25">
      <c r="A39" s="6"/>
      <c r="B39" s="6"/>
      <c r="C39" s="6"/>
      <c r="D39" s="6"/>
      <c r="E39" s="6"/>
      <c r="F39" s="7"/>
    </row>
    <row r="40" spans="1:20" x14ac:dyDescent="0.25">
      <c r="A40" s="6" t="s">
        <v>27</v>
      </c>
      <c r="B40" s="6"/>
      <c r="C40" s="6"/>
      <c r="D40" s="6"/>
      <c r="E40" s="6"/>
      <c r="F40" s="7"/>
    </row>
    <row r="41" spans="1:20" x14ac:dyDescent="0.25">
      <c r="A41" s="6" t="s">
        <v>3</v>
      </c>
      <c r="B41" s="6"/>
      <c r="C41" s="6">
        <f>AVERAGE(G41:T41)</f>
        <v>0.39735932211815644</v>
      </c>
      <c r="D41" s="6">
        <f>STDEV(G41:T41)/SQRT(E41-1)</f>
        <v>1.869395153147874E-2</v>
      </c>
      <c r="E41" s="6">
        <f>COUNT(G41:T41)</f>
        <v>14</v>
      </c>
      <c r="F41" s="7"/>
      <c r="G41">
        <v>0.32613809215028</v>
      </c>
      <c r="H41">
        <v>0.27493162401469201</v>
      </c>
      <c r="I41">
        <v>0.44704897661688497</v>
      </c>
      <c r="J41">
        <v>0.44534279204682498</v>
      </c>
      <c r="K41">
        <v>0.41963886218191099</v>
      </c>
      <c r="L41">
        <v>0.39765642141793001</v>
      </c>
      <c r="M41">
        <v>0.42468339369047198</v>
      </c>
      <c r="N41">
        <v>0.462273502861481</v>
      </c>
      <c r="O41">
        <v>0.50002217569179197</v>
      </c>
      <c r="P41">
        <v>0.38838729213469703</v>
      </c>
      <c r="Q41">
        <v>0.42835807904206002</v>
      </c>
      <c r="R41">
        <v>0.33243468377913299</v>
      </c>
      <c r="S41">
        <v>0.28775653498397202</v>
      </c>
      <c r="T41">
        <v>0.42835807904206002</v>
      </c>
    </row>
    <row r="42" spans="1:20" x14ac:dyDescent="0.25">
      <c r="A42" s="6" t="s">
        <v>4</v>
      </c>
      <c r="B42" s="6"/>
      <c r="C42" s="6">
        <f>AVERAGE(G42:T42)</f>
        <v>0.33132583559835421</v>
      </c>
      <c r="D42" s="6">
        <f>STDEV(G42:T42)/SQRT(E42-1)</f>
        <v>1.7601481458679482E-2</v>
      </c>
      <c r="E42" s="6">
        <f>COUNT(G42:T42)</f>
        <v>14</v>
      </c>
      <c r="F42" s="7"/>
      <c r="G42">
        <v>0.433948866266755</v>
      </c>
      <c r="H42">
        <v>0.34488119140464901</v>
      </c>
      <c r="I42">
        <v>0.34440010640503099</v>
      </c>
      <c r="J42">
        <v>0.33272153994571402</v>
      </c>
      <c r="K42">
        <v>0.42255116251570501</v>
      </c>
      <c r="L42">
        <v>0.33243263583569399</v>
      </c>
      <c r="M42">
        <v>0.260118934483208</v>
      </c>
      <c r="N42">
        <v>0.28094839681997602</v>
      </c>
      <c r="O42">
        <v>0.40168599471236399</v>
      </c>
      <c r="P42">
        <v>0.23472118373713899</v>
      </c>
      <c r="Q42">
        <v>0.28241596925758</v>
      </c>
      <c r="R42">
        <v>0.279201749779867</v>
      </c>
      <c r="S42">
        <v>0.39817193479160001</v>
      </c>
      <c r="T42">
        <v>0.29036203242167702</v>
      </c>
    </row>
    <row r="43" spans="1:20" x14ac:dyDescent="0.25">
      <c r="A43" s="6"/>
      <c r="B43" s="6"/>
      <c r="C43" s="6"/>
      <c r="D43" s="6"/>
      <c r="E43" s="6"/>
      <c r="F43" s="7"/>
    </row>
    <row r="44" spans="1:20" x14ac:dyDescent="0.25">
      <c r="A44" s="6" t="s">
        <v>40</v>
      </c>
      <c r="B44" s="6"/>
      <c r="C44" s="6"/>
      <c r="D44" s="6"/>
      <c r="E44" s="6"/>
      <c r="F44" s="7"/>
    </row>
    <row r="45" spans="1:20" x14ac:dyDescent="0.25">
      <c r="A45" s="6" t="s">
        <v>3</v>
      </c>
      <c r="B45" s="6"/>
      <c r="C45" s="6">
        <f>AVERAGE(G45:T45)</f>
        <v>0.34539730815200659</v>
      </c>
      <c r="D45" s="6">
        <f>STDEV(G45:T45)/SQRT(E45-1)</f>
        <v>1.2530196469655414E-2</v>
      </c>
      <c r="E45" s="6">
        <f>COUNT(G45:T45)</f>
        <v>14</v>
      </c>
      <c r="F45" s="7"/>
      <c r="G45">
        <v>0.30490308373501401</v>
      </c>
      <c r="H45">
        <v>0.42459684522583002</v>
      </c>
      <c r="I45">
        <v>0.35166498468957402</v>
      </c>
      <c r="J45">
        <v>0.31439729285731799</v>
      </c>
      <c r="K45">
        <v>0.394011638514359</v>
      </c>
      <c r="L45">
        <v>0.38266798902448301</v>
      </c>
      <c r="M45">
        <v>0.32977835242101899</v>
      </c>
      <c r="N45">
        <v>0.32336237961164899</v>
      </c>
      <c r="O45">
        <v>0.367169064007624</v>
      </c>
      <c r="P45">
        <v>0.32415673484542601</v>
      </c>
      <c r="Q45">
        <v>0.38264528999392999</v>
      </c>
      <c r="R45">
        <v>0.28018761757095401</v>
      </c>
      <c r="S45">
        <v>0.27337575163698102</v>
      </c>
      <c r="T45">
        <v>0.38264528999392999</v>
      </c>
    </row>
    <row r="46" spans="1:20" x14ac:dyDescent="0.25">
      <c r="A46" s="6" t="s">
        <v>4</v>
      </c>
      <c r="B46" s="6"/>
      <c r="C46" s="6">
        <f>AVERAGE(G46:T46)</f>
        <v>0.28428313552392387</v>
      </c>
      <c r="D46" s="6">
        <f>STDEV(G46:T46)/SQRT(E46-1)</f>
        <v>1.4059806414919751E-2</v>
      </c>
      <c r="E46" s="6">
        <f>COUNT(G46:T46)</f>
        <v>14</v>
      </c>
      <c r="F46" s="7"/>
      <c r="G46">
        <v>0.34745627191637801</v>
      </c>
      <c r="H46">
        <v>0.32700907576204702</v>
      </c>
      <c r="I46">
        <v>0.28269593938279097</v>
      </c>
      <c r="J46">
        <v>0.37593291781796401</v>
      </c>
      <c r="K46">
        <v>0.29447686129193101</v>
      </c>
      <c r="L46">
        <v>0.30899498710011603</v>
      </c>
      <c r="M46">
        <v>0.22619562608340499</v>
      </c>
      <c r="N46">
        <v>0.20765099022768099</v>
      </c>
      <c r="O46">
        <v>0.274652891890176</v>
      </c>
      <c r="P46">
        <v>0.210810550437352</v>
      </c>
      <c r="Q46">
        <v>0.236494844287791</v>
      </c>
      <c r="R46">
        <v>0.286242876215339</v>
      </c>
      <c r="S46">
        <v>0.322028148565562</v>
      </c>
      <c r="T46">
        <v>0.27932191635640102</v>
      </c>
    </row>
    <row r="48" spans="1:20" x14ac:dyDescent="0.25">
      <c r="A48" s="3" t="s">
        <v>28</v>
      </c>
      <c r="G48" s="1" t="s">
        <v>35</v>
      </c>
    </row>
    <row r="49" spans="1:20" x14ac:dyDescent="0.25">
      <c r="A49" s="4" t="s">
        <v>18</v>
      </c>
      <c r="B49" s="5"/>
      <c r="C49" s="4" t="s">
        <v>0</v>
      </c>
      <c r="D49" s="4" t="s">
        <v>1</v>
      </c>
      <c r="E49" s="4" t="s">
        <v>2</v>
      </c>
      <c r="F49" s="5"/>
      <c r="G49" s="4">
        <v>1</v>
      </c>
      <c r="H49" s="4">
        <v>2</v>
      </c>
      <c r="I49" s="4">
        <v>3</v>
      </c>
      <c r="J49" s="4">
        <v>4</v>
      </c>
      <c r="K49" s="4">
        <v>5</v>
      </c>
      <c r="L49" s="4">
        <v>6</v>
      </c>
      <c r="M49" s="4">
        <v>7</v>
      </c>
      <c r="N49" s="4">
        <v>8</v>
      </c>
      <c r="O49" s="4">
        <v>9</v>
      </c>
      <c r="P49" s="4">
        <v>10</v>
      </c>
      <c r="Q49" s="4">
        <v>11</v>
      </c>
      <c r="R49" s="4">
        <v>12</v>
      </c>
      <c r="S49" s="4">
        <v>13</v>
      </c>
      <c r="T49" s="4">
        <v>14</v>
      </c>
    </row>
    <row r="50" spans="1:20" x14ac:dyDescent="0.25">
      <c r="A50" s="6" t="s">
        <v>3</v>
      </c>
      <c r="B50" s="6"/>
      <c r="C50" s="6">
        <f>AVERAGE(G50:T50)</f>
        <v>0.10539035903469655</v>
      </c>
      <c r="D50" s="6">
        <f>STDEV(G50:T50)/SQRT(E50-1)</f>
        <v>4.8305805252958712E-3</v>
      </c>
      <c r="E50" s="6">
        <f>COUNT(G50:T50)</f>
        <v>14</v>
      </c>
      <c r="F50" s="7"/>
      <c r="G50">
        <v>9.8929265847015599E-2</v>
      </c>
      <c r="H50">
        <v>0.106264956635997</v>
      </c>
      <c r="I50">
        <v>7.6812893838504398E-2</v>
      </c>
      <c r="J50">
        <v>0.132547237160618</v>
      </c>
      <c r="K50">
        <v>0.129409539349402</v>
      </c>
      <c r="L50">
        <v>0.132268166963627</v>
      </c>
      <c r="M50">
        <v>9.7226863251093698E-2</v>
      </c>
      <c r="N50">
        <v>0.111389952381094</v>
      </c>
      <c r="O50">
        <v>0.10274951899071</v>
      </c>
      <c r="P50">
        <v>0.117720625896767</v>
      </c>
      <c r="Q50">
        <v>9.1528370187401301E-2</v>
      </c>
      <c r="R50">
        <v>0.101320135684508</v>
      </c>
      <c r="S50">
        <v>8.5769130111612996E-2</v>
      </c>
      <c r="T50">
        <v>9.1528370187401301E-2</v>
      </c>
    </row>
    <row r="51" spans="1:20" x14ac:dyDescent="0.25">
      <c r="A51" s="6" t="s">
        <v>4</v>
      </c>
      <c r="B51" s="6"/>
      <c r="C51" s="6">
        <f>AVERAGE(G51:T51)</f>
        <v>8.356209242220565E-2</v>
      </c>
      <c r="D51" s="6">
        <f>STDEV(G51:T51)/SQRT(E51-1)</f>
        <v>6.1482125988121337E-3</v>
      </c>
      <c r="E51" s="6">
        <f>COUNT(G51:T51)</f>
        <v>14</v>
      </c>
      <c r="F51" s="7"/>
      <c r="G51">
        <v>0.143728161229076</v>
      </c>
      <c r="H51">
        <v>7.9383681932676295E-2</v>
      </c>
      <c r="I51">
        <v>8.6340187208647404E-2</v>
      </c>
      <c r="J51">
        <v>7.6983937158448507E-2</v>
      </c>
      <c r="K51">
        <v>0.101616530508656</v>
      </c>
      <c r="L51">
        <v>8.3237372005103005E-2</v>
      </c>
      <c r="M51">
        <v>6.6161898166649996E-2</v>
      </c>
      <c r="N51">
        <v>6.3666809827740395E-2</v>
      </c>
      <c r="O51">
        <v>6.1686182586904198E-2</v>
      </c>
      <c r="P51">
        <v>6.2237578067442401E-2</v>
      </c>
      <c r="Q51">
        <v>6.5972526243115004E-2</v>
      </c>
      <c r="R51">
        <v>8.9936288152255198E-2</v>
      </c>
      <c r="S51">
        <v>8.5672044110017706E-2</v>
      </c>
      <c r="T51">
        <v>0.103246096714147</v>
      </c>
    </row>
    <row r="52" spans="1:20" x14ac:dyDescent="0.25">
      <c r="A52" s="6"/>
      <c r="B52" s="6"/>
      <c r="C52" s="6"/>
      <c r="D52" s="6"/>
      <c r="E52" s="6"/>
      <c r="F52" s="7"/>
    </row>
    <row r="53" spans="1:20" x14ac:dyDescent="0.25">
      <c r="A53" s="6" t="s">
        <v>19</v>
      </c>
      <c r="B53" s="6"/>
      <c r="C53" s="6"/>
      <c r="D53" s="6"/>
      <c r="E53" s="6"/>
      <c r="F53" s="7"/>
    </row>
    <row r="54" spans="1:20" x14ac:dyDescent="0.25">
      <c r="A54" s="6" t="s">
        <v>3</v>
      </c>
      <c r="B54" s="6"/>
      <c r="C54" s="6">
        <f>AVERAGE(G54:T54)</f>
        <v>8.0801233203056114E-2</v>
      </c>
      <c r="D54" s="6">
        <f>STDEV(G54:T54)/SQRT(E54-1)</f>
        <v>7.4379314058263812E-3</v>
      </c>
      <c r="E54" s="6">
        <f>COUNT(G54:T54)</f>
        <v>14</v>
      </c>
      <c r="F54" s="7"/>
      <c r="G54">
        <v>6.0252414361436503E-2</v>
      </c>
      <c r="H54">
        <v>0.144481741728921</v>
      </c>
      <c r="I54">
        <v>7.5189818206160594E-2</v>
      </c>
      <c r="J54">
        <v>7.8571399884824394E-2</v>
      </c>
      <c r="K54">
        <v>0.11423615289365301</v>
      </c>
      <c r="L54">
        <v>7.0579192137000299E-2</v>
      </c>
      <c r="M54">
        <v>4.9534998459108699E-2</v>
      </c>
      <c r="N54">
        <v>7.9775877330635805E-2</v>
      </c>
      <c r="O54">
        <v>7.1433114293908001E-2</v>
      </c>
      <c r="P54">
        <v>7.1143218847044595E-2</v>
      </c>
      <c r="Q54">
        <v>0.103115204577047</v>
      </c>
      <c r="R54">
        <v>4.72972199151784E-2</v>
      </c>
      <c r="S54">
        <v>6.2491707630820403E-2</v>
      </c>
      <c r="T54">
        <v>0.103115204577047</v>
      </c>
    </row>
    <row r="55" spans="1:20" x14ac:dyDescent="0.25">
      <c r="A55" s="6" t="s">
        <v>4</v>
      </c>
      <c r="B55" s="6"/>
      <c r="C55" s="6">
        <f>AVERAGE(G55:T55)</f>
        <v>7.5028016966884103E-2</v>
      </c>
      <c r="D55" s="6">
        <f>STDEV(G55:T55)/SQRT(E55-1)</f>
        <v>7.3445874010754589E-3</v>
      </c>
      <c r="E55" s="6">
        <f>COUNT(G55:T55)</f>
        <v>14</v>
      </c>
      <c r="F55" s="7"/>
      <c r="G55">
        <v>6.4207191893499202E-2</v>
      </c>
      <c r="H55">
        <v>8.2813418188043095E-2</v>
      </c>
      <c r="I55">
        <v>7.4427750981041596E-2</v>
      </c>
      <c r="J55">
        <v>0.10050541755113</v>
      </c>
      <c r="K55">
        <v>0.108508631044933</v>
      </c>
      <c r="L55">
        <v>5.95030671108581E-2</v>
      </c>
      <c r="M55">
        <v>6.7885697935584494E-2</v>
      </c>
      <c r="N55">
        <v>4.81181978877376E-2</v>
      </c>
      <c r="O55">
        <v>8.0213774575915595E-2</v>
      </c>
      <c r="P55">
        <v>5.1941784410948398E-2</v>
      </c>
      <c r="Q55">
        <v>6.0242946287555103E-2</v>
      </c>
      <c r="R55">
        <v>0.14248185266426899</v>
      </c>
      <c r="S55">
        <v>5.3563805732150201E-2</v>
      </c>
      <c r="T55">
        <v>5.59787012727119E-2</v>
      </c>
    </row>
    <row r="56" spans="1:20" x14ac:dyDescent="0.25">
      <c r="A56" s="6"/>
      <c r="B56" s="6"/>
      <c r="C56" s="6"/>
      <c r="D56" s="6"/>
      <c r="E56" s="6"/>
      <c r="F56" s="7"/>
    </row>
    <row r="57" spans="1:20" x14ac:dyDescent="0.25">
      <c r="A57" s="6" t="s">
        <v>20</v>
      </c>
      <c r="B57" s="6"/>
      <c r="C57" s="6"/>
      <c r="D57" s="6"/>
      <c r="E57" s="6"/>
      <c r="F57" s="7"/>
    </row>
    <row r="58" spans="1:20" x14ac:dyDescent="0.25">
      <c r="A58" s="6" t="s">
        <v>3</v>
      </c>
      <c r="B58" s="6"/>
      <c r="C58" s="6">
        <f>AVERAGE(G58:T58)</f>
        <v>9.3990425793825078E-2</v>
      </c>
      <c r="D58" s="6">
        <f>STDEV(G58:T58)/SQRT(E58-1)</f>
        <v>6.0562841497631805E-3</v>
      </c>
      <c r="E58" s="6">
        <f>COUNT(G58:T58)</f>
        <v>14</v>
      </c>
      <c r="F58" s="7"/>
      <c r="G58">
        <v>9.8641003216030101E-2</v>
      </c>
      <c r="H58">
        <v>0.13824889184289599</v>
      </c>
      <c r="I58">
        <v>0.105283541289119</v>
      </c>
      <c r="J58">
        <v>6.6649227384868004E-2</v>
      </c>
      <c r="K58">
        <v>0.103250740871733</v>
      </c>
      <c r="L58">
        <v>8.8926052303154104E-2</v>
      </c>
      <c r="M58">
        <v>0.101908441222009</v>
      </c>
      <c r="N58">
        <v>8.5366227109891002E-2</v>
      </c>
      <c r="O58">
        <v>0.13383636264089999</v>
      </c>
      <c r="P58">
        <v>7.4397384810064901E-2</v>
      </c>
      <c r="Q58">
        <v>8.8747784311022607E-2</v>
      </c>
      <c r="R58">
        <v>7.2461699354477493E-2</v>
      </c>
      <c r="S58">
        <v>6.9400820446362907E-2</v>
      </c>
      <c r="T58">
        <v>8.8747784311022607E-2</v>
      </c>
    </row>
    <row r="59" spans="1:20" x14ac:dyDescent="0.25">
      <c r="A59" s="6" t="s">
        <v>4</v>
      </c>
      <c r="B59" s="6"/>
      <c r="C59" s="6">
        <f>AVERAGE(G59:T59)</f>
        <v>6.9564932052509146E-2</v>
      </c>
      <c r="D59" s="6">
        <f>STDEV(G59:T59)/SQRT(E59-1)</f>
        <v>4.087199212789344E-3</v>
      </c>
      <c r="E59" s="6">
        <f>COUNT(G59:T59)</f>
        <v>14</v>
      </c>
      <c r="F59" s="7"/>
      <c r="G59">
        <v>7.0385254668340599E-2</v>
      </c>
      <c r="H59">
        <v>8.5995667660236197E-2</v>
      </c>
      <c r="I59">
        <v>7.3769170704935896E-2</v>
      </c>
      <c r="J59">
        <v>8.8834552587544802E-2</v>
      </c>
      <c r="K59">
        <v>9.3024690350740902E-2</v>
      </c>
      <c r="L59">
        <v>6.8098265888820397E-2</v>
      </c>
      <c r="M59">
        <v>5.9219813654819001E-2</v>
      </c>
      <c r="N59">
        <v>4.0201360547472698E-2</v>
      </c>
      <c r="O59">
        <v>7.5487397948820006E-2</v>
      </c>
      <c r="P59">
        <v>4.6392972568493798E-2</v>
      </c>
      <c r="Q59">
        <v>6.3840570327691096E-2</v>
      </c>
      <c r="R59">
        <v>6.7134847521643004E-2</v>
      </c>
      <c r="S59">
        <v>7.4519518202978294E-2</v>
      </c>
      <c r="T59">
        <v>6.7004966102591199E-2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4E4E7-3564-4FCC-A19C-D9C3226CE8A3}">
  <dimension ref="A1:L15"/>
  <sheetViews>
    <sheetView workbookViewId="0">
      <selection activeCell="C4" sqref="C4"/>
    </sheetView>
  </sheetViews>
  <sheetFormatPr defaultRowHeight="15" x14ac:dyDescent="0.25"/>
  <cols>
    <col min="2" max="2" width="11.42578125" customWidth="1"/>
    <col min="3" max="3" width="14.7109375" customWidth="1"/>
  </cols>
  <sheetData>
    <row r="1" spans="1:12" x14ac:dyDescent="0.25">
      <c r="A1" s="2" t="s">
        <v>5</v>
      </c>
      <c r="G1" s="1" t="s">
        <v>38</v>
      </c>
    </row>
    <row r="2" spans="1:12" x14ac:dyDescent="0.25">
      <c r="A2" s="4" t="s">
        <v>36</v>
      </c>
      <c r="B2" s="4"/>
      <c r="C2" s="4" t="s">
        <v>0</v>
      </c>
      <c r="D2" s="4" t="s">
        <v>1</v>
      </c>
      <c r="E2" s="4" t="s">
        <v>2</v>
      </c>
      <c r="F2" s="4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</row>
    <row r="3" spans="1:12" x14ac:dyDescent="0.25">
      <c r="A3" s="6" t="s">
        <v>3</v>
      </c>
      <c r="B3" s="6"/>
      <c r="C3" s="6">
        <f>AVERAGE(G3:S3)</f>
        <v>2156.8473294166665</v>
      </c>
      <c r="D3" s="6">
        <f>STDEVA(G3:S3)/SQRT(E3-1)</f>
        <v>123.0530555680696</v>
      </c>
      <c r="E3" s="6">
        <f>COUNT(G3:S3)</f>
        <v>6</v>
      </c>
      <c r="F3" s="7"/>
      <c r="G3">
        <v>2379.2014380000001</v>
      </c>
      <c r="H3">
        <v>2170.9913425</v>
      </c>
      <c r="I3">
        <v>1611.7753540000001</v>
      </c>
      <c r="J3">
        <v>2260.651824</v>
      </c>
      <c r="K3">
        <v>2264.9714644999999</v>
      </c>
      <c r="L3">
        <v>2253.4925535000002</v>
      </c>
    </row>
    <row r="4" spans="1:12" x14ac:dyDescent="0.25">
      <c r="A4" s="6" t="s">
        <v>4</v>
      </c>
      <c r="B4" s="6"/>
      <c r="C4" s="6">
        <f>AVERAGE(G4:S4)</f>
        <v>1556.1426151599999</v>
      </c>
      <c r="D4" s="6">
        <f>STDEVA(G4:S4)/SQRT(E4-1)</f>
        <v>132.39833126651845</v>
      </c>
      <c r="E4" s="6">
        <f>COUNT(G4:S4)</f>
        <v>5</v>
      </c>
      <c r="F4" s="7"/>
      <c r="G4">
        <v>1213.1312531333299</v>
      </c>
      <c r="H4">
        <v>1688.0110893333299</v>
      </c>
      <c r="I4">
        <v>1919.2724436666699</v>
      </c>
      <c r="J4">
        <v>1448.44966866667</v>
      </c>
      <c r="K4">
        <v>1511.8486210000001</v>
      </c>
    </row>
    <row r="5" spans="1:12" x14ac:dyDescent="0.25">
      <c r="A5" s="6"/>
      <c r="B5" s="6"/>
      <c r="C5" s="6"/>
      <c r="D5" s="6"/>
      <c r="E5" s="6"/>
      <c r="F5" s="7"/>
    </row>
    <row r="6" spans="1:12" x14ac:dyDescent="0.25">
      <c r="A6" s="2" t="s">
        <v>29</v>
      </c>
      <c r="G6" s="1" t="s">
        <v>38</v>
      </c>
    </row>
    <row r="7" spans="1:12" x14ac:dyDescent="0.25">
      <c r="A7" s="4" t="s">
        <v>37</v>
      </c>
      <c r="B7" s="4"/>
      <c r="C7" s="4" t="s">
        <v>0</v>
      </c>
      <c r="D7" s="4" t="s">
        <v>1</v>
      </c>
      <c r="E7" s="4" t="s">
        <v>2</v>
      </c>
      <c r="F7" s="4"/>
      <c r="G7" s="4">
        <v>1</v>
      </c>
      <c r="H7" s="4">
        <v>2</v>
      </c>
      <c r="I7" s="4">
        <v>3</v>
      </c>
      <c r="J7" s="4">
        <v>4</v>
      </c>
      <c r="K7" s="4">
        <v>5</v>
      </c>
      <c r="L7" s="4">
        <v>6</v>
      </c>
    </row>
    <row r="8" spans="1:12" x14ac:dyDescent="0.25">
      <c r="A8" s="6" t="s">
        <v>3</v>
      </c>
      <c r="B8" s="6"/>
      <c r="C8" s="6">
        <f>AVERAGE(G8:S8)</f>
        <v>761.99815661333344</v>
      </c>
      <c r="D8" s="6">
        <f>STDEVA(G8:S8)/SQRT(E8-1)</f>
        <v>105.81992682225533</v>
      </c>
      <c r="E8" s="6">
        <f>COUNT(G8:S8)</f>
        <v>6</v>
      </c>
      <c r="F8" s="7"/>
      <c r="G8">
        <v>826.76776150000001</v>
      </c>
      <c r="H8">
        <v>495.41011436666702</v>
      </c>
      <c r="I8">
        <v>621.23949066666705</v>
      </c>
      <c r="J8">
        <v>1184.4734903000001</v>
      </c>
      <c r="K8">
        <v>682.09992623333301</v>
      </c>
      <c r="L8">
        <v>761.99815661333344</v>
      </c>
    </row>
    <row r="9" spans="1:12" x14ac:dyDescent="0.25">
      <c r="A9" s="6" t="s">
        <v>4</v>
      </c>
      <c r="B9" s="6"/>
      <c r="C9" s="6">
        <f>AVERAGE(G9:S9)</f>
        <v>784.26028056666621</v>
      </c>
      <c r="D9" s="6">
        <f>STDEVA(G9:S9)/SQRT(E9-1)</f>
        <v>94.512272996248967</v>
      </c>
      <c r="E9" s="6">
        <f>COUNT(G9:S9)</f>
        <v>5</v>
      </c>
      <c r="F9" s="7"/>
      <c r="G9">
        <v>785.43597746666705</v>
      </c>
      <c r="H9">
        <v>678.57741750000002</v>
      </c>
      <c r="I9">
        <v>890.88744946666702</v>
      </c>
      <c r="J9">
        <v>1028.53603463333</v>
      </c>
      <c r="K9">
        <v>537.86452376666705</v>
      </c>
    </row>
    <row r="14" spans="1:12" x14ac:dyDescent="0.25">
      <c r="C14" s="1"/>
      <c r="D14" s="1"/>
    </row>
    <row r="15" spans="1:12" x14ac:dyDescent="0.25">
      <c r="C15" s="1"/>
      <c r="D1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59BF-035B-43D8-8C92-75DFF6BA3790}">
  <dimension ref="A1:JF14"/>
  <sheetViews>
    <sheetView zoomScale="70" zoomScaleNormal="70" workbookViewId="0">
      <selection activeCell="C3" sqref="C3:E12"/>
    </sheetView>
  </sheetViews>
  <sheetFormatPr defaultRowHeight="15" x14ac:dyDescent="0.25"/>
  <sheetData>
    <row r="1" spans="1:266" x14ac:dyDescent="0.25">
      <c r="A1" s="3" t="s">
        <v>5</v>
      </c>
      <c r="G1" s="1" t="s">
        <v>32</v>
      </c>
    </row>
    <row r="2" spans="1:266" x14ac:dyDescent="0.25">
      <c r="A2" s="4" t="s">
        <v>14</v>
      </c>
      <c r="B2" s="4"/>
      <c r="C2" s="4" t="s">
        <v>0</v>
      </c>
      <c r="D2" s="4" t="s">
        <v>1</v>
      </c>
      <c r="E2" s="4" t="s">
        <v>2</v>
      </c>
      <c r="F2" s="4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  <c r="S2" s="4">
        <v>13</v>
      </c>
      <c r="T2" s="4">
        <v>14</v>
      </c>
      <c r="U2" s="4">
        <v>15</v>
      </c>
      <c r="V2" s="4">
        <v>16</v>
      </c>
      <c r="W2" s="4">
        <v>17</v>
      </c>
      <c r="X2" s="4">
        <v>18</v>
      </c>
      <c r="Y2" s="4">
        <v>19</v>
      </c>
      <c r="Z2" s="4">
        <v>20</v>
      </c>
      <c r="AA2" s="4">
        <v>21</v>
      </c>
      <c r="AB2" s="4">
        <v>22</v>
      </c>
      <c r="AC2" s="4">
        <v>23</v>
      </c>
      <c r="AD2" s="4">
        <v>24</v>
      </c>
      <c r="AE2" s="4">
        <v>25</v>
      </c>
      <c r="AF2" s="4">
        <v>26</v>
      </c>
      <c r="AG2" s="4">
        <v>27</v>
      </c>
      <c r="AH2" s="4">
        <v>28</v>
      </c>
      <c r="AI2" s="4">
        <v>29</v>
      </c>
      <c r="AJ2" s="4">
        <v>30</v>
      </c>
      <c r="AK2" s="4">
        <v>31</v>
      </c>
      <c r="AL2" s="4">
        <v>32</v>
      </c>
      <c r="AM2" s="4">
        <v>33</v>
      </c>
      <c r="AN2" s="4">
        <v>34</v>
      </c>
      <c r="AO2" s="4">
        <v>35</v>
      </c>
      <c r="AP2" s="4">
        <v>36</v>
      </c>
      <c r="AQ2" s="4">
        <v>37</v>
      </c>
      <c r="AR2" s="4">
        <v>38</v>
      </c>
      <c r="AS2" s="4">
        <v>39</v>
      </c>
      <c r="AT2" s="4">
        <v>40</v>
      </c>
      <c r="AU2" s="4">
        <v>41</v>
      </c>
      <c r="AV2" s="4">
        <v>42</v>
      </c>
      <c r="AW2" s="4">
        <v>43</v>
      </c>
      <c r="AX2" s="4">
        <v>44</v>
      </c>
      <c r="AY2" s="4">
        <v>45</v>
      </c>
      <c r="AZ2" s="4">
        <v>46</v>
      </c>
      <c r="BA2" s="4">
        <v>47</v>
      </c>
      <c r="BB2" s="4">
        <v>48</v>
      </c>
      <c r="BC2" s="4">
        <v>49</v>
      </c>
      <c r="BD2" s="4">
        <v>50</v>
      </c>
      <c r="BE2" s="4">
        <v>51</v>
      </c>
      <c r="BF2" s="4">
        <v>52</v>
      </c>
      <c r="BG2" s="4">
        <v>53</v>
      </c>
      <c r="BH2" s="4">
        <v>54</v>
      </c>
      <c r="BI2" s="4">
        <v>55</v>
      </c>
      <c r="BJ2" s="4">
        <v>56</v>
      </c>
      <c r="BK2" s="4">
        <v>57</v>
      </c>
      <c r="BL2" s="4">
        <v>58</v>
      </c>
      <c r="BM2" s="4">
        <v>59</v>
      </c>
      <c r="BN2" s="4">
        <v>60</v>
      </c>
      <c r="BO2" s="4">
        <v>61</v>
      </c>
      <c r="BP2" s="4">
        <v>62</v>
      </c>
      <c r="BQ2" s="4">
        <v>63</v>
      </c>
      <c r="BR2" s="4">
        <v>64</v>
      </c>
      <c r="BS2" s="4">
        <v>65</v>
      </c>
      <c r="BT2" s="4">
        <v>66</v>
      </c>
      <c r="BU2" s="4">
        <v>67</v>
      </c>
      <c r="BV2" s="4">
        <v>68</v>
      </c>
      <c r="BW2" s="4">
        <v>69</v>
      </c>
      <c r="BX2" s="4">
        <v>70</v>
      </c>
      <c r="BY2" s="4">
        <v>71</v>
      </c>
      <c r="BZ2" s="4">
        <v>72</v>
      </c>
      <c r="CA2" s="4">
        <v>73</v>
      </c>
      <c r="CB2" s="4">
        <v>74</v>
      </c>
      <c r="CC2" s="4">
        <v>75</v>
      </c>
      <c r="CD2" s="4">
        <v>76</v>
      </c>
      <c r="CE2" s="4">
        <v>77</v>
      </c>
      <c r="CF2" s="4">
        <v>78</v>
      </c>
      <c r="CG2" s="4">
        <v>79</v>
      </c>
      <c r="CH2" s="4">
        <v>80</v>
      </c>
      <c r="CI2" s="4">
        <v>81</v>
      </c>
      <c r="CJ2" s="4">
        <v>82</v>
      </c>
      <c r="CK2" s="4">
        <v>83</v>
      </c>
      <c r="CL2" s="4">
        <v>84</v>
      </c>
      <c r="CM2" s="4">
        <v>85</v>
      </c>
      <c r="CN2" s="4">
        <v>86</v>
      </c>
      <c r="CO2" s="4">
        <v>87</v>
      </c>
      <c r="CP2" s="4">
        <v>88</v>
      </c>
      <c r="CQ2" s="4">
        <v>89</v>
      </c>
      <c r="CR2" s="4">
        <v>90</v>
      </c>
      <c r="CS2" s="4">
        <v>91</v>
      </c>
      <c r="CT2" s="4">
        <v>92</v>
      </c>
      <c r="CU2" s="4">
        <v>93</v>
      </c>
      <c r="CV2" s="4">
        <v>94</v>
      </c>
      <c r="CW2" s="4">
        <v>95</v>
      </c>
      <c r="CX2" s="4">
        <v>96</v>
      </c>
      <c r="CY2" s="4">
        <v>97</v>
      </c>
      <c r="CZ2" s="4">
        <v>98</v>
      </c>
      <c r="DA2" s="4">
        <v>99</v>
      </c>
      <c r="DB2" s="4">
        <v>100</v>
      </c>
      <c r="DC2" s="4">
        <v>101</v>
      </c>
      <c r="DD2" s="4">
        <v>102</v>
      </c>
      <c r="DE2" s="4">
        <v>103</v>
      </c>
      <c r="DF2" s="4">
        <v>104</v>
      </c>
      <c r="DG2" s="4">
        <v>105</v>
      </c>
      <c r="DH2" s="4">
        <v>106</v>
      </c>
      <c r="DI2" s="4">
        <v>107</v>
      </c>
      <c r="DJ2" s="4">
        <v>108</v>
      </c>
      <c r="DK2" s="4">
        <v>109</v>
      </c>
      <c r="DL2" s="4">
        <v>110</v>
      </c>
      <c r="DM2" s="4">
        <v>111</v>
      </c>
      <c r="DN2" s="4">
        <v>112</v>
      </c>
      <c r="DO2" s="4">
        <v>113</v>
      </c>
      <c r="DP2" s="4">
        <v>114</v>
      </c>
      <c r="DQ2" s="4">
        <v>115</v>
      </c>
      <c r="DR2" s="4">
        <v>116</v>
      </c>
      <c r="DS2" s="4">
        <v>117</v>
      </c>
      <c r="DT2" s="4">
        <v>118</v>
      </c>
      <c r="DU2" s="4">
        <v>119</v>
      </c>
      <c r="DV2" s="4">
        <v>120</v>
      </c>
      <c r="DW2" s="4">
        <v>121</v>
      </c>
      <c r="DX2" s="4">
        <v>122</v>
      </c>
      <c r="DY2" s="4">
        <v>123</v>
      </c>
      <c r="DZ2" s="4">
        <v>124</v>
      </c>
      <c r="EA2" s="4">
        <v>125</v>
      </c>
      <c r="EB2" s="4">
        <v>126</v>
      </c>
      <c r="EC2" s="4">
        <v>127</v>
      </c>
      <c r="ED2" s="4">
        <v>128</v>
      </c>
      <c r="EE2" s="4">
        <v>129</v>
      </c>
      <c r="EF2" s="4">
        <v>130</v>
      </c>
      <c r="EG2" s="4">
        <v>131</v>
      </c>
      <c r="EH2" s="4">
        <v>132</v>
      </c>
      <c r="EI2" s="4">
        <v>133</v>
      </c>
      <c r="EJ2" s="4">
        <v>134</v>
      </c>
      <c r="EK2" s="4">
        <v>135</v>
      </c>
      <c r="EL2" s="4">
        <v>136</v>
      </c>
      <c r="EM2" s="4">
        <v>137</v>
      </c>
      <c r="EN2" s="4">
        <v>138</v>
      </c>
      <c r="EO2" s="4">
        <v>139</v>
      </c>
      <c r="EP2" s="4">
        <v>140</v>
      </c>
      <c r="EQ2" s="4">
        <v>141</v>
      </c>
      <c r="ER2" s="4">
        <v>142</v>
      </c>
      <c r="ES2" s="4">
        <v>143</v>
      </c>
      <c r="ET2" s="4">
        <v>144</v>
      </c>
      <c r="EU2" s="4">
        <v>145</v>
      </c>
      <c r="EV2" s="4">
        <v>146</v>
      </c>
      <c r="EW2" s="4">
        <v>147</v>
      </c>
      <c r="EX2" s="4">
        <v>148</v>
      </c>
      <c r="EY2" s="4">
        <v>149</v>
      </c>
      <c r="EZ2" s="4">
        <v>150</v>
      </c>
      <c r="FA2" s="4">
        <v>151</v>
      </c>
      <c r="FB2" s="4">
        <v>152</v>
      </c>
      <c r="FC2" s="4">
        <v>153</v>
      </c>
      <c r="FD2" s="4">
        <v>154</v>
      </c>
      <c r="FE2" s="4">
        <v>155</v>
      </c>
      <c r="FF2" s="4">
        <v>156</v>
      </c>
      <c r="FG2" s="4">
        <v>157</v>
      </c>
      <c r="FH2" s="4">
        <v>158</v>
      </c>
      <c r="FI2" s="4">
        <v>159</v>
      </c>
      <c r="FJ2" s="4">
        <v>160</v>
      </c>
      <c r="FK2" s="4">
        <v>161</v>
      </c>
      <c r="FL2" s="4">
        <v>162</v>
      </c>
      <c r="FM2" s="4">
        <v>163</v>
      </c>
      <c r="FN2" s="4">
        <v>164</v>
      </c>
      <c r="FO2" s="4">
        <v>165</v>
      </c>
      <c r="FP2" s="4">
        <v>166</v>
      </c>
      <c r="FQ2" s="4">
        <v>167</v>
      </c>
      <c r="FR2" s="4">
        <v>168</v>
      </c>
      <c r="FS2" s="4">
        <v>169</v>
      </c>
      <c r="FT2" s="4">
        <v>170</v>
      </c>
      <c r="FU2" s="4">
        <v>171</v>
      </c>
      <c r="FV2" s="4">
        <v>172</v>
      </c>
      <c r="FW2" s="4">
        <v>173</v>
      </c>
      <c r="FX2" s="4">
        <v>174</v>
      </c>
      <c r="FY2" s="4">
        <v>175</v>
      </c>
      <c r="FZ2" s="4">
        <v>176</v>
      </c>
      <c r="GA2" s="4">
        <v>177</v>
      </c>
      <c r="GB2" s="4">
        <v>178</v>
      </c>
      <c r="GC2" s="4">
        <v>179</v>
      </c>
      <c r="GD2" s="4">
        <v>180</v>
      </c>
      <c r="GE2" s="4">
        <v>181</v>
      </c>
      <c r="GF2" s="4">
        <v>182</v>
      </c>
      <c r="GG2" s="4">
        <v>183</v>
      </c>
      <c r="GH2" s="4">
        <v>184</v>
      </c>
      <c r="GI2" s="4">
        <v>185</v>
      </c>
      <c r="GJ2" s="4">
        <v>186</v>
      </c>
      <c r="GK2" s="4">
        <v>187</v>
      </c>
      <c r="GL2" s="4">
        <v>188</v>
      </c>
      <c r="GM2" s="4">
        <v>189</v>
      </c>
      <c r="GN2" s="4">
        <v>190</v>
      </c>
      <c r="GO2" s="4">
        <v>191</v>
      </c>
      <c r="GP2" s="4">
        <v>192</v>
      </c>
      <c r="GQ2" s="4">
        <v>193</v>
      </c>
      <c r="GR2" s="4">
        <v>194</v>
      </c>
      <c r="GS2" s="4">
        <v>195</v>
      </c>
      <c r="GT2" s="4">
        <v>196</v>
      </c>
      <c r="GU2" s="4">
        <v>197</v>
      </c>
      <c r="GV2" s="4">
        <v>198</v>
      </c>
      <c r="GW2" s="4">
        <v>199</v>
      </c>
      <c r="GX2" s="4">
        <v>200</v>
      </c>
      <c r="GY2" s="4">
        <v>201</v>
      </c>
      <c r="GZ2" s="4">
        <v>202</v>
      </c>
      <c r="HA2" s="4">
        <v>203</v>
      </c>
      <c r="HB2" s="4">
        <v>204</v>
      </c>
      <c r="HC2" s="4">
        <v>205</v>
      </c>
      <c r="HD2" s="4">
        <v>206</v>
      </c>
      <c r="HE2" s="4">
        <v>207</v>
      </c>
      <c r="HF2" s="4">
        <v>208</v>
      </c>
      <c r="HG2" s="4">
        <v>209</v>
      </c>
      <c r="HH2" s="4">
        <v>210</v>
      </c>
      <c r="HI2" s="4">
        <v>211</v>
      </c>
      <c r="HJ2" s="4">
        <v>212</v>
      </c>
      <c r="HK2" s="4">
        <v>213</v>
      </c>
      <c r="HL2" s="4">
        <v>214</v>
      </c>
      <c r="HM2" s="4">
        <v>215</v>
      </c>
      <c r="HN2" s="4">
        <v>216</v>
      </c>
      <c r="HO2" s="4">
        <v>217</v>
      </c>
      <c r="HP2" s="4">
        <v>218</v>
      </c>
      <c r="HQ2" s="4">
        <v>219</v>
      </c>
      <c r="HR2" s="4">
        <v>220</v>
      </c>
      <c r="HS2" s="4">
        <v>221</v>
      </c>
      <c r="HT2" s="4">
        <v>222</v>
      </c>
      <c r="HU2" s="4">
        <v>223</v>
      </c>
      <c r="HV2" s="4">
        <v>224</v>
      </c>
      <c r="HW2" s="4">
        <v>225</v>
      </c>
      <c r="HX2" s="4">
        <v>226</v>
      </c>
      <c r="HY2" s="4">
        <v>227</v>
      </c>
      <c r="HZ2" s="4">
        <v>228</v>
      </c>
      <c r="IA2" s="4">
        <v>229</v>
      </c>
      <c r="IB2" s="4">
        <v>230</v>
      </c>
      <c r="IC2" s="4">
        <v>231</v>
      </c>
      <c r="ID2" s="4">
        <v>232</v>
      </c>
      <c r="IE2" s="4">
        <v>233</v>
      </c>
      <c r="IF2" s="4">
        <v>234</v>
      </c>
      <c r="IG2" s="4">
        <v>235</v>
      </c>
      <c r="IH2" s="4">
        <v>236</v>
      </c>
      <c r="II2" s="4">
        <v>237</v>
      </c>
      <c r="IJ2" s="4">
        <v>238</v>
      </c>
      <c r="IK2" s="4">
        <v>239</v>
      </c>
      <c r="IL2" s="4">
        <v>240</v>
      </c>
      <c r="IM2" s="4">
        <v>241</v>
      </c>
      <c r="IN2" s="4">
        <v>242</v>
      </c>
      <c r="IO2" s="4">
        <v>243</v>
      </c>
      <c r="IP2" s="4">
        <v>244</v>
      </c>
      <c r="IQ2" s="4">
        <v>245</v>
      </c>
      <c r="IR2" s="4">
        <v>246</v>
      </c>
      <c r="IS2" s="4">
        <v>247</v>
      </c>
      <c r="IT2" s="4">
        <v>248</v>
      </c>
      <c r="IU2" s="4">
        <v>249</v>
      </c>
      <c r="IV2" s="4">
        <v>250</v>
      </c>
      <c r="IW2" s="4">
        <v>251</v>
      </c>
      <c r="IX2" s="4">
        <v>252</v>
      </c>
      <c r="IY2" s="4">
        <v>253</v>
      </c>
      <c r="IZ2" s="4">
        <v>254</v>
      </c>
      <c r="JA2" s="4">
        <v>255</v>
      </c>
      <c r="JB2" s="4">
        <v>256</v>
      </c>
      <c r="JC2" s="4">
        <v>257</v>
      </c>
      <c r="JD2" s="4">
        <v>258</v>
      </c>
      <c r="JE2" s="4">
        <v>259</v>
      </c>
      <c r="JF2" s="4">
        <v>260</v>
      </c>
    </row>
    <row r="3" spans="1:266" x14ac:dyDescent="0.25">
      <c r="A3" s="6" t="s">
        <v>3</v>
      </c>
      <c r="C3" s="1">
        <f>AVERAGE(G3:JF3)</f>
        <v>0.11334859691092289</v>
      </c>
      <c r="D3" s="1">
        <f>STDEVA(G3:JF3)/SQRT(E3-1)</f>
        <v>1.9451728486238613E-2</v>
      </c>
      <c r="E3" s="1">
        <f>COUNT(G3:JF3)</f>
        <v>142</v>
      </c>
      <c r="G3">
        <v>7.8571428571428598E-2</v>
      </c>
      <c r="H3">
        <v>2.5000000000000001E-2</v>
      </c>
      <c r="I3">
        <v>2.6190476190476202E-2</v>
      </c>
      <c r="J3">
        <v>9.5930232558139508E-3</v>
      </c>
      <c r="K3">
        <v>4.5833333333333302E-2</v>
      </c>
      <c r="L3">
        <v>1.5988372093023302E-2</v>
      </c>
      <c r="M3">
        <v>2.8779069767441899E-2</v>
      </c>
      <c r="N3">
        <v>0</v>
      </c>
      <c r="O3">
        <v>3.09375E-2</v>
      </c>
      <c r="P3">
        <v>1.7187500000000001E-2</v>
      </c>
      <c r="Q3">
        <v>1.375E-2</v>
      </c>
      <c r="R3">
        <v>7.5624999999999998E-2</v>
      </c>
      <c r="S3">
        <v>0.35062500000000002</v>
      </c>
      <c r="T3">
        <v>0.37468750000000001</v>
      </c>
      <c r="U3">
        <v>1.4102564102564099E-2</v>
      </c>
      <c r="V3">
        <v>6.875E-3</v>
      </c>
      <c r="W3">
        <v>1.3990625000000001</v>
      </c>
      <c r="X3">
        <v>8.1089743589743593E-2</v>
      </c>
      <c r="Y3">
        <v>0.50580357142857202</v>
      </c>
      <c r="Z3">
        <v>1.2500000000000001E-2</v>
      </c>
      <c r="AA3">
        <v>0.114583333333333</v>
      </c>
      <c r="AB3">
        <v>2.5581395348837199E-2</v>
      </c>
      <c r="AC3">
        <v>4.2307692307692303E-2</v>
      </c>
      <c r="AD3">
        <v>2.2383720930232599E-2</v>
      </c>
      <c r="AE3">
        <v>2.2383720930232599E-2</v>
      </c>
      <c r="AF3">
        <v>0</v>
      </c>
      <c r="AG3">
        <v>2.75E-2</v>
      </c>
      <c r="AH3">
        <v>1.375E-2</v>
      </c>
      <c r="AI3">
        <v>2.4062500000000001E-2</v>
      </c>
      <c r="AJ3">
        <v>5.1562499999999997E-2</v>
      </c>
      <c r="AK3">
        <v>0.1203125</v>
      </c>
      <c r="AL3">
        <v>0.13062499999999999</v>
      </c>
      <c r="AM3">
        <v>1.4102564102564099E-2</v>
      </c>
      <c r="AN3">
        <v>6.875E-3</v>
      </c>
      <c r="AO3">
        <v>1.4609375</v>
      </c>
      <c r="AP3">
        <v>4.9358974358974399E-2</v>
      </c>
      <c r="AQ3">
        <v>0.90848214285714302</v>
      </c>
      <c r="AR3">
        <v>0.69374999999999998</v>
      </c>
      <c r="AS3">
        <v>0.14732142857142899</v>
      </c>
      <c r="AT3">
        <v>1.9186046511627902E-2</v>
      </c>
      <c r="AU3">
        <v>2.75E-2</v>
      </c>
      <c r="AV3">
        <v>4.15697674418605E-2</v>
      </c>
      <c r="AW3">
        <v>3.5174418604651203E-2</v>
      </c>
      <c r="AX3">
        <v>1.03125E-2</v>
      </c>
      <c r="AY3">
        <v>6.5312499999999996E-2</v>
      </c>
      <c r="AZ3">
        <v>7.5624999999999998E-2</v>
      </c>
      <c r="BA3">
        <v>0.61187499999999995</v>
      </c>
      <c r="BB3">
        <v>7.2187500000000002E-2</v>
      </c>
      <c r="BC3">
        <v>0.20624999999999999</v>
      </c>
      <c r="BD3">
        <v>3.4375000000000003E-2</v>
      </c>
      <c r="BE3">
        <v>1.03125E-2</v>
      </c>
      <c r="BF3">
        <v>1.375E-2</v>
      </c>
      <c r="BG3">
        <v>0.73562499999999997</v>
      </c>
      <c r="BH3">
        <v>2.8205128205128199E-2</v>
      </c>
      <c r="BI3">
        <v>0.486160714285714</v>
      </c>
      <c r="BJ3">
        <v>0.20937500000000001</v>
      </c>
      <c r="BK3">
        <v>1.9642857142857101E-2</v>
      </c>
      <c r="BL3">
        <v>2.2383720930232599E-2</v>
      </c>
      <c r="BM3">
        <v>5.8437500000000003E-2</v>
      </c>
      <c r="BN3">
        <v>1.9186046511627902E-2</v>
      </c>
      <c r="BO3">
        <v>2.5581395348837199E-2</v>
      </c>
      <c r="BP3">
        <v>1.375E-2</v>
      </c>
      <c r="BQ3">
        <v>0.11687500000000001</v>
      </c>
      <c r="BR3">
        <v>1.7187500000000001E-2</v>
      </c>
      <c r="BS3">
        <v>0.82843750000000005</v>
      </c>
      <c r="BT3">
        <v>4.1250000000000002E-2</v>
      </c>
      <c r="BU3">
        <v>4.1250000000000002E-2</v>
      </c>
      <c r="BV3">
        <v>2.4062500000000001E-2</v>
      </c>
      <c r="BW3">
        <v>3.4375E-3</v>
      </c>
      <c r="BX3">
        <v>1.7187500000000001E-2</v>
      </c>
      <c r="BY3">
        <v>0.15812499999999999</v>
      </c>
      <c r="BZ3">
        <v>3.7812499999999999E-2</v>
      </c>
      <c r="CA3">
        <v>0.71205357142857095</v>
      </c>
      <c r="CB3">
        <v>0.19375000000000001</v>
      </c>
      <c r="CC3">
        <v>1.6369047619047599E-2</v>
      </c>
      <c r="CD3">
        <v>5.1162790697674397E-2</v>
      </c>
      <c r="CE3">
        <v>0.11</v>
      </c>
      <c r="CF3">
        <v>2.5581395348837199E-2</v>
      </c>
      <c r="CG3">
        <v>9.5930232558139497E-2</v>
      </c>
      <c r="CH3">
        <v>1.375E-2</v>
      </c>
      <c r="CI3">
        <v>2.4062500000000001E-2</v>
      </c>
      <c r="CJ3">
        <v>2.75E-2</v>
      </c>
      <c r="CK3">
        <v>0.2578125</v>
      </c>
      <c r="CL3">
        <v>2.75E-2</v>
      </c>
      <c r="CM3">
        <v>0.1134375</v>
      </c>
      <c r="CN3">
        <v>1.375E-2</v>
      </c>
      <c r="CO3">
        <v>0</v>
      </c>
      <c r="CP3">
        <v>1.03125E-2</v>
      </c>
      <c r="CQ3">
        <v>4.1250000000000002E-2</v>
      </c>
      <c r="CR3">
        <v>1.03125E-2</v>
      </c>
      <c r="CS3">
        <v>0.19642857142857101</v>
      </c>
      <c r="CT3">
        <v>0.171875</v>
      </c>
      <c r="CU3">
        <v>3.27380952380952E-3</v>
      </c>
      <c r="CV3">
        <v>5.4360465116279101E-2</v>
      </c>
      <c r="CW3">
        <v>0.1925</v>
      </c>
      <c r="CX3">
        <v>1.5988372093023302E-2</v>
      </c>
      <c r="CY3">
        <v>3.5174418604651203E-2</v>
      </c>
      <c r="CZ3">
        <v>2.0625000000000001E-2</v>
      </c>
      <c r="DA3">
        <v>2.0625000000000001E-2</v>
      </c>
      <c r="DB3">
        <v>1.03125E-2</v>
      </c>
      <c r="DC3">
        <v>0.51906249999999998</v>
      </c>
      <c r="DD3">
        <v>2.75E-2</v>
      </c>
      <c r="DE3">
        <v>0.15468750000000001</v>
      </c>
      <c r="DF3">
        <v>3.4375E-3</v>
      </c>
      <c r="DG3">
        <v>1.375E-2</v>
      </c>
      <c r="DH3">
        <v>1.03125E-2</v>
      </c>
      <c r="DI3">
        <v>3.09375E-2</v>
      </c>
      <c r="DJ3">
        <v>1.7187500000000001E-2</v>
      </c>
      <c r="DK3">
        <v>0.20870535714285701</v>
      </c>
      <c r="DL3">
        <v>0.121875</v>
      </c>
      <c r="DM3">
        <v>2.5581395348837199E-2</v>
      </c>
      <c r="DN3">
        <v>4.1250000000000002E-2</v>
      </c>
      <c r="DO3">
        <v>1.5988372093023302E-2</v>
      </c>
      <c r="DP3">
        <v>2.5581395348837199E-2</v>
      </c>
      <c r="DQ3">
        <v>6.875E-3</v>
      </c>
      <c r="DR3">
        <v>1.375E-2</v>
      </c>
      <c r="DS3">
        <v>2.0625000000000001E-2</v>
      </c>
      <c r="DT3">
        <v>0.33687499999999998</v>
      </c>
      <c r="DU3">
        <v>2.0625000000000001E-2</v>
      </c>
      <c r="DV3">
        <v>6.8750000000000006E-2</v>
      </c>
      <c r="DW3">
        <v>1.375E-2</v>
      </c>
      <c r="DX3">
        <v>1.7187500000000001E-2</v>
      </c>
      <c r="DY3">
        <v>2.4062500000000001E-2</v>
      </c>
      <c r="DZ3">
        <v>1.03125E-2</v>
      </c>
      <c r="EA3">
        <v>2.4062500000000001E-2</v>
      </c>
      <c r="EB3">
        <v>6.1383928571428603E-2</v>
      </c>
      <c r="EC3">
        <v>5.9374999999999997E-2</v>
      </c>
      <c r="ED3">
        <v>1.2790697674418599E-2</v>
      </c>
      <c r="EE3">
        <v>6.1874999999999999E-2</v>
      </c>
      <c r="EF3">
        <v>2.2383720930232599E-2</v>
      </c>
      <c r="EG3">
        <v>2.8779069767441899E-2</v>
      </c>
      <c r="EH3">
        <v>1.03125E-2</v>
      </c>
      <c r="EI3">
        <v>1.03125E-2</v>
      </c>
      <c r="EJ3">
        <v>3.4375000000000003E-2</v>
      </c>
      <c r="EK3">
        <v>0.2578125</v>
      </c>
      <c r="EL3">
        <v>1.375E-2</v>
      </c>
      <c r="EM3">
        <v>8.2500000000000004E-2</v>
      </c>
      <c r="EN3">
        <v>2.0625000000000001E-2</v>
      </c>
      <c r="EO3">
        <v>1.375E-2</v>
      </c>
      <c r="EP3">
        <v>1.03125E-2</v>
      </c>
      <c r="EQ3">
        <v>1.375E-2</v>
      </c>
      <c r="ER3">
        <v>2.75E-2</v>
      </c>
    </row>
    <row r="4" spans="1:266" x14ac:dyDescent="0.25">
      <c r="A4" s="6" t="s">
        <v>4</v>
      </c>
      <c r="C4" s="1">
        <f>AVERAGE(G4:JF4)</f>
        <v>0.16697094710537069</v>
      </c>
      <c r="D4" s="1">
        <f>STDEVA(G4:JF4)/SQRT(E4-1)</f>
        <v>3.3327568802970171E-2</v>
      </c>
      <c r="E4" s="1">
        <f>COUNT(G4:JF4)</f>
        <v>99</v>
      </c>
      <c r="G4">
        <v>6.41025641025641E-3</v>
      </c>
      <c r="H4">
        <v>0</v>
      </c>
      <c r="I4">
        <v>1.7286585365853699</v>
      </c>
      <c r="J4">
        <v>0.17499999999999999</v>
      </c>
      <c r="K4">
        <v>0.76875000000000004</v>
      </c>
      <c r="L4">
        <v>5.6818181818181802E-3</v>
      </c>
      <c r="M4">
        <v>1.5625E-2</v>
      </c>
      <c r="N4">
        <v>3.8888888888888903E-2</v>
      </c>
      <c r="O4">
        <v>6.2500000000000003E-3</v>
      </c>
      <c r="P4">
        <v>9.3749999999999997E-3</v>
      </c>
      <c r="Q4">
        <v>6.2500000000000003E-3</v>
      </c>
      <c r="R4">
        <v>0.24062500000000001</v>
      </c>
      <c r="S4">
        <v>1.0562499999999999</v>
      </c>
      <c r="T4">
        <v>9.3749999999999997E-3</v>
      </c>
      <c r="U4">
        <v>0.21036585365853699</v>
      </c>
      <c r="V4">
        <v>0.44207317073170699</v>
      </c>
      <c r="W4">
        <v>0.42812499999999998</v>
      </c>
      <c r="X4">
        <v>0.33750000000000002</v>
      </c>
      <c r="Y4">
        <v>5.1136363636363598E-2</v>
      </c>
      <c r="Z4">
        <v>3.1250000000000002E-3</v>
      </c>
      <c r="AA4">
        <v>4.72222222222222E-2</v>
      </c>
      <c r="AB4">
        <v>9.3749999999999997E-3</v>
      </c>
      <c r="AC4">
        <v>9.3749999999999997E-3</v>
      </c>
      <c r="AD4">
        <v>6.2500000000000003E-3</v>
      </c>
      <c r="AE4">
        <v>0.121875</v>
      </c>
      <c r="AF4">
        <v>0.84687500000000004</v>
      </c>
      <c r="AG4">
        <v>8.4375000000000006E-2</v>
      </c>
      <c r="AH4">
        <v>0.30182926829268297</v>
      </c>
      <c r="AI4">
        <v>0.53048780487804903</v>
      </c>
      <c r="AJ4">
        <v>0.121875</v>
      </c>
      <c r="AK4">
        <v>0.11874999999999999</v>
      </c>
      <c r="AL4">
        <v>3.97727272727273E-2</v>
      </c>
      <c r="AM4">
        <v>9.3749999999999997E-3</v>
      </c>
      <c r="AN4">
        <v>3.05555555555556E-2</v>
      </c>
      <c r="AO4">
        <v>1.2500000000000001E-2</v>
      </c>
      <c r="AP4">
        <v>9.0624999999999997E-2</v>
      </c>
      <c r="AQ4">
        <v>1.5625E-2</v>
      </c>
      <c r="AR4">
        <v>6.5625000000000003E-2</v>
      </c>
      <c r="AS4">
        <v>0.15937499999999999</v>
      </c>
      <c r="AT4">
        <v>9.0624999999999997E-2</v>
      </c>
      <c r="AU4">
        <v>0.64939024390243905</v>
      </c>
      <c r="AV4">
        <v>1.6280487804878101</v>
      </c>
      <c r="AW4">
        <v>0.13437499999999999</v>
      </c>
      <c r="AX4">
        <v>5.9374999999999997E-2</v>
      </c>
      <c r="AY4">
        <v>1.7045454545454499E-2</v>
      </c>
      <c r="AZ4">
        <v>1.2500000000000001E-2</v>
      </c>
      <c r="BA4">
        <v>2.5000000000000001E-2</v>
      </c>
      <c r="BB4">
        <v>3.7499999999999999E-2</v>
      </c>
      <c r="BC4">
        <v>5.6250000000000001E-2</v>
      </c>
      <c r="BD4">
        <v>2.5000000000000001E-2</v>
      </c>
      <c r="BE4">
        <v>4.0625000000000001E-2</v>
      </c>
      <c r="BF4">
        <v>8.7499999999999994E-2</v>
      </c>
      <c r="BG4">
        <v>9.375E-2</v>
      </c>
      <c r="BH4">
        <v>0.45426829268292701</v>
      </c>
      <c r="BI4">
        <v>1.4451219512195099</v>
      </c>
      <c r="BJ4">
        <v>0.30937500000000001</v>
      </c>
      <c r="BK4">
        <v>0.05</v>
      </c>
      <c r="BL4">
        <v>5.6818181818181802E-3</v>
      </c>
      <c r="BM4">
        <v>1.2500000000000001E-2</v>
      </c>
      <c r="BN4">
        <v>4.1666666666666699E-2</v>
      </c>
      <c r="BO4">
        <v>5.9374999999999997E-2</v>
      </c>
      <c r="BP4">
        <v>4.3749999999999997E-2</v>
      </c>
      <c r="BQ4">
        <v>1.2500000000000001E-2</v>
      </c>
      <c r="BR4">
        <v>2.5000000000000001E-2</v>
      </c>
      <c r="BS4">
        <v>6.25E-2</v>
      </c>
      <c r="BT4">
        <v>3.125E-2</v>
      </c>
      <c r="BU4">
        <v>0.15243902439024401</v>
      </c>
      <c r="BV4">
        <v>0.25914634146341498</v>
      </c>
      <c r="BW4">
        <v>0.74687499999999996</v>
      </c>
      <c r="BX4">
        <v>5.3124999999999999E-2</v>
      </c>
      <c r="BY4">
        <v>6.2500000000000003E-3</v>
      </c>
      <c r="BZ4">
        <v>2.7777777777777801E-2</v>
      </c>
      <c r="CA4">
        <v>2.5000000000000001E-2</v>
      </c>
      <c r="CB4">
        <v>3.4375000000000003E-2</v>
      </c>
      <c r="CC4">
        <v>2.1874999999999999E-2</v>
      </c>
      <c r="CD4">
        <v>3.1250000000000002E-3</v>
      </c>
      <c r="CE4">
        <v>4.6875E-2</v>
      </c>
      <c r="CF4">
        <v>5.9374999999999997E-2</v>
      </c>
      <c r="CG4">
        <v>4.8780487804878099E-2</v>
      </c>
      <c r="CH4">
        <v>7.9268292682926803E-2</v>
      </c>
      <c r="CI4">
        <v>0.83750000000000002</v>
      </c>
      <c r="CJ4">
        <v>1.2500000000000001E-2</v>
      </c>
      <c r="CK4">
        <v>3.1250000000000002E-3</v>
      </c>
      <c r="CL4">
        <v>3.05555555555556E-2</v>
      </c>
      <c r="CM4">
        <v>1.5625E-2</v>
      </c>
      <c r="CN4">
        <v>4.3749999999999997E-2</v>
      </c>
      <c r="CO4">
        <v>2.1874999999999999E-2</v>
      </c>
      <c r="CP4">
        <v>6.2500000000000003E-3</v>
      </c>
      <c r="CQ4">
        <v>4.0625000000000001E-2</v>
      </c>
      <c r="CR4">
        <v>2.8125000000000001E-2</v>
      </c>
      <c r="CS4">
        <v>2.7439024390243899E-2</v>
      </c>
      <c r="CT4">
        <v>3.3536585365853702E-2</v>
      </c>
      <c r="CU4">
        <v>0.05</v>
      </c>
      <c r="CV4">
        <v>3.1250000000000002E-3</v>
      </c>
      <c r="CW4">
        <v>2.5000000000000001E-2</v>
      </c>
      <c r="CX4">
        <v>6.25E-2</v>
      </c>
      <c r="CY4">
        <v>2.1874999999999999E-2</v>
      </c>
      <c r="CZ4">
        <v>1.2500000000000001E-2</v>
      </c>
      <c r="DA4">
        <v>1.8749999999999999E-2</v>
      </c>
    </row>
    <row r="5" spans="1:26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266" x14ac:dyDescent="0.25">
      <c r="A6" s="6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66" x14ac:dyDescent="0.25">
      <c r="A7" s="6" t="s">
        <v>3</v>
      </c>
      <c r="B7" s="6"/>
      <c r="C7" s="1">
        <f>AVERAGE(G7:JF7)</f>
        <v>8.9868817838779022E-2</v>
      </c>
      <c r="D7" s="1">
        <f>STDEVA(G7:JF7)/SQRT(E7-1)</f>
        <v>1.3203466432647182E-2</v>
      </c>
      <c r="E7" s="1">
        <f>COUNT(G7:JF7)</f>
        <v>90</v>
      </c>
      <c r="F7" s="6"/>
      <c r="G7">
        <v>0.22842261904761901</v>
      </c>
      <c r="H7">
        <v>0.138257575757576</v>
      </c>
      <c r="I7">
        <v>9.9206349206349201E-3</v>
      </c>
      <c r="J7">
        <v>6.7829457364341102E-3</v>
      </c>
      <c r="K7">
        <v>1.4583333333333301E-2</v>
      </c>
      <c r="L7">
        <v>0.122093023255814</v>
      </c>
      <c r="M7">
        <v>1.16279069767442E-2</v>
      </c>
      <c r="N7">
        <v>7.9166666666666705E-2</v>
      </c>
      <c r="O7">
        <v>5.10416666666667E-2</v>
      </c>
      <c r="P7">
        <v>4.4791666666666702E-2</v>
      </c>
      <c r="Q7">
        <v>2.39583333333333E-2</v>
      </c>
      <c r="R7">
        <v>8.5416666666666696E-2</v>
      </c>
      <c r="S7">
        <v>1.4583333333333301E-2</v>
      </c>
      <c r="T7">
        <v>4.5833333333333302E-2</v>
      </c>
      <c r="U7">
        <v>6.4583333333333298E-2</v>
      </c>
      <c r="V7">
        <v>3.1250000000000002E-3</v>
      </c>
      <c r="W7">
        <v>0.155208333333333</v>
      </c>
      <c r="X7">
        <v>0.21562500000000001</v>
      </c>
      <c r="Y7">
        <v>0.250744047619048</v>
      </c>
      <c r="Z7">
        <v>4.0719696969697003E-2</v>
      </c>
      <c r="AA7">
        <v>5.9523809523809503E-3</v>
      </c>
      <c r="AB7">
        <v>3.0038759689922499E-2</v>
      </c>
      <c r="AC7">
        <v>2.39583333333333E-2</v>
      </c>
      <c r="AD7">
        <v>5.1356589147286802E-2</v>
      </c>
      <c r="AE7">
        <v>3.8759689922480599E-2</v>
      </c>
      <c r="AF7">
        <v>9.375E-2</v>
      </c>
      <c r="AG7">
        <v>0.101041666666667</v>
      </c>
      <c r="AH7">
        <v>4.27083333333333E-2</v>
      </c>
      <c r="AI7">
        <v>4.0625000000000001E-2</v>
      </c>
      <c r="AJ7">
        <v>5.5208333333333297E-2</v>
      </c>
      <c r="AK7">
        <v>1.97916666666667E-2</v>
      </c>
      <c r="AL7">
        <v>2.9166666666666698E-2</v>
      </c>
      <c r="AM7">
        <v>9.375E-2</v>
      </c>
      <c r="AN7">
        <v>0</v>
      </c>
      <c r="AO7">
        <v>0.29375000000000001</v>
      </c>
      <c r="AP7">
        <v>0.342708333333333</v>
      </c>
      <c r="AQ7">
        <v>0.21726190476190499</v>
      </c>
      <c r="AR7">
        <v>5.6818181818181802E-2</v>
      </c>
      <c r="AS7">
        <v>7.9365079365079395E-3</v>
      </c>
      <c r="AT7">
        <v>1.9379844961240299E-2</v>
      </c>
      <c r="AU7">
        <v>4.8958333333333298E-2</v>
      </c>
      <c r="AV7">
        <v>1.16279069767442E-2</v>
      </c>
      <c r="AW7">
        <v>3.7790697674418602E-2</v>
      </c>
      <c r="AX7">
        <v>6.2500000000000003E-3</v>
      </c>
      <c r="AY7">
        <v>0.11874999999999999</v>
      </c>
      <c r="AZ7">
        <v>8.3333333333333297E-3</v>
      </c>
      <c r="BA7">
        <v>1.0416666666666701E-2</v>
      </c>
      <c r="BB7">
        <v>8.4375000000000006E-2</v>
      </c>
      <c r="BC7">
        <v>1.7708333333333302E-2</v>
      </c>
      <c r="BD7">
        <v>3.6458333333333301E-2</v>
      </c>
      <c r="BE7">
        <v>0.163541666666667</v>
      </c>
      <c r="BF7">
        <v>8.3333333333333297E-3</v>
      </c>
      <c r="BG7">
        <v>0.36562499999999998</v>
      </c>
      <c r="BH7">
        <v>0.36666666666666697</v>
      </c>
      <c r="BI7">
        <v>0.264880952380952</v>
      </c>
      <c r="BJ7">
        <v>5.6818181818181802E-2</v>
      </c>
      <c r="BK7">
        <v>4.96031746031746E-3</v>
      </c>
      <c r="BL7">
        <v>9.6899224806201601E-3</v>
      </c>
      <c r="BM7">
        <v>5.2083333333333301E-2</v>
      </c>
      <c r="BN7">
        <v>7.7519379844961196E-3</v>
      </c>
      <c r="BO7">
        <v>8.7209302325581394E-3</v>
      </c>
      <c r="BP7">
        <v>6.2500000000000003E-3</v>
      </c>
      <c r="BQ7">
        <v>0.126041666666667</v>
      </c>
      <c r="BR7">
        <v>1.0416666666666699E-3</v>
      </c>
      <c r="BS7">
        <v>2.0833333333333298E-3</v>
      </c>
      <c r="BT7">
        <v>0.114583333333333</v>
      </c>
      <c r="BU7">
        <v>1.4583333333333301E-2</v>
      </c>
      <c r="BV7">
        <v>3.7499999999999999E-2</v>
      </c>
      <c r="BW7">
        <v>0.14270833333333299</v>
      </c>
      <c r="BX7">
        <v>4.1666666666666701E-3</v>
      </c>
      <c r="BY7">
        <v>0.47083333333333299</v>
      </c>
      <c r="BZ7">
        <v>0.44583333333333303</v>
      </c>
      <c r="CA7">
        <v>0.33110119047619002</v>
      </c>
      <c r="CB7">
        <v>5.8712121212121202E-2</v>
      </c>
      <c r="CC7">
        <v>8.9285714285714298E-3</v>
      </c>
      <c r="CD7">
        <v>4.8449612403100801E-3</v>
      </c>
      <c r="CE7">
        <v>1.35416666666667E-2</v>
      </c>
      <c r="CF7">
        <v>2.9069767441860499E-3</v>
      </c>
      <c r="CG7">
        <v>4.8449612403100801E-3</v>
      </c>
      <c r="CH7">
        <v>3.1250000000000002E-3</v>
      </c>
      <c r="CI7">
        <v>7.9166666666666705E-2</v>
      </c>
      <c r="CJ7">
        <v>2.0833333333333298E-3</v>
      </c>
      <c r="CK7">
        <v>7.2916666666666703E-3</v>
      </c>
      <c r="CL7">
        <v>8.4375000000000006E-2</v>
      </c>
      <c r="CM7">
        <v>1.14583333333333E-2</v>
      </c>
      <c r="CN7">
        <v>3.6458333333333301E-2</v>
      </c>
      <c r="CO7">
        <v>0.171875</v>
      </c>
      <c r="CP7">
        <v>5.2083333333333296E-3</v>
      </c>
      <c r="CQ7">
        <v>0.51354166666666701</v>
      </c>
      <c r="CR7">
        <v>0.52291666666666703</v>
      </c>
    </row>
    <row r="8" spans="1:266" x14ac:dyDescent="0.25">
      <c r="A8" s="6" t="s">
        <v>4</v>
      </c>
      <c r="B8" s="6"/>
      <c r="C8" s="1">
        <f>AVERAGE(G8:JF8)</f>
        <v>1.8112452700867334E-2</v>
      </c>
      <c r="D8" s="1">
        <f>STDEVA(G8:JF8)/SQRT(E8-1)</f>
        <v>2.4551671301128982E-3</v>
      </c>
      <c r="E8" s="1">
        <f>COUNT(G8:JF8)</f>
        <v>65</v>
      </c>
      <c r="F8" s="6"/>
      <c r="G8">
        <v>1.14583333333333E-2</v>
      </c>
      <c r="H8">
        <v>1.7276422764227601E-2</v>
      </c>
      <c r="I8">
        <v>2.1341463414634099E-2</v>
      </c>
      <c r="J8">
        <v>4.1666666666666699E-2</v>
      </c>
      <c r="K8">
        <v>8.2291666666666693E-2</v>
      </c>
      <c r="L8">
        <v>1.8939393939393898E-2</v>
      </c>
      <c r="M8">
        <v>3.9583333333333297E-2</v>
      </c>
      <c r="N8">
        <v>6.4814814814814804E-3</v>
      </c>
      <c r="O8">
        <v>1.14583333333333E-2</v>
      </c>
      <c r="P8">
        <v>1.97916666666667E-2</v>
      </c>
      <c r="Q8">
        <v>7.2916666666666703E-3</v>
      </c>
      <c r="R8">
        <v>3.1250000000000002E-3</v>
      </c>
      <c r="S8">
        <v>1.35416666666667E-2</v>
      </c>
      <c r="T8">
        <v>7.2916666666666703E-3</v>
      </c>
      <c r="U8">
        <v>1.9308943089430899E-2</v>
      </c>
      <c r="V8">
        <v>5.4878048780487798E-2</v>
      </c>
      <c r="W8">
        <v>1.2500000000000001E-2</v>
      </c>
      <c r="X8">
        <v>7.2916666666666699E-2</v>
      </c>
      <c r="Y8">
        <v>9.46969696969697E-3</v>
      </c>
      <c r="Z8">
        <v>4.8958333333333298E-2</v>
      </c>
      <c r="AA8">
        <v>4.6296296296296302E-3</v>
      </c>
      <c r="AB8">
        <v>2.0833333333333298E-3</v>
      </c>
      <c r="AC8">
        <v>1.97916666666667E-2</v>
      </c>
      <c r="AD8">
        <v>1.2500000000000001E-2</v>
      </c>
      <c r="AE8">
        <v>4.1666666666666701E-3</v>
      </c>
      <c r="AF8">
        <v>1.4583333333333301E-2</v>
      </c>
      <c r="AG8">
        <v>1.2500000000000001E-2</v>
      </c>
      <c r="AH8">
        <v>1.42276422764228E-2</v>
      </c>
      <c r="AI8">
        <v>4.9796747967479703E-2</v>
      </c>
      <c r="AJ8">
        <v>7.2916666666666703E-3</v>
      </c>
      <c r="AK8">
        <v>1.97916666666667E-2</v>
      </c>
      <c r="AL8">
        <v>3.5984848484848501E-2</v>
      </c>
      <c r="AM8">
        <v>4.4791666666666702E-2</v>
      </c>
      <c r="AN8">
        <v>9.2592592592592596E-4</v>
      </c>
      <c r="AO8">
        <v>2.0833333333333298E-3</v>
      </c>
      <c r="AP8">
        <v>7.2916666666666703E-3</v>
      </c>
      <c r="AQ8">
        <v>5.2083333333333296E-3</v>
      </c>
      <c r="AR8">
        <v>4.1666666666666701E-3</v>
      </c>
      <c r="AS8">
        <v>3.0208333333333299E-2</v>
      </c>
      <c r="AT8">
        <v>1.14583333333333E-2</v>
      </c>
      <c r="AU8">
        <v>5.08130081300813E-3</v>
      </c>
      <c r="AV8">
        <v>1.11788617886179E-2</v>
      </c>
      <c r="AW8">
        <v>2.0833333333333298E-3</v>
      </c>
      <c r="AX8">
        <v>8.3333333333333297E-3</v>
      </c>
      <c r="AY8">
        <v>5.1136363636363598E-2</v>
      </c>
      <c r="AZ8">
        <v>3.7499999999999999E-2</v>
      </c>
      <c r="BA8">
        <v>2.7777777777777801E-3</v>
      </c>
      <c r="BB8">
        <v>2.0833333333333298E-3</v>
      </c>
      <c r="BC8">
        <v>3.1250000000000002E-3</v>
      </c>
      <c r="BD8">
        <v>3.1250000000000002E-3</v>
      </c>
      <c r="BE8">
        <v>8.3333333333333297E-3</v>
      </c>
      <c r="BF8">
        <v>5.6250000000000001E-2</v>
      </c>
      <c r="BG8">
        <v>7.2916666666666703E-3</v>
      </c>
      <c r="BH8">
        <v>1.01626016260163E-3</v>
      </c>
      <c r="BI8">
        <v>8.1300813008130107E-3</v>
      </c>
      <c r="BJ8">
        <v>3.1250000000000002E-3</v>
      </c>
      <c r="BK8">
        <v>7.2916666666666703E-3</v>
      </c>
      <c r="BL8">
        <v>7.5757575757575803E-3</v>
      </c>
      <c r="BM8">
        <v>3.54166666666667E-2</v>
      </c>
      <c r="BN8">
        <v>2.7777777777777801E-3</v>
      </c>
      <c r="BO8">
        <v>1.0416666666666699E-3</v>
      </c>
      <c r="BP8">
        <v>4.1666666666666701E-3</v>
      </c>
      <c r="BQ8">
        <v>3.1250000000000002E-3</v>
      </c>
      <c r="BR8">
        <v>1.35416666666667E-2</v>
      </c>
      <c r="BS8">
        <v>6.8750000000000006E-2</v>
      </c>
    </row>
    <row r="9" spans="1:266" x14ac:dyDescent="0.25">
      <c r="A9" s="6"/>
      <c r="B9" s="6"/>
      <c r="C9" s="6"/>
      <c r="D9" s="6"/>
      <c r="E9" s="1"/>
      <c r="F9" s="6"/>
    </row>
    <row r="10" spans="1:266" x14ac:dyDescent="0.25">
      <c r="A10" s="8" t="s">
        <v>16</v>
      </c>
      <c r="B10" s="6"/>
      <c r="C10" s="6"/>
      <c r="D10" s="6"/>
      <c r="E10" s="6"/>
      <c r="F10" s="7"/>
    </row>
    <row r="11" spans="1:266" x14ac:dyDescent="0.25">
      <c r="A11" s="6" t="s">
        <v>3</v>
      </c>
      <c r="B11" s="6"/>
      <c r="C11" s="1">
        <f>AVERAGE(G11:JF11)</f>
        <v>2.9550714547080834E-2</v>
      </c>
      <c r="D11" s="1">
        <f>STDEVA(G11:JF11)/SQRT(E11-1)</f>
        <v>2.3083786091498211E-3</v>
      </c>
      <c r="E11" s="1">
        <f>COUNT(G11:JF11)</f>
        <v>260</v>
      </c>
      <c r="F11" s="7"/>
      <c r="G11">
        <v>8.8541666666666699E-2</v>
      </c>
      <c r="H11">
        <v>1.32575757575758E-2</v>
      </c>
      <c r="I11">
        <v>3.6706349206349201E-2</v>
      </c>
      <c r="J11">
        <v>5.6201550387596902E-2</v>
      </c>
      <c r="K11">
        <v>4.7916666666666698E-2</v>
      </c>
      <c r="L11">
        <v>2.32558139534884E-2</v>
      </c>
      <c r="M11">
        <v>9.7868217054263601E-2</v>
      </c>
      <c r="N11">
        <v>5.2083333333333296E-3</v>
      </c>
      <c r="O11">
        <v>1.7708333333333302E-2</v>
      </c>
      <c r="P11">
        <v>1.14583333333333E-2</v>
      </c>
      <c r="Q11">
        <v>1.2500000000000001E-2</v>
      </c>
      <c r="R11">
        <v>1.8749999999999999E-2</v>
      </c>
      <c r="S11">
        <v>7.2916666666666703E-3</v>
      </c>
      <c r="T11">
        <v>1.97916666666667E-2</v>
      </c>
      <c r="U11">
        <v>7.1874999999999994E-2</v>
      </c>
      <c r="V11">
        <v>1.14583333333333E-2</v>
      </c>
      <c r="W11">
        <v>0.264583333333333</v>
      </c>
      <c r="X11">
        <v>0.30625000000000002</v>
      </c>
      <c r="Y11">
        <v>3.9434523809523801E-2</v>
      </c>
      <c r="Z11">
        <v>1.13636363636364E-2</v>
      </c>
      <c r="AA11">
        <v>8.6309523809523794E-2</v>
      </c>
      <c r="AB11">
        <v>9.5930232558139497E-2</v>
      </c>
      <c r="AC11">
        <v>7.2916666666666699E-2</v>
      </c>
      <c r="AD11">
        <v>4.8449612403100799E-2</v>
      </c>
      <c r="AE11">
        <v>8.0426356589147305E-2</v>
      </c>
      <c r="AF11">
        <v>3.1250000000000002E-3</v>
      </c>
      <c r="AG11">
        <v>4.4791666666666702E-2</v>
      </c>
      <c r="AH11">
        <v>2.6041666666666699E-2</v>
      </c>
      <c r="AI11">
        <v>2.5000000000000001E-2</v>
      </c>
      <c r="AJ11">
        <v>2.39583333333333E-2</v>
      </c>
      <c r="AK11">
        <v>6.2500000000000003E-3</v>
      </c>
      <c r="AL11">
        <v>1.0416666666666701E-2</v>
      </c>
      <c r="AM11">
        <v>1.8749999999999999E-2</v>
      </c>
      <c r="AN11">
        <v>2.6041666666666699E-2</v>
      </c>
      <c r="AO11">
        <v>0.119791666666667</v>
      </c>
      <c r="AP11">
        <v>0.16250000000000001</v>
      </c>
      <c r="AQ11">
        <v>1.86011904761905E-2</v>
      </c>
      <c r="AR11">
        <v>1.23106060606061E-2</v>
      </c>
      <c r="AS11">
        <v>0.109126984126984</v>
      </c>
      <c r="AT11">
        <v>8.2364341085271298E-2</v>
      </c>
      <c r="AU11">
        <v>8.9583333333333307E-2</v>
      </c>
      <c r="AV11">
        <v>4.9418604651162802E-2</v>
      </c>
      <c r="AW11">
        <v>0.114341085271318</v>
      </c>
      <c r="AX11">
        <v>1.8749999999999999E-2</v>
      </c>
      <c r="AY11">
        <v>6.1458333333333302E-2</v>
      </c>
      <c r="AZ11">
        <v>2.9166666666666698E-2</v>
      </c>
      <c r="BA11">
        <v>1.7708333333333302E-2</v>
      </c>
      <c r="BB11">
        <v>1.5625E-2</v>
      </c>
      <c r="BC11">
        <v>2.0833333333333298E-3</v>
      </c>
      <c r="BD11">
        <v>9.3749999999999997E-3</v>
      </c>
      <c r="BE11">
        <v>1.4583333333333301E-2</v>
      </c>
      <c r="BF11">
        <v>2.39583333333333E-2</v>
      </c>
      <c r="BG11">
        <v>8.3333333333333297E-3</v>
      </c>
      <c r="BH11">
        <v>6.2500000000000003E-3</v>
      </c>
      <c r="BI11">
        <v>7.4404761904761901E-3</v>
      </c>
      <c r="BJ11">
        <v>4.7348484848484902E-3</v>
      </c>
      <c r="BK11">
        <v>1.4880952380952399E-2</v>
      </c>
      <c r="BL11">
        <v>4.1666666666666699E-2</v>
      </c>
      <c r="BM11">
        <v>3.54166666666667E-2</v>
      </c>
      <c r="BN11">
        <v>3.0038759689922499E-2</v>
      </c>
      <c r="BO11">
        <v>2.1317829457364299E-2</v>
      </c>
      <c r="BP11">
        <v>1.7708333333333302E-2</v>
      </c>
      <c r="BQ11">
        <v>4.27083333333333E-2</v>
      </c>
      <c r="BR11">
        <v>3.54166666666667E-2</v>
      </c>
      <c r="BS11">
        <v>4.27083333333333E-2</v>
      </c>
      <c r="BT11">
        <v>8.3333333333333297E-3</v>
      </c>
      <c r="BU11">
        <v>1.0416666666666701E-2</v>
      </c>
      <c r="BV11">
        <v>6.2500000000000003E-3</v>
      </c>
      <c r="BW11">
        <v>1.6666666666666701E-2</v>
      </c>
      <c r="BX11">
        <v>1.35416666666667E-2</v>
      </c>
      <c r="BY11">
        <v>6.2500000000000003E-3</v>
      </c>
      <c r="BZ11">
        <v>6.2500000000000003E-3</v>
      </c>
      <c r="CA11">
        <v>5.9523809523809503E-3</v>
      </c>
      <c r="CB11">
        <v>8.5227272727272704E-3</v>
      </c>
      <c r="CC11">
        <v>6.25E-2</v>
      </c>
      <c r="CD11">
        <v>4.6511627906976702E-2</v>
      </c>
      <c r="CE11">
        <v>8.4375000000000006E-2</v>
      </c>
      <c r="CF11">
        <v>3.1976744186046499E-2</v>
      </c>
      <c r="CG11">
        <v>2.0348837209302299E-2</v>
      </c>
      <c r="CH11">
        <v>1.4583333333333301E-2</v>
      </c>
      <c r="CI11">
        <v>8.3333333333333297E-3</v>
      </c>
      <c r="CJ11">
        <v>4.1666666666666701E-3</v>
      </c>
      <c r="CK11">
        <v>9.3749999999999997E-3</v>
      </c>
      <c r="CL11">
        <v>4.1666666666666701E-3</v>
      </c>
      <c r="CM11">
        <v>8.3333333333333297E-3</v>
      </c>
      <c r="CN11">
        <v>6.2500000000000003E-3</v>
      </c>
      <c r="CO11">
        <v>3.1250000000000002E-3</v>
      </c>
      <c r="CP11">
        <v>1.4583333333333301E-2</v>
      </c>
      <c r="CQ11">
        <v>3.1250000000000002E-3</v>
      </c>
      <c r="CR11">
        <v>5.2083333333333296E-3</v>
      </c>
      <c r="CS11">
        <v>2.9761904761904798E-2</v>
      </c>
      <c r="CT11">
        <v>1.9886363636363601E-2</v>
      </c>
      <c r="CU11">
        <v>7.5396825396825407E-2</v>
      </c>
      <c r="CV11">
        <v>9.2054263565891498E-2</v>
      </c>
      <c r="CW11">
        <v>0.14687500000000001</v>
      </c>
      <c r="CX11">
        <v>7.3643410852713198E-2</v>
      </c>
      <c r="CY11">
        <v>2.7131782945736399E-2</v>
      </c>
      <c r="CZ11">
        <v>9.3749999999999997E-3</v>
      </c>
      <c r="DA11">
        <v>6.2500000000000003E-3</v>
      </c>
      <c r="DB11">
        <v>8.3333333333333297E-3</v>
      </c>
      <c r="DC11">
        <v>1.2500000000000001E-2</v>
      </c>
      <c r="DD11">
        <v>6.2500000000000003E-3</v>
      </c>
      <c r="DE11">
        <v>9.3749999999999997E-3</v>
      </c>
      <c r="DF11">
        <v>7.2916666666666703E-3</v>
      </c>
      <c r="DG11">
        <v>4.1666666666666701E-3</v>
      </c>
      <c r="DH11">
        <v>5.2083333333333296E-3</v>
      </c>
      <c r="DI11">
        <v>5.2083333333333296E-3</v>
      </c>
      <c r="DJ11">
        <v>5.2083333333333296E-3</v>
      </c>
      <c r="DK11">
        <v>3.7946428571428603E-2</v>
      </c>
      <c r="DL11">
        <v>2.6515151515151499E-2</v>
      </c>
      <c r="DM11">
        <v>0.120039682539683</v>
      </c>
      <c r="DN11">
        <v>7.9457364341085301E-2</v>
      </c>
      <c r="DO11">
        <v>0.11145833333333301</v>
      </c>
      <c r="DP11">
        <v>8.7209302325581398E-2</v>
      </c>
      <c r="DQ11">
        <v>1.4534883720930199E-2</v>
      </c>
      <c r="DR11">
        <v>1.6666666666666701E-2</v>
      </c>
      <c r="DS11">
        <v>2.0833333333333301E-2</v>
      </c>
      <c r="DT11">
        <v>7.2916666666666703E-3</v>
      </c>
      <c r="DU11">
        <v>4.0625000000000001E-2</v>
      </c>
      <c r="DV11">
        <v>1.7708333333333302E-2</v>
      </c>
      <c r="DW11">
        <v>1.0416666666666701E-2</v>
      </c>
      <c r="DX11">
        <v>5.2083333333333296E-3</v>
      </c>
      <c r="DY11">
        <v>1.14583333333333E-2</v>
      </c>
      <c r="DZ11">
        <v>3.1250000000000002E-3</v>
      </c>
      <c r="EA11">
        <v>4.1666666666666701E-3</v>
      </c>
      <c r="EB11">
        <v>1.35416666666667E-2</v>
      </c>
      <c r="EC11">
        <v>1.5625E-2</v>
      </c>
      <c r="ED11">
        <v>3.7878787878787902E-3</v>
      </c>
      <c r="EE11">
        <v>1.6865079365079399E-2</v>
      </c>
      <c r="EF11">
        <v>5.4263565891472902E-2</v>
      </c>
      <c r="EG11">
        <v>1.97916666666667E-2</v>
      </c>
      <c r="EH11">
        <v>6.2984496124030995E-2</v>
      </c>
      <c r="EI11">
        <v>4.6511627906976702E-2</v>
      </c>
      <c r="EJ11">
        <v>3.0208333333333299E-2</v>
      </c>
      <c r="EK11">
        <v>6.4583333333333298E-2</v>
      </c>
      <c r="EL11">
        <v>8.3333333333333297E-3</v>
      </c>
      <c r="EM11">
        <v>2.9166666666666698E-2</v>
      </c>
      <c r="EN11">
        <v>1.4583333333333301E-2</v>
      </c>
      <c r="EO11">
        <v>5.5208333333333297E-2</v>
      </c>
      <c r="EP11">
        <v>8.3333333333333297E-3</v>
      </c>
      <c r="EQ11">
        <v>1.6666666666666701E-2</v>
      </c>
      <c r="ER11">
        <v>5.2083333333333296E-3</v>
      </c>
      <c r="ES11">
        <v>3.1250000000000002E-3</v>
      </c>
      <c r="ET11">
        <v>1.6666666666666701E-2</v>
      </c>
      <c r="EU11">
        <v>1.4880952380952399E-2</v>
      </c>
      <c r="EV11">
        <v>2.6515151515151499E-2</v>
      </c>
      <c r="EW11">
        <v>3.2738095238095198E-2</v>
      </c>
      <c r="EX11">
        <v>3.7790697674418602E-2</v>
      </c>
      <c r="EY11">
        <v>2.8125000000000001E-2</v>
      </c>
      <c r="EZ11">
        <v>3.3914728682170499E-2</v>
      </c>
      <c r="FA11">
        <v>1.06589147286822E-2</v>
      </c>
      <c r="FB11">
        <v>3.0208333333333299E-2</v>
      </c>
      <c r="FC11">
        <v>9.3749999999999997E-3</v>
      </c>
      <c r="FD11">
        <v>7.2916666666666703E-3</v>
      </c>
      <c r="FE11">
        <v>1.97916666666667E-2</v>
      </c>
      <c r="FF11">
        <v>2.1874999999999999E-2</v>
      </c>
      <c r="FG11">
        <v>3.3333333333333298E-2</v>
      </c>
      <c r="FH11">
        <v>4.1666666666666701E-3</v>
      </c>
      <c r="FI11">
        <v>3.1250000000000002E-3</v>
      </c>
      <c r="FJ11">
        <v>6.2500000000000003E-3</v>
      </c>
      <c r="FK11">
        <v>6.2500000000000003E-3</v>
      </c>
      <c r="FL11">
        <v>5.2083333333333296E-3</v>
      </c>
      <c r="FM11">
        <v>2.23214285714286E-2</v>
      </c>
      <c r="FN11">
        <v>4.1666666666666699E-2</v>
      </c>
      <c r="FO11">
        <v>2.9761904761904798E-2</v>
      </c>
      <c r="FP11">
        <v>0.13178294573643401</v>
      </c>
      <c r="FQ11">
        <v>6.8750000000000006E-2</v>
      </c>
      <c r="FR11">
        <v>4.6511627906976702E-2</v>
      </c>
      <c r="FS11">
        <v>9.6899224806201601E-3</v>
      </c>
      <c r="FT11">
        <v>5.7291666666666699E-2</v>
      </c>
      <c r="FU11">
        <v>2.29166666666667E-2</v>
      </c>
      <c r="FV11">
        <v>4.1666666666666701E-3</v>
      </c>
      <c r="FW11">
        <v>1.4583333333333301E-2</v>
      </c>
      <c r="FX11">
        <v>3.3333333333333298E-2</v>
      </c>
      <c r="FY11">
        <v>3.125E-2</v>
      </c>
      <c r="FZ11">
        <v>2.0833333333333298E-3</v>
      </c>
      <c r="GA11">
        <v>6.2500000000000003E-3</v>
      </c>
      <c r="GB11">
        <v>1.14583333333333E-2</v>
      </c>
      <c r="GC11">
        <v>2.0833333333333298E-3</v>
      </c>
      <c r="GD11">
        <v>9.3749999999999997E-3</v>
      </c>
      <c r="GE11">
        <v>2.6785714285714302E-2</v>
      </c>
      <c r="GF11">
        <v>1.7992424242424199E-2</v>
      </c>
      <c r="GG11">
        <v>1.4880952380952399E-2</v>
      </c>
      <c r="GH11">
        <v>7.8488372093023298E-2</v>
      </c>
      <c r="GI11">
        <v>5.7291666666666699E-2</v>
      </c>
      <c r="GJ11">
        <v>0.14437984496124001</v>
      </c>
      <c r="GK11">
        <v>4.8449612403100801E-3</v>
      </c>
      <c r="GL11">
        <v>2.29166666666667E-2</v>
      </c>
      <c r="GM11">
        <v>5.10416666666667E-2</v>
      </c>
      <c r="GN11">
        <v>8.3333333333333297E-3</v>
      </c>
      <c r="GO11">
        <v>3.0208333333333299E-2</v>
      </c>
      <c r="GP11">
        <v>3.7499999999999999E-2</v>
      </c>
      <c r="GQ11">
        <v>3.8541666666666703E-2</v>
      </c>
      <c r="GR11">
        <v>5.2083333333333296E-3</v>
      </c>
      <c r="GS11">
        <v>1.0416666666666699E-3</v>
      </c>
      <c r="GT11">
        <v>2.0833333333333298E-3</v>
      </c>
      <c r="GU11">
        <v>3.1250000000000002E-3</v>
      </c>
      <c r="GV11">
        <v>2.39583333333333E-2</v>
      </c>
      <c r="GW11">
        <v>1.41369047619048E-2</v>
      </c>
      <c r="GX11">
        <v>5.6818181818181802E-3</v>
      </c>
      <c r="GY11">
        <v>3.0753968253968301E-2</v>
      </c>
      <c r="GZ11">
        <v>3.2945736434108502E-2</v>
      </c>
      <c r="HA11">
        <v>1.14583333333333E-2</v>
      </c>
      <c r="HB11">
        <v>1.4534883720930199E-2</v>
      </c>
      <c r="HC11">
        <v>6.2015503875968998E-2</v>
      </c>
      <c r="HD11">
        <v>9.3749999999999997E-3</v>
      </c>
      <c r="HE11">
        <v>3.54166666666667E-2</v>
      </c>
      <c r="HF11">
        <v>2.29166666666667E-2</v>
      </c>
      <c r="HG11">
        <v>1.4583333333333301E-2</v>
      </c>
      <c r="HH11">
        <v>7.2916666666666703E-3</v>
      </c>
      <c r="HI11">
        <v>9.3749999999999997E-3</v>
      </c>
      <c r="HJ11">
        <v>5.2083333333333296E-3</v>
      </c>
      <c r="HK11">
        <v>1.0416666666666699E-3</v>
      </c>
      <c r="HL11">
        <v>2.0833333333333298E-3</v>
      </c>
      <c r="HM11">
        <v>2.0833333333333298E-3</v>
      </c>
      <c r="HN11">
        <v>8.3333333333333297E-3</v>
      </c>
      <c r="HO11">
        <v>1.86011904761905E-2</v>
      </c>
      <c r="HP11">
        <v>1.32575757575758E-2</v>
      </c>
      <c r="HQ11">
        <v>7.9365079365079395E-3</v>
      </c>
      <c r="HR11">
        <v>1.4534883720930199E-2</v>
      </c>
      <c r="HS11">
        <v>1.0416666666666701E-2</v>
      </c>
      <c r="HT11">
        <v>1.25968992248062E-2</v>
      </c>
      <c r="HU11">
        <v>1.64728682170543E-2</v>
      </c>
      <c r="HV11">
        <v>1.4583333333333301E-2</v>
      </c>
      <c r="HW11">
        <v>9.5833333333333298E-2</v>
      </c>
      <c r="HX11">
        <v>6.2500000000000003E-3</v>
      </c>
      <c r="HY11">
        <v>1.2500000000000001E-2</v>
      </c>
      <c r="HZ11">
        <v>1.7708333333333302E-2</v>
      </c>
      <c r="IA11">
        <v>2.8125000000000001E-2</v>
      </c>
      <c r="IB11">
        <v>3.1250000000000002E-3</v>
      </c>
      <c r="IC11">
        <v>2.6041666666666699E-2</v>
      </c>
      <c r="ID11">
        <v>1.97916666666667E-2</v>
      </c>
      <c r="IE11">
        <v>1.0416666666666699E-3</v>
      </c>
      <c r="IF11">
        <v>6.2500000000000003E-3</v>
      </c>
      <c r="IG11">
        <v>2.6785714285714302E-2</v>
      </c>
      <c r="IH11">
        <v>4.3560606060606098E-2</v>
      </c>
      <c r="II11">
        <v>1.7857142857142901E-2</v>
      </c>
      <c r="IJ11">
        <v>2.22868217054264E-2</v>
      </c>
      <c r="IK11">
        <v>1.8749999999999999E-2</v>
      </c>
      <c r="IL11">
        <v>1.4534883720930199E-2</v>
      </c>
      <c r="IM11">
        <v>6.7829457364341102E-3</v>
      </c>
      <c r="IN11">
        <v>8.3333333333333297E-3</v>
      </c>
      <c r="IO11">
        <v>4.1666666666666699E-2</v>
      </c>
      <c r="IP11">
        <v>2.39583333333333E-2</v>
      </c>
      <c r="IQ11">
        <v>2.0833333333333301E-2</v>
      </c>
      <c r="IR11">
        <v>1.35416666666667E-2</v>
      </c>
      <c r="IS11">
        <v>1.0416666666666701E-2</v>
      </c>
      <c r="IT11">
        <v>1.0416666666666701E-2</v>
      </c>
      <c r="IU11">
        <v>1.14583333333333E-2</v>
      </c>
      <c r="IV11">
        <v>4.1666666666666701E-3</v>
      </c>
      <c r="IW11">
        <v>3.1250000000000002E-3</v>
      </c>
      <c r="IX11">
        <v>3.1250000000000002E-3</v>
      </c>
      <c r="IY11">
        <v>3.8690476190476199E-2</v>
      </c>
      <c r="IZ11">
        <v>5.2083333333333301E-2</v>
      </c>
      <c r="JA11">
        <v>1.6865079365079399E-2</v>
      </c>
      <c r="JB11">
        <v>5.7170542635658898E-2</v>
      </c>
      <c r="JC11">
        <v>1.14583333333333E-2</v>
      </c>
      <c r="JD11">
        <v>1.9379844961240299E-2</v>
      </c>
      <c r="JE11">
        <v>6.7829457364341102E-3</v>
      </c>
      <c r="JF11">
        <v>7.7083333333333295E-2</v>
      </c>
    </row>
    <row r="12" spans="1:266" x14ac:dyDescent="0.25">
      <c r="A12" s="6" t="s">
        <v>4</v>
      </c>
      <c r="B12" s="6"/>
      <c r="C12" s="1">
        <f>AVERAGE(G12:JF12)</f>
        <v>1.9740078389995398E-2</v>
      </c>
      <c r="D12" s="1">
        <f>STDEVA(G12:JF12)/SQRT(E12-1)</f>
        <v>1.4675561745400472E-3</v>
      </c>
      <c r="E12" s="1">
        <f>COUNT(G12:JF12)</f>
        <v>191</v>
      </c>
      <c r="F12" s="7"/>
      <c r="G12">
        <v>1.97916666666667E-2</v>
      </c>
      <c r="H12">
        <v>6.50406504065041E-2</v>
      </c>
      <c r="I12">
        <v>1.7276422764227601E-2</v>
      </c>
      <c r="J12">
        <v>4.1666666666666701E-3</v>
      </c>
      <c r="K12">
        <v>0.101041666666667</v>
      </c>
      <c r="L12">
        <v>7.5757575757575803E-3</v>
      </c>
      <c r="M12">
        <v>9.3749999999999997E-3</v>
      </c>
      <c r="N12">
        <v>2.5000000000000001E-2</v>
      </c>
      <c r="O12">
        <v>1.5625E-2</v>
      </c>
      <c r="P12">
        <v>2.6041666666666699E-2</v>
      </c>
      <c r="Q12">
        <v>1.0416666666666701E-2</v>
      </c>
      <c r="R12">
        <v>1.5625E-2</v>
      </c>
      <c r="S12">
        <v>1.6666666666666701E-2</v>
      </c>
      <c r="T12">
        <v>3.7499999999999999E-2</v>
      </c>
      <c r="U12">
        <v>4.2682926829268303E-2</v>
      </c>
      <c r="V12">
        <v>3.65853658536585E-2</v>
      </c>
      <c r="W12">
        <v>5.2083333333333296E-3</v>
      </c>
      <c r="X12">
        <v>9.1666666666666702E-2</v>
      </c>
      <c r="Y12">
        <v>7.5757575757575803E-3</v>
      </c>
      <c r="Z12">
        <v>7.2916666666666703E-3</v>
      </c>
      <c r="AA12">
        <v>5.3703703703703698E-2</v>
      </c>
      <c r="AB12">
        <v>2.5000000000000001E-2</v>
      </c>
      <c r="AC12">
        <v>3.54166666666667E-2</v>
      </c>
      <c r="AD12">
        <v>3.4375000000000003E-2</v>
      </c>
      <c r="AE12">
        <v>1.5625E-2</v>
      </c>
      <c r="AF12">
        <v>4.1666666666666701E-3</v>
      </c>
      <c r="AG12">
        <v>1.5625E-2</v>
      </c>
      <c r="AH12">
        <v>6.0975609756097601E-2</v>
      </c>
      <c r="AI12">
        <v>5.6910569105691103E-2</v>
      </c>
      <c r="AJ12">
        <v>2.0833333333333298E-3</v>
      </c>
      <c r="AK12">
        <v>0.10729166666666699</v>
      </c>
      <c r="AL12">
        <v>1.32575757575758E-2</v>
      </c>
      <c r="AM12">
        <v>2.29166666666667E-2</v>
      </c>
      <c r="AN12">
        <v>8.5185185185185197E-2</v>
      </c>
      <c r="AO12">
        <v>3.7499999999999999E-2</v>
      </c>
      <c r="AP12">
        <v>3.8541666666666703E-2</v>
      </c>
      <c r="AQ12">
        <v>5.7291666666666699E-2</v>
      </c>
      <c r="AR12">
        <v>2.8125000000000001E-2</v>
      </c>
      <c r="AS12">
        <v>7.2916666666666703E-3</v>
      </c>
      <c r="AT12">
        <v>9.3749999999999997E-3</v>
      </c>
      <c r="AU12">
        <v>4.0650406504065002E-3</v>
      </c>
      <c r="AV12">
        <v>1.42276422764228E-2</v>
      </c>
      <c r="AW12">
        <v>3.1250000000000002E-3</v>
      </c>
      <c r="AX12">
        <v>5.2083333333333301E-2</v>
      </c>
      <c r="AY12">
        <v>1.32575757575758E-2</v>
      </c>
      <c r="AZ12">
        <v>2.29166666666667E-2</v>
      </c>
      <c r="BA12">
        <v>2.87037037037037E-2</v>
      </c>
      <c r="BB12">
        <v>2.5000000000000001E-2</v>
      </c>
      <c r="BC12">
        <v>1.6666666666666701E-2</v>
      </c>
      <c r="BD12">
        <v>8.6458333333333304E-2</v>
      </c>
      <c r="BE12">
        <v>4.1666666666666699E-2</v>
      </c>
      <c r="BF12">
        <v>0</v>
      </c>
      <c r="BG12">
        <v>6.2500000000000003E-3</v>
      </c>
      <c r="BH12">
        <v>1.7276422764227601E-2</v>
      </c>
      <c r="BI12">
        <v>1.3211382113821101E-2</v>
      </c>
      <c r="BJ12">
        <v>8.3333333333333297E-3</v>
      </c>
      <c r="BK12">
        <v>0.104166666666667</v>
      </c>
      <c r="BL12">
        <v>5.6818181818181802E-3</v>
      </c>
      <c r="BM12">
        <v>1.14583333333333E-2</v>
      </c>
      <c r="BN12">
        <v>1.1111111111111099E-2</v>
      </c>
      <c r="BO12">
        <v>6.2500000000000003E-3</v>
      </c>
      <c r="BP12">
        <v>1.0416666666666701E-2</v>
      </c>
      <c r="BQ12">
        <v>3.2291666666666698E-2</v>
      </c>
      <c r="BR12">
        <v>1.0416666666666701E-2</v>
      </c>
      <c r="BS12">
        <v>4.1666666666666701E-3</v>
      </c>
      <c r="BT12">
        <v>9.3749999999999997E-3</v>
      </c>
      <c r="BU12">
        <v>7.11382113821138E-3</v>
      </c>
      <c r="BV12">
        <v>1.11788617886179E-2</v>
      </c>
      <c r="BW12">
        <v>1.14583333333333E-2</v>
      </c>
      <c r="BX12">
        <v>6.0416666666666702E-2</v>
      </c>
      <c r="BY12">
        <v>1.13636363636364E-2</v>
      </c>
      <c r="BZ12">
        <v>3.1250000000000002E-3</v>
      </c>
      <c r="CA12">
        <v>8.3333333333333297E-3</v>
      </c>
      <c r="CB12">
        <v>6.2500000000000003E-3</v>
      </c>
      <c r="CC12">
        <v>8.3333333333333297E-3</v>
      </c>
      <c r="CD12">
        <v>1.97916666666667E-2</v>
      </c>
      <c r="CE12">
        <v>1.2500000000000001E-2</v>
      </c>
      <c r="CF12">
        <v>5.2083333333333296E-3</v>
      </c>
      <c r="CG12">
        <v>1.5625E-2</v>
      </c>
      <c r="CH12">
        <v>6.0975609756097598E-3</v>
      </c>
      <c r="CI12">
        <v>3.1504065040650397E-2</v>
      </c>
      <c r="CJ12">
        <v>1.0416666666666701E-2</v>
      </c>
      <c r="CK12">
        <v>1.97916666666667E-2</v>
      </c>
      <c r="CL12">
        <v>3.97727272727273E-2</v>
      </c>
      <c r="CM12">
        <v>3.1250000000000002E-3</v>
      </c>
      <c r="CN12">
        <v>5.5555555555555601E-3</v>
      </c>
      <c r="CO12">
        <v>1.14583333333333E-2</v>
      </c>
      <c r="CP12">
        <v>1.8749999999999999E-2</v>
      </c>
      <c r="CQ12">
        <v>8.3333333333333297E-3</v>
      </c>
      <c r="CR12">
        <v>1.7708333333333302E-2</v>
      </c>
      <c r="CS12">
        <v>1.0416666666666701E-2</v>
      </c>
      <c r="CT12">
        <v>9.3749999999999997E-3</v>
      </c>
      <c r="CU12">
        <v>1.21951219512195E-2</v>
      </c>
      <c r="CV12">
        <v>9.1463414634146301E-3</v>
      </c>
      <c r="CW12">
        <v>8.3333333333333297E-3</v>
      </c>
      <c r="CX12">
        <v>6.25E-2</v>
      </c>
      <c r="CY12">
        <v>3.2196969696969703E-2</v>
      </c>
      <c r="CZ12">
        <v>8.3333333333333297E-3</v>
      </c>
      <c r="DA12">
        <v>1.38888888888889E-2</v>
      </c>
      <c r="DB12">
        <v>2.1874999999999999E-2</v>
      </c>
      <c r="DC12">
        <v>1.5625E-2</v>
      </c>
      <c r="DD12">
        <v>1.5625E-2</v>
      </c>
      <c r="DE12">
        <v>3.0208333333333299E-2</v>
      </c>
      <c r="DF12">
        <v>7.2916666666666703E-3</v>
      </c>
      <c r="DG12">
        <v>2.39583333333333E-2</v>
      </c>
      <c r="DH12">
        <v>1.3211382113821101E-2</v>
      </c>
      <c r="DI12">
        <v>7.11382113821138E-3</v>
      </c>
      <c r="DJ12">
        <v>8.3333333333333297E-3</v>
      </c>
      <c r="DK12">
        <v>5.10416666666667E-2</v>
      </c>
      <c r="DL12">
        <v>1.32575757575758E-2</v>
      </c>
      <c r="DM12">
        <v>7.2916666666666703E-3</v>
      </c>
      <c r="DN12">
        <v>9.2592592592592605E-3</v>
      </c>
      <c r="DO12">
        <v>4.1666666666666701E-3</v>
      </c>
      <c r="DP12">
        <v>7.2916666666666703E-3</v>
      </c>
      <c r="DQ12">
        <v>2.0833333333333298E-3</v>
      </c>
      <c r="DR12">
        <v>9.3749999999999997E-3</v>
      </c>
      <c r="DS12">
        <v>5.2083333333333296E-3</v>
      </c>
      <c r="DT12">
        <v>1.5625E-2</v>
      </c>
      <c r="DU12">
        <v>1.21951219512195E-2</v>
      </c>
      <c r="DV12">
        <v>1.01626016260163E-2</v>
      </c>
      <c r="DW12">
        <v>1.7708333333333302E-2</v>
      </c>
      <c r="DX12">
        <v>6.3541666666666705E-2</v>
      </c>
      <c r="DY12">
        <v>3.7878787878787902E-3</v>
      </c>
      <c r="DZ12">
        <v>1.2500000000000001E-2</v>
      </c>
      <c r="EA12">
        <v>1.38888888888889E-2</v>
      </c>
      <c r="EB12">
        <v>1.5625E-2</v>
      </c>
      <c r="EC12">
        <v>2.0833333333333301E-2</v>
      </c>
      <c r="ED12">
        <v>5.2083333333333296E-3</v>
      </c>
      <c r="EE12">
        <v>5.2083333333333296E-3</v>
      </c>
      <c r="EF12">
        <v>5.2083333333333296E-3</v>
      </c>
      <c r="EG12">
        <v>3.0208333333333299E-2</v>
      </c>
      <c r="EH12">
        <v>1.42276422764228E-2</v>
      </c>
      <c r="EI12">
        <v>3.65853658536585E-2</v>
      </c>
      <c r="EJ12">
        <v>2.29166666666667E-2</v>
      </c>
      <c r="EK12">
        <v>1.8749999999999999E-2</v>
      </c>
      <c r="EL12">
        <v>3.7878787878787902E-3</v>
      </c>
      <c r="EM12">
        <v>1.7708333333333302E-2</v>
      </c>
      <c r="EN12">
        <v>3.05555555555556E-2</v>
      </c>
      <c r="EO12">
        <v>3.54166666666667E-2</v>
      </c>
      <c r="EP12">
        <v>1.7708333333333302E-2</v>
      </c>
      <c r="EQ12">
        <v>6.2500000000000003E-3</v>
      </c>
      <c r="ER12">
        <v>2.0833333333333298E-3</v>
      </c>
      <c r="ES12">
        <v>1.14583333333333E-2</v>
      </c>
      <c r="ET12">
        <v>1.8749999999999999E-2</v>
      </c>
      <c r="EU12">
        <v>1.52439024390244E-2</v>
      </c>
      <c r="EV12">
        <v>1.21951219512195E-2</v>
      </c>
      <c r="EW12">
        <v>6.2500000000000003E-3</v>
      </c>
      <c r="EX12">
        <v>1.0416666666666701E-2</v>
      </c>
      <c r="EY12">
        <v>1.13636363636364E-2</v>
      </c>
      <c r="EZ12">
        <v>1.0416666666666701E-2</v>
      </c>
      <c r="FA12">
        <v>3.05555555555556E-2</v>
      </c>
      <c r="FB12">
        <v>3.1250000000000002E-3</v>
      </c>
      <c r="FC12">
        <v>4.1666666666666701E-3</v>
      </c>
      <c r="FD12">
        <v>7.2916666666666703E-3</v>
      </c>
      <c r="FE12">
        <v>5.2083333333333296E-3</v>
      </c>
      <c r="FF12">
        <v>7.2916666666666703E-3</v>
      </c>
      <c r="FG12">
        <v>3.0208333333333299E-2</v>
      </c>
      <c r="FH12">
        <v>1.8292682926829298E-2</v>
      </c>
      <c r="FI12">
        <v>6.0975609756097598E-3</v>
      </c>
      <c r="FJ12">
        <v>4.1666666666666701E-3</v>
      </c>
      <c r="FK12">
        <v>1.5625E-2</v>
      </c>
      <c r="FL12">
        <v>1.8939393939393901E-3</v>
      </c>
      <c r="FM12">
        <v>7.2916666666666703E-3</v>
      </c>
      <c r="FN12">
        <v>1.94444444444444E-2</v>
      </c>
      <c r="FO12">
        <v>5.2083333333333296E-3</v>
      </c>
      <c r="FP12">
        <v>1.14583333333333E-2</v>
      </c>
      <c r="FQ12">
        <v>1.35416666666667E-2</v>
      </c>
      <c r="FR12">
        <v>2.9166666666666698E-2</v>
      </c>
      <c r="FS12">
        <v>9.3749999999999997E-3</v>
      </c>
      <c r="FT12">
        <v>4.0625000000000001E-2</v>
      </c>
      <c r="FU12">
        <v>7.11382113821138E-3</v>
      </c>
      <c r="FV12">
        <v>7.11382113821138E-3</v>
      </c>
      <c r="FW12">
        <v>1.2500000000000001E-2</v>
      </c>
      <c r="FX12">
        <v>1.5625E-2</v>
      </c>
      <c r="FY12">
        <v>1.7045454545454499E-2</v>
      </c>
      <c r="FZ12">
        <v>5.2083333333333296E-3</v>
      </c>
      <c r="GA12">
        <v>7.4074074074074103E-3</v>
      </c>
      <c r="GB12">
        <v>2.1874999999999999E-2</v>
      </c>
      <c r="GC12">
        <v>9.3749999999999997E-3</v>
      </c>
      <c r="GD12">
        <v>1.2500000000000001E-2</v>
      </c>
      <c r="GE12">
        <v>9.4791666666666705E-2</v>
      </c>
      <c r="GF12">
        <v>8.3333333333333297E-3</v>
      </c>
      <c r="GG12">
        <v>1.8749999999999999E-2</v>
      </c>
      <c r="GH12">
        <v>1.01626016260163E-2</v>
      </c>
      <c r="GI12">
        <v>2.6422764227642299E-2</v>
      </c>
      <c r="GJ12">
        <v>1.35416666666667E-2</v>
      </c>
      <c r="GK12">
        <v>8.3333333333333297E-3</v>
      </c>
      <c r="GL12">
        <v>2.4621212121212099E-2</v>
      </c>
      <c r="GM12">
        <v>5.2083333333333296E-3</v>
      </c>
      <c r="GN12">
        <v>3.2196969696969703E-2</v>
      </c>
      <c r="GO12">
        <v>5.2083333333333296E-3</v>
      </c>
    </row>
    <row r="13" spans="1:266" x14ac:dyDescent="0.25">
      <c r="B13" s="6"/>
      <c r="C13" s="6"/>
      <c r="D13" s="6"/>
      <c r="F13" s="7"/>
    </row>
    <row r="14" spans="1:266" x14ac:dyDescent="0.25">
      <c r="A14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9088-C565-41BA-8CE7-CB29923804ED}">
  <dimension ref="A1:JF4"/>
  <sheetViews>
    <sheetView zoomScale="85" zoomScaleNormal="85" workbookViewId="0">
      <selection activeCell="H29" sqref="H29"/>
    </sheetView>
  </sheetViews>
  <sheetFormatPr defaultRowHeight="15" x14ac:dyDescent="0.25"/>
  <sheetData>
    <row r="1" spans="1:266" x14ac:dyDescent="0.25">
      <c r="A1" s="3" t="s">
        <v>29</v>
      </c>
      <c r="G1" s="1" t="s">
        <v>32</v>
      </c>
    </row>
    <row r="2" spans="1:266" x14ac:dyDescent="0.25">
      <c r="A2" s="4" t="s">
        <v>16</v>
      </c>
      <c r="B2" s="4"/>
      <c r="C2" s="4" t="s">
        <v>0</v>
      </c>
      <c r="D2" s="4" t="s">
        <v>1</v>
      </c>
      <c r="E2" s="4" t="s">
        <v>2</v>
      </c>
      <c r="F2" s="4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  <c r="S2" s="4">
        <v>13</v>
      </c>
      <c r="T2" s="4">
        <v>14</v>
      </c>
      <c r="U2" s="4">
        <v>15</v>
      </c>
      <c r="V2" s="4">
        <v>16</v>
      </c>
      <c r="W2" s="4">
        <v>17</v>
      </c>
      <c r="X2" s="4">
        <v>18</v>
      </c>
      <c r="Y2" s="4">
        <v>19</v>
      </c>
      <c r="Z2" s="4">
        <v>20</v>
      </c>
      <c r="AA2" s="4">
        <v>21</v>
      </c>
      <c r="AB2" s="4">
        <v>22</v>
      </c>
      <c r="AC2" s="4">
        <v>23</v>
      </c>
      <c r="AD2" s="4">
        <v>24</v>
      </c>
      <c r="AE2" s="4">
        <v>25</v>
      </c>
      <c r="AF2" s="4">
        <v>26</v>
      </c>
      <c r="AG2" s="4">
        <v>27</v>
      </c>
      <c r="AH2" s="4">
        <v>28</v>
      </c>
      <c r="AI2" s="4">
        <v>29</v>
      </c>
      <c r="AJ2" s="4">
        <v>30</v>
      </c>
      <c r="AK2" s="4">
        <v>31</v>
      </c>
      <c r="AL2" s="4">
        <v>32</v>
      </c>
      <c r="AM2" s="4">
        <v>33</v>
      </c>
      <c r="AN2" s="4">
        <v>34</v>
      </c>
      <c r="AO2" s="4">
        <v>35</v>
      </c>
      <c r="AP2" s="4">
        <v>36</v>
      </c>
      <c r="AQ2" s="4">
        <v>37</v>
      </c>
      <c r="AR2" s="4">
        <v>38</v>
      </c>
      <c r="AS2" s="4">
        <v>39</v>
      </c>
      <c r="AT2" s="4">
        <v>40</v>
      </c>
      <c r="AU2" s="4">
        <v>41</v>
      </c>
      <c r="AV2" s="4">
        <v>42</v>
      </c>
      <c r="AW2" s="4">
        <v>43</v>
      </c>
      <c r="AX2" s="4">
        <v>44</v>
      </c>
      <c r="AY2" s="4">
        <v>45</v>
      </c>
      <c r="AZ2" s="4">
        <v>46</v>
      </c>
      <c r="BA2" s="4">
        <v>47</v>
      </c>
      <c r="BB2" s="4">
        <v>48</v>
      </c>
      <c r="BC2" s="4">
        <v>49</v>
      </c>
      <c r="BD2" s="4">
        <v>50</v>
      </c>
      <c r="BE2" s="4">
        <v>51</v>
      </c>
      <c r="BF2" s="4">
        <v>52</v>
      </c>
      <c r="BG2" s="4">
        <v>53</v>
      </c>
      <c r="BH2" s="4">
        <v>54</v>
      </c>
      <c r="BI2" s="4">
        <v>55</v>
      </c>
      <c r="BJ2" s="4">
        <v>56</v>
      </c>
      <c r="BK2" s="4">
        <v>57</v>
      </c>
      <c r="BL2" s="4">
        <v>58</v>
      </c>
      <c r="BM2" s="4">
        <v>59</v>
      </c>
      <c r="BN2" s="4">
        <v>60</v>
      </c>
      <c r="BO2" s="4">
        <v>61</v>
      </c>
      <c r="BP2" s="4">
        <v>62</v>
      </c>
      <c r="BQ2" s="4">
        <v>63</v>
      </c>
      <c r="BR2" s="4">
        <v>64</v>
      </c>
      <c r="BS2" s="4">
        <v>65</v>
      </c>
      <c r="BT2" s="4">
        <v>66</v>
      </c>
      <c r="BU2" s="4">
        <v>67</v>
      </c>
      <c r="BV2" s="4">
        <v>68</v>
      </c>
      <c r="BW2" s="4">
        <v>69</v>
      </c>
      <c r="BX2" s="4">
        <v>70</v>
      </c>
      <c r="BY2" s="4">
        <v>71</v>
      </c>
      <c r="BZ2" s="4">
        <v>72</v>
      </c>
      <c r="CA2" s="4">
        <v>73</v>
      </c>
      <c r="CB2" s="4">
        <v>74</v>
      </c>
      <c r="CC2" s="4">
        <v>75</v>
      </c>
      <c r="CD2" s="4">
        <v>76</v>
      </c>
      <c r="CE2" s="4">
        <v>77</v>
      </c>
      <c r="CF2" s="4">
        <v>78</v>
      </c>
      <c r="CG2" s="4">
        <v>79</v>
      </c>
      <c r="CH2" s="4">
        <v>80</v>
      </c>
      <c r="CI2" s="4">
        <v>81</v>
      </c>
      <c r="CJ2" s="4">
        <v>82</v>
      </c>
      <c r="CK2" s="4">
        <v>83</v>
      </c>
      <c r="CL2" s="4">
        <v>84</v>
      </c>
      <c r="CM2" s="4">
        <v>85</v>
      </c>
      <c r="CN2" s="4">
        <v>86</v>
      </c>
      <c r="CO2" s="4">
        <v>87</v>
      </c>
      <c r="CP2" s="4">
        <v>88</v>
      </c>
      <c r="CQ2" s="4">
        <v>89</v>
      </c>
      <c r="CR2" s="4">
        <v>90</v>
      </c>
      <c r="CS2" s="4">
        <v>91</v>
      </c>
      <c r="CT2" s="4">
        <v>92</v>
      </c>
      <c r="CU2" s="4">
        <v>93</v>
      </c>
      <c r="CV2" s="4">
        <v>94</v>
      </c>
      <c r="CW2" s="4">
        <v>95</v>
      </c>
      <c r="CX2" s="4">
        <v>96</v>
      </c>
      <c r="CY2" s="4">
        <v>97</v>
      </c>
      <c r="CZ2" s="4">
        <v>98</v>
      </c>
      <c r="DA2" s="4">
        <v>99</v>
      </c>
      <c r="DB2" s="4">
        <v>100</v>
      </c>
      <c r="DC2" s="4">
        <v>101</v>
      </c>
      <c r="DD2" s="4">
        <v>102</v>
      </c>
      <c r="DE2" s="4">
        <v>103</v>
      </c>
      <c r="DF2" s="4">
        <v>104</v>
      </c>
      <c r="DG2" s="4">
        <v>105</v>
      </c>
      <c r="DH2" s="4">
        <v>106</v>
      </c>
      <c r="DI2" s="4">
        <v>107</v>
      </c>
      <c r="DJ2" s="4">
        <v>108</v>
      </c>
      <c r="DK2" s="4">
        <v>109</v>
      </c>
      <c r="DL2" s="4">
        <v>110</v>
      </c>
      <c r="DM2" s="4">
        <v>111</v>
      </c>
      <c r="DN2" s="4">
        <v>112</v>
      </c>
      <c r="DO2" s="4">
        <v>113</v>
      </c>
      <c r="DP2" s="4">
        <v>114</v>
      </c>
      <c r="DQ2" s="4">
        <v>115</v>
      </c>
      <c r="DR2" s="4">
        <v>116</v>
      </c>
      <c r="DS2" s="4">
        <v>117</v>
      </c>
      <c r="DT2" s="4">
        <v>118</v>
      </c>
      <c r="DU2" s="4">
        <v>119</v>
      </c>
      <c r="DV2" s="4">
        <v>120</v>
      </c>
      <c r="DW2" s="4">
        <v>121</v>
      </c>
      <c r="DX2" s="4">
        <v>122</v>
      </c>
      <c r="DY2" s="4">
        <v>123</v>
      </c>
      <c r="DZ2" s="4">
        <v>124</v>
      </c>
      <c r="EA2" s="4">
        <v>125</v>
      </c>
      <c r="EB2" s="4">
        <v>126</v>
      </c>
      <c r="EC2" s="4">
        <v>127</v>
      </c>
      <c r="ED2" s="4">
        <v>128</v>
      </c>
      <c r="EE2" s="4">
        <v>129</v>
      </c>
      <c r="EF2" s="4">
        <v>130</v>
      </c>
      <c r="EG2" s="4">
        <v>131</v>
      </c>
      <c r="EH2" s="4">
        <v>132</v>
      </c>
      <c r="EI2" s="4">
        <v>133</v>
      </c>
      <c r="EJ2" s="4">
        <v>134</v>
      </c>
      <c r="EK2" s="4">
        <v>135</v>
      </c>
      <c r="EL2" s="4">
        <v>136</v>
      </c>
      <c r="EM2" s="4">
        <v>137</v>
      </c>
      <c r="EN2" s="4">
        <v>138</v>
      </c>
      <c r="EO2" s="4">
        <v>139</v>
      </c>
      <c r="EP2" s="4">
        <v>140</v>
      </c>
      <c r="EQ2" s="4">
        <v>141</v>
      </c>
      <c r="ER2" s="4">
        <v>142</v>
      </c>
      <c r="ES2" s="4">
        <v>143</v>
      </c>
      <c r="ET2" s="4">
        <v>144</v>
      </c>
      <c r="EU2" s="4">
        <v>145</v>
      </c>
      <c r="EV2" s="4">
        <v>146</v>
      </c>
      <c r="EW2" s="4">
        <v>147</v>
      </c>
      <c r="EX2" s="4">
        <v>148</v>
      </c>
      <c r="EY2" s="4">
        <v>149</v>
      </c>
      <c r="EZ2" s="4">
        <v>150</v>
      </c>
      <c r="FA2" s="4">
        <v>151</v>
      </c>
      <c r="FB2" s="4">
        <v>152</v>
      </c>
      <c r="FC2" s="4">
        <v>153</v>
      </c>
      <c r="FD2" s="4">
        <v>154</v>
      </c>
      <c r="FE2" s="4">
        <v>155</v>
      </c>
      <c r="FF2" s="4">
        <v>156</v>
      </c>
      <c r="FG2" s="4">
        <v>157</v>
      </c>
      <c r="FH2" s="4">
        <v>158</v>
      </c>
      <c r="FI2" s="4">
        <v>159</v>
      </c>
      <c r="FJ2" s="4">
        <v>160</v>
      </c>
      <c r="FK2" s="4">
        <v>161</v>
      </c>
      <c r="FL2" s="4">
        <v>162</v>
      </c>
      <c r="FM2" s="4">
        <v>163</v>
      </c>
      <c r="FN2" s="4">
        <v>164</v>
      </c>
      <c r="FO2" s="4">
        <v>165</v>
      </c>
      <c r="FP2" s="4">
        <v>166</v>
      </c>
      <c r="FQ2" s="4">
        <v>167</v>
      </c>
      <c r="FR2" s="4">
        <v>168</v>
      </c>
      <c r="FS2" s="4">
        <v>169</v>
      </c>
      <c r="FT2" s="4">
        <v>170</v>
      </c>
      <c r="FU2" s="4">
        <v>171</v>
      </c>
      <c r="FV2" s="4">
        <v>172</v>
      </c>
      <c r="FW2" s="4">
        <v>173</v>
      </c>
      <c r="FX2" s="4">
        <v>174</v>
      </c>
      <c r="FY2" s="4">
        <v>175</v>
      </c>
      <c r="FZ2" s="4">
        <v>176</v>
      </c>
      <c r="GA2" s="4">
        <v>177</v>
      </c>
      <c r="GB2" s="4">
        <v>178</v>
      </c>
      <c r="GC2" s="4">
        <v>179</v>
      </c>
      <c r="GD2" s="4">
        <v>180</v>
      </c>
      <c r="GE2" s="4">
        <v>181</v>
      </c>
      <c r="GF2" s="4">
        <v>182</v>
      </c>
      <c r="GG2" s="4">
        <v>183</v>
      </c>
      <c r="GH2" s="4">
        <v>184</v>
      </c>
      <c r="GI2" s="4">
        <v>185</v>
      </c>
      <c r="GJ2" s="4">
        <v>186</v>
      </c>
      <c r="GK2" s="4">
        <v>187</v>
      </c>
      <c r="GL2" s="4">
        <v>188</v>
      </c>
      <c r="GM2" s="4">
        <v>189</v>
      </c>
      <c r="GN2" s="4">
        <v>190</v>
      </c>
      <c r="GO2" s="4">
        <v>191</v>
      </c>
      <c r="GP2" s="4">
        <v>192</v>
      </c>
      <c r="GQ2" s="4">
        <v>193</v>
      </c>
      <c r="GR2" s="4">
        <v>194</v>
      </c>
      <c r="GS2" s="4">
        <v>195</v>
      </c>
      <c r="GT2" s="4">
        <v>196</v>
      </c>
      <c r="GU2" s="4">
        <v>197</v>
      </c>
      <c r="GV2" s="4">
        <v>198</v>
      </c>
      <c r="GW2" s="4">
        <v>199</v>
      </c>
      <c r="GX2" s="4">
        <v>200</v>
      </c>
      <c r="GY2" s="4">
        <v>201</v>
      </c>
      <c r="GZ2" s="4">
        <v>202</v>
      </c>
      <c r="HA2" s="4">
        <v>203</v>
      </c>
      <c r="HB2" s="4">
        <v>204</v>
      </c>
      <c r="HC2" s="4">
        <v>205</v>
      </c>
      <c r="HD2" s="4">
        <v>206</v>
      </c>
      <c r="HE2" s="4">
        <v>207</v>
      </c>
      <c r="HF2" s="4">
        <v>208</v>
      </c>
      <c r="HG2" s="4">
        <v>209</v>
      </c>
      <c r="HH2" s="4">
        <v>210</v>
      </c>
      <c r="HI2" s="4">
        <v>211</v>
      </c>
      <c r="HJ2" s="4">
        <v>212</v>
      </c>
      <c r="HK2" s="4">
        <v>213</v>
      </c>
      <c r="HL2" s="4">
        <v>214</v>
      </c>
      <c r="HM2" s="4">
        <v>215</v>
      </c>
      <c r="HN2" s="4">
        <v>216</v>
      </c>
      <c r="HO2" s="4">
        <v>217</v>
      </c>
      <c r="HP2" s="4">
        <v>218</v>
      </c>
      <c r="HQ2" s="4">
        <v>219</v>
      </c>
      <c r="HR2" s="4">
        <v>220</v>
      </c>
      <c r="HS2" s="4">
        <v>221</v>
      </c>
      <c r="HT2" s="4">
        <v>222</v>
      </c>
      <c r="HU2" s="4">
        <v>223</v>
      </c>
      <c r="HV2" s="4">
        <v>224</v>
      </c>
      <c r="HW2" s="4">
        <v>225</v>
      </c>
      <c r="HX2" s="4">
        <v>226</v>
      </c>
      <c r="HY2" s="4">
        <v>227</v>
      </c>
      <c r="HZ2" s="4">
        <v>228</v>
      </c>
      <c r="IA2" s="4">
        <v>229</v>
      </c>
      <c r="IB2" s="4">
        <v>230</v>
      </c>
      <c r="IC2" s="4">
        <v>231</v>
      </c>
      <c r="ID2" s="4">
        <v>232</v>
      </c>
      <c r="IE2" s="4">
        <v>233</v>
      </c>
      <c r="IF2" s="4">
        <v>234</v>
      </c>
      <c r="IG2" s="4">
        <v>235</v>
      </c>
      <c r="IH2" s="4">
        <v>236</v>
      </c>
      <c r="II2" s="4">
        <v>237</v>
      </c>
      <c r="IJ2" s="4">
        <v>238</v>
      </c>
      <c r="IK2" s="4">
        <v>239</v>
      </c>
      <c r="IL2" s="4">
        <v>240</v>
      </c>
      <c r="IM2" s="4">
        <v>241</v>
      </c>
      <c r="IN2" s="4">
        <v>242</v>
      </c>
      <c r="IO2" s="4">
        <v>243</v>
      </c>
      <c r="IP2" s="4">
        <v>244</v>
      </c>
      <c r="IQ2" s="4">
        <v>245</v>
      </c>
      <c r="IR2" s="4">
        <v>246</v>
      </c>
      <c r="IS2" s="4">
        <v>247</v>
      </c>
      <c r="IT2" s="4">
        <v>248</v>
      </c>
      <c r="IU2" s="4">
        <v>249</v>
      </c>
      <c r="IV2" s="4">
        <v>250</v>
      </c>
      <c r="IW2" s="4">
        <v>251</v>
      </c>
      <c r="IX2" s="4">
        <v>252</v>
      </c>
      <c r="IY2" s="4">
        <v>253</v>
      </c>
      <c r="IZ2" s="4">
        <v>254</v>
      </c>
      <c r="JA2" s="4">
        <v>255</v>
      </c>
      <c r="JB2" s="4">
        <v>256</v>
      </c>
      <c r="JC2" s="4">
        <v>257</v>
      </c>
      <c r="JD2" s="4">
        <v>258</v>
      </c>
      <c r="JE2" s="4">
        <v>259</v>
      </c>
      <c r="JF2" s="4">
        <v>260</v>
      </c>
    </row>
    <row r="3" spans="1:266" x14ac:dyDescent="0.25">
      <c r="A3" s="6" t="s">
        <v>3</v>
      </c>
      <c r="C3" s="1">
        <f>AVERAGE(G3:JF3)</f>
        <v>1.0237730264904182E-2</v>
      </c>
      <c r="D3" s="1">
        <f>STDEVA(G3:JF3)/SQRT(E3-1)</f>
        <v>1.4231697607489766E-3</v>
      </c>
      <c r="E3" s="1">
        <f>COUNT(G3:JF3)</f>
        <v>138</v>
      </c>
      <c r="G3">
        <v>2.5000000000000001E-2</v>
      </c>
      <c r="H3">
        <v>4.33333333333333E-2</v>
      </c>
      <c r="I3">
        <v>7.4999999999999997E-3</v>
      </c>
      <c r="J3">
        <v>9.1666666666666702E-3</v>
      </c>
      <c r="K3">
        <v>8.3333333333333297E-3</v>
      </c>
      <c r="L3">
        <v>4.1666666666666701E-3</v>
      </c>
      <c r="M3">
        <v>0</v>
      </c>
      <c r="N3">
        <v>0</v>
      </c>
      <c r="O3">
        <v>1.66666666666667E-3</v>
      </c>
      <c r="P3">
        <v>1.66666666666667E-3</v>
      </c>
      <c r="Q3">
        <v>3.1250000000000002E-3</v>
      </c>
      <c r="R3">
        <v>2.0833333333333298E-3</v>
      </c>
      <c r="S3">
        <v>4.1666666666666701E-3</v>
      </c>
      <c r="T3">
        <v>0</v>
      </c>
      <c r="U3">
        <v>6.2500000000000003E-3</v>
      </c>
      <c r="V3">
        <v>8.3333333333333297E-3</v>
      </c>
      <c r="W3">
        <v>6.2500000000000003E-3</v>
      </c>
      <c r="X3">
        <v>0</v>
      </c>
      <c r="Y3">
        <v>2.0833333333333298E-3</v>
      </c>
      <c r="Z3">
        <v>0</v>
      </c>
      <c r="AA3">
        <v>6.2500000000000003E-3</v>
      </c>
      <c r="AB3">
        <v>6.2500000000000003E-3</v>
      </c>
      <c r="AC3">
        <v>8.3333333333333297E-3</v>
      </c>
      <c r="AD3">
        <v>1.0416666666666699E-3</v>
      </c>
      <c r="AE3">
        <v>1.0416666666666699E-3</v>
      </c>
      <c r="AF3">
        <v>4.1666666666666701E-3</v>
      </c>
      <c r="AG3">
        <v>0</v>
      </c>
      <c r="AH3">
        <v>0</v>
      </c>
      <c r="AI3">
        <v>1.0416666666666699E-3</v>
      </c>
      <c r="AJ3">
        <v>7.8125E-2</v>
      </c>
      <c r="AK3">
        <v>6.25E-2</v>
      </c>
      <c r="AL3">
        <v>1.0416666666666699E-3</v>
      </c>
      <c r="AM3">
        <v>2.0833333333333298E-3</v>
      </c>
      <c r="AN3">
        <v>6.2500000000000003E-3</v>
      </c>
      <c r="AO3">
        <v>4.1666666666666701E-3</v>
      </c>
      <c r="AP3">
        <v>2.39583333333333E-2</v>
      </c>
      <c r="AQ3">
        <v>4.27083333333333E-2</v>
      </c>
      <c r="AR3">
        <v>9.3749999999999997E-3</v>
      </c>
      <c r="AS3">
        <v>1.2500000000000001E-2</v>
      </c>
      <c r="AT3">
        <v>8.3333333333333297E-3</v>
      </c>
      <c r="AU3">
        <v>7.2916666666666703E-3</v>
      </c>
      <c r="AV3">
        <v>1.0416666666666699E-3</v>
      </c>
      <c r="AW3">
        <v>0</v>
      </c>
      <c r="AX3">
        <v>2.39583333333333E-2</v>
      </c>
      <c r="AY3">
        <v>1.0416666666666699E-3</v>
      </c>
      <c r="AZ3">
        <v>0</v>
      </c>
      <c r="BA3">
        <v>2.0833333333333301E-2</v>
      </c>
      <c r="BB3">
        <v>1.0416666666666699E-3</v>
      </c>
      <c r="BC3">
        <v>1.2500000000000001E-2</v>
      </c>
      <c r="BD3">
        <v>3.4375000000000003E-2</v>
      </c>
      <c r="BE3">
        <v>8.1250000000000003E-2</v>
      </c>
      <c r="BF3">
        <v>5.2083333333333301E-2</v>
      </c>
      <c r="BG3">
        <v>1.0416666666666699E-3</v>
      </c>
      <c r="BH3">
        <v>2.70833333333333E-2</v>
      </c>
      <c r="BI3">
        <v>1.0416666666666699E-3</v>
      </c>
      <c r="BJ3">
        <v>2.0833333333333298E-3</v>
      </c>
      <c r="BK3">
        <v>0</v>
      </c>
      <c r="BL3">
        <v>0</v>
      </c>
      <c r="BM3">
        <v>6.0416666666666702E-2</v>
      </c>
      <c r="BN3">
        <v>2.0833333333333298E-3</v>
      </c>
      <c r="BO3">
        <v>5.2083333333333296E-3</v>
      </c>
      <c r="BP3">
        <v>1.35416666666667E-2</v>
      </c>
      <c r="BQ3">
        <v>1.0416666666666699E-3</v>
      </c>
      <c r="BR3">
        <v>3.3333333333333298E-2</v>
      </c>
      <c r="BS3">
        <v>1.0416666666666699E-3</v>
      </c>
      <c r="BT3">
        <v>1.0416666666666699E-3</v>
      </c>
      <c r="BU3">
        <v>2.6041666666666699E-2</v>
      </c>
      <c r="BV3">
        <v>1.4583333333333301E-2</v>
      </c>
      <c r="BW3">
        <v>0</v>
      </c>
      <c r="BX3">
        <v>0</v>
      </c>
      <c r="BY3">
        <v>1.0416666666666699E-3</v>
      </c>
      <c r="BZ3">
        <v>1.0416666666666701E-2</v>
      </c>
      <c r="CA3">
        <v>4.27083333333333E-2</v>
      </c>
      <c r="CB3">
        <v>3.54166666666667E-2</v>
      </c>
      <c r="CC3">
        <v>9.3749999999999997E-3</v>
      </c>
      <c r="CD3">
        <v>2.0833333333333301E-2</v>
      </c>
      <c r="CE3">
        <v>3.9583333333333297E-2</v>
      </c>
      <c r="CF3">
        <v>1.0416666666666699E-3</v>
      </c>
      <c r="CG3">
        <v>3.7499999999999999E-2</v>
      </c>
      <c r="CH3">
        <v>2.0833333333333298E-3</v>
      </c>
      <c r="CI3">
        <v>9.3749999999999997E-3</v>
      </c>
      <c r="CJ3">
        <v>4.1666666666666701E-3</v>
      </c>
      <c r="CK3">
        <v>4.5833333333333302E-2</v>
      </c>
      <c r="CL3">
        <v>2.0833333333333298E-3</v>
      </c>
      <c r="CM3">
        <v>5.2083333333333296E-3</v>
      </c>
      <c r="CN3">
        <v>1.0416666666666699E-3</v>
      </c>
      <c r="CO3">
        <v>0</v>
      </c>
      <c r="CP3">
        <v>4.1666666666666699E-2</v>
      </c>
      <c r="CQ3">
        <v>2.9761904761904799E-3</v>
      </c>
      <c r="CR3">
        <v>9.9206349206349201E-4</v>
      </c>
      <c r="CS3">
        <v>1.1904761904761901E-2</v>
      </c>
      <c r="CT3">
        <v>3.6706349206349201E-2</v>
      </c>
      <c r="CU3">
        <v>9.9206349206349201E-4</v>
      </c>
      <c r="CV3">
        <v>6.1507936507936498E-2</v>
      </c>
      <c r="CW3">
        <v>4.96031746031746E-3</v>
      </c>
      <c r="CX3">
        <v>0</v>
      </c>
      <c r="CY3">
        <v>1.0416666666666699E-3</v>
      </c>
      <c r="CZ3">
        <v>7.2916666666666703E-3</v>
      </c>
      <c r="DA3">
        <v>1.0416666666666699E-3</v>
      </c>
      <c r="DB3">
        <v>2.1874999999999999E-2</v>
      </c>
      <c r="DC3">
        <v>6.2500000000000003E-3</v>
      </c>
      <c r="DD3">
        <v>0</v>
      </c>
      <c r="DE3">
        <v>0</v>
      </c>
      <c r="DF3">
        <v>7.2916666666666703E-3</v>
      </c>
      <c r="DG3">
        <v>2.45726495726496E-2</v>
      </c>
      <c r="DH3">
        <v>1.06837606837607E-3</v>
      </c>
      <c r="DI3">
        <v>0</v>
      </c>
      <c r="DJ3">
        <v>9.6153846153846194E-3</v>
      </c>
      <c r="DK3">
        <v>3.2051282051282098E-3</v>
      </c>
      <c r="DL3">
        <v>1.38888888888889E-2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1.0416666666666699E-3</v>
      </c>
      <c r="DT3">
        <v>0</v>
      </c>
      <c r="DU3">
        <v>0</v>
      </c>
      <c r="DV3">
        <v>2.5000000000000001E-2</v>
      </c>
      <c r="DW3">
        <v>2.0833333333333298E-3</v>
      </c>
      <c r="DX3">
        <v>1.0416666666666699E-3</v>
      </c>
      <c r="DY3">
        <v>0</v>
      </c>
      <c r="DZ3">
        <v>0</v>
      </c>
      <c r="EA3">
        <v>0</v>
      </c>
      <c r="EB3">
        <v>0</v>
      </c>
      <c r="EC3">
        <v>3.1250000000000002E-3</v>
      </c>
      <c r="ED3">
        <v>0</v>
      </c>
      <c r="EE3">
        <v>0</v>
      </c>
      <c r="EF3">
        <v>1.0416666666666699E-3</v>
      </c>
      <c r="EG3">
        <v>0</v>
      </c>
      <c r="EH3">
        <v>1.0416666666666699E-3</v>
      </c>
      <c r="EI3">
        <v>1.14583333333333E-2</v>
      </c>
      <c r="EJ3">
        <v>0</v>
      </c>
      <c r="EK3">
        <v>0</v>
      </c>
      <c r="EL3">
        <v>0</v>
      </c>
      <c r="EM3">
        <v>3.1250000000000002E-3</v>
      </c>
      <c r="EN3">
        <v>0</v>
      </c>
    </row>
    <row r="4" spans="1:266" x14ac:dyDescent="0.25">
      <c r="A4" s="6" t="s">
        <v>4</v>
      </c>
      <c r="C4" s="1">
        <f>AVERAGE(G4:JF4)</f>
        <v>9.8379629629629633E-3</v>
      </c>
      <c r="D4" s="1">
        <f>STDEVA(G4:JF4)/SQRT(E4-1)</f>
        <v>1.2773040762603873E-3</v>
      </c>
      <c r="E4" s="1">
        <f>COUNT(G4:JF4)</f>
        <v>108</v>
      </c>
      <c r="G4">
        <v>1.4583333333333301E-2</v>
      </c>
      <c r="H4">
        <v>3.125E-2</v>
      </c>
      <c r="I4">
        <v>1.0416666666666701E-2</v>
      </c>
      <c r="J4">
        <v>2.0833333333333298E-3</v>
      </c>
      <c r="K4">
        <v>0</v>
      </c>
      <c r="L4">
        <v>8.3333333333333297E-3</v>
      </c>
      <c r="M4">
        <v>4.1666666666666701E-3</v>
      </c>
      <c r="N4">
        <v>2.0833333333333298E-3</v>
      </c>
      <c r="O4">
        <v>4.1666666666666701E-3</v>
      </c>
      <c r="P4">
        <v>1.2500000000000001E-2</v>
      </c>
      <c r="Q4">
        <v>1.8749999999999999E-2</v>
      </c>
      <c r="R4">
        <v>2.8125000000000001E-2</v>
      </c>
      <c r="S4">
        <v>6.2500000000000003E-3</v>
      </c>
      <c r="T4">
        <v>6.2500000000000003E-3</v>
      </c>
      <c r="U4">
        <v>4.1666666666666701E-3</v>
      </c>
      <c r="V4">
        <v>8.3333333333333297E-3</v>
      </c>
      <c r="W4">
        <v>2.1874999999999999E-2</v>
      </c>
      <c r="X4">
        <v>3.1250000000000002E-3</v>
      </c>
      <c r="Y4">
        <v>1.14583333333333E-2</v>
      </c>
      <c r="Z4">
        <v>1.0416666666666699E-3</v>
      </c>
      <c r="AA4">
        <v>5.2083333333333296E-3</v>
      </c>
      <c r="AB4">
        <v>9.3749999999999997E-3</v>
      </c>
      <c r="AC4">
        <v>2.8125000000000001E-2</v>
      </c>
      <c r="AD4">
        <v>6.2500000000000003E-3</v>
      </c>
      <c r="AE4">
        <v>2.0833333333333298E-3</v>
      </c>
      <c r="AF4">
        <v>5.2083333333333296E-3</v>
      </c>
      <c r="AG4">
        <v>1.0416666666666699E-3</v>
      </c>
      <c r="AH4">
        <v>6.2500000000000003E-3</v>
      </c>
      <c r="AI4">
        <v>1.0416666666666699E-3</v>
      </c>
      <c r="AJ4">
        <v>1.0416666666666699E-3</v>
      </c>
      <c r="AK4">
        <v>0</v>
      </c>
      <c r="AL4">
        <v>3.1250000000000002E-3</v>
      </c>
      <c r="AM4">
        <v>1.35416666666667E-2</v>
      </c>
      <c r="AN4">
        <v>2.8125000000000001E-2</v>
      </c>
      <c r="AO4">
        <v>0</v>
      </c>
      <c r="AP4">
        <v>2.0833333333333301E-2</v>
      </c>
      <c r="AQ4">
        <v>2.0833333333333298E-3</v>
      </c>
      <c r="AR4">
        <v>1.97916666666667E-2</v>
      </c>
      <c r="AS4">
        <v>7.0833333333333304E-2</v>
      </c>
      <c r="AT4">
        <v>3.0208333333333299E-2</v>
      </c>
      <c r="AU4">
        <v>4.1666666666666701E-3</v>
      </c>
      <c r="AV4">
        <v>5.2083333333333296E-3</v>
      </c>
      <c r="AW4">
        <v>3.2291666666666698E-2</v>
      </c>
      <c r="AX4">
        <v>2.0833333333333298E-3</v>
      </c>
      <c r="AY4">
        <v>1.0416666666666699E-3</v>
      </c>
      <c r="AZ4">
        <v>6.2500000000000003E-3</v>
      </c>
      <c r="BA4">
        <v>3.1250000000000002E-3</v>
      </c>
      <c r="BB4">
        <v>3.1250000000000002E-3</v>
      </c>
      <c r="BC4">
        <v>6.2500000000000003E-3</v>
      </c>
      <c r="BD4">
        <v>6.2500000000000003E-3</v>
      </c>
      <c r="BE4">
        <v>0</v>
      </c>
      <c r="BF4">
        <v>2.0833333333333298E-3</v>
      </c>
      <c r="BG4">
        <v>1.0416666666666699E-3</v>
      </c>
      <c r="BH4">
        <v>0</v>
      </c>
      <c r="BI4">
        <v>1.0416666666666699E-3</v>
      </c>
      <c r="BJ4">
        <v>0</v>
      </c>
      <c r="BK4">
        <v>0</v>
      </c>
      <c r="BL4">
        <v>0</v>
      </c>
      <c r="BM4">
        <v>8.3333333333333297E-3</v>
      </c>
      <c r="BN4">
        <v>2.0833333333333298E-3</v>
      </c>
      <c r="BO4">
        <v>6.2500000000000003E-3</v>
      </c>
      <c r="BP4">
        <v>0</v>
      </c>
      <c r="BQ4">
        <v>5.2083333333333296E-3</v>
      </c>
      <c r="BR4">
        <v>0</v>
      </c>
      <c r="BS4">
        <v>1.4583333333333301E-2</v>
      </c>
      <c r="BT4">
        <v>3.3333333333333298E-2</v>
      </c>
      <c r="BU4">
        <v>3.1250000000000002E-3</v>
      </c>
      <c r="BV4">
        <v>2.39583333333333E-2</v>
      </c>
      <c r="BW4">
        <v>6.2500000000000003E-3</v>
      </c>
      <c r="BX4">
        <v>3.1250000000000002E-3</v>
      </c>
      <c r="BY4">
        <v>4.1666666666666701E-3</v>
      </c>
      <c r="BZ4">
        <v>0</v>
      </c>
      <c r="CA4">
        <v>1.7708333333333302E-2</v>
      </c>
      <c r="CB4">
        <v>2.29166666666667E-2</v>
      </c>
      <c r="CC4">
        <v>4.4791666666666702E-2</v>
      </c>
      <c r="CD4">
        <v>3.1250000000000002E-3</v>
      </c>
      <c r="CE4">
        <v>2.0833333333333298E-3</v>
      </c>
      <c r="CF4">
        <v>5.2083333333333296E-3</v>
      </c>
      <c r="CG4">
        <v>0</v>
      </c>
      <c r="CH4">
        <v>1.2500000000000001E-2</v>
      </c>
      <c r="CI4">
        <v>1.35416666666667E-2</v>
      </c>
      <c r="CJ4">
        <v>4.4791666666666702E-2</v>
      </c>
      <c r="CK4">
        <v>8.3333333333333297E-3</v>
      </c>
      <c r="CL4">
        <v>4.1666666666666701E-3</v>
      </c>
      <c r="CM4">
        <v>1.0416666666666699E-3</v>
      </c>
      <c r="CN4">
        <v>3.1250000000000002E-3</v>
      </c>
      <c r="CO4">
        <v>5.4166666666666703E-2</v>
      </c>
      <c r="CP4">
        <v>0</v>
      </c>
      <c r="CQ4">
        <v>5.2083333333333296E-3</v>
      </c>
      <c r="CR4">
        <v>1.4583333333333301E-2</v>
      </c>
      <c r="CS4">
        <v>8.3333333333333297E-3</v>
      </c>
      <c r="CT4">
        <v>3.1250000000000002E-3</v>
      </c>
      <c r="CU4">
        <v>4.1666666666666701E-3</v>
      </c>
      <c r="CV4">
        <v>1.0416666666666699E-3</v>
      </c>
      <c r="CW4">
        <v>0</v>
      </c>
      <c r="CX4">
        <v>1.0416666666666699E-3</v>
      </c>
      <c r="CY4">
        <v>5.10416666666667E-2</v>
      </c>
      <c r="CZ4">
        <v>4.3749999999999997E-2</v>
      </c>
      <c r="DA4">
        <v>3.1250000000000002E-3</v>
      </c>
      <c r="DB4">
        <v>1.0416666666666699E-3</v>
      </c>
      <c r="DC4">
        <v>7.2916666666666703E-3</v>
      </c>
      <c r="DD4">
        <v>2.0833333333333298E-3</v>
      </c>
      <c r="DE4">
        <v>5.2083333333333296E-3</v>
      </c>
      <c r="DF4">
        <v>5.2083333333333296E-3</v>
      </c>
      <c r="DG4">
        <v>8.3333333333333297E-3</v>
      </c>
      <c r="DH4">
        <v>5.2083333333333296E-3</v>
      </c>
      <c r="DI4">
        <v>1.2500000000000001E-2</v>
      </c>
      <c r="DJ4">
        <v>5.2083333333333296E-3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9C27-1D02-4E2F-9FE7-11AA45176DB4}">
  <dimension ref="A1:CH10"/>
  <sheetViews>
    <sheetView zoomScale="70" zoomScaleNormal="70" workbookViewId="0">
      <selection activeCell="C3" sqref="C3"/>
    </sheetView>
  </sheetViews>
  <sheetFormatPr defaultRowHeight="15" x14ac:dyDescent="0.25"/>
  <sheetData>
    <row r="1" spans="1:86" x14ac:dyDescent="0.25">
      <c r="A1" s="3" t="s">
        <v>29</v>
      </c>
      <c r="G1" s="1" t="s">
        <v>35</v>
      </c>
    </row>
    <row r="2" spans="1:86" x14ac:dyDescent="0.25">
      <c r="A2" s="4"/>
      <c r="B2" s="4"/>
      <c r="C2" s="4" t="s">
        <v>0</v>
      </c>
      <c r="D2" s="4" t="s">
        <v>1</v>
      </c>
      <c r="E2" s="4" t="s">
        <v>2</v>
      </c>
      <c r="F2" s="4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  <c r="S2" s="4">
        <v>13</v>
      </c>
      <c r="T2" s="4">
        <v>14</v>
      </c>
    </row>
    <row r="3" spans="1:86" x14ac:dyDescent="0.25">
      <c r="A3" s="6" t="s">
        <v>3</v>
      </c>
      <c r="B3" s="6"/>
      <c r="C3" s="6">
        <f>AVERAGE(G3:S3)</f>
        <v>51.497046116015213</v>
      </c>
      <c r="D3" s="6">
        <f>STDEVA(G3:S3)/SQRT(E3-1)</f>
        <v>13.058171353957894</v>
      </c>
      <c r="E3" s="6">
        <f>COUNT(G3:S3)</f>
        <v>10</v>
      </c>
      <c r="F3" s="6"/>
      <c r="G3">
        <v>86.670828136515198</v>
      </c>
      <c r="H3">
        <v>39.564331503210099</v>
      </c>
      <c r="I3">
        <v>63.814691009387403</v>
      </c>
      <c r="J3">
        <v>147.55716707022501</v>
      </c>
      <c r="K3">
        <v>38.262995122761403</v>
      </c>
      <c r="L3">
        <v>31.391970214377299</v>
      </c>
      <c r="M3">
        <v>33.2103121455254</v>
      </c>
      <c r="N3">
        <v>26.353107169226</v>
      </c>
      <c r="O3">
        <v>25.243514482120499</v>
      </c>
      <c r="P3">
        <v>22.9015443068038</v>
      </c>
      <c r="Q3" s="9"/>
      <c r="R3" s="9"/>
      <c r="S3" s="9"/>
      <c r="T3" s="9"/>
    </row>
    <row r="4" spans="1:86" x14ac:dyDescent="0.25">
      <c r="A4" s="6" t="s">
        <v>4</v>
      </c>
      <c r="B4" s="6"/>
      <c r="C4" s="6">
        <f>AVERAGE(G4:T4)</f>
        <v>23.371667241495675</v>
      </c>
      <c r="D4" s="6">
        <f>STDEVA(G4:T4)/SQRT(E4-1)</f>
        <v>3.9104503810206523</v>
      </c>
      <c r="E4" s="6">
        <f>COUNT(G4:T4)</f>
        <v>10</v>
      </c>
      <c r="F4" s="6"/>
      <c r="G4">
        <v>23.9384151952308</v>
      </c>
      <c r="H4">
        <v>27.5595370389176</v>
      </c>
      <c r="I4">
        <v>32.430745602448397</v>
      </c>
      <c r="J4">
        <v>24.900049392091901</v>
      </c>
      <c r="K4">
        <v>36.2673678948915</v>
      </c>
      <c r="L4">
        <v>4.0705739845781803</v>
      </c>
      <c r="M4">
        <v>1.85561835433496</v>
      </c>
      <c r="N4">
        <v>23.6684307334307</v>
      </c>
      <c r="O4">
        <v>34.947497202729103</v>
      </c>
      <c r="P4">
        <v>24.078437016303599</v>
      </c>
      <c r="Q4" s="9"/>
      <c r="R4" s="9"/>
      <c r="S4" s="9"/>
      <c r="T4" s="9"/>
    </row>
    <row r="5" spans="1:8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86" x14ac:dyDescent="0.25">
      <c r="B6" s="1"/>
      <c r="C6" s="1"/>
      <c r="D6" s="1"/>
    </row>
    <row r="7" spans="1:86" x14ac:dyDescent="0.25">
      <c r="A7" s="3" t="s">
        <v>30</v>
      </c>
      <c r="G7" s="1" t="s">
        <v>32</v>
      </c>
    </row>
    <row r="8" spans="1:86" x14ac:dyDescent="0.25">
      <c r="A8" s="4" t="s">
        <v>15</v>
      </c>
      <c r="B8" s="4"/>
      <c r="C8" s="4" t="s">
        <v>0</v>
      </c>
      <c r="D8" s="4" t="s">
        <v>1</v>
      </c>
      <c r="E8" s="4" t="s">
        <v>2</v>
      </c>
      <c r="F8" s="4"/>
      <c r="G8" s="4">
        <v>1</v>
      </c>
      <c r="H8" s="4">
        <v>2</v>
      </c>
      <c r="I8" s="4">
        <v>3</v>
      </c>
      <c r="J8" s="4">
        <v>4</v>
      </c>
      <c r="K8" s="4">
        <v>5</v>
      </c>
      <c r="L8" s="4">
        <v>6</v>
      </c>
      <c r="M8" s="4">
        <v>7</v>
      </c>
      <c r="N8" s="4">
        <v>8</v>
      </c>
      <c r="O8" s="4">
        <v>9</v>
      </c>
      <c r="P8" s="4">
        <v>10</v>
      </c>
      <c r="Q8" s="4">
        <v>11</v>
      </c>
      <c r="R8" s="4">
        <v>12</v>
      </c>
      <c r="S8" s="4">
        <v>13</v>
      </c>
      <c r="T8" s="4">
        <v>14</v>
      </c>
      <c r="U8" s="4">
        <v>15</v>
      </c>
      <c r="V8" s="4">
        <v>16</v>
      </c>
      <c r="W8" s="4">
        <v>17</v>
      </c>
      <c r="X8" s="4">
        <v>18</v>
      </c>
      <c r="Y8" s="4">
        <v>19</v>
      </c>
      <c r="Z8" s="4">
        <v>20</v>
      </c>
      <c r="AA8" s="4">
        <v>21</v>
      </c>
      <c r="AB8" s="4">
        <v>22</v>
      </c>
      <c r="AC8" s="4">
        <v>23</v>
      </c>
      <c r="AD8" s="4">
        <v>24</v>
      </c>
      <c r="AE8" s="4">
        <v>25</v>
      </c>
      <c r="AF8" s="4">
        <v>26</v>
      </c>
      <c r="AG8" s="4">
        <v>27</v>
      </c>
      <c r="AH8" s="4">
        <v>28</v>
      </c>
      <c r="AI8" s="4">
        <v>29</v>
      </c>
      <c r="AJ8" s="4">
        <v>30</v>
      </c>
      <c r="AK8" s="4">
        <v>31</v>
      </c>
      <c r="AL8" s="4">
        <v>32</v>
      </c>
      <c r="AM8" s="4">
        <v>33</v>
      </c>
      <c r="AN8" s="4">
        <v>34</v>
      </c>
      <c r="AO8" s="4">
        <v>35</v>
      </c>
      <c r="AP8" s="4">
        <v>36</v>
      </c>
      <c r="AQ8" s="4">
        <v>37</v>
      </c>
      <c r="AR8" s="4">
        <v>38</v>
      </c>
      <c r="AS8" s="4">
        <v>39</v>
      </c>
      <c r="AT8" s="4">
        <v>40</v>
      </c>
      <c r="AU8" s="4">
        <v>41</v>
      </c>
      <c r="AV8" s="4">
        <v>42</v>
      </c>
      <c r="AW8" s="4">
        <v>43</v>
      </c>
      <c r="AX8" s="4">
        <v>44</v>
      </c>
      <c r="AY8" s="4">
        <v>45</v>
      </c>
      <c r="AZ8" s="4">
        <v>46</v>
      </c>
      <c r="BA8" s="4">
        <v>47</v>
      </c>
      <c r="BB8" s="4">
        <v>48</v>
      </c>
      <c r="BC8" s="4">
        <v>49</v>
      </c>
      <c r="BD8" s="4">
        <v>50</v>
      </c>
      <c r="BE8" s="4">
        <v>51</v>
      </c>
      <c r="BF8" s="4">
        <v>52</v>
      </c>
      <c r="BG8" s="4">
        <v>53</v>
      </c>
      <c r="BH8" s="4">
        <v>54</v>
      </c>
      <c r="BI8" s="4">
        <v>55</v>
      </c>
      <c r="BJ8" s="4">
        <v>56</v>
      </c>
      <c r="BK8" s="4">
        <v>57</v>
      </c>
      <c r="BL8" s="4">
        <v>58</v>
      </c>
      <c r="BM8" s="4">
        <v>59</v>
      </c>
      <c r="BN8" s="4">
        <v>60</v>
      </c>
      <c r="BO8" s="4">
        <v>61</v>
      </c>
      <c r="BP8" s="4">
        <v>62</v>
      </c>
      <c r="BQ8" s="4">
        <v>63</v>
      </c>
      <c r="BR8" s="4">
        <v>64</v>
      </c>
      <c r="BS8" s="4">
        <v>65</v>
      </c>
      <c r="BT8" s="4">
        <v>66</v>
      </c>
      <c r="BU8" s="4">
        <v>67</v>
      </c>
      <c r="BV8" s="4">
        <v>68</v>
      </c>
      <c r="BW8" s="4">
        <v>69</v>
      </c>
      <c r="BX8" s="4">
        <v>70</v>
      </c>
      <c r="BY8" s="4">
        <v>71</v>
      </c>
      <c r="BZ8" s="4">
        <v>72</v>
      </c>
      <c r="CA8" s="4">
        <v>73</v>
      </c>
      <c r="CB8" s="4">
        <v>74</v>
      </c>
      <c r="CC8" s="4">
        <v>75</v>
      </c>
      <c r="CD8" s="4">
        <v>76</v>
      </c>
      <c r="CE8" s="4">
        <v>77</v>
      </c>
      <c r="CF8" s="4">
        <v>78</v>
      </c>
      <c r="CG8" s="4">
        <v>79</v>
      </c>
      <c r="CH8" s="4">
        <v>80</v>
      </c>
    </row>
    <row r="9" spans="1:86" x14ac:dyDescent="0.25">
      <c r="A9" s="6" t="s">
        <v>3</v>
      </c>
      <c r="C9" s="1">
        <f>AVERAGE(G9:CH9)</f>
        <v>7.2252604166666665E-2</v>
      </c>
      <c r="D9" s="1">
        <f>STDEVA(G9:CH9)/SQRT(E9-1)</f>
        <v>1.8903864174992634E-2</v>
      </c>
      <c r="E9" s="1">
        <f>COUNT(G9:CH9)</f>
        <v>80</v>
      </c>
      <c r="G9">
        <v>1.16666666666667E-2</v>
      </c>
      <c r="H9">
        <v>0.02</v>
      </c>
      <c r="I9">
        <v>1.58333333333333E-2</v>
      </c>
      <c r="J9">
        <v>1.16666666666667E-2</v>
      </c>
      <c r="K9">
        <v>1.91666666666667E-2</v>
      </c>
      <c r="L9">
        <v>7.4999999999999997E-2</v>
      </c>
      <c r="M9">
        <v>0.18</v>
      </c>
      <c r="N9">
        <v>0.67333333333333301</v>
      </c>
      <c r="O9">
        <v>0.80416666666666703</v>
      </c>
      <c r="P9">
        <v>0.06</v>
      </c>
      <c r="Q9">
        <v>0.05</v>
      </c>
      <c r="R9">
        <v>7.9166666666666705E-2</v>
      </c>
      <c r="S9">
        <v>0.26333333333333298</v>
      </c>
      <c r="T9">
        <v>5.9166666666666701E-2</v>
      </c>
      <c r="U9">
        <v>6.1666666666666703E-2</v>
      </c>
      <c r="V9">
        <v>3.2500000000000001E-2</v>
      </c>
      <c r="W9">
        <v>0.32083333333333303</v>
      </c>
      <c r="X9">
        <v>6.3333333333333297E-2</v>
      </c>
      <c r="Y9">
        <v>1.0833333333333301E-2</v>
      </c>
      <c r="Z9">
        <v>0.115833333333333</v>
      </c>
      <c r="AA9">
        <v>4.5833333333333302E-2</v>
      </c>
      <c r="AB9">
        <v>6.0833333333333302E-2</v>
      </c>
      <c r="AC9">
        <v>3.6666666666666702E-2</v>
      </c>
      <c r="AD9">
        <v>1.2500000000000001E-2</v>
      </c>
      <c r="AE9">
        <v>2.9166666666666698E-2</v>
      </c>
      <c r="AF9">
        <v>3.07017543859649E-2</v>
      </c>
      <c r="AG9">
        <v>5.4824561403508804E-3</v>
      </c>
      <c r="AH9">
        <v>3.28947368421053E-3</v>
      </c>
      <c r="AI9">
        <v>2.1929824561403499E-3</v>
      </c>
      <c r="AJ9">
        <v>8.3333333333333301E-2</v>
      </c>
      <c r="AK9">
        <v>2.8125000000000001E-2</v>
      </c>
      <c r="AL9">
        <v>5.2083333333333301E-2</v>
      </c>
      <c r="AM9">
        <v>1.0416666666666699E-3</v>
      </c>
      <c r="AN9">
        <v>5.5208333333333297E-2</v>
      </c>
      <c r="AO9">
        <v>1.14583333333333E-2</v>
      </c>
      <c r="AP9">
        <v>9.3749999999999997E-3</v>
      </c>
      <c r="AQ9">
        <v>5.2083333333333296E-3</v>
      </c>
      <c r="AR9">
        <v>1.5625E-2</v>
      </c>
      <c r="AS9">
        <v>1.14583333333333E-2</v>
      </c>
      <c r="AT9">
        <v>4.1666666666666701E-3</v>
      </c>
      <c r="AU9">
        <v>2.8125000000000001E-2</v>
      </c>
      <c r="AV9">
        <v>3.2291666666666698E-2</v>
      </c>
      <c r="AW9">
        <v>0.188541666666667</v>
      </c>
      <c r="AX9">
        <v>2.39583333333333E-2</v>
      </c>
      <c r="AY9">
        <v>0.75</v>
      </c>
      <c r="AZ9">
        <v>3.125E-2</v>
      </c>
      <c r="BA9">
        <v>1.0416666666666699E-3</v>
      </c>
      <c r="BB9">
        <v>0.80937499999999996</v>
      </c>
      <c r="BC9">
        <v>5.7291666666666699E-2</v>
      </c>
      <c r="BD9">
        <v>2.0833333333333298E-3</v>
      </c>
      <c r="BE9">
        <v>8.3333333333333297E-3</v>
      </c>
      <c r="BF9">
        <v>1.2500000000000001E-2</v>
      </c>
      <c r="BG9">
        <v>1.35416666666667E-2</v>
      </c>
      <c r="BH9">
        <v>8.4375000000000006E-2</v>
      </c>
      <c r="BI9">
        <v>4.5833333333333302E-2</v>
      </c>
      <c r="BJ9">
        <v>8.3333333333333297E-3</v>
      </c>
      <c r="BK9">
        <v>1.6666666666666701E-2</v>
      </c>
      <c r="BL9">
        <v>7.2916666666666703E-3</v>
      </c>
      <c r="BM9">
        <v>3.2291666666666698E-2</v>
      </c>
      <c r="BN9">
        <v>3.1250000000000002E-3</v>
      </c>
      <c r="BO9">
        <v>2.39583333333333E-2</v>
      </c>
      <c r="BP9">
        <v>1.14583333333333E-2</v>
      </c>
      <c r="BQ9">
        <v>1.4583333333333301E-2</v>
      </c>
      <c r="BR9">
        <v>2.0833333333333298E-3</v>
      </c>
      <c r="BS9">
        <v>1.8749999999999999E-2</v>
      </c>
      <c r="BT9">
        <v>9.3749999999999997E-3</v>
      </c>
      <c r="BU9">
        <v>2.0833333333333298E-3</v>
      </c>
      <c r="BV9">
        <v>7.2916666666666703E-3</v>
      </c>
      <c r="BW9">
        <v>0</v>
      </c>
      <c r="BX9">
        <v>4.1666666666666701E-3</v>
      </c>
      <c r="BY9">
        <v>4.1666666666666701E-3</v>
      </c>
      <c r="BZ9">
        <v>1.35416666666667E-2</v>
      </c>
      <c r="CA9">
        <v>1.8749999999999999E-2</v>
      </c>
      <c r="CB9">
        <v>1.7708333333333302E-2</v>
      </c>
      <c r="CC9">
        <v>1.0416666666666699E-3</v>
      </c>
      <c r="CD9">
        <v>2.0833333333333298E-3</v>
      </c>
      <c r="CE9">
        <v>2.0833333333333298E-3</v>
      </c>
      <c r="CF9">
        <v>0</v>
      </c>
      <c r="CG9">
        <v>3.8541666666666703E-2</v>
      </c>
      <c r="CH9">
        <v>1.0416666666666699E-3</v>
      </c>
    </row>
    <row r="10" spans="1:86" x14ac:dyDescent="0.25">
      <c r="A10" s="6" t="s">
        <v>4</v>
      </c>
      <c r="C10" s="1">
        <f>AVERAGE(G10:CH10)</f>
        <v>1.2752525252525262E-2</v>
      </c>
      <c r="D10" s="1">
        <f>STDEVA(G10:CH10)/SQRT(E10-1)</f>
        <v>3.5951096430410123E-3</v>
      </c>
      <c r="E10" s="1">
        <f>COUNT(G10:CH10)</f>
        <v>66</v>
      </c>
      <c r="G10">
        <v>1.0416666666666701E-2</v>
      </c>
      <c r="H10">
        <v>2.0833333333333298E-3</v>
      </c>
      <c r="I10">
        <v>3.1250000000000002E-3</v>
      </c>
      <c r="J10">
        <v>2.5000000000000001E-2</v>
      </c>
      <c r="K10">
        <v>0</v>
      </c>
      <c r="L10">
        <v>0</v>
      </c>
      <c r="M10">
        <v>2.5000000000000001E-2</v>
      </c>
      <c r="N10">
        <v>1.0416666666666701E-2</v>
      </c>
      <c r="O10">
        <v>6.2500000000000003E-3</v>
      </c>
      <c r="P10">
        <v>0</v>
      </c>
      <c r="Q10">
        <v>0</v>
      </c>
      <c r="R10">
        <v>4.1666666666666701E-3</v>
      </c>
      <c r="S10">
        <v>2.0833333333333298E-3</v>
      </c>
      <c r="T10">
        <v>0</v>
      </c>
      <c r="U10">
        <v>2.70833333333333E-2</v>
      </c>
      <c r="V10">
        <v>3.4375000000000003E-2</v>
      </c>
      <c r="W10">
        <v>0</v>
      </c>
      <c r="X10">
        <v>3.1250000000000002E-3</v>
      </c>
      <c r="Y10">
        <v>1.2500000000000001E-2</v>
      </c>
      <c r="Z10">
        <v>1.5625E-2</v>
      </c>
      <c r="AA10">
        <v>1.14583333333333E-2</v>
      </c>
      <c r="AB10">
        <v>7.2916666666666703E-3</v>
      </c>
      <c r="AC10">
        <v>2.0833333333333298E-3</v>
      </c>
      <c r="AD10">
        <v>0</v>
      </c>
      <c r="AE10">
        <v>1.35416666666667E-2</v>
      </c>
      <c r="AF10">
        <v>0</v>
      </c>
      <c r="AG10">
        <v>7.2916666666666703E-3</v>
      </c>
      <c r="AH10">
        <v>4.1666666666666701E-3</v>
      </c>
      <c r="AI10">
        <v>1.0416666666666701E-2</v>
      </c>
      <c r="AJ10">
        <v>1.4583333333333301E-2</v>
      </c>
      <c r="AK10">
        <v>2.0833333333333298E-3</v>
      </c>
      <c r="AL10">
        <v>0</v>
      </c>
      <c r="AM10">
        <v>1.0416666666666699E-3</v>
      </c>
      <c r="AN10">
        <v>2.0833333333333298E-3</v>
      </c>
      <c r="AO10">
        <v>0</v>
      </c>
      <c r="AP10">
        <v>2.0833333333333298E-3</v>
      </c>
      <c r="AQ10">
        <v>5.2083333333333296E-3</v>
      </c>
      <c r="AR10">
        <v>8.3333333333333297E-3</v>
      </c>
      <c r="AS10">
        <v>9.3749999999999997E-3</v>
      </c>
      <c r="AT10">
        <v>1.0416666666666701E-2</v>
      </c>
      <c r="AU10">
        <v>3.1250000000000002E-3</v>
      </c>
      <c r="AV10">
        <v>3.1250000000000002E-3</v>
      </c>
      <c r="AW10">
        <v>2.70833333333333E-2</v>
      </c>
      <c r="AX10">
        <v>1.4583333333333301E-2</v>
      </c>
      <c r="AY10">
        <v>9.3749999999999997E-3</v>
      </c>
      <c r="AZ10">
        <v>2.0833333333333301E-2</v>
      </c>
      <c r="BA10">
        <v>1.2500000000000001E-2</v>
      </c>
      <c r="BB10">
        <v>1.0416666666666699E-3</v>
      </c>
      <c r="BC10">
        <v>5.2083333333333296E-3</v>
      </c>
      <c r="BD10">
        <v>0</v>
      </c>
      <c r="BE10">
        <v>0</v>
      </c>
      <c r="BF10">
        <v>4.1666666666666701E-3</v>
      </c>
      <c r="BG10">
        <v>1.35416666666667E-2</v>
      </c>
      <c r="BH10">
        <v>4.1666666666666699E-2</v>
      </c>
      <c r="BI10">
        <v>0</v>
      </c>
      <c r="BJ10">
        <v>0.15416666666666701</v>
      </c>
      <c r="BK10">
        <v>1.4583333333333301E-2</v>
      </c>
      <c r="BL10">
        <v>6.2500000000000003E-3</v>
      </c>
      <c r="BM10">
        <v>0</v>
      </c>
      <c r="BN10">
        <v>0</v>
      </c>
      <c r="BO10">
        <v>4.1666666666666701E-3</v>
      </c>
      <c r="BP10">
        <v>2.0833333333333298E-3</v>
      </c>
      <c r="BQ10">
        <v>2.5000000000000001E-2</v>
      </c>
      <c r="BR10">
        <v>3.1250000000000002E-3</v>
      </c>
      <c r="BS10">
        <v>4.1666666666666701E-3</v>
      </c>
      <c r="BT10">
        <v>0.179166666666667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9AD3-DAD3-4EB6-B18B-2767A25C331A}">
  <dimension ref="A1:T19"/>
  <sheetViews>
    <sheetView topLeftCell="A7" workbookViewId="0">
      <selection activeCell="E21" sqref="E21:R30"/>
    </sheetView>
  </sheetViews>
  <sheetFormatPr defaultRowHeight="15" x14ac:dyDescent="0.25"/>
  <sheetData>
    <row r="1" spans="1:20" x14ac:dyDescent="0.25">
      <c r="A1" s="3" t="s">
        <v>5</v>
      </c>
      <c r="G1" s="1" t="s">
        <v>35</v>
      </c>
    </row>
    <row r="2" spans="1:20" x14ac:dyDescent="0.25">
      <c r="A2" s="4" t="s">
        <v>21</v>
      </c>
      <c r="B2" s="4"/>
      <c r="C2" s="4" t="s">
        <v>0</v>
      </c>
      <c r="D2" s="4" t="s">
        <v>1</v>
      </c>
      <c r="E2" s="4" t="s">
        <v>2</v>
      </c>
      <c r="F2" s="4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  <c r="S2" s="4">
        <v>13</v>
      </c>
      <c r="T2" s="4">
        <v>14</v>
      </c>
    </row>
    <row r="3" spans="1:20" x14ac:dyDescent="0.25">
      <c r="A3" s="6" t="s">
        <v>3</v>
      </c>
      <c r="B3" s="6"/>
      <c r="C3" s="6">
        <f>AVERAGE(G3:T3)</f>
        <v>1.3286831522402769</v>
      </c>
      <c r="D3" s="6">
        <f>STDEVA(G3:T3)/SQRT(E3-1)</f>
        <v>9.9115588748343503E-2</v>
      </c>
      <c r="E3" s="6">
        <f>COUNT(G3:T3)</f>
        <v>13</v>
      </c>
      <c r="F3" s="6"/>
      <c r="G3">
        <v>1.2484528584849</v>
      </c>
      <c r="H3">
        <v>1.00021062547085</v>
      </c>
      <c r="I3">
        <v>1.2348227035416399</v>
      </c>
      <c r="J3">
        <v>1.7294041255947501</v>
      </c>
      <c r="K3">
        <v>1.0689693560873199</v>
      </c>
      <c r="L3">
        <v>1.28864955992403</v>
      </c>
      <c r="M3">
        <v>1.3100259159509799</v>
      </c>
      <c r="N3">
        <v>0.94575134271892003</v>
      </c>
      <c r="O3">
        <v>1.36958474121046</v>
      </c>
      <c r="P3">
        <v>1.10288428484613</v>
      </c>
      <c r="Q3">
        <v>2.2479164922937098</v>
      </c>
      <c r="R3">
        <v>1.44932206314598</v>
      </c>
      <c r="S3">
        <v>1.2768869098539299</v>
      </c>
    </row>
    <row r="4" spans="1:20" x14ac:dyDescent="0.25">
      <c r="A4" s="6" t="s">
        <v>4</v>
      </c>
      <c r="B4" s="6"/>
      <c r="C4" s="6">
        <f>AVERAGE(G4:T4)</f>
        <v>0.94047985646818888</v>
      </c>
      <c r="D4" s="6">
        <f>STDEVA(G4:T4)/SQRT(E4-1)</f>
        <v>5.8210808117057637E-2</v>
      </c>
      <c r="E4" s="6">
        <f>COUNT(G4:T4)</f>
        <v>14</v>
      </c>
      <c r="F4" s="6"/>
      <c r="G4">
        <v>0.66001159058036896</v>
      </c>
      <c r="H4">
        <v>1.0132570331955399</v>
      </c>
      <c r="I4">
        <v>0.93848252856304404</v>
      </c>
      <c r="J4">
        <v>0.99700491747833297</v>
      </c>
      <c r="K4">
        <v>0.81210958756899299</v>
      </c>
      <c r="L4">
        <v>0.87331705257999803</v>
      </c>
      <c r="M4">
        <v>0.79713740312371695</v>
      </c>
      <c r="N4">
        <v>1.06490224185056</v>
      </c>
      <c r="O4">
        <v>1.3645882188556699</v>
      </c>
      <c r="P4">
        <v>1.13172841573889</v>
      </c>
      <c r="Q4">
        <v>1.18808407279047</v>
      </c>
      <c r="R4">
        <v>0.77024086888881205</v>
      </c>
      <c r="S4">
        <v>0.96353478793009995</v>
      </c>
      <c r="T4">
        <v>0.59231927141014695</v>
      </c>
    </row>
    <row r="5" spans="1:20" x14ac:dyDescent="0.25">
      <c r="A5" s="6"/>
      <c r="B5" s="6"/>
      <c r="C5" s="6"/>
      <c r="D5" s="6"/>
      <c r="E5" s="6"/>
      <c r="F5" s="6"/>
    </row>
    <row r="7" spans="1:20" x14ac:dyDescent="0.25">
      <c r="A7" s="3" t="s">
        <v>29</v>
      </c>
      <c r="G7" s="1" t="s">
        <v>35</v>
      </c>
    </row>
    <row r="8" spans="1:20" x14ac:dyDescent="0.25">
      <c r="A8" s="4" t="s">
        <v>22</v>
      </c>
      <c r="B8" s="4"/>
      <c r="C8" s="4" t="s">
        <v>0</v>
      </c>
      <c r="D8" s="4" t="s">
        <v>1</v>
      </c>
      <c r="E8" s="4" t="s">
        <v>2</v>
      </c>
      <c r="F8" s="4"/>
      <c r="G8" s="4">
        <v>1</v>
      </c>
      <c r="H8" s="4">
        <v>2</v>
      </c>
      <c r="I8" s="4">
        <v>3</v>
      </c>
      <c r="J8" s="4">
        <v>4</v>
      </c>
      <c r="K8" s="4">
        <v>5</v>
      </c>
      <c r="L8" s="4">
        <v>6</v>
      </c>
      <c r="M8" s="4">
        <v>7</v>
      </c>
      <c r="N8" s="4">
        <v>8</v>
      </c>
      <c r="O8" s="4">
        <v>9</v>
      </c>
      <c r="P8" s="4">
        <v>10</v>
      </c>
      <c r="Q8" s="4">
        <v>11</v>
      </c>
      <c r="R8" s="4">
        <v>12</v>
      </c>
      <c r="S8" s="4">
        <v>13</v>
      </c>
      <c r="T8" s="4">
        <v>14</v>
      </c>
    </row>
    <row r="9" spans="1:20" x14ac:dyDescent="0.25">
      <c r="A9" s="6" t="s">
        <v>3</v>
      </c>
      <c r="B9" s="6"/>
      <c r="C9" s="6">
        <f>AVERAGE(G9:T9)</f>
        <v>1.1620898357564393</v>
      </c>
      <c r="D9" s="6">
        <f>STDEVA(G9:T9)/SQRT(E9-1)</f>
        <v>9.2318132055957999E-2</v>
      </c>
      <c r="E9" s="6">
        <f>COUNT(G9:T9)</f>
        <v>13</v>
      </c>
      <c r="F9" s="6"/>
      <c r="G9">
        <v>1.6144374274062101</v>
      </c>
      <c r="H9">
        <v>0.75727816479900401</v>
      </c>
      <c r="I9">
        <v>1.32670023375475</v>
      </c>
      <c r="J9">
        <v>1.7753722900039799</v>
      </c>
      <c r="K9">
        <v>0.67054814407307295</v>
      </c>
      <c r="L9">
        <v>1.2835455413382599</v>
      </c>
      <c r="M9">
        <v>1.00439817616918</v>
      </c>
      <c r="N9">
        <v>0.86341494643986805</v>
      </c>
      <c r="O9">
        <v>1.3982570047999801</v>
      </c>
      <c r="P9">
        <v>1.1394630315288601</v>
      </c>
      <c r="Q9">
        <v>0.99992810355204498</v>
      </c>
      <c r="R9">
        <v>1.1117349652120601</v>
      </c>
      <c r="S9">
        <v>1.1620898357564393</v>
      </c>
    </row>
    <row r="10" spans="1:20" x14ac:dyDescent="0.25">
      <c r="A10" s="6" t="s">
        <v>4</v>
      </c>
      <c r="B10" s="6"/>
      <c r="C10" s="6">
        <f>AVERAGE(G10:T10)</f>
        <v>0.93696178302902378</v>
      </c>
      <c r="D10" s="6">
        <f>STDEVA(G10:T10)/SQRT(E10-1)</f>
        <v>6.4522670843671498E-2</v>
      </c>
      <c r="E10" s="6">
        <f>COUNT(G10:T10)</f>
        <v>14</v>
      </c>
      <c r="F10" s="6"/>
      <c r="G10">
        <v>0.71286836064120296</v>
      </c>
      <c r="H10">
        <v>1.10831792525554</v>
      </c>
      <c r="I10">
        <v>0.846072253072918</v>
      </c>
      <c r="J10">
        <v>1.1514267971071099</v>
      </c>
      <c r="K10">
        <v>0.80884982293430596</v>
      </c>
      <c r="L10">
        <v>0.91857759004992201</v>
      </c>
      <c r="M10">
        <v>0.88816837082326305</v>
      </c>
      <c r="N10">
        <v>1.45661791888208</v>
      </c>
      <c r="O10">
        <v>0.67402525553738202</v>
      </c>
      <c r="P10">
        <v>1.01133847304986</v>
      </c>
      <c r="Q10">
        <v>1.24344662324461</v>
      </c>
      <c r="R10">
        <v>0.82656740262845196</v>
      </c>
      <c r="S10">
        <v>0.832238820942934</v>
      </c>
      <c r="T10">
        <v>0.63894934823675298</v>
      </c>
    </row>
    <row r="11" spans="1:20" x14ac:dyDescent="0.25">
      <c r="A11" s="6"/>
      <c r="B11" s="6"/>
      <c r="C11" s="6"/>
      <c r="D11" s="6"/>
      <c r="E11" s="6"/>
      <c r="F11" s="6"/>
    </row>
    <row r="12" spans="1:20" x14ac:dyDescent="0.25">
      <c r="A12" s="9"/>
    </row>
    <row r="13" spans="1:20" x14ac:dyDescent="0.25">
      <c r="A13" s="3" t="s">
        <v>31</v>
      </c>
      <c r="G13" s="1" t="s">
        <v>35</v>
      </c>
    </row>
    <row r="14" spans="1:20" x14ac:dyDescent="0.25">
      <c r="A14" s="4" t="s">
        <v>39</v>
      </c>
      <c r="B14" s="4"/>
      <c r="C14" s="4" t="s">
        <v>0</v>
      </c>
      <c r="D14" s="4" t="s">
        <v>1</v>
      </c>
      <c r="E14" s="4" t="s">
        <v>2</v>
      </c>
      <c r="F14" s="4"/>
      <c r="G14" s="4">
        <v>1</v>
      </c>
      <c r="H14" s="4">
        <v>2</v>
      </c>
      <c r="I14" s="4">
        <v>3</v>
      </c>
      <c r="J14" s="4">
        <v>4</v>
      </c>
      <c r="K14" s="4">
        <v>5</v>
      </c>
      <c r="L14" s="4">
        <v>6</v>
      </c>
      <c r="M14" s="4">
        <v>7</v>
      </c>
      <c r="N14" s="4">
        <v>8</v>
      </c>
      <c r="O14" s="4">
        <v>9</v>
      </c>
      <c r="P14" s="4">
        <v>10</v>
      </c>
      <c r="Q14" s="4">
        <v>11</v>
      </c>
      <c r="R14" s="4">
        <v>12</v>
      </c>
      <c r="S14" s="4">
        <v>13</v>
      </c>
      <c r="T14" s="4">
        <v>14</v>
      </c>
    </row>
    <row r="15" spans="1:20" x14ac:dyDescent="0.25">
      <c r="A15" s="6" t="s">
        <v>3</v>
      </c>
      <c r="B15" s="6"/>
      <c r="C15" s="6">
        <f>AVERAGE(G15:T15)</f>
        <v>9.1036615102178559E-2</v>
      </c>
      <c r="D15" s="6">
        <f>STDEVA(G15:T15)/SQRT(E15-1)</f>
        <v>2.6743517605983914E-2</v>
      </c>
      <c r="E15" s="6">
        <f>COUNT(G15:T15)</f>
        <v>13</v>
      </c>
      <c r="F15" s="6"/>
      <c r="G15">
        <v>5.2010001461367902E-2</v>
      </c>
      <c r="H15">
        <v>6.5407345586653703E-3</v>
      </c>
      <c r="I15">
        <v>0.27938312493098899</v>
      </c>
      <c r="J15">
        <v>0.175905134032527</v>
      </c>
      <c r="K15">
        <v>-1.8006774345346699E-2</v>
      </c>
      <c r="L15">
        <v>8.49130200772375E-2</v>
      </c>
      <c r="M15">
        <v>3.3635112488575501E-2</v>
      </c>
      <c r="N15">
        <v>5.6839427917037499E-2</v>
      </c>
      <c r="O15">
        <v>-9.4925215181966005E-3</v>
      </c>
      <c r="P15">
        <v>0.24897347810779899</v>
      </c>
      <c r="Q15">
        <v>9.1070073771065602E-2</v>
      </c>
      <c r="R15">
        <v>8.0635111065599993E-2</v>
      </c>
      <c r="S15">
        <v>0.101070073781</v>
      </c>
    </row>
    <row r="16" spans="1:20" x14ac:dyDescent="0.25">
      <c r="A16" s="6" t="s">
        <v>4</v>
      </c>
      <c r="B16" s="6"/>
      <c r="C16" s="6">
        <f>AVERAGE(G16:T16)</f>
        <v>-1.7211994639425323E-2</v>
      </c>
      <c r="D16" s="6">
        <f>STDEVA(G16:T16)/SQRT(E16-1)</f>
        <v>4.0597719345164797E-2</v>
      </c>
      <c r="E16" s="6">
        <f>COUNT(G16:T16)</f>
        <v>14</v>
      </c>
      <c r="F16" s="6"/>
      <c r="G16">
        <v>0.11669787182640801</v>
      </c>
      <c r="H16">
        <v>2.06681202211591E-2</v>
      </c>
      <c r="I16">
        <v>-0.10730084751188899</v>
      </c>
      <c r="J16">
        <v>6.0793593685277703E-2</v>
      </c>
      <c r="K16">
        <v>0.150370938207464</v>
      </c>
      <c r="L16">
        <v>8.3688124287989205E-2</v>
      </c>
      <c r="M16">
        <v>3.0276822681670201E-3</v>
      </c>
      <c r="N16">
        <v>-1.15808962847395E-2</v>
      </c>
      <c r="O16">
        <v>-0.208895814159445</v>
      </c>
      <c r="P16">
        <v>-0.20812548397786601</v>
      </c>
      <c r="Q16">
        <v>-0.20678105282304801</v>
      </c>
      <c r="R16">
        <v>-0.14233366092069</v>
      </c>
      <c r="S16">
        <v>0.26550012996405797</v>
      </c>
      <c r="T16">
        <v>-5.6696629734799997E-2</v>
      </c>
    </row>
    <row r="17" spans="1:4" x14ac:dyDescent="0.25">
      <c r="A17" s="9"/>
    </row>
    <row r="18" spans="1:4" x14ac:dyDescent="0.25">
      <c r="C18" s="1"/>
      <c r="D18" s="1"/>
    </row>
    <row r="19" spans="1:4" x14ac:dyDescent="0.25">
      <c r="C19" s="1"/>
      <c r="D1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CAEB-F4F2-4E60-A13D-5FCC425FFFDD}">
  <dimension ref="A1:S16"/>
  <sheetViews>
    <sheetView topLeftCell="A4" zoomScale="85" zoomScaleNormal="85" workbookViewId="0">
      <selection activeCell="G7" sqref="G7"/>
    </sheetView>
  </sheetViews>
  <sheetFormatPr defaultRowHeight="15" x14ac:dyDescent="0.25"/>
  <sheetData>
    <row r="1" spans="1:19" x14ac:dyDescent="0.25">
      <c r="A1" s="3" t="s">
        <v>5</v>
      </c>
      <c r="G1" s="1" t="s">
        <v>35</v>
      </c>
    </row>
    <row r="2" spans="1:19" x14ac:dyDescent="0.25">
      <c r="A2" s="4" t="s">
        <v>15</v>
      </c>
      <c r="B2" s="4"/>
      <c r="C2" s="4" t="s">
        <v>0</v>
      </c>
      <c r="D2" s="4" t="s">
        <v>1</v>
      </c>
      <c r="E2" s="4" t="s">
        <v>2</v>
      </c>
      <c r="F2" s="4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  <c r="S2" s="4">
        <v>13</v>
      </c>
    </row>
    <row r="3" spans="1:19" x14ac:dyDescent="0.25">
      <c r="A3" s="6" t="s">
        <v>34</v>
      </c>
      <c r="B3" s="6"/>
      <c r="C3" s="6">
        <f>AVERAGE(G3:S3)</f>
        <v>-0.3668108639618991</v>
      </c>
      <c r="D3" s="6">
        <f>STDEVA(G3:S3)/SQRT(E3-1)</f>
        <v>9.198990349955867E-2</v>
      </c>
      <c r="E3" s="6">
        <f>COUNT(G3:S3)</f>
        <v>13</v>
      </c>
      <c r="F3" s="6"/>
      <c r="G3">
        <v>-2.745897606972E-2</v>
      </c>
      <c r="H3">
        <v>-0.19626027317988901</v>
      </c>
      <c r="I3">
        <v>-0.59410479658780402</v>
      </c>
      <c r="J3">
        <v>0.31041103076200299</v>
      </c>
      <c r="K3">
        <v>-0.49150270899368298</v>
      </c>
      <c r="L3">
        <v>-0.54531767675892795</v>
      </c>
      <c r="M3">
        <v>-0.326207769220001</v>
      </c>
      <c r="N3">
        <v>-0.211339470925932</v>
      </c>
      <c r="O3">
        <v>-0.57314973254729096</v>
      </c>
      <c r="P3">
        <v>-0.83673638939921102</v>
      </c>
      <c r="Q3">
        <v>-0.13107951651202401</v>
      </c>
      <c r="R3">
        <v>-0.36450100292253801</v>
      </c>
      <c r="S3">
        <v>-0.78129394914966999</v>
      </c>
    </row>
    <row r="4" spans="1:19" x14ac:dyDescent="0.25">
      <c r="A4" s="6" t="s">
        <v>33</v>
      </c>
      <c r="B4" s="6"/>
      <c r="C4" s="6">
        <f>AVERAGE(G4:S4)</f>
        <v>-0.1977699219941661</v>
      </c>
      <c r="D4" s="6">
        <f>STDEVA(G4:S4)/SQRT(E4-1)</f>
        <v>7.8326541719256834E-2</v>
      </c>
      <c r="E4" s="6">
        <f>COUNT(G4:S4)</f>
        <v>13</v>
      </c>
      <c r="F4" s="6"/>
      <c r="G4">
        <v>6.6729490084424303E-2</v>
      </c>
      <c r="H4">
        <v>-3.9234794017951297E-2</v>
      </c>
      <c r="I4">
        <v>2.25703566670944E-2</v>
      </c>
      <c r="J4">
        <v>0.26376684330293398</v>
      </c>
      <c r="K4">
        <v>-1.3153816726481899E-4</v>
      </c>
      <c r="L4">
        <v>-0.42717791804140998</v>
      </c>
      <c r="M4">
        <v>1.3219641194671001E-2</v>
      </c>
      <c r="N4">
        <v>-0.41926991381421802</v>
      </c>
      <c r="O4">
        <v>-0.37324649642580099</v>
      </c>
      <c r="P4">
        <v>-0.22808569893685199</v>
      </c>
      <c r="Q4">
        <v>-0.27677832052950102</v>
      </c>
      <c r="R4">
        <v>-0.56370855490901695</v>
      </c>
      <c r="S4">
        <v>-0.60966208233126795</v>
      </c>
    </row>
    <row r="5" spans="1:19" x14ac:dyDescent="0.25">
      <c r="B5" s="1"/>
      <c r="C5" s="1"/>
      <c r="D5" s="1"/>
    </row>
    <row r="6" spans="1:19" x14ac:dyDescent="0.25">
      <c r="B6" s="1"/>
      <c r="C6" s="1"/>
      <c r="D6" s="1"/>
    </row>
    <row r="7" spans="1:19" x14ac:dyDescent="0.25">
      <c r="A7" s="3" t="s">
        <v>29</v>
      </c>
      <c r="G7" s="1" t="s">
        <v>35</v>
      </c>
    </row>
    <row r="8" spans="1:19" x14ac:dyDescent="0.25">
      <c r="A8" s="4" t="s">
        <v>16</v>
      </c>
      <c r="B8" s="4"/>
      <c r="C8" s="4" t="s">
        <v>0</v>
      </c>
      <c r="D8" s="4" t="s">
        <v>1</v>
      </c>
      <c r="E8" s="4" t="s">
        <v>2</v>
      </c>
      <c r="F8" s="4"/>
      <c r="G8" s="4">
        <v>1</v>
      </c>
      <c r="H8" s="4">
        <v>2</v>
      </c>
      <c r="I8" s="4">
        <v>3</v>
      </c>
      <c r="J8" s="4">
        <v>4</v>
      </c>
      <c r="K8" s="4">
        <v>5</v>
      </c>
      <c r="L8" s="4">
        <v>6</v>
      </c>
      <c r="M8" s="4">
        <v>7</v>
      </c>
      <c r="N8" s="4">
        <v>8</v>
      </c>
      <c r="O8" s="4">
        <v>9</v>
      </c>
      <c r="P8" s="4">
        <v>10</v>
      </c>
      <c r="Q8" s="4">
        <v>11</v>
      </c>
      <c r="R8" s="4">
        <v>12</v>
      </c>
      <c r="S8" s="4">
        <v>13</v>
      </c>
    </row>
    <row r="9" spans="1:19" x14ac:dyDescent="0.25">
      <c r="A9" s="6" t="s">
        <v>34</v>
      </c>
      <c r="B9" s="6"/>
      <c r="C9" s="6">
        <f>AVERAGE(G9:S9)</f>
        <v>-0.16714294601771634</v>
      </c>
      <c r="D9" s="6">
        <f>STDEVA(G9:S9)/SQRT(E9-1)</f>
        <v>4.3124147809706262E-2</v>
      </c>
      <c r="E9" s="6">
        <f>COUNT(G9:S9)</f>
        <v>13</v>
      </c>
      <c r="F9" s="6"/>
      <c r="G9">
        <v>5.5591272684476301E-3</v>
      </c>
      <c r="H9">
        <v>-0.25914518298865002</v>
      </c>
      <c r="I9">
        <v>-4.8222706297880398E-2</v>
      </c>
      <c r="J9">
        <v>7.8208730493965997E-2</v>
      </c>
      <c r="K9">
        <v>-0.246022055928004</v>
      </c>
      <c r="L9">
        <v>-0.253529516899694</v>
      </c>
      <c r="M9">
        <v>-0.14683960274868099</v>
      </c>
      <c r="N9">
        <v>-0.16912334125503101</v>
      </c>
      <c r="O9">
        <v>-0.39193973998965398</v>
      </c>
      <c r="P9">
        <v>-0.33688150366567599</v>
      </c>
      <c r="Q9">
        <v>-5.7956606499865199E-2</v>
      </c>
      <c r="R9">
        <v>-1.58151761953268E-2</v>
      </c>
      <c r="S9">
        <v>-0.331150723524264</v>
      </c>
    </row>
    <row r="10" spans="1:19" x14ac:dyDescent="0.25">
      <c r="A10" s="6" t="s">
        <v>33</v>
      </c>
      <c r="B10" s="6"/>
      <c r="C10" s="6">
        <f>AVERAGE(G10:S10)</f>
        <v>-0.40763337944142913</v>
      </c>
      <c r="D10" s="6">
        <f>STDEVA(G10:S10)/SQRT(E10-1)</f>
        <v>8.6139212552150526E-2</v>
      </c>
      <c r="E10" s="6">
        <f>COUNT(G10:S10)</f>
        <v>13</v>
      </c>
      <c r="F10" s="6"/>
      <c r="G10">
        <v>-8.0238431682617004E-2</v>
      </c>
      <c r="H10">
        <v>-0.36739292656953398</v>
      </c>
      <c r="I10">
        <v>-1.7528222778056001E-2</v>
      </c>
      <c r="J10">
        <v>-3.6732430723550799E-2</v>
      </c>
      <c r="K10">
        <v>-0.41018725886087098</v>
      </c>
      <c r="L10">
        <v>-0.63617523411596499</v>
      </c>
      <c r="M10">
        <v>-0.490143983157244</v>
      </c>
      <c r="N10">
        <v>-0.36139132065613</v>
      </c>
      <c r="O10">
        <v>-0.68985946099376205</v>
      </c>
      <c r="P10">
        <v>1.38626898548563E-2</v>
      </c>
      <c r="Q10">
        <v>-0.77759561760960605</v>
      </c>
      <c r="R10">
        <v>-0.811619225539435</v>
      </c>
      <c r="S10">
        <v>-0.63423250990666502</v>
      </c>
    </row>
    <row r="13" spans="1:19" x14ac:dyDescent="0.25">
      <c r="A13" s="3" t="s">
        <v>31</v>
      </c>
      <c r="G13" s="1" t="s">
        <v>35</v>
      </c>
    </row>
    <row r="14" spans="1:19" x14ac:dyDescent="0.25">
      <c r="A14" s="4" t="s">
        <v>20</v>
      </c>
      <c r="B14" s="4"/>
      <c r="C14" s="4" t="s">
        <v>0</v>
      </c>
      <c r="D14" s="4" t="s">
        <v>1</v>
      </c>
      <c r="E14" s="4" t="s">
        <v>2</v>
      </c>
      <c r="F14" s="4"/>
      <c r="G14" s="4">
        <v>1</v>
      </c>
      <c r="H14" s="4">
        <v>2</v>
      </c>
      <c r="I14" s="4">
        <v>3</v>
      </c>
      <c r="J14" s="4">
        <v>4</v>
      </c>
      <c r="K14" s="4">
        <v>5</v>
      </c>
      <c r="L14" s="4">
        <v>6</v>
      </c>
      <c r="M14" s="4">
        <v>7</v>
      </c>
      <c r="N14" s="4">
        <v>8</v>
      </c>
      <c r="O14" s="4">
        <v>9</v>
      </c>
      <c r="P14" s="4">
        <v>10</v>
      </c>
      <c r="Q14" s="4">
        <v>11</v>
      </c>
      <c r="R14" s="4">
        <v>12</v>
      </c>
      <c r="S14" s="4">
        <v>13</v>
      </c>
    </row>
    <row r="15" spans="1:19" x14ac:dyDescent="0.25">
      <c r="A15" s="6" t="s">
        <v>34</v>
      </c>
      <c r="B15" s="6"/>
      <c r="C15" s="6">
        <f>AVERAGE(G15:S15)</f>
        <v>-0.22970950133835599</v>
      </c>
      <c r="D15" s="6">
        <f>STDEVA(G15:S15)/SQRT(E15-1)</f>
        <v>3.154384498548915E-2</v>
      </c>
      <c r="E15" s="6">
        <f>COUNT(G15:S15)</f>
        <v>13</v>
      </c>
      <c r="F15" s="6"/>
      <c r="G15">
        <v>-0.18150020105387701</v>
      </c>
      <c r="H15">
        <v>-0.48937247773106102</v>
      </c>
      <c r="I15">
        <v>-0.35304808078637301</v>
      </c>
      <c r="J15">
        <v>-0.283977111267399</v>
      </c>
      <c r="K15">
        <v>-0.215418654625294</v>
      </c>
      <c r="L15">
        <v>-0.29244392810928199</v>
      </c>
      <c r="M15">
        <v>-0.21449889587753901</v>
      </c>
      <c r="N15">
        <v>-0.210210605700478</v>
      </c>
      <c r="O15">
        <v>-0.223760197842577</v>
      </c>
      <c r="P15">
        <v>-0.160489007113084</v>
      </c>
      <c r="Q15">
        <v>-0.18007623841134601</v>
      </c>
      <c r="R15">
        <v>-4.2265848376546698E-2</v>
      </c>
      <c r="S15">
        <v>-0.139162270503771</v>
      </c>
    </row>
    <row r="16" spans="1:19" x14ac:dyDescent="0.25">
      <c r="A16" s="6" t="s">
        <v>33</v>
      </c>
      <c r="B16" s="6"/>
      <c r="C16" s="6">
        <f>AVERAGE(G16:S16)</f>
        <v>-0.24238213096008659</v>
      </c>
      <c r="D16" s="6">
        <f>STDEVA(G16:S16)/SQRT(E16-1)</f>
        <v>6.7745885527006056E-2</v>
      </c>
      <c r="E16" s="6">
        <f>COUNT(G16:S16)</f>
        <v>13</v>
      </c>
      <c r="F16" s="6"/>
      <c r="G16">
        <v>9.52460327826464E-2</v>
      </c>
      <c r="H16">
        <v>-0.18984767458823801</v>
      </c>
      <c r="I16">
        <v>-0.37460930239178603</v>
      </c>
      <c r="J16">
        <v>-0.133411861890983</v>
      </c>
      <c r="K16">
        <v>-0.160706849766244</v>
      </c>
      <c r="L16">
        <v>-0.139892933887446</v>
      </c>
      <c r="M16">
        <v>-0.41381176745055498</v>
      </c>
      <c r="N16">
        <v>3.7838949707180602E-2</v>
      </c>
      <c r="O16">
        <v>-0.82711369439580995</v>
      </c>
      <c r="P16">
        <v>-0.41144810984917901</v>
      </c>
      <c r="Q16">
        <v>-0.31292332671759798</v>
      </c>
      <c r="R16">
        <v>-0.141516393222407</v>
      </c>
      <c r="S16">
        <v>-0.178770770810707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Fig1</vt:lpstr>
      <vt:lpstr>Fig2</vt:lpstr>
      <vt:lpstr>Fig3</vt:lpstr>
      <vt:lpstr>Fig4</vt:lpstr>
      <vt:lpstr>Fig5</vt:lpstr>
      <vt:lpstr>Fig6</vt:lpstr>
      <vt:lpstr>Fig7</vt:lpstr>
      <vt:lpstr>Fig8</vt:lpstr>
      <vt:lpstr>Fig9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 Sieben</dc:creator>
  <cp:lastModifiedBy>Xiaxia Xu</cp:lastModifiedBy>
  <cp:lastPrinted>2018-08-22T16:14:20Z</cp:lastPrinted>
  <dcterms:created xsi:type="dcterms:W3CDTF">2015-06-20T10:38:02Z</dcterms:created>
  <dcterms:modified xsi:type="dcterms:W3CDTF">2021-08-22T14:38:33Z</dcterms:modified>
</cp:coreProperties>
</file>